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410113\Desktop\『就労系障害福祉サービスにおけるICT機器等導入支援事業』の所要額調について（依頼）\"/>
    </mc:Choice>
  </mc:AlternateContent>
  <xr:revisionPtr revIDLastSave="0" documentId="13_ncr:1_{1294BC6E-0CA3-4AE7-A4CF-B6F2511E92E3}" xr6:coauthVersionLast="47" xr6:coauthVersionMax="47" xr10:uidLastSave="{00000000-0000-0000-0000-000000000000}"/>
  <bookViews>
    <workbookView xWindow="28680" yWindow="-120" windowWidth="29040" windowHeight="15840" tabRatio="689" firstSheet="1" activeTab="1" xr2:uid="{00000000-000D-0000-FFFF-FFFF00000000}"/>
  </bookViews>
  <sheets>
    <sheet name="Sheet1" sheetId="145" state="hidden" r:id="rId1"/>
    <sheet name="別紙2　就労系ICT機器等導入支援事業積算内訳書" sheetId="195" r:id="rId2"/>
  </sheets>
  <externalReferences>
    <externalReference r:id="rId3"/>
  </externalReferences>
  <definedNames>
    <definedName name="_01_北海道">OFFSET(#REF!,0,0,COUNTA(#REF!)-1,1)</definedName>
    <definedName name="_02_青森県">#REF!</definedName>
    <definedName name="_03_岩手県">#REF!</definedName>
    <definedName name="_04_宮城県">#REF!</definedName>
    <definedName name="_05_秋田県">#REF!</definedName>
    <definedName name="_06_山形県">#REF!</definedName>
    <definedName name="_07_福島県">#REF!</definedName>
    <definedName name="_08_茨城県">#REF!</definedName>
    <definedName name="_09_栃木県">#REF!</definedName>
    <definedName name="_10_群馬県">#REF!</definedName>
    <definedName name="_11_埼玉県">#REF!</definedName>
    <definedName name="_12_千葉県">#REF!</definedName>
    <definedName name="_13_東京都">#REF!</definedName>
    <definedName name="_14_神奈川県">#REF!</definedName>
    <definedName name="_15_新潟県">#REF!</definedName>
    <definedName name="_16_富山県">#REF!</definedName>
    <definedName name="_17_石川県">#REF!</definedName>
    <definedName name="_18_福井県">#REF!</definedName>
    <definedName name="_19_山梨県">#REF!</definedName>
    <definedName name="_20_長野県">#REF!</definedName>
    <definedName name="_21_岐阜県">#REF!</definedName>
    <definedName name="_22_静岡県">#REF!</definedName>
    <definedName name="_23_愛知県">#REF!</definedName>
    <definedName name="_24_三重県">#REF!</definedName>
    <definedName name="_25_滋賀県">#REF!</definedName>
    <definedName name="_26_京都府">#REF!</definedName>
    <definedName name="_27_大阪府">#REF!</definedName>
    <definedName name="_28_兵庫県">#REF!</definedName>
    <definedName name="_29_奈良県">#REF!</definedName>
    <definedName name="_30_和歌山県">#REF!</definedName>
    <definedName name="_31_鳥取県">#REF!</definedName>
    <definedName name="_32_島根県">#REF!</definedName>
    <definedName name="_33_岡山県">#REF!</definedName>
    <definedName name="_34_広島県">#REF!</definedName>
    <definedName name="_35_山口県">#REF!</definedName>
    <definedName name="_36_徳島県">#REF!</definedName>
    <definedName name="_37_香川県">#REF!</definedName>
    <definedName name="_38_愛媛県">#REF!</definedName>
    <definedName name="_39_高知県">#REF!</definedName>
    <definedName name="_40_福岡県">#REF!</definedName>
    <definedName name="_41_佐賀県">#REF!</definedName>
    <definedName name="_42_長崎県">#REF!</definedName>
    <definedName name="_43_熊本県">#REF!</definedName>
    <definedName name="_44_大分県">#REF!</definedName>
    <definedName name="_45_宮崎県">#REF!</definedName>
    <definedName name="_46_鹿児島県">#REF!</definedName>
    <definedName name="_47_沖縄県">#REF!</definedName>
    <definedName name="_Order1" hidden="1">255</definedName>
    <definedName name="_Order2" hidden="1">255</definedName>
    <definedName name="Autoshape1">#REF!</definedName>
    <definedName name="ICT">OFFSET(#REF!,0,0,COUNTA(#REF!)-1,1)</definedName>
    <definedName name="_xlnm.Print_Area" localSheetId="1">'別紙2　就労系ICT機器等導入支援事業積算内訳書'!$A$1:$W$38</definedName>
    <definedName name="_xlnm.Print_Area">#REF!</definedName>
    <definedName name="syuukeihyou11">[1]集計表２!$A$3:$AD$109</definedName>
    <definedName name="就労">#REF!</definedName>
    <definedName name="生産設備">OFFSET(#REF!,0,0,COUNTA(#REF!)-1,1)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0" i="195" l="1"/>
  <c r="P29" i="195"/>
  <c r="P28" i="195"/>
  <c r="P27" i="195"/>
  <c r="P26" i="195"/>
  <c r="P25" i="195"/>
  <c r="P24" i="195"/>
  <c r="P23" i="195"/>
  <c r="P22" i="195"/>
  <c r="P21" i="195"/>
  <c r="P20" i="195"/>
  <c r="E17" i="195"/>
  <c r="P30" i="195" l="1"/>
  <c r="C17" i="195" s="1"/>
  <c r="E13" i="195" s="1"/>
</calcChain>
</file>

<file path=xl/sharedStrings.xml><?xml version="1.0" encoding="utf-8"?>
<sst xmlns="http://schemas.openxmlformats.org/spreadsheetml/2006/main" count="24" uniqueCount="23">
  <si>
    <t>合計</t>
    <rPh sb="0" eb="2">
      <t>ゴウケイ</t>
    </rPh>
    <phoneticPr fontId="10"/>
  </si>
  <si>
    <t>円</t>
    <rPh sb="0" eb="1">
      <t>エン</t>
    </rPh>
    <phoneticPr fontId="10"/>
  </si>
  <si>
    <t>単価</t>
    <rPh sb="0" eb="2">
      <t>タンカ</t>
    </rPh>
    <phoneticPr fontId="10"/>
  </si>
  <si>
    <t>初期設定に要する費用</t>
    <rPh sb="0" eb="2">
      <t>ショキ</t>
    </rPh>
    <rPh sb="2" eb="4">
      <t>セッテイ</t>
    </rPh>
    <rPh sb="5" eb="6">
      <t>ヨウ</t>
    </rPh>
    <rPh sb="8" eb="10">
      <t>ヒヨウ</t>
    </rPh>
    <phoneticPr fontId="10"/>
  </si>
  <si>
    <t>法人名</t>
    <rPh sb="0" eb="2">
      <t>ホウジン</t>
    </rPh>
    <rPh sb="2" eb="3">
      <t>メイ</t>
    </rPh>
    <phoneticPr fontId="10"/>
  </si>
  <si>
    <t>【基本情報】</t>
    <rPh sb="1" eb="3">
      <t>キホン</t>
    </rPh>
    <rPh sb="3" eb="5">
      <t>ジョウホウ</t>
    </rPh>
    <phoneticPr fontId="10"/>
  </si>
  <si>
    <t>自治体名</t>
    <rPh sb="0" eb="3">
      <t>ジチタイ</t>
    </rPh>
    <rPh sb="3" eb="4">
      <t>メイ</t>
    </rPh>
    <phoneticPr fontId="10"/>
  </si>
  <si>
    <t>事業所名</t>
    <rPh sb="0" eb="3">
      <t>ジギョウショ</t>
    </rPh>
    <rPh sb="3" eb="4">
      <t>メイ</t>
    </rPh>
    <phoneticPr fontId="10"/>
  </si>
  <si>
    <r>
      <t xml:space="preserve">備考
</t>
    </r>
    <r>
      <rPr>
        <b/>
        <sz val="6"/>
        <rFont val="ＭＳ Ｐゴシック"/>
        <family val="3"/>
        <charset val="128"/>
        <scheme val="minor"/>
      </rPr>
      <t>（特別な事情等があれば記載）</t>
    </r>
    <rPh sb="0" eb="2">
      <t>ビコウ</t>
    </rPh>
    <rPh sb="4" eb="6">
      <t>トクベツ</t>
    </rPh>
    <rPh sb="7" eb="9">
      <t>ジジョウ</t>
    </rPh>
    <rPh sb="9" eb="10">
      <t>トウ</t>
    </rPh>
    <rPh sb="14" eb="16">
      <t>キサイ</t>
    </rPh>
    <phoneticPr fontId="10"/>
  </si>
  <si>
    <t>機器導入費用</t>
    <rPh sb="0" eb="2">
      <t>キキ</t>
    </rPh>
    <rPh sb="2" eb="4">
      <t>ドウニュウ</t>
    </rPh>
    <rPh sb="4" eb="6">
      <t>ヒヨウ</t>
    </rPh>
    <phoneticPr fontId="10"/>
  </si>
  <si>
    <t>数量</t>
    <rPh sb="0" eb="2">
      <t>スウリョウ</t>
    </rPh>
    <phoneticPr fontId="10"/>
  </si>
  <si>
    <t>導入内容</t>
    <rPh sb="0" eb="2">
      <t>ドウニュウ</t>
    </rPh>
    <rPh sb="2" eb="4">
      <t>ナイヨウ</t>
    </rPh>
    <phoneticPr fontId="10"/>
  </si>
  <si>
    <t>No.</t>
    <phoneticPr fontId="10"/>
  </si>
  <si>
    <t>値引額（合計）</t>
    <rPh sb="0" eb="2">
      <t>ネビ</t>
    </rPh>
    <rPh sb="2" eb="3">
      <t>ガク</t>
    </rPh>
    <rPh sb="4" eb="6">
      <t>ゴウケイ</t>
    </rPh>
    <phoneticPr fontId="10"/>
  </si>
  <si>
    <t>初期設定に要する費用（合計）</t>
    <rPh sb="0" eb="2">
      <t>ショキ</t>
    </rPh>
    <rPh sb="2" eb="4">
      <t>セッテイ</t>
    </rPh>
    <rPh sb="5" eb="6">
      <t>ヨウ</t>
    </rPh>
    <rPh sb="8" eb="10">
      <t>ヒヨウ</t>
    </rPh>
    <rPh sb="11" eb="13">
      <t>ゴウケイ</t>
    </rPh>
    <phoneticPr fontId="10"/>
  </si>
  <si>
    <t>機器導入費用（合計）</t>
    <rPh sb="0" eb="2">
      <t>キキ</t>
    </rPh>
    <rPh sb="2" eb="4">
      <t>ドウニュウ</t>
    </rPh>
    <rPh sb="4" eb="6">
      <t>ヒヨウ</t>
    </rPh>
    <rPh sb="7" eb="9">
      <t>ゴウケイ</t>
    </rPh>
    <phoneticPr fontId="10"/>
  </si>
  <si>
    <t>実支出（予定）額：</t>
    <rPh sb="0" eb="1">
      <t>ジツ</t>
    </rPh>
    <rPh sb="4" eb="6">
      <t>ヨテイ</t>
    </rPh>
    <rPh sb="7" eb="8">
      <t>ガク</t>
    </rPh>
    <phoneticPr fontId="10"/>
  </si>
  <si>
    <t>人</t>
    <rPh sb="0" eb="1">
      <t>ヒト</t>
    </rPh>
    <phoneticPr fontId="10"/>
  </si>
  <si>
    <t>施設利用者数</t>
    <rPh sb="0" eb="2">
      <t>シセツ</t>
    </rPh>
    <rPh sb="2" eb="5">
      <t>リヨウシャ</t>
    </rPh>
    <rPh sb="5" eb="6">
      <t>スウ</t>
    </rPh>
    <phoneticPr fontId="10"/>
  </si>
  <si>
    <t>職員数（実数）</t>
    <rPh sb="0" eb="3">
      <t>ショクインスウ</t>
    </rPh>
    <rPh sb="4" eb="6">
      <t>ジッスウ</t>
    </rPh>
    <phoneticPr fontId="10"/>
  </si>
  <si>
    <t>就労系障害福祉サービスにおけるICT機器等導入支援事業 積算内訳書</t>
    <rPh sb="28" eb="30">
      <t>セキサン</t>
    </rPh>
    <rPh sb="30" eb="33">
      <t>ウチワケショ</t>
    </rPh>
    <phoneticPr fontId="10"/>
  </si>
  <si>
    <t>※　本内訳書の資料として、複数の業者から徴した見積書の写し（PDFファイル）を添付すること。</t>
    <phoneticPr fontId="10"/>
  </si>
  <si>
    <t>（別紙2）</t>
    <rPh sb="1" eb="3">
      <t>ベッシ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</si>
</sst>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#,##0_ "/>
    <numFmt numFmtId="177" formatCode="0&quot;人&quot;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4">
    <xf numFmtId="0" fontId="0" fillId="0" borderId="0">
      <alignment vertical="center"/>
    </xf>
    <xf numFmtId="0" fontId="11" fillId="0" borderId="0"/>
    <xf numFmtId="38" fontId="11" fillId="0" borderId="0" applyFont="0" applyFill="0" applyBorder="0" applyAlignment="0" applyProtection="0"/>
    <xf numFmtId="0" fontId="11" fillId="0" borderId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1" fillId="0" borderId="0"/>
    <xf numFmtId="6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8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5" fillId="0" borderId="0" xfId="9" applyFont="1" applyProtection="1">
      <alignment vertical="center"/>
      <protection locked="0"/>
    </xf>
    <xf numFmtId="0" fontId="22" fillId="0" borderId="0" xfId="9" applyFont="1" applyProtection="1">
      <alignment vertical="center"/>
      <protection locked="0"/>
    </xf>
    <xf numFmtId="0" fontId="14" fillId="0" borderId="0" xfId="9" applyFont="1" applyProtection="1">
      <alignment vertical="center"/>
      <protection locked="0"/>
    </xf>
    <xf numFmtId="0" fontId="22" fillId="3" borderId="3" xfId="9" applyFont="1" applyFill="1" applyBorder="1" applyProtection="1">
      <alignment vertical="center"/>
      <protection locked="0"/>
    </xf>
    <xf numFmtId="0" fontId="22" fillId="0" borderId="4" xfId="9" applyFont="1" applyBorder="1" applyAlignment="1" applyProtection="1">
      <alignment horizontal="right" vertical="center"/>
      <protection locked="0"/>
    </xf>
    <xf numFmtId="0" fontId="14" fillId="0" borderId="1" xfId="9" applyFont="1" applyBorder="1" applyAlignment="1" applyProtection="1">
      <alignment horizontal="center" vertical="center"/>
      <protection locked="0"/>
    </xf>
    <xf numFmtId="0" fontId="25" fillId="0" borderId="0" xfId="9" applyFont="1" applyProtection="1">
      <alignment vertical="center"/>
      <protection locked="0"/>
    </xf>
    <xf numFmtId="0" fontId="18" fillId="0" borderId="0" xfId="9" applyFont="1" applyProtection="1">
      <alignment vertical="center"/>
      <protection locked="0"/>
    </xf>
    <xf numFmtId="6" fontId="14" fillId="0" borderId="0" xfId="11" applyFont="1" applyFill="1" applyBorder="1" applyAlignment="1" applyProtection="1">
      <alignment vertical="center"/>
    </xf>
    <xf numFmtId="0" fontId="18" fillId="0" borderId="0" xfId="9" applyFont="1" applyFill="1" applyBorder="1" applyAlignment="1" applyProtection="1">
      <alignment vertical="center"/>
      <protection locked="0"/>
    </xf>
    <xf numFmtId="0" fontId="12" fillId="0" borderId="0" xfId="9" applyFont="1" applyProtection="1">
      <alignment vertical="center"/>
      <protection locked="0"/>
    </xf>
    <xf numFmtId="0" fontId="12" fillId="0" borderId="0" xfId="9" applyFont="1">
      <alignment vertical="center"/>
    </xf>
    <xf numFmtId="0" fontId="13" fillId="4" borderId="11" xfId="9" applyFont="1" applyFill="1" applyBorder="1" applyAlignment="1">
      <alignment horizontal="center" vertical="center"/>
    </xf>
    <xf numFmtId="0" fontId="13" fillId="0" borderId="0" xfId="9" applyFont="1">
      <alignment vertical="center"/>
    </xf>
    <xf numFmtId="0" fontId="13" fillId="4" borderId="13" xfId="9" applyFont="1" applyFill="1" applyBorder="1" applyAlignment="1">
      <alignment horizontal="center" vertical="center" shrinkToFit="1"/>
    </xf>
    <xf numFmtId="0" fontId="13" fillId="4" borderId="13" xfId="9" applyFont="1" applyFill="1" applyBorder="1" applyAlignment="1">
      <alignment horizontal="center" vertical="center"/>
    </xf>
    <xf numFmtId="0" fontId="13" fillId="4" borderId="10" xfId="9" applyFont="1" applyFill="1" applyBorder="1" applyAlignment="1">
      <alignment horizontal="center" vertical="center"/>
    </xf>
    <xf numFmtId="0" fontId="18" fillId="0" borderId="0" xfId="9" applyFont="1">
      <alignment vertical="center"/>
    </xf>
    <xf numFmtId="0" fontId="12" fillId="0" borderId="0" xfId="9" applyFont="1" applyFill="1" applyBorder="1" applyAlignment="1" applyProtection="1">
      <alignment horizontal="left" vertical="top" wrapText="1"/>
      <protection locked="0"/>
    </xf>
    <xf numFmtId="0" fontId="18" fillId="4" borderId="1" xfId="9" applyFont="1" applyFill="1" applyBorder="1" applyAlignment="1" applyProtection="1">
      <alignment horizontal="center" vertical="center"/>
      <protection locked="0"/>
    </xf>
    <xf numFmtId="0" fontId="22" fillId="0" borderId="0" xfId="9" applyFont="1" applyFill="1" applyBorder="1" applyAlignment="1" applyProtection="1">
      <alignment horizontal="center" vertical="center"/>
      <protection locked="0"/>
    </xf>
    <xf numFmtId="0" fontId="22" fillId="0" borderId="0" xfId="9" applyFont="1" applyFill="1" applyBorder="1" applyAlignment="1" applyProtection="1">
      <alignment horizontal="left" vertical="center"/>
      <protection locked="0"/>
    </xf>
    <xf numFmtId="0" fontId="13" fillId="0" borderId="0" xfId="31" applyFont="1">
      <alignment vertical="center"/>
    </xf>
    <xf numFmtId="0" fontId="21" fillId="0" borderId="0" xfId="31" applyFont="1" applyAlignment="1">
      <alignment horizontal="center" vertical="center"/>
    </xf>
    <xf numFmtId="0" fontId="2" fillId="0" borderId="0" xfId="31">
      <alignment vertical="center"/>
    </xf>
    <xf numFmtId="0" fontId="13" fillId="0" borderId="0" xfId="31" applyFont="1" applyProtection="1">
      <alignment vertical="center"/>
      <protection locked="0"/>
    </xf>
    <xf numFmtId="0" fontId="16" fillId="0" borderId="0" xfId="31" applyFont="1" applyAlignment="1" applyProtection="1">
      <alignment horizontal="center" vertical="center"/>
      <protection locked="0"/>
    </xf>
    <xf numFmtId="0" fontId="2" fillId="0" borderId="0" xfId="31" applyProtection="1">
      <alignment vertical="center"/>
      <protection locked="0"/>
    </xf>
    <xf numFmtId="0" fontId="30" fillId="0" borderId="0" xfId="31" applyFont="1" applyAlignment="1" applyProtection="1">
      <alignment horizontal="center" vertical="center" shrinkToFit="1"/>
      <protection locked="0"/>
    </xf>
    <xf numFmtId="0" fontId="29" fillId="0" borderId="0" xfId="31" applyFont="1" applyBorder="1" applyAlignment="1" applyProtection="1">
      <alignment horizontal="center" vertical="center"/>
      <protection locked="0"/>
    </xf>
    <xf numFmtId="0" fontId="22" fillId="0" borderId="0" xfId="9" applyFont="1" applyAlignment="1" applyProtection="1">
      <alignment vertical="center"/>
      <protection locked="0"/>
    </xf>
    <xf numFmtId="0" fontId="21" fillId="0" borderId="0" xfId="9" applyFont="1" applyAlignment="1" applyProtection="1">
      <alignment horizontal="center" vertical="center"/>
      <protection locked="0"/>
    </xf>
    <xf numFmtId="0" fontId="30" fillId="0" borderId="0" xfId="31" applyFont="1" applyAlignment="1" applyProtection="1">
      <alignment horizontal="center" vertical="center" shrinkToFit="1"/>
      <protection locked="0"/>
    </xf>
    <xf numFmtId="0" fontId="29" fillId="0" borderId="2" xfId="31" applyFont="1" applyBorder="1" applyAlignment="1" applyProtection="1">
      <alignment horizontal="center" vertical="center"/>
      <protection locked="0"/>
    </xf>
    <xf numFmtId="0" fontId="17" fillId="0" borderId="18" xfId="9" applyFont="1" applyBorder="1" applyAlignment="1">
      <alignment horizontal="left" vertical="top" shrinkToFit="1"/>
    </xf>
    <xf numFmtId="0" fontId="17" fillId="0" borderId="8" xfId="9" applyFont="1" applyBorder="1" applyAlignment="1">
      <alignment horizontal="left" vertical="top" shrinkToFit="1"/>
    </xf>
    <xf numFmtId="0" fontId="28" fillId="0" borderId="17" xfId="9" applyFont="1" applyBorder="1" applyAlignment="1">
      <alignment horizontal="left" vertical="top" shrinkToFit="1"/>
    </xf>
    <xf numFmtId="0" fontId="17" fillId="0" borderId="7" xfId="9" applyFont="1" applyBorder="1" applyAlignment="1">
      <alignment horizontal="left" vertical="top" shrinkToFit="1"/>
    </xf>
    <xf numFmtId="0" fontId="17" fillId="0" borderId="2" xfId="9" applyFont="1" applyBorder="1" applyAlignment="1">
      <alignment horizontal="left" vertical="top" shrinkToFit="1"/>
    </xf>
    <xf numFmtId="0" fontId="28" fillId="0" borderId="12" xfId="9" applyFont="1" applyBorder="1" applyAlignment="1">
      <alignment horizontal="left" vertical="top" shrinkToFit="1"/>
    </xf>
    <xf numFmtId="176" fontId="15" fillId="0" borderId="4" xfId="9" applyNumberFormat="1" applyFont="1" applyBorder="1" applyAlignment="1">
      <alignment horizontal="center" vertical="center"/>
    </xf>
    <xf numFmtId="176" fontId="15" fillId="0" borderId="5" xfId="9" applyNumberFormat="1" applyFont="1" applyBorder="1" applyAlignment="1">
      <alignment horizontal="center" vertical="center"/>
    </xf>
    <xf numFmtId="177" fontId="15" fillId="0" borderId="5" xfId="9" applyNumberFormat="1" applyFont="1" applyBorder="1" applyAlignment="1">
      <alignment horizontal="left" vertical="center"/>
    </xf>
    <xf numFmtId="177" fontId="27" fillId="0" borderId="16" xfId="9" applyNumberFormat="1" applyFont="1" applyBorder="1" applyAlignment="1">
      <alignment horizontal="left" vertical="center"/>
    </xf>
    <xf numFmtId="176" fontId="15" fillId="0" borderId="9" xfId="9" applyNumberFormat="1" applyFont="1" applyBorder="1" applyAlignment="1">
      <alignment horizontal="center" vertical="center"/>
    </xf>
    <xf numFmtId="176" fontId="15" fillId="0" borderId="15" xfId="9" applyNumberFormat="1" applyFont="1" applyBorder="1" applyAlignment="1">
      <alignment horizontal="center" vertical="center"/>
    </xf>
    <xf numFmtId="177" fontId="15" fillId="0" borderId="15" xfId="9" applyNumberFormat="1" applyFont="1" applyBorder="1" applyAlignment="1">
      <alignment horizontal="left" vertical="center"/>
    </xf>
    <xf numFmtId="177" fontId="27" fillId="0" borderId="14" xfId="9" applyNumberFormat="1" applyFont="1" applyBorder="1" applyAlignment="1">
      <alignment horizontal="left" vertical="center"/>
    </xf>
    <xf numFmtId="0" fontId="16" fillId="0" borderId="0" xfId="9" applyFont="1" applyBorder="1" applyAlignment="1" applyProtection="1">
      <alignment horizontal="right" vertical="center" shrinkToFit="1"/>
      <protection locked="0"/>
    </xf>
    <xf numFmtId="41" fontId="16" fillId="2" borderId="0" xfId="11" applyNumberFormat="1" applyFont="1" applyFill="1" applyBorder="1" applyAlignment="1" applyProtection="1">
      <alignment horizontal="right" vertical="center"/>
    </xf>
    <xf numFmtId="6" fontId="16" fillId="2" borderId="0" xfId="11" applyFont="1" applyFill="1" applyBorder="1" applyAlignment="1" applyProtection="1">
      <alignment horizontal="right" vertical="center"/>
    </xf>
    <xf numFmtId="6" fontId="16" fillId="2" borderId="6" xfId="11" applyFont="1" applyFill="1" applyBorder="1" applyAlignment="1" applyProtection="1">
      <alignment horizontal="right" vertical="center"/>
    </xf>
    <xf numFmtId="0" fontId="20" fillId="0" borderId="0" xfId="9" applyFont="1" applyBorder="1" applyAlignment="1" applyProtection="1">
      <alignment horizontal="center" vertical="center"/>
      <protection locked="0"/>
    </xf>
    <xf numFmtId="0" fontId="26" fillId="0" borderId="0" xfId="9" applyFont="1" applyBorder="1" applyAlignment="1" applyProtection="1">
      <alignment horizontal="center" vertical="center"/>
      <protection locked="0"/>
    </xf>
    <xf numFmtId="0" fontId="14" fillId="0" borderId="1" xfId="9" applyFont="1" applyBorder="1" applyAlignment="1" applyProtection="1">
      <alignment vertical="center"/>
      <protection locked="0"/>
    </xf>
    <xf numFmtId="38" fontId="22" fillId="0" borderId="1" xfId="12" applyFont="1" applyBorder="1" applyAlignment="1" applyProtection="1">
      <alignment horizontal="right" vertical="center"/>
      <protection locked="0"/>
    </xf>
    <xf numFmtId="38" fontId="22" fillId="2" borderId="1" xfId="12" applyFont="1" applyFill="1" applyBorder="1" applyAlignment="1" applyProtection="1">
      <alignment horizontal="right" vertical="center"/>
      <protection locked="0"/>
    </xf>
    <xf numFmtId="0" fontId="18" fillId="4" borderId="1" xfId="9" applyFont="1" applyFill="1" applyBorder="1" applyAlignment="1" applyProtection="1">
      <alignment horizontal="center" vertical="center" shrinkToFit="1"/>
      <protection locked="0"/>
    </xf>
    <xf numFmtId="0" fontId="14" fillId="4" borderId="4" xfId="9" applyFont="1" applyFill="1" applyBorder="1" applyAlignment="1" applyProtection="1">
      <alignment horizontal="center" vertical="center" shrinkToFit="1"/>
      <protection locked="0"/>
    </xf>
    <xf numFmtId="0" fontId="14" fillId="4" borderId="3" xfId="9" applyFont="1" applyFill="1" applyBorder="1" applyAlignment="1" applyProtection="1">
      <alignment horizontal="center" vertical="center" shrinkToFit="1"/>
      <protection locked="0"/>
    </xf>
    <xf numFmtId="0" fontId="18" fillId="4" borderId="4" xfId="9" applyFont="1" applyFill="1" applyBorder="1" applyAlignment="1" applyProtection="1">
      <alignment horizontal="center" vertical="center" shrinkToFit="1"/>
      <protection locked="0"/>
    </xf>
    <xf numFmtId="0" fontId="18" fillId="4" borderId="3" xfId="9" applyFont="1" applyFill="1" applyBorder="1" applyAlignment="1" applyProtection="1">
      <alignment horizontal="center" vertical="center" shrinkToFit="1"/>
      <protection locked="0"/>
    </xf>
    <xf numFmtId="41" fontId="14" fillId="2" borderId="1" xfId="11" applyNumberFormat="1" applyFont="1" applyFill="1" applyBorder="1" applyAlignment="1" applyProtection="1">
      <alignment vertical="center"/>
    </xf>
    <xf numFmtId="6" fontId="14" fillId="2" borderId="1" xfId="11" applyFont="1" applyFill="1" applyBorder="1" applyAlignment="1" applyProtection="1">
      <alignment vertical="center"/>
    </xf>
    <xf numFmtId="41" fontId="14" fillId="2" borderId="4" xfId="11" applyNumberFormat="1" applyFont="1" applyFill="1" applyBorder="1" applyAlignment="1" applyProtection="1">
      <alignment vertical="center"/>
      <protection locked="0"/>
    </xf>
    <xf numFmtId="6" fontId="14" fillId="2" borderId="3" xfId="11" applyFont="1" applyFill="1" applyBorder="1" applyAlignment="1" applyProtection="1">
      <alignment vertical="center"/>
      <protection locked="0"/>
    </xf>
    <xf numFmtId="38" fontId="14" fillId="0" borderId="4" xfId="11" applyNumberFormat="1" applyFont="1" applyBorder="1" applyAlignment="1" applyProtection="1">
      <alignment vertical="center" shrinkToFit="1"/>
      <protection locked="0"/>
    </xf>
    <xf numFmtId="38" fontId="14" fillId="0" borderId="3" xfId="11" applyNumberFormat="1" applyFont="1" applyBorder="1" applyAlignment="1" applyProtection="1">
      <alignment vertical="center" shrinkToFit="1"/>
      <protection locked="0"/>
    </xf>
    <xf numFmtId="0" fontId="18" fillId="4" borderId="1" xfId="9" applyFont="1" applyFill="1" applyBorder="1" applyAlignment="1" applyProtection="1">
      <alignment horizontal="center" vertical="center"/>
      <protection locked="0"/>
    </xf>
    <xf numFmtId="0" fontId="25" fillId="4" borderId="1" xfId="9" applyFont="1" applyFill="1" applyBorder="1" applyAlignment="1" applyProtection="1">
      <alignment horizontal="center" vertical="center"/>
      <protection locked="0"/>
    </xf>
    <xf numFmtId="0" fontId="25" fillId="4" borderId="1" xfId="9" applyFont="1" applyFill="1" applyBorder="1" applyAlignment="1" applyProtection="1">
      <alignment horizontal="center" vertical="center" shrinkToFit="1"/>
      <protection locked="0"/>
    </xf>
    <xf numFmtId="0" fontId="18" fillId="4" borderId="1" xfId="9" applyFont="1" applyFill="1" applyBorder="1" applyAlignment="1" applyProtection="1">
      <alignment horizontal="center" vertical="center" wrapText="1"/>
      <protection locked="0"/>
    </xf>
    <xf numFmtId="0" fontId="19" fillId="0" borderId="1" xfId="9" applyFont="1" applyBorder="1" applyAlignment="1" applyProtection="1">
      <alignment horizontal="left" vertical="top" wrapText="1"/>
      <protection locked="0"/>
    </xf>
    <xf numFmtId="0" fontId="23" fillId="0" borderId="1" xfId="9" applyFont="1" applyBorder="1" applyAlignment="1" applyProtection="1">
      <alignment horizontal="left" vertical="top" wrapText="1"/>
      <protection locked="0"/>
    </xf>
    <xf numFmtId="41" fontId="22" fillId="2" borderId="4" xfId="11" applyNumberFormat="1" applyFont="1" applyFill="1" applyBorder="1" applyAlignment="1" applyProtection="1">
      <alignment horizontal="right" vertical="center"/>
    </xf>
    <xf numFmtId="41" fontId="22" fillId="2" borderId="5" xfId="11" applyNumberFormat="1" applyFont="1" applyFill="1" applyBorder="1" applyAlignment="1" applyProtection="1">
      <alignment horizontal="right" vertical="center"/>
    </xf>
    <xf numFmtId="41" fontId="22" fillId="2" borderId="3" xfId="11" applyNumberFormat="1" applyFont="1" applyFill="1" applyBorder="1" applyAlignment="1" applyProtection="1">
      <alignment horizontal="right" vertical="center"/>
    </xf>
  </cellXfs>
  <cellStyles count="34">
    <cellStyle name="パーセント 2" xfId="6" xr:uid="{00000000-0005-0000-0000-000000000000}"/>
    <cellStyle name="パーセント 3" xfId="16" xr:uid="{00000000-0005-0000-0000-000001000000}"/>
    <cellStyle name="パーセント 3 2" xfId="30" xr:uid="{00000000-0005-0000-0000-000002000000}"/>
    <cellStyle name="桁区切り 2" xfId="2" xr:uid="{00000000-0005-0000-0000-000005000000}"/>
    <cellStyle name="桁区切り 2 2" xfId="12" xr:uid="{00000000-0005-0000-0000-000006000000}"/>
    <cellStyle name="桁区切り 2 3" xfId="33" xr:uid="{F68D90AE-C86E-43C2-AFC1-993AA1139B2A}"/>
    <cellStyle name="桁区切り 3" xfId="5" xr:uid="{00000000-0005-0000-0000-000007000000}"/>
    <cellStyle name="桁区切り 4" xfId="15" xr:uid="{00000000-0005-0000-0000-000008000000}"/>
    <cellStyle name="桁区切り 4 2" xfId="29" xr:uid="{00000000-0005-0000-0000-000009000000}"/>
    <cellStyle name="桁区切り 5" xfId="19" xr:uid="{00000000-0005-0000-0000-00000A000000}"/>
    <cellStyle name="桁区切り 6" xfId="25" xr:uid="{00000000-0005-0000-0000-00000B000000}"/>
    <cellStyle name="通貨 2" xfId="11" xr:uid="{00000000-0005-0000-0000-00000C000000}"/>
    <cellStyle name="標準" xfId="0" builtinId="0"/>
    <cellStyle name="標準 10" xfId="22" xr:uid="{00000000-0005-0000-0000-00000E000000}"/>
    <cellStyle name="標準 12" xfId="23" xr:uid="{00000000-0005-0000-0000-00000F000000}"/>
    <cellStyle name="標準 13" xfId="21" xr:uid="{00000000-0005-0000-0000-000010000000}"/>
    <cellStyle name="標準 2" xfId="1" xr:uid="{00000000-0005-0000-0000-000011000000}"/>
    <cellStyle name="標準 2 2" xfId="9" xr:uid="{00000000-0005-0000-0000-000012000000}"/>
    <cellStyle name="標準 2 2 2" xfId="10" xr:uid="{00000000-0005-0000-0000-000013000000}"/>
    <cellStyle name="標準 2 2 3" xfId="18" xr:uid="{00000000-0005-0000-0000-000014000000}"/>
    <cellStyle name="標準 2 3" xfId="20" xr:uid="{00000000-0005-0000-0000-000015000000}"/>
    <cellStyle name="標準 27" xfId="26" xr:uid="{00000000-0005-0000-0000-000016000000}"/>
    <cellStyle name="標準 3" xfId="3" xr:uid="{00000000-0005-0000-0000-000017000000}"/>
    <cellStyle name="標準 3 2" xfId="7" xr:uid="{00000000-0005-0000-0000-000018000000}"/>
    <cellStyle name="標準 4" xfId="4" xr:uid="{00000000-0005-0000-0000-000019000000}"/>
    <cellStyle name="標準 5" xfId="8" xr:uid="{00000000-0005-0000-0000-00001A000000}"/>
    <cellStyle name="標準 5 2" xfId="13" xr:uid="{00000000-0005-0000-0000-00001B000000}"/>
    <cellStyle name="標準 5 3" xfId="17" xr:uid="{00000000-0005-0000-0000-00001C000000}"/>
    <cellStyle name="標準 5 4" xfId="27" xr:uid="{00000000-0005-0000-0000-00001D000000}"/>
    <cellStyle name="標準 5 5" xfId="31" xr:uid="{00000000-0005-0000-0000-00001E000000}"/>
    <cellStyle name="標準 5 6" xfId="32" xr:uid="{00000000-0005-0000-0000-00001F000000}"/>
    <cellStyle name="標準 6" xfId="14" xr:uid="{00000000-0005-0000-0000-000020000000}"/>
    <cellStyle name="標準 6 2" xfId="28" xr:uid="{00000000-0005-0000-0000-000021000000}"/>
    <cellStyle name="標準 7" xfId="24" xr:uid="{00000000-0005-0000-0000-000022000000}"/>
  </cellStyles>
  <dxfs count="0"/>
  <tableStyles count="0" defaultTableStyle="TableStyleMedium9" defaultPivotStyle="PivotStyleLight16"/>
  <colors>
    <mruColors>
      <color rgb="FFFFFFC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10</xdr:row>
      <xdr:rowOff>11906</xdr:rowOff>
    </xdr:from>
    <xdr:to>
      <xdr:col>11</xdr:col>
      <xdr:colOff>419100</xdr:colOff>
      <xdr:row>10</xdr:row>
      <xdr:rowOff>266700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148388" y="2488406"/>
          <a:ext cx="342900" cy="254794"/>
        </a:xfrm>
        <a:prstGeom prst="rightBracket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</xdr:colOff>
      <xdr:row>9</xdr:row>
      <xdr:rowOff>276225</xdr:rowOff>
    </xdr:from>
    <xdr:to>
      <xdr:col>21</xdr:col>
      <xdr:colOff>276225</xdr:colOff>
      <xdr:row>10</xdr:row>
      <xdr:rowOff>266700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519863" y="2466975"/>
          <a:ext cx="41148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/>
            <a:t>機器台数等との著しい矛盾が生じていないか確認します。</a:t>
          </a:r>
          <a:endParaRPr kumimoji="1" lang="en-US" altLang="ja-JP" sz="1100" u="sng"/>
        </a:p>
        <a:p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lsv\&#29983;&#28079;&#23398;&#32722;&#35506;&#20849;&#36890;\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集計表１"/>
      <sheetName val="集計表２"/>
      <sheetName val="Sheet2"/>
      <sheetName val="リスト参照"/>
      <sheetName val="Sheet1"/>
      <sheetName val="様式2-1-①・②"/>
      <sheetName val="リスト"/>
      <sheetName val="参考"/>
      <sheetName val="Sheet3"/>
    </sheetNames>
    <sheetDataSet>
      <sheetData sheetId="0" refreshError="1"/>
      <sheetData sheetId="1" refreshError="1">
        <row r="4">
          <cell r="E4" t="str">
            <v>協議会</v>
          </cell>
          <cell r="F4" t="str">
            <v>サポーターリーダー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D8">
            <v>10600</v>
          </cell>
          <cell r="E8">
            <v>10600</v>
          </cell>
          <cell r="F8">
            <v>37217</v>
          </cell>
          <cell r="G8">
            <v>0</v>
          </cell>
          <cell r="H8">
            <v>17</v>
          </cell>
          <cell r="I8">
            <v>8617</v>
          </cell>
          <cell r="J8">
            <v>119000</v>
          </cell>
          <cell r="K8">
            <v>0</v>
          </cell>
          <cell r="L8">
            <v>0</v>
          </cell>
          <cell r="M8">
            <v>37217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D10">
            <v>2000</v>
          </cell>
          <cell r="E10">
            <v>2000</v>
          </cell>
          <cell r="F10">
            <v>0</v>
          </cell>
          <cell r="G10">
            <v>13</v>
          </cell>
          <cell r="H10">
            <v>13</v>
          </cell>
          <cell r="I10">
            <v>195000</v>
          </cell>
          <cell r="J10">
            <v>0</v>
          </cell>
          <cell r="K10">
            <v>0</v>
          </cell>
          <cell r="L10">
            <v>0</v>
          </cell>
          <cell r="M10">
            <v>20000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C12">
            <v>4000</v>
          </cell>
          <cell r="D12">
            <v>4000</v>
          </cell>
          <cell r="E12">
            <v>4000</v>
          </cell>
          <cell r="F12">
            <v>18000</v>
          </cell>
          <cell r="G12">
            <v>4000</v>
          </cell>
          <cell r="H12">
            <v>2000</v>
          </cell>
          <cell r="I12">
            <v>18000</v>
          </cell>
          <cell r="J12">
            <v>10</v>
          </cell>
          <cell r="K12">
            <v>50000</v>
          </cell>
          <cell r="L12">
            <v>2000</v>
          </cell>
          <cell r="M12">
            <v>28000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C13">
            <v>8000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H13">
            <v>0</v>
          </cell>
          <cell r="I13">
            <v>17</v>
          </cell>
          <cell r="J13">
            <v>17</v>
          </cell>
          <cell r="K13">
            <v>340000</v>
          </cell>
          <cell r="L13">
            <v>0</v>
          </cell>
          <cell r="M13">
            <v>161240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D14">
            <v>20000</v>
          </cell>
          <cell r="E14">
            <v>4800</v>
          </cell>
          <cell r="F14">
            <v>20000</v>
          </cell>
          <cell r="G14">
            <v>0</v>
          </cell>
          <cell r="H14">
            <v>2</v>
          </cell>
          <cell r="I14">
            <v>4800</v>
          </cell>
          <cell r="J14">
            <v>52000</v>
          </cell>
          <cell r="K14">
            <v>0</v>
          </cell>
          <cell r="L14">
            <v>0</v>
          </cell>
          <cell r="M14">
            <v>56800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D15">
            <v>3000</v>
          </cell>
          <cell r="E15">
            <v>3000</v>
          </cell>
          <cell r="F15">
            <v>0</v>
          </cell>
          <cell r="G15">
            <v>32</v>
          </cell>
          <cell r="H15">
            <v>32</v>
          </cell>
          <cell r="I15">
            <v>420000</v>
          </cell>
          <cell r="J15">
            <v>0</v>
          </cell>
          <cell r="K15">
            <v>0</v>
          </cell>
          <cell r="L15">
            <v>0</v>
          </cell>
          <cell r="M15">
            <v>33000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12</v>
          </cell>
          <cell r="B17" t="str">
            <v xml:space="preserve">  高萩市</v>
          </cell>
          <cell r="C17">
            <v>65600</v>
          </cell>
          <cell r="D17">
            <v>3200</v>
          </cell>
          <cell r="E17">
            <v>8400</v>
          </cell>
          <cell r="F17">
            <v>77200</v>
          </cell>
          <cell r="G17">
            <v>3200</v>
          </cell>
          <cell r="H17">
            <v>15</v>
          </cell>
          <cell r="I17">
            <v>8400</v>
          </cell>
          <cell r="J17">
            <v>75000</v>
          </cell>
          <cell r="K17">
            <v>0</v>
          </cell>
          <cell r="L17">
            <v>0</v>
          </cell>
          <cell r="M17">
            <v>77200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C19">
            <v>0</v>
          </cell>
          <cell r="D19">
            <v>0</v>
          </cell>
          <cell r="E19">
            <v>15</v>
          </cell>
          <cell r="F19">
            <v>15</v>
          </cell>
          <cell r="G19">
            <v>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C20">
            <v>21600</v>
          </cell>
          <cell r="D20">
            <v>21600</v>
          </cell>
          <cell r="E20">
            <v>0</v>
          </cell>
          <cell r="F20">
            <v>36</v>
          </cell>
          <cell r="G20">
            <v>36</v>
          </cell>
          <cell r="H20">
            <v>303000</v>
          </cell>
          <cell r="I20">
            <v>21600</v>
          </cell>
          <cell r="J20">
            <v>0</v>
          </cell>
          <cell r="K20">
            <v>0</v>
          </cell>
          <cell r="L20">
            <v>0</v>
          </cell>
          <cell r="M20">
            <v>21600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C25">
            <v>2000</v>
          </cell>
          <cell r="D25">
            <v>2000</v>
          </cell>
          <cell r="E25">
            <v>2000</v>
          </cell>
          <cell r="F25">
            <v>21</v>
          </cell>
          <cell r="G25">
            <v>21</v>
          </cell>
          <cell r="H25">
            <v>392000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D26">
            <v>10000</v>
          </cell>
          <cell r="E26">
            <v>28000</v>
          </cell>
          <cell r="F26">
            <v>0</v>
          </cell>
          <cell r="G26">
            <v>15</v>
          </cell>
          <cell r="H26">
            <v>16</v>
          </cell>
          <cell r="I26">
            <v>10000</v>
          </cell>
          <cell r="J26">
            <v>0</v>
          </cell>
          <cell r="K26">
            <v>0</v>
          </cell>
          <cell r="L26">
            <v>0</v>
          </cell>
          <cell r="M26">
            <v>28000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D32">
            <v>2000</v>
          </cell>
          <cell r="E32">
            <v>2000</v>
          </cell>
          <cell r="F32">
            <v>20000</v>
          </cell>
          <cell r="G32">
            <v>0</v>
          </cell>
          <cell r="H32">
            <v>13</v>
          </cell>
          <cell r="I32">
            <v>2000</v>
          </cell>
          <cell r="J32">
            <v>190000</v>
          </cell>
          <cell r="K32">
            <v>0</v>
          </cell>
          <cell r="L32">
            <v>0</v>
          </cell>
          <cell r="M32">
            <v>20000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D34">
            <v>16754</v>
          </cell>
          <cell r="E34">
            <v>16754</v>
          </cell>
          <cell r="F34">
            <v>6300</v>
          </cell>
          <cell r="G34">
            <v>4000</v>
          </cell>
          <cell r="H34">
            <v>0</v>
          </cell>
          <cell r="I34">
            <v>6300</v>
          </cell>
          <cell r="J34">
            <v>4</v>
          </cell>
          <cell r="K34">
            <v>40000</v>
          </cell>
          <cell r="L34">
            <v>4400</v>
          </cell>
          <cell r="M34">
            <v>184554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C36">
            <v>7200</v>
          </cell>
          <cell r="D36">
            <v>7200</v>
          </cell>
          <cell r="E36">
            <v>0</v>
          </cell>
          <cell r="F36">
            <v>4</v>
          </cell>
          <cell r="G36">
            <v>4</v>
          </cell>
          <cell r="H36">
            <v>28000</v>
          </cell>
          <cell r="I36">
            <v>7200</v>
          </cell>
          <cell r="J36">
            <v>0</v>
          </cell>
          <cell r="K36">
            <v>0</v>
          </cell>
          <cell r="L36">
            <v>0</v>
          </cell>
          <cell r="M36">
            <v>7200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C38">
            <v>0</v>
          </cell>
          <cell r="D38">
            <v>0</v>
          </cell>
          <cell r="E38">
            <v>7</v>
          </cell>
          <cell r="F38">
            <v>7</v>
          </cell>
          <cell r="G38">
            <v>120000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C39">
            <v>2000</v>
          </cell>
          <cell r="D39">
            <v>2400</v>
          </cell>
          <cell r="E39">
            <v>2000</v>
          </cell>
          <cell r="F39">
            <v>0</v>
          </cell>
          <cell r="G39">
            <v>2400</v>
          </cell>
          <cell r="H39">
            <v>25</v>
          </cell>
          <cell r="I39">
            <v>232000</v>
          </cell>
          <cell r="J39">
            <v>0</v>
          </cell>
          <cell r="K39">
            <v>0</v>
          </cell>
          <cell r="L39">
            <v>0</v>
          </cell>
          <cell r="M39">
            <v>4400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C40">
            <v>0</v>
          </cell>
          <cell r="D40">
            <v>0</v>
          </cell>
          <cell r="E40">
            <v>5</v>
          </cell>
          <cell r="F40">
            <v>5</v>
          </cell>
          <cell r="G40">
            <v>50000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C43">
            <v>0</v>
          </cell>
          <cell r="D43">
            <v>0</v>
          </cell>
          <cell r="E43">
            <v>15</v>
          </cell>
          <cell r="F43">
            <v>15</v>
          </cell>
          <cell r="G43">
            <v>490000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C44">
            <v>47000</v>
          </cell>
          <cell r="D44">
            <v>12000</v>
          </cell>
          <cell r="E44">
            <v>47000</v>
          </cell>
          <cell r="F44">
            <v>87500</v>
          </cell>
          <cell r="G44">
            <v>12000</v>
          </cell>
          <cell r="H44">
            <v>6</v>
          </cell>
          <cell r="I44">
            <v>28500</v>
          </cell>
          <cell r="J44">
            <v>180000</v>
          </cell>
          <cell r="K44">
            <v>0</v>
          </cell>
          <cell r="L44">
            <v>0</v>
          </cell>
          <cell r="M44">
            <v>87500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D46">
            <v>10000</v>
          </cell>
          <cell r="E46">
            <v>10000</v>
          </cell>
          <cell r="F46">
            <v>3000</v>
          </cell>
          <cell r="G46">
            <v>2600</v>
          </cell>
          <cell r="H46">
            <v>197100</v>
          </cell>
          <cell r="I46">
            <v>30000</v>
          </cell>
          <cell r="J46">
            <v>22</v>
          </cell>
          <cell r="K46">
            <v>34</v>
          </cell>
          <cell r="L46">
            <v>340000</v>
          </cell>
          <cell r="M46">
            <v>197100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C48">
            <v>8600</v>
          </cell>
          <cell r="D48">
            <v>15200</v>
          </cell>
          <cell r="E48">
            <v>8600</v>
          </cell>
          <cell r="F48">
            <v>0</v>
          </cell>
          <cell r="G48">
            <v>17</v>
          </cell>
          <cell r="H48">
            <v>17</v>
          </cell>
          <cell r="I48">
            <v>15200</v>
          </cell>
          <cell r="J48">
            <v>0</v>
          </cell>
          <cell r="K48">
            <v>0</v>
          </cell>
          <cell r="L48">
            <v>0</v>
          </cell>
          <cell r="M48">
            <v>23800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F49">
            <v>3600</v>
          </cell>
          <cell r="G49">
            <v>3600</v>
          </cell>
          <cell r="H49">
            <v>100600</v>
          </cell>
          <cell r="I49">
            <v>4500</v>
          </cell>
          <cell r="J49">
            <v>11</v>
          </cell>
          <cell r="K49">
            <v>11</v>
          </cell>
          <cell r="L49">
            <v>210640</v>
          </cell>
          <cell r="M49">
            <v>100600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F50">
            <v>1280</v>
          </cell>
          <cell r="G50">
            <v>1280</v>
          </cell>
          <cell r="H50">
            <v>29280</v>
          </cell>
          <cell r="I50">
            <v>4000</v>
          </cell>
          <cell r="J50">
            <v>16</v>
          </cell>
          <cell r="K50">
            <v>16</v>
          </cell>
          <cell r="L50">
            <v>228900</v>
          </cell>
          <cell r="M50">
            <v>29280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D51">
            <v>480</v>
          </cell>
          <cell r="E51">
            <v>10000</v>
          </cell>
          <cell r="F51">
            <v>28480</v>
          </cell>
          <cell r="G51">
            <v>480</v>
          </cell>
          <cell r="H51">
            <v>17</v>
          </cell>
          <cell r="I51">
            <v>10000</v>
          </cell>
          <cell r="J51">
            <v>100000</v>
          </cell>
          <cell r="K51">
            <v>0</v>
          </cell>
          <cell r="L51">
            <v>0</v>
          </cell>
          <cell r="M51">
            <v>28480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D52">
            <v>5250</v>
          </cell>
          <cell r="E52">
            <v>5250</v>
          </cell>
          <cell r="F52">
            <v>21000</v>
          </cell>
          <cell r="G52">
            <v>1600</v>
          </cell>
          <cell r="H52">
            <v>0</v>
          </cell>
          <cell r="I52">
            <v>21000</v>
          </cell>
          <cell r="J52">
            <v>7</v>
          </cell>
          <cell r="K52">
            <v>110000</v>
          </cell>
          <cell r="L52">
            <v>14000</v>
          </cell>
          <cell r="M52">
            <v>67850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C54">
            <v>20000</v>
          </cell>
          <cell r="D54">
            <v>20000</v>
          </cell>
          <cell r="E54">
            <v>5</v>
          </cell>
          <cell r="F54">
            <v>20</v>
          </cell>
          <cell r="G54">
            <v>75000</v>
          </cell>
          <cell r="H54">
            <v>75000</v>
          </cell>
          <cell r="I54">
            <v>20000</v>
          </cell>
          <cell r="J54">
            <v>7</v>
          </cell>
          <cell r="K54">
            <v>105000</v>
          </cell>
          <cell r="L54">
            <v>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C56">
            <v>500</v>
          </cell>
          <cell r="D56">
            <v>800</v>
          </cell>
          <cell r="E56">
            <v>500</v>
          </cell>
          <cell r="F56">
            <v>5300</v>
          </cell>
          <cell r="G56">
            <v>800</v>
          </cell>
          <cell r="H56">
            <v>3</v>
          </cell>
          <cell r="I56">
            <v>4000</v>
          </cell>
          <cell r="J56">
            <v>18000</v>
          </cell>
          <cell r="K56">
            <v>0</v>
          </cell>
          <cell r="L56">
            <v>0</v>
          </cell>
          <cell r="M56">
            <v>5300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C57">
            <v>52000</v>
          </cell>
          <cell r="D57">
            <v>30000</v>
          </cell>
          <cell r="E57">
            <v>52000</v>
          </cell>
          <cell r="F57">
            <v>30000</v>
          </cell>
          <cell r="G57">
            <v>0</v>
          </cell>
          <cell r="H57">
            <v>9</v>
          </cell>
          <cell r="I57">
            <v>6000</v>
          </cell>
          <cell r="J57">
            <v>80000</v>
          </cell>
          <cell r="K57">
            <v>0</v>
          </cell>
          <cell r="L57">
            <v>0</v>
          </cell>
          <cell r="M57">
            <v>88000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C58">
            <v>0</v>
          </cell>
          <cell r="D58">
            <v>0</v>
          </cell>
          <cell r="E58">
            <v>5</v>
          </cell>
          <cell r="F58">
            <v>5</v>
          </cell>
          <cell r="G58">
            <v>100000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C61">
            <v>0</v>
          </cell>
          <cell r="D61">
            <v>0</v>
          </cell>
          <cell r="E61">
            <v>6</v>
          </cell>
          <cell r="F61">
            <v>6</v>
          </cell>
          <cell r="G61">
            <v>60000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C69">
            <v>2400</v>
          </cell>
          <cell r="D69">
            <v>1600</v>
          </cell>
          <cell r="E69">
            <v>2400</v>
          </cell>
          <cell r="F69">
            <v>29600</v>
          </cell>
          <cell r="G69">
            <v>1600</v>
          </cell>
          <cell r="H69">
            <v>14</v>
          </cell>
          <cell r="I69">
            <v>25600</v>
          </cell>
          <cell r="J69">
            <v>220000</v>
          </cell>
          <cell r="K69">
            <v>0</v>
          </cell>
          <cell r="L69">
            <v>0</v>
          </cell>
          <cell r="M69">
            <v>29600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C71">
            <v>11000</v>
          </cell>
          <cell r="D71">
            <v>9000</v>
          </cell>
          <cell r="E71">
            <v>11000</v>
          </cell>
          <cell r="F71">
            <v>0</v>
          </cell>
          <cell r="G71">
            <v>10</v>
          </cell>
          <cell r="H71">
            <v>10</v>
          </cell>
          <cell r="I71">
            <v>9000</v>
          </cell>
          <cell r="J71">
            <v>0</v>
          </cell>
          <cell r="K71">
            <v>0</v>
          </cell>
          <cell r="L71">
            <v>0</v>
          </cell>
          <cell r="M71">
            <v>20000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D73">
            <v>5000</v>
          </cell>
          <cell r="E73">
            <v>5000</v>
          </cell>
          <cell r="F73">
            <v>42000</v>
          </cell>
          <cell r="G73">
            <v>4000</v>
          </cell>
          <cell r="H73">
            <v>0</v>
          </cell>
          <cell r="I73">
            <v>42000</v>
          </cell>
          <cell r="J73">
            <v>10</v>
          </cell>
          <cell r="K73">
            <v>310000</v>
          </cell>
          <cell r="L73">
            <v>22000</v>
          </cell>
          <cell r="M73">
            <v>93000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C74">
            <v>0</v>
          </cell>
          <cell r="D74">
            <v>0</v>
          </cell>
          <cell r="E74">
            <v>9</v>
          </cell>
          <cell r="F74">
            <v>9</v>
          </cell>
          <cell r="G74">
            <v>180000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C83">
            <v>13700</v>
          </cell>
          <cell r="D83">
            <v>14400</v>
          </cell>
          <cell r="E83">
            <v>13700</v>
          </cell>
          <cell r="F83">
            <v>0</v>
          </cell>
          <cell r="G83">
            <v>8</v>
          </cell>
          <cell r="H83">
            <v>8</v>
          </cell>
          <cell r="I83">
            <v>14400</v>
          </cell>
          <cell r="J83">
            <v>0</v>
          </cell>
          <cell r="K83">
            <v>0</v>
          </cell>
          <cell r="L83">
            <v>0</v>
          </cell>
          <cell r="M83">
            <v>28100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C85">
            <v>0</v>
          </cell>
          <cell r="D85">
            <v>0</v>
          </cell>
          <cell r="E85">
            <v>3</v>
          </cell>
          <cell r="F85">
            <v>3</v>
          </cell>
          <cell r="G85">
            <v>90000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C89">
            <v>0</v>
          </cell>
          <cell r="D89">
            <v>0</v>
          </cell>
          <cell r="E89">
            <v>10</v>
          </cell>
          <cell r="F89">
            <v>10</v>
          </cell>
          <cell r="G89">
            <v>200000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D90">
            <v>1600</v>
          </cell>
          <cell r="E90">
            <v>4000</v>
          </cell>
          <cell r="F90">
            <v>55600</v>
          </cell>
          <cell r="G90">
            <v>1600</v>
          </cell>
          <cell r="H90">
            <v>9</v>
          </cell>
          <cell r="I90">
            <v>4000</v>
          </cell>
          <cell r="J90">
            <v>90000</v>
          </cell>
          <cell r="K90">
            <v>18000</v>
          </cell>
          <cell r="L90">
            <v>0</v>
          </cell>
          <cell r="M90">
            <v>55600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D91">
            <v>2000</v>
          </cell>
          <cell r="E91">
            <v>2000</v>
          </cell>
          <cell r="F91">
            <v>95200</v>
          </cell>
          <cell r="G91">
            <v>0</v>
          </cell>
          <cell r="H91">
            <v>4</v>
          </cell>
          <cell r="I91">
            <v>19200</v>
          </cell>
          <cell r="J91">
            <v>80000</v>
          </cell>
          <cell r="K91">
            <v>4400</v>
          </cell>
          <cell r="L91">
            <v>0</v>
          </cell>
          <cell r="M91">
            <v>95200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C93">
            <v>0</v>
          </cell>
          <cell r="D93">
            <v>0</v>
          </cell>
          <cell r="E93">
            <v>3</v>
          </cell>
          <cell r="F93">
            <v>3</v>
          </cell>
          <cell r="G93">
            <v>30000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C99">
            <v>0</v>
          </cell>
          <cell r="D99">
            <v>0</v>
          </cell>
          <cell r="E99">
            <v>12</v>
          </cell>
          <cell r="F99">
            <v>12</v>
          </cell>
          <cell r="G99">
            <v>120000</v>
          </cell>
          <cell r="H99">
            <v>40000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C100">
            <v>0</v>
          </cell>
          <cell r="D100">
            <v>0</v>
          </cell>
          <cell r="E100">
            <v>4</v>
          </cell>
          <cell r="F100">
            <v>4</v>
          </cell>
          <cell r="G100">
            <v>65000</v>
          </cell>
          <cell r="H100">
            <v>11000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C101">
            <v>0</v>
          </cell>
          <cell r="D101">
            <v>0</v>
          </cell>
          <cell r="E101">
            <v>7</v>
          </cell>
          <cell r="F101">
            <v>7</v>
          </cell>
          <cell r="G101">
            <v>80000</v>
          </cell>
          <cell r="H101">
            <v>133000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C102">
            <v>0</v>
          </cell>
          <cell r="D102">
            <v>0</v>
          </cell>
          <cell r="E102">
            <v>6</v>
          </cell>
          <cell r="F102">
            <v>6</v>
          </cell>
          <cell r="G102">
            <v>150000</v>
          </cell>
          <cell r="H102">
            <v>13940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C103">
            <v>0</v>
          </cell>
          <cell r="D103">
            <v>0</v>
          </cell>
          <cell r="E103">
            <v>13</v>
          </cell>
          <cell r="F103">
            <v>13</v>
          </cell>
          <cell r="G103">
            <v>260000</v>
          </cell>
          <cell r="H103">
            <v>26000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6">
          <cell r="B106" t="str">
            <v>市町村等計</v>
          </cell>
          <cell r="C106">
            <v>795100</v>
          </cell>
          <cell r="D106">
            <v>56000</v>
          </cell>
          <cell r="E106">
            <v>238804</v>
          </cell>
          <cell r="F106">
            <v>153000</v>
          </cell>
          <cell r="G106">
            <v>61400</v>
          </cell>
          <cell r="H106">
            <v>2000</v>
          </cell>
          <cell r="I106">
            <v>344317</v>
          </cell>
          <cell r="J106">
            <v>0</v>
          </cell>
          <cell r="K106">
            <v>0</v>
          </cell>
          <cell r="L106">
            <v>0</v>
          </cell>
          <cell r="M106">
            <v>1650621</v>
          </cell>
          <cell r="N106">
            <v>5</v>
          </cell>
          <cell r="O106">
            <v>20</v>
          </cell>
          <cell r="P106">
            <v>75000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75000</v>
          </cell>
          <cell r="AA106">
            <v>511</v>
          </cell>
          <cell r="AB106">
            <v>535</v>
          </cell>
          <cell r="AC106">
            <v>7187540</v>
          </cell>
          <cell r="AD106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13" x14ac:dyDescent="0.2"/>
  <sheetData/>
  <phoneticPr fontId="1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">
    <tabColor rgb="FFFF0000"/>
    <pageSetUpPr fitToPage="1"/>
  </sheetPr>
  <dimension ref="A1:V51"/>
  <sheetViews>
    <sheetView showGridLines="0" tabSelected="1" view="pageBreakPreview" zoomScale="80" zoomScaleNormal="70" zoomScaleSheetLayoutView="80" workbookViewId="0"/>
  </sheetViews>
  <sheetFormatPr defaultColWidth="5.6328125" defaultRowHeight="14" x14ac:dyDescent="0.2"/>
  <cols>
    <col min="1" max="1" width="3.90625" style="2" customWidth="1"/>
    <col min="2" max="2" width="5.6328125" style="2"/>
    <col min="3" max="3" width="12.90625" style="2" customWidth="1"/>
    <col min="4" max="4" width="5.6328125" style="2"/>
    <col min="5" max="5" width="18" style="2" customWidth="1"/>
    <col min="6" max="21" width="5.6328125" style="2"/>
    <col min="22" max="22" width="3.90625" style="2" customWidth="1"/>
    <col min="23" max="23" width="2.7265625" style="2" customWidth="1"/>
    <col min="24" max="16384" width="5.6328125" style="2"/>
  </cols>
  <sheetData>
    <row r="1" spans="1:22" ht="16.5" x14ac:dyDescent="0.2">
      <c r="A1" s="1" t="s">
        <v>22</v>
      </c>
      <c r="B1" s="3"/>
      <c r="C1" s="3"/>
      <c r="D1" s="3"/>
      <c r="E1" s="3"/>
      <c r="F1" s="3"/>
      <c r="G1" s="3"/>
      <c r="H1" s="3"/>
      <c r="I1" s="3"/>
      <c r="J1" s="3"/>
    </row>
    <row r="2" spans="1:22" ht="25" customHeight="1" x14ac:dyDescent="0.2">
      <c r="A2" s="3"/>
      <c r="B2" s="32" t="s">
        <v>20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2" ht="25" customHeight="1" x14ac:dyDescent="0.2">
      <c r="A3" s="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2" s="25" customFormat="1" ht="9.75" customHeight="1" x14ac:dyDescent="0.2">
      <c r="A4" s="23"/>
      <c r="B4" s="24"/>
      <c r="C4" s="24"/>
      <c r="D4" s="24"/>
      <c r="E4" s="24"/>
      <c r="F4" s="24"/>
      <c r="G4" s="24"/>
      <c r="H4" s="24"/>
      <c r="I4" s="24"/>
      <c r="J4" s="24"/>
    </row>
    <row r="5" spans="1:22" s="28" customFormat="1" ht="19" x14ac:dyDescent="0.2">
      <c r="A5" s="26"/>
      <c r="B5" s="27"/>
      <c r="C5" s="27"/>
      <c r="D5" s="27"/>
      <c r="E5" s="27"/>
      <c r="F5" s="27"/>
      <c r="G5" s="27"/>
      <c r="H5" s="26"/>
      <c r="I5" s="26"/>
      <c r="J5" s="26"/>
      <c r="P5" s="33" t="s">
        <v>6</v>
      </c>
      <c r="Q5" s="33"/>
      <c r="R5" s="33"/>
      <c r="S5" s="34"/>
      <c r="T5" s="34"/>
      <c r="U5" s="34"/>
      <c r="V5" s="34"/>
    </row>
    <row r="6" spans="1:22" s="28" customFormat="1" ht="19" x14ac:dyDescent="0.2">
      <c r="A6" s="26"/>
      <c r="B6" s="27"/>
      <c r="C6" s="27"/>
      <c r="D6" s="27"/>
      <c r="E6" s="27"/>
      <c r="F6" s="27"/>
      <c r="G6" s="27"/>
      <c r="H6" s="26"/>
      <c r="I6" s="26"/>
      <c r="J6" s="26"/>
      <c r="P6" s="29"/>
      <c r="Q6" s="29"/>
      <c r="R6" s="29"/>
      <c r="S6" s="30"/>
      <c r="T6" s="30"/>
      <c r="U6" s="30"/>
      <c r="V6" s="30"/>
    </row>
    <row r="7" spans="1:22" s="12" customFormat="1" ht="14.5" thickBot="1" x14ac:dyDescent="0.25">
      <c r="A7" s="14"/>
      <c r="B7" s="14"/>
      <c r="C7" s="18" t="s">
        <v>5</v>
      </c>
      <c r="D7" s="14"/>
      <c r="E7" s="14"/>
      <c r="F7" s="14"/>
      <c r="G7" s="14"/>
      <c r="H7" s="14"/>
      <c r="I7" s="14"/>
      <c r="J7" s="14"/>
    </row>
    <row r="8" spans="1:22" s="12" customFormat="1" ht="23.15" customHeight="1" x14ac:dyDescent="0.2">
      <c r="A8" s="14"/>
      <c r="B8" s="14"/>
      <c r="C8" s="17" t="s">
        <v>4</v>
      </c>
      <c r="D8" s="35"/>
      <c r="E8" s="36"/>
      <c r="F8" s="36"/>
      <c r="G8" s="36"/>
      <c r="H8" s="36"/>
      <c r="I8" s="36"/>
      <c r="J8" s="36"/>
      <c r="K8" s="37"/>
    </row>
    <row r="9" spans="1:22" s="12" customFormat="1" ht="23.15" customHeight="1" x14ac:dyDescent="0.2">
      <c r="A9" s="14"/>
      <c r="B9" s="14"/>
      <c r="C9" s="16" t="s">
        <v>7</v>
      </c>
      <c r="D9" s="38"/>
      <c r="E9" s="39"/>
      <c r="F9" s="39"/>
      <c r="G9" s="39"/>
      <c r="H9" s="39"/>
      <c r="I9" s="39"/>
      <c r="J9" s="39"/>
      <c r="K9" s="40"/>
    </row>
    <row r="10" spans="1:22" s="12" customFormat="1" ht="23.15" customHeight="1" x14ac:dyDescent="0.2">
      <c r="A10" s="14"/>
      <c r="B10" s="14"/>
      <c r="C10" s="15" t="s">
        <v>19</v>
      </c>
      <c r="D10" s="41"/>
      <c r="E10" s="42"/>
      <c r="F10" s="43" t="s">
        <v>17</v>
      </c>
      <c r="G10" s="43"/>
      <c r="H10" s="43"/>
      <c r="I10" s="43"/>
      <c r="J10" s="43"/>
      <c r="K10" s="44"/>
    </row>
    <row r="11" spans="1:22" s="12" customFormat="1" ht="23.15" customHeight="1" thickBot="1" x14ac:dyDescent="0.25">
      <c r="A11" s="14"/>
      <c r="B11" s="14"/>
      <c r="C11" s="13" t="s">
        <v>18</v>
      </c>
      <c r="D11" s="45"/>
      <c r="E11" s="46"/>
      <c r="F11" s="47" t="s">
        <v>17</v>
      </c>
      <c r="G11" s="47"/>
      <c r="H11" s="47"/>
      <c r="I11" s="47"/>
      <c r="J11" s="47"/>
      <c r="K11" s="48"/>
    </row>
    <row r="12" spans="1:22" ht="1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22" ht="20.149999999999999" customHeight="1" x14ac:dyDescent="0.2">
      <c r="A13" s="3"/>
      <c r="B13" s="49" t="s">
        <v>16</v>
      </c>
      <c r="C13" s="49"/>
      <c r="D13" s="49"/>
      <c r="E13" s="50">
        <f>$C$17+$E$17-$G$17</f>
        <v>0</v>
      </c>
      <c r="F13" s="51"/>
      <c r="G13" s="51"/>
      <c r="H13" s="51"/>
      <c r="I13" s="51"/>
      <c r="J13" s="53" t="s">
        <v>1</v>
      </c>
      <c r="K13" s="54"/>
      <c r="M13" s="31"/>
      <c r="N13" s="31"/>
      <c r="O13" s="31"/>
      <c r="P13" s="31"/>
      <c r="Q13" s="31"/>
      <c r="R13" s="31"/>
      <c r="T13" s="11"/>
      <c r="U13" s="11"/>
    </row>
    <row r="14" spans="1:22" ht="20.149999999999999" customHeight="1" thickBot="1" x14ac:dyDescent="0.25">
      <c r="A14" s="3"/>
      <c r="B14" s="49"/>
      <c r="C14" s="49"/>
      <c r="D14" s="49"/>
      <c r="E14" s="52"/>
      <c r="F14" s="52"/>
      <c r="G14" s="52"/>
      <c r="H14" s="52"/>
      <c r="I14" s="52"/>
      <c r="J14" s="53"/>
      <c r="K14" s="54"/>
      <c r="M14" s="31"/>
      <c r="N14" s="31"/>
      <c r="O14" s="31"/>
      <c r="P14" s="31"/>
      <c r="Q14" s="31"/>
      <c r="R14" s="31"/>
      <c r="T14" s="11"/>
      <c r="U14" s="11"/>
    </row>
    <row r="15" spans="1:22" ht="10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22" ht="40" customHeight="1" x14ac:dyDescent="0.2">
      <c r="A16" s="3"/>
      <c r="B16" s="3"/>
      <c r="C16" s="58" t="s">
        <v>15</v>
      </c>
      <c r="D16" s="58"/>
      <c r="E16" s="59" t="s">
        <v>14</v>
      </c>
      <c r="F16" s="60"/>
      <c r="G16" s="61" t="s">
        <v>13</v>
      </c>
      <c r="H16" s="62"/>
      <c r="I16" s="10"/>
      <c r="J16" s="10"/>
    </row>
    <row r="17" spans="1:21" ht="20.149999999999999" customHeight="1" x14ac:dyDescent="0.2">
      <c r="A17" s="3"/>
      <c r="B17" s="3"/>
      <c r="C17" s="63">
        <f>$P$30</f>
        <v>0</v>
      </c>
      <c r="D17" s="64"/>
      <c r="E17" s="65">
        <f>$S$30</f>
        <v>0</v>
      </c>
      <c r="F17" s="66"/>
      <c r="G17" s="67"/>
      <c r="H17" s="68"/>
      <c r="I17" s="9"/>
      <c r="J17" s="9"/>
    </row>
    <row r="18" spans="1:21" ht="10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21" s="7" customFormat="1" ht="20.149999999999999" customHeight="1" x14ac:dyDescent="0.2">
      <c r="A19" s="8"/>
      <c r="B19" s="20" t="s">
        <v>12</v>
      </c>
      <c r="C19" s="69" t="s">
        <v>11</v>
      </c>
      <c r="D19" s="69"/>
      <c r="E19" s="69"/>
      <c r="F19" s="69"/>
      <c r="G19" s="69"/>
      <c r="H19" s="69"/>
      <c r="I19" s="69"/>
      <c r="J19" s="69"/>
      <c r="K19" s="70" t="s">
        <v>10</v>
      </c>
      <c r="L19" s="70"/>
      <c r="M19" s="70" t="s">
        <v>2</v>
      </c>
      <c r="N19" s="70"/>
      <c r="O19" s="70"/>
      <c r="P19" s="70" t="s">
        <v>9</v>
      </c>
      <c r="Q19" s="70"/>
      <c r="R19" s="70"/>
      <c r="S19" s="71" t="s">
        <v>3</v>
      </c>
      <c r="T19" s="71"/>
      <c r="U19" s="71"/>
    </row>
    <row r="20" spans="1:21" ht="20.149999999999999" customHeight="1" x14ac:dyDescent="0.2">
      <c r="A20" s="3"/>
      <c r="B20" s="6">
        <v>1</v>
      </c>
      <c r="C20" s="55"/>
      <c r="D20" s="55"/>
      <c r="E20" s="55"/>
      <c r="F20" s="55"/>
      <c r="G20" s="55"/>
      <c r="H20" s="55"/>
      <c r="I20" s="55"/>
      <c r="J20" s="55"/>
      <c r="K20" s="5"/>
      <c r="L20" s="4"/>
      <c r="M20" s="56"/>
      <c r="N20" s="56"/>
      <c r="O20" s="56"/>
      <c r="P20" s="57">
        <f t="shared" ref="P20:P29" si="0">K20*M20</f>
        <v>0</v>
      </c>
      <c r="Q20" s="57"/>
      <c r="R20" s="57"/>
      <c r="S20" s="56"/>
      <c r="T20" s="56"/>
      <c r="U20" s="56"/>
    </row>
    <row r="21" spans="1:21" ht="20.149999999999999" customHeight="1" x14ac:dyDescent="0.2">
      <c r="A21" s="3"/>
      <c r="B21" s="6">
        <v>2</v>
      </c>
      <c r="C21" s="55"/>
      <c r="D21" s="55"/>
      <c r="E21" s="55"/>
      <c r="F21" s="55"/>
      <c r="G21" s="55"/>
      <c r="H21" s="55"/>
      <c r="I21" s="55"/>
      <c r="J21" s="55"/>
      <c r="K21" s="5"/>
      <c r="L21" s="4"/>
      <c r="M21" s="56"/>
      <c r="N21" s="56"/>
      <c r="O21" s="56"/>
      <c r="P21" s="57">
        <f t="shared" si="0"/>
        <v>0</v>
      </c>
      <c r="Q21" s="57"/>
      <c r="R21" s="57"/>
      <c r="S21" s="56"/>
      <c r="T21" s="56"/>
      <c r="U21" s="56"/>
    </row>
    <row r="22" spans="1:21" ht="20.149999999999999" customHeight="1" x14ac:dyDescent="0.2">
      <c r="A22" s="3"/>
      <c r="B22" s="6">
        <v>3</v>
      </c>
      <c r="C22" s="55"/>
      <c r="D22" s="55"/>
      <c r="E22" s="55"/>
      <c r="F22" s="55"/>
      <c r="G22" s="55"/>
      <c r="H22" s="55"/>
      <c r="I22" s="55"/>
      <c r="J22" s="55"/>
      <c r="K22" s="5"/>
      <c r="L22" s="4"/>
      <c r="M22" s="56"/>
      <c r="N22" s="56"/>
      <c r="O22" s="56"/>
      <c r="P22" s="57">
        <f t="shared" si="0"/>
        <v>0</v>
      </c>
      <c r="Q22" s="57"/>
      <c r="R22" s="57"/>
      <c r="S22" s="56"/>
      <c r="T22" s="56"/>
      <c r="U22" s="56"/>
    </row>
    <row r="23" spans="1:21" ht="20.149999999999999" customHeight="1" x14ac:dyDescent="0.2">
      <c r="A23" s="3"/>
      <c r="B23" s="6">
        <v>4</v>
      </c>
      <c r="C23" s="55"/>
      <c r="D23" s="55"/>
      <c r="E23" s="55"/>
      <c r="F23" s="55"/>
      <c r="G23" s="55"/>
      <c r="H23" s="55"/>
      <c r="I23" s="55"/>
      <c r="J23" s="55"/>
      <c r="K23" s="5"/>
      <c r="L23" s="4"/>
      <c r="M23" s="56"/>
      <c r="N23" s="56"/>
      <c r="O23" s="56"/>
      <c r="P23" s="57">
        <f t="shared" si="0"/>
        <v>0</v>
      </c>
      <c r="Q23" s="57"/>
      <c r="R23" s="57"/>
      <c r="S23" s="56"/>
      <c r="T23" s="56"/>
      <c r="U23" s="56"/>
    </row>
    <row r="24" spans="1:21" ht="20.149999999999999" customHeight="1" x14ac:dyDescent="0.2">
      <c r="A24" s="3"/>
      <c r="B24" s="6">
        <v>5</v>
      </c>
      <c r="C24" s="55"/>
      <c r="D24" s="55"/>
      <c r="E24" s="55"/>
      <c r="F24" s="55"/>
      <c r="G24" s="55"/>
      <c r="H24" s="55"/>
      <c r="I24" s="55"/>
      <c r="J24" s="55"/>
      <c r="K24" s="5"/>
      <c r="L24" s="4"/>
      <c r="M24" s="56"/>
      <c r="N24" s="56"/>
      <c r="O24" s="56"/>
      <c r="P24" s="57">
        <f t="shared" si="0"/>
        <v>0</v>
      </c>
      <c r="Q24" s="57"/>
      <c r="R24" s="57"/>
      <c r="S24" s="56"/>
      <c r="T24" s="56"/>
      <c r="U24" s="56"/>
    </row>
    <row r="25" spans="1:21" ht="20.149999999999999" customHeight="1" x14ac:dyDescent="0.2">
      <c r="A25" s="3"/>
      <c r="B25" s="6">
        <v>6</v>
      </c>
      <c r="C25" s="55"/>
      <c r="D25" s="55"/>
      <c r="E25" s="55"/>
      <c r="F25" s="55"/>
      <c r="G25" s="55"/>
      <c r="H25" s="55"/>
      <c r="I25" s="55"/>
      <c r="J25" s="55"/>
      <c r="K25" s="5"/>
      <c r="L25" s="4"/>
      <c r="M25" s="56"/>
      <c r="N25" s="56"/>
      <c r="O25" s="56"/>
      <c r="P25" s="57">
        <f t="shared" si="0"/>
        <v>0</v>
      </c>
      <c r="Q25" s="57"/>
      <c r="R25" s="57"/>
      <c r="S25" s="56"/>
      <c r="T25" s="56"/>
      <c r="U25" s="56"/>
    </row>
    <row r="26" spans="1:21" ht="20.149999999999999" customHeight="1" x14ac:dyDescent="0.2">
      <c r="A26" s="3"/>
      <c r="B26" s="6">
        <v>7</v>
      </c>
      <c r="C26" s="55"/>
      <c r="D26" s="55"/>
      <c r="E26" s="55"/>
      <c r="F26" s="55"/>
      <c r="G26" s="55"/>
      <c r="H26" s="55"/>
      <c r="I26" s="55"/>
      <c r="J26" s="55"/>
      <c r="K26" s="5"/>
      <c r="L26" s="4"/>
      <c r="M26" s="56"/>
      <c r="N26" s="56"/>
      <c r="O26" s="56"/>
      <c r="P26" s="57">
        <f t="shared" si="0"/>
        <v>0</v>
      </c>
      <c r="Q26" s="57"/>
      <c r="R26" s="57"/>
      <c r="S26" s="56"/>
      <c r="T26" s="56"/>
      <c r="U26" s="56"/>
    </row>
    <row r="27" spans="1:21" ht="20.149999999999999" customHeight="1" x14ac:dyDescent="0.2">
      <c r="A27" s="3"/>
      <c r="B27" s="6">
        <v>8</v>
      </c>
      <c r="C27" s="55"/>
      <c r="D27" s="55"/>
      <c r="E27" s="55"/>
      <c r="F27" s="55"/>
      <c r="G27" s="55"/>
      <c r="H27" s="55"/>
      <c r="I27" s="55"/>
      <c r="J27" s="55"/>
      <c r="K27" s="5"/>
      <c r="L27" s="4"/>
      <c r="M27" s="56"/>
      <c r="N27" s="56"/>
      <c r="O27" s="56"/>
      <c r="P27" s="57">
        <f t="shared" si="0"/>
        <v>0</v>
      </c>
      <c r="Q27" s="57"/>
      <c r="R27" s="57"/>
      <c r="S27" s="56"/>
      <c r="T27" s="56"/>
      <c r="U27" s="56"/>
    </row>
    <row r="28" spans="1:21" ht="20.149999999999999" customHeight="1" x14ac:dyDescent="0.2">
      <c r="A28" s="3"/>
      <c r="B28" s="6">
        <v>9</v>
      </c>
      <c r="C28" s="55"/>
      <c r="D28" s="55"/>
      <c r="E28" s="55"/>
      <c r="F28" s="55"/>
      <c r="G28" s="55"/>
      <c r="H28" s="55"/>
      <c r="I28" s="55"/>
      <c r="J28" s="55"/>
      <c r="K28" s="5"/>
      <c r="L28" s="4"/>
      <c r="M28" s="56"/>
      <c r="N28" s="56"/>
      <c r="O28" s="56"/>
      <c r="P28" s="57">
        <f t="shared" si="0"/>
        <v>0</v>
      </c>
      <c r="Q28" s="57"/>
      <c r="R28" s="57"/>
      <c r="S28" s="56"/>
      <c r="T28" s="56"/>
      <c r="U28" s="56"/>
    </row>
    <row r="29" spans="1:21" ht="20.149999999999999" customHeight="1" x14ac:dyDescent="0.2">
      <c r="A29" s="3"/>
      <c r="B29" s="6">
        <v>10</v>
      </c>
      <c r="C29" s="55"/>
      <c r="D29" s="55"/>
      <c r="E29" s="55"/>
      <c r="F29" s="55"/>
      <c r="G29" s="55"/>
      <c r="H29" s="55"/>
      <c r="I29" s="55"/>
      <c r="J29" s="55"/>
      <c r="K29" s="5"/>
      <c r="L29" s="4"/>
      <c r="M29" s="56"/>
      <c r="N29" s="56"/>
      <c r="O29" s="56"/>
      <c r="P29" s="57">
        <f t="shared" si="0"/>
        <v>0</v>
      </c>
      <c r="Q29" s="57"/>
      <c r="R29" s="57"/>
      <c r="S29" s="56"/>
      <c r="T29" s="56"/>
      <c r="U29" s="56"/>
    </row>
    <row r="30" spans="1:21" ht="20.149999999999999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M30" s="70" t="s">
        <v>0</v>
      </c>
      <c r="N30" s="70"/>
      <c r="O30" s="70"/>
      <c r="P30" s="75">
        <f>SUM(P20:R29)</f>
        <v>0</v>
      </c>
      <c r="Q30" s="76"/>
      <c r="R30" s="77"/>
      <c r="S30" s="75">
        <f>SUM(S20:U29)</f>
        <v>0</v>
      </c>
      <c r="T30" s="76"/>
      <c r="U30" s="77"/>
    </row>
    <row r="31" spans="1:21" ht="49.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1" ht="20.149999999999999" customHeight="1" x14ac:dyDescent="0.2">
      <c r="A32" s="3"/>
      <c r="B32" s="72" t="s">
        <v>8</v>
      </c>
      <c r="C32" s="69"/>
      <c r="D32" s="73"/>
      <c r="E32" s="73"/>
      <c r="F32" s="73"/>
      <c r="G32" s="73"/>
      <c r="H32" s="73"/>
      <c r="I32" s="73"/>
      <c r="J32" s="73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1:21" ht="20.149999999999999" customHeight="1" x14ac:dyDescent="0.2">
      <c r="A33" s="3"/>
      <c r="B33" s="69"/>
      <c r="C33" s="69"/>
      <c r="D33" s="73"/>
      <c r="E33" s="73"/>
      <c r="F33" s="73"/>
      <c r="G33" s="73"/>
      <c r="H33" s="73"/>
      <c r="I33" s="73"/>
      <c r="J33" s="73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1:21" ht="20.149999999999999" customHeight="1" x14ac:dyDescent="0.2">
      <c r="A34" s="3"/>
      <c r="B34" s="69"/>
      <c r="C34" s="69"/>
      <c r="D34" s="73"/>
      <c r="E34" s="73"/>
      <c r="F34" s="73"/>
      <c r="G34" s="73"/>
      <c r="H34" s="73"/>
      <c r="I34" s="73"/>
      <c r="J34" s="73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ht="105" customHeight="1" x14ac:dyDescent="0.2">
      <c r="A35" s="3"/>
      <c r="B35" s="69"/>
      <c r="C35" s="69"/>
      <c r="D35" s="73"/>
      <c r="E35" s="73"/>
      <c r="F35" s="73"/>
      <c r="G35" s="73"/>
      <c r="H35" s="73"/>
      <c r="I35" s="73"/>
      <c r="J35" s="73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:21" ht="20.149999999999999" customHeight="1" x14ac:dyDescent="0.2">
      <c r="A36" s="3"/>
      <c r="B36" s="21"/>
      <c r="C36" s="2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21" ht="20.149999999999999" customHeight="1" x14ac:dyDescent="0.2">
      <c r="A37" s="3"/>
      <c r="B37" s="3" t="s">
        <v>21</v>
      </c>
      <c r="C37" s="3"/>
      <c r="D37" s="3"/>
      <c r="E37" s="3"/>
      <c r="F37" s="3"/>
      <c r="G37" s="3"/>
      <c r="H37" s="3"/>
      <c r="I37" s="3"/>
      <c r="J37" s="3"/>
    </row>
    <row r="38" spans="1:21" ht="20.149999999999999" customHeight="1" x14ac:dyDescent="0.2">
      <c r="A38" s="3"/>
      <c r="C38" s="3"/>
      <c r="D38" s="3"/>
      <c r="E38" s="3"/>
      <c r="F38" s="3"/>
      <c r="G38" s="3"/>
      <c r="H38" s="3"/>
      <c r="I38" s="3"/>
      <c r="J38" s="3"/>
    </row>
    <row r="39" spans="1:21" ht="20.149999999999999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21" ht="20.149999999999999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21" ht="20.149999999999999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21" ht="20.149999999999999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21" ht="20.149999999999999" customHeight="1" x14ac:dyDescent="0.2"/>
    <row r="44" spans="1:21" ht="20.149999999999999" customHeight="1" x14ac:dyDescent="0.2"/>
    <row r="45" spans="1:21" ht="20.149999999999999" customHeight="1" x14ac:dyDescent="0.2"/>
    <row r="46" spans="1:21" ht="20.149999999999999" customHeight="1" x14ac:dyDescent="0.2"/>
    <row r="47" spans="1:21" ht="20.149999999999999" customHeight="1" x14ac:dyDescent="0.2"/>
    <row r="48" spans="1:21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</sheetData>
  <mergeCells count="70">
    <mergeCell ref="B32:C35"/>
    <mergeCell ref="D32:U35"/>
    <mergeCell ref="C29:J29"/>
    <mergeCell ref="M29:O29"/>
    <mergeCell ref="P29:R29"/>
    <mergeCell ref="S29:U29"/>
    <mergeCell ref="M30:O30"/>
    <mergeCell ref="P30:R30"/>
    <mergeCell ref="S30:U30"/>
    <mergeCell ref="C27:J27"/>
    <mergeCell ref="M27:O27"/>
    <mergeCell ref="P27:R27"/>
    <mergeCell ref="S27:U27"/>
    <mergeCell ref="C28:J28"/>
    <mergeCell ref="M28:O28"/>
    <mergeCell ref="P28:R28"/>
    <mergeCell ref="S28:U28"/>
    <mergeCell ref="C25:J25"/>
    <mergeCell ref="M25:O25"/>
    <mergeCell ref="P25:R25"/>
    <mergeCell ref="S25:U25"/>
    <mergeCell ref="C26:J26"/>
    <mergeCell ref="M26:O26"/>
    <mergeCell ref="P26:R26"/>
    <mergeCell ref="S26:U26"/>
    <mergeCell ref="C23:J23"/>
    <mergeCell ref="M23:O23"/>
    <mergeCell ref="P23:R23"/>
    <mergeCell ref="S23:U23"/>
    <mergeCell ref="C24:J24"/>
    <mergeCell ref="M24:O24"/>
    <mergeCell ref="P24:R24"/>
    <mergeCell ref="S24:U24"/>
    <mergeCell ref="C21:J21"/>
    <mergeCell ref="M21:O21"/>
    <mergeCell ref="P21:R21"/>
    <mergeCell ref="S21:U21"/>
    <mergeCell ref="C22:J22"/>
    <mergeCell ref="M22:O22"/>
    <mergeCell ref="P22:R22"/>
    <mergeCell ref="S22:U22"/>
    <mergeCell ref="C20:J20"/>
    <mergeCell ref="M20:O20"/>
    <mergeCell ref="P20:R20"/>
    <mergeCell ref="S20:U20"/>
    <mergeCell ref="C16:D16"/>
    <mergeCell ref="E16:F16"/>
    <mergeCell ref="G16:H16"/>
    <mergeCell ref="C17:D17"/>
    <mergeCell ref="E17:F17"/>
    <mergeCell ref="G17:H17"/>
    <mergeCell ref="C19:J19"/>
    <mergeCell ref="K19:L19"/>
    <mergeCell ref="M19:O19"/>
    <mergeCell ref="P19:R19"/>
    <mergeCell ref="S19:U19"/>
    <mergeCell ref="M13:R13"/>
    <mergeCell ref="M14:R14"/>
    <mergeCell ref="B2:U3"/>
    <mergeCell ref="P5:R5"/>
    <mergeCell ref="S5:V5"/>
    <mergeCell ref="D8:K8"/>
    <mergeCell ref="D9:K9"/>
    <mergeCell ref="D10:E10"/>
    <mergeCell ref="F10:K10"/>
    <mergeCell ref="D11:E11"/>
    <mergeCell ref="F11:K11"/>
    <mergeCell ref="B13:D14"/>
    <mergeCell ref="E13:I14"/>
    <mergeCell ref="J13:K14"/>
  </mergeCells>
  <phoneticPr fontId="10"/>
  <dataValidations count="4">
    <dataValidation type="whole" allowBlank="1" showInputMessage="1" showErrorMessage="1" sqref="D10:D11" xr:uid="{00000000-0002-0000-0C00-000000000000}">
      <formula1>0</formula1>
      <formula2>9999</formula2>
    </dataValidation>
    <dataValidation imeMode="halfAlpha" allowBlank="1" showInputMessage="1" showErrorMessage="1" sqref="M20:R29" xr:uid="{00000000-0002-0000-0C00-000001000000}"/>
    <dataValidation type="whole" allowBlank="1" showInputMessage="1" showErrorMessage="1" sqref="K20:K29" xr:uid="{00000000-0002-0000-0C00-000002000000}">
      <formula1>1</formula1>
      <formula2>100</formula2>
    </dataValidation>
    <dataValidation type="list" allowBlank="1" showInputMessage="1" showErrorMessage="1" sqref="L20:L29" xr:uid="{00000000-0002-0000-0C00-000003000000}">
      <formula1>"式,台"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D20C8F5-B162-4CF1-A83B-94B08B40DCEB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9302029e-8bbc-4893-b767-4a248ffcb74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8B97BE19-CDDD-400E-817A-CFDD13F7EC12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別紙2　就労系ICT機器等導入支援事業積算内訳書</vt:lpstr>
      <vt:lpstr>'別紙2　就労系ICT機器等導入支援事業積算内訳書'!Print_Area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kawamura chise</cp:lastModifiedBy>
  <cp:lastPrinted>2024-05-07T07:32:48Z</cp:lastPrinted>
  <dcterms:created xsi:type="dcterms:W3CDTF">2006-04-10T04:26:56Z</dcterms:created>
  <dcterms:modified xsi:type="dcterms:W3CDTF">2024-05-08T08:00:54Z</dcterms:modified>
</cp:coreProperties>
</file>