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a36fileshare.tksm-lan.local\300A60000選挙管理委員会事務局\長期保存\★選挙執行ファイル\【R07参議】\01_合同選管分\21_立候補予定者等説明会\01 説明会資料\99_最終版（WordExcelなど）\"/>
    </mc:Choice>
  </mc:AlternateContent>
  <xr:revisionPtr revIDLastSave="0" documentId="13_ncr:1_{906DF2CC-C60C-4ADB-BEBC-FFEC54E4CDB3}" xr6:coauthVersionLast="47" xr6:coauthVersionMax="47" xr10:uidLastSave="{00000000-0000-0000-0000-000000000000}"/>
  <bookViews>
    <workbookView xWindow="-120" yWindow="-120" windowWidth="29040" windowHeight="15720" xr2:uid="{9318C78D-EC3D-4321-8D2E-5E1BCC41B86C}"/>
  </bookViews>
  <sheets>
    <sheet name="入力シート" sheetId="39" r:id="rId1"/>
    <sheet name="表紙" sheetId="1" r:id="rId2"/>
    <sheet name="目次" sheetId="2" r:id="rId3"/>
    <sheet name="1" sheetId="3" r:id="rId4"/>
    <sheet name="2" sheetId="4" r:id="rId5"/>
    <sheet name="3" sheetId="5" r:id="rId6"/>
    <sheet name="4" sheetId="6" r:id="rId7"/>
    <sheet name="5" sheetId="7" r:id="rId8"/>
    <sheet name="6-1" sheetId="8" r:id="rId9"/>
    <sheet name="6-2" sheetId="27" r:id="rId10"/>
    <sheet name="7" sheetId="9" r:id="rId11"/>
    <sheet name="8" sheetId="10" r:id="rId12"/>
    <sheet name="9-1" sheetId="11" r:id="rId13"/>
    <sheet name="9-2" sheetId="12" r:id="rId14"/>
    <sheet name="10" sheetId="13" r:id="rId15"/>
    <sheet name="11" sheetId="14" r:id="rId16"/>
    <sheet name="12" sheetId="15" r:id="rId17"/>
    <sheet name="13" sheetId="16" r:id="rId18"/>
    <sheet name="14" sheetId="17" r:id="rId19"/>
    <sheet name="15" sheetId="18" r:id="rId20"/>
    <sheet name="16" sheetId="19" r:id="rId21"/>
    <sheet name="17" sheetId="20" r:id="rId22"/>
    <sheet name="18" sheetId="21" r:id="rId23"/>
    <sheet name="19-1" sheetId="42" r:id="rId24"/>
    <sheet name="19-2" sheetId="43" r:id="rId25"/>
    <sheet name="20-1" sheetId="24" r:id="rId26"/>
    <sheet name="20-2" sheetId="25" r:id="rId27"/>
    <sheet name="20-3" sheetId="26" r:id="rId28"/>
    <sheet name="21" sheetId="40" r:id="rId29"/>
    <sheet name="22" sheetId="28" r:id="rId30"/>
    <sheet name="23" sheetId="41" r:id="rId31"/>
    <sheet name="24" sheetId="31" r:id="rId32"/>
    <sheet name="25" sheetId="35" r:id="rId33"/>
    <sheet name="25-2" sheetId="36" r:id="rId34"/>
    <sheet name="25-3" sheetId="37" r:id="rId35"/>
    <sheet name="26" sheetId="38" r:id="rId36"/>
    <sheet name="27" sheetId="32" r:id="rId37"/>
    <sheet name="28" sheetId="33" r:id="rId38"/>
  </sheets>
  <definedNames>
    <definedName name="_xlnm.Print_Area" localSheetId="3">'1'!$A$1:$H$43</definedName>
    <definedName name="_xlnm.Print_Area" localSheetId="14">'10'!$A$1:$A$17</definedName>
    <definedName name="_xlnm.Print_Area" localSheetId="15">'11'!$A$1:$A$21</definedName>
    <definedName name="_xlnm.Print_Area" localSheetId="16">'12'!$A$1:$B$30</definedName>
    <definedName name="_xlnm.Print_Area" localSheetId="17">'13'!$A$1:$B$33</definedName>
    <definedName name="_xlnm.Print_Area" localSheetId="18">'14'!$A$1:$B$19</definedName>
    <definedName name="_xlnm.Print_Area" localSheetId="19">'15'!$A$1:$A$16</definedName>
    <definedName name="_xlnm.Print_Area" localSheetId="20">'16'!$A$1:$B$31</definedName>
    <definedName name="_xlnm.Print_Area" localSheetId="21">'17'!$A$1:$B$31</definedName>
    <definedName name="_xlnm.Print_Area" localSheetId="22">'18'!$A$1:$C$41</definedName>
    <definedName name="_xlnm.Print_Area" localSheetId="23">'19-1'!$A$1:$C$41</definedName>
    <definedName name="_xlnm.Print_Area" localSheetId="24">'19-2'!$A$1:$C$41</definedName>
    <definedName name="_xlnm.Print_Area" localSheetId="4">'2'!$A$1:$A$21</definedName>
    <definedName name="_xlnm.Print_Area" localSheetId="25">'20-1'!$A$1:$G$61</definedName>
    <definedName name="_xlnm.Print_Area" localSheetId="26">'20-2'!$A$1:$G$55</definedName>
    <definedName name="_xlnm.Print_Area" localSheetId="27">'20-3'!$A$1:$G$51</definedName>
    <definedName name="_xlnm.Print_Area" localSheetId="28">'21'!$A$1:$H$53</definedName>
    <definedName name="_xlnm.Print_Area" localSheetId="29">'22'!$A$1:$AT$61</definedName>
    <definedName name="_xlnm.Print_Area" localSheetId="30">'23'!$A$1:$B$23</definedName>
    <definedName name="_xlnm.Print_Area" localSheetId="31">'24'!$A$1:$B$24</definedName>
    <definedName name="_xlnm.Print_Area" localSheetId="32">'25'!$A$1:$K$33</definedName>
    <definedName name="_xlnm.Print_Area" localSheetId="33">'25-2'!$A$1:$K$23</definedName>
    <definedName name="_xlnm.Print_Area" localSheetId="34">'25-3'!$A$1:$K$22</definedName>
    <definedName name="_xlnm.Print_Area" localSheetId="35">'26'!$A$1:$K$37</definedName>
    <definedName name="_xlnm.Print_Area" localSheetId="36">'27'!$A$1:$C$24</definedName>
    <definedName name="_xlnm.Print_Area" localSheetId="37">'28'!$A$1:$A$26</definedName>
    <definedName name="_xlnm.Print_Area" localSheetId="5">'3'!$A$1:$H$50</definedName>
    <definedName name="_xlnm.Print_Area" localSheetId="6">'4'!$A$1:$A$19</definedName>
    <definedName name="_xlnm.Print_Area" localSheetId="7">'5'!$A$1:$B$18</definedName>
    <definedName name="_xlnm.Print_Area" localSheetId="8">'6-1'!$A$1:$B$26</definedName>
    <definedName name="_xlnm.Print_Area" localSheetId="9">'6-2'!$A$1:$B$18</definedName>
    <definedName name="_xlnm.Print_Area" localSheetId="10">'7'!$A$1:$B$30</definedName>
    <definedName name="_xlnm.Print_Area" localSheetId="11">'8'!$A$1:$B$28</definedName>
    <definedName name="_xlnm.Print_Area" localSheetId="12">'9-1'!$A$1:$B$33</definedName>
    <definedName name="_xlnm.Print_Area" localSheetId="13">'9-2'!$A$1:$B$34</definedName>
    <definedName name="_xlnm.Print_Area" localSheetId="0">入力シート!$A$1:$C$47</definedName>
    <definedName name="_xlnm.Print_Area" localSheetId="1">表紙!$A$1:$A$41</definedName>
    <definedName name="_xlnm.Print_Area" localSheetId="2">目次!$A$1:$D$46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4" i="31" l="1"/>
  <c r="AM9" i="28"/>
  <c r="D7" i="40"/>
  <c r="A14" i="43"/>
  <c r="A14" i="42"/>
  <c r="A14" i="21"/>
  <c r="B23" i="20"/>
  <c r="A8" i="14"/>
  <c r="C12" i="5"/>
  <c r="C12" i="3"/>
  <c r="A21" i="33"/>
  <c r="A11" i="33"/>
  <c r="A14" i="32"/>
  <c r="A4" i="32"/>
  <c r="A5" i="37"/>
  <c r="A5" i="36"/>
  <c r="B13" i="31"/>
  <c r="A5" i="31"/>
  <c r="AJ27" i="28"/>
  <c r="AL9" i="28"/>
  <c r="D5" i="40"/>
  <c r="AJ9" i="28"/>
  <c r="D6" i="40"/>
  <c r="A10" i="24"/>
  <c r="A6" i="24"/>
  <c r="A15" i="43"/>
  <c r="A27" i="43"/>
  <c r="A13" i="43"/>
  <c r="A8" i="43"/>
  <c r="A27" i="42"/>
  <c r="A15" i="42"/>
  <c r="B9" i="42"/>
  <c r="A13" i="42"/>
  <c r="A8" i="42"/>
  <c r="A27" i="21"/>
  <c r="A13" i="21"/>
  <c r="A8" i="21"/>
  <c r="B12" i="20"/>
  <c r="B11" i="20"/>
  <c r="A4" i="20"/>
  <c r="A13" i="19"/>
  <c r="A4" i="19"/>
  <c r="A12" i="16"/>
  <c r="A4" i="16"/>
  <c r="B19" i="15"/>
  <c r="B18" i="11"/>
  <c r="A4" i="15"/>
  <c r="A4" i="12"/>
  <c r="A12" i="15"/>
  <c r="A8" i="15"/>
  <c r="B11" i="12"/>
  <c r="B11" i="11"/>
  <c r="A9" i="11"/>
  <c r="A11" i="10"/>
  <c r="A4" i="11"/>
  <c r="A16" i="10"/>
  <c r="A4" i="10"/>
  <c r="A14" i="9"/>
  <c r="A18" i="27"/>
  <c r="A5" i="9"/>
  <c r="A9" i="9"/>
  <c r="B14" i="27"/>
  <c r="A31" i="3"/>
  <c r="A5" i="27"/>
  <c r="A12" i="27"/>
  <c r="A20" i="8"/>
  <c r="B16" i="8"/>
  <c r="A16" i="4"/>
  <c r="A9" i="6"/>
  <c r="A12" i="6"/>
  <c r="A5" i="6"/>
  <c r="A5" i="4"/>
  <c r="A10" i="8"/>
  <c r="A14" i="8"/>
  <c r="B7" i="8"/>
  <c r="B8" i="8"/>
  <c r="A38" i="5" l="1"/>
  <c r="A29" i="5"/>
  <c r="C14" i="5"/>
  <c r="C13" i="5"/>
  <c r="E12" i="5"/>
  <c r="C10" i="5"/>
  <c r="C9" i="5"/>
  <c r="G7" i="5"/>
  <c r="A5" i="5"/>
  <c r="A5" i="3"/>
  <c r="A19" i="4"/>
  <c r="A27" i="3"/>
  <c r="C14" i="3"/>
  <c r="C13" i="3" l="1"/>
  <c r="E12" i="3"/>
  <c r="C10" i="3"/>
  <c r="C9" i="3"/>
  <c r="G7" i="3"/>
  <c r="A10" i="1"/>
  <c r="A7" i="1"/>
  <c r="B21" i="39" l="1"/>
  <c r="B22" i="39"/>
  <c r="B33" i="39"/>
  <c r="AG10" i="28" s="1"/>
  <c r="A16" i="13" l="1"/>
  <c r="B13" i="10"/>
  <c r="C11" i="5"/>
  <c r="C12" i="32"/>
  <c r="E8" i="24"/>
  <c r="B15" i="31"/>
  <c r="F13" i="28"/>
  <c r="F33" i="40"/>
  <c r="C7" i="3"/>
  <c r="B4" i="8"/>
  <c r="C7" i="5"/>
  <c r="C8" i="3"/>
  <c r="A34" i="43"/>
  <c r="C13" i="42"/>
  <c r="B15" i="19"/>
  <c r="B14" i="15"/>
  <c r="B10" i="16"/>
  <c r="A14" i="6"/>
  <c r="A34" i="21"/>
  <c r="B18" i="8"/>
  <c r="B5" i="8"/>
  <c r="B14" i="16"/>
  <c r="B12" i="12"/>
  <c r="B11" i="9"/>
  <c r="A34" i="42"/>
  <c r="C13" i="43"/>
  <c r="A15" i="18"/>
  <c r="C13" i="21"/>
  <c r="A10" i="17"/>
  <c r="B10" i="15"/>
  <c r="B16" i="27"/>
  <c r="B12" i="11"/>
  <c r="C8" i="5"/>
  <c r="A21" i="4"/>
  <c r="D29" i="3"/>
  <c r="B34" i="39"/>
  <c r="AG24" i="28" s="1"/>
  <c r="C11" i="3"/>
  <c r="E11" i="3" l="1"/>
  <c r="E11" i="5"/>
</calcChain>
</file>

<file path=xl/sharedStrings.xml><?xml version="1.0" encoding="utf-8"?>
<sst xmlns="http://schemas.openxmlformats.org/spreadsheetml/2006/main" count="885" uniqueCount="560">
  <si>
    <t>　七　日本放送協会に提出する場合には、写真貼付欄に写真を貼り付け、他に二枚の写真を添付</t>
  </si>
  <si>
    <t>宣誓書</t>
  </si>
  <si>
    <t>選挙公報原稿用紙</t>
  </si>
  <si>
    <t>様　　　　式　　　　名</t>
  </si>
  <si>
    <t>　　　　　　</t>
  </si>
  <si>
    <t>１</t>
  </si>
  <si>
    <t>　　　　月　　　日　　　　　　　時　　　分受理</t>
    <rPh sb="8" eb="9">
      <t>ニチ</t>
    </rPh>
    <phoneticPr fontId="1"/>
  </si>
  <si>
    <t>様　式　一　覧　表</t>
  </si>
  <si>
    <t>　　３　あて名欄には、政見放送の録音又は録画を行う放送事業者名を記載すること。</t>
  </si>
  <si>
    <t>　１　候補者の承諾書</t>
    <rPh sb="3" eb="6">
      <t>コウホシャ</t>
    </rPh>
    <rPh sb="7" eb="10">
      <t>ショウダクショ</t>
    </rPh>
    <phoneticPr fontId="1"/>
  </si>
  <si>
    <t>公示日の午後５時までは、辞退することができる。</t>
  </si>
  <si>
    <t>様式</t>
  </si>
  <si>
    <t>選任年月日</t>
    <rPh sb="0" eb="2">
      <t>センニン</t>
    </rPh>
    <rPh sb="2" eb="5">
      <t>ネンガッピ</t>
    </rPh>
    <phoneticPr fontId="1"/>
  </si>
  <si>
    <t>備　　考</t>
    <rPh sb="0" eb="1">
      <t>トモ</t>
    </rPh>
    <rPh sb="3" eb="4">
      <t>コウ</t>
    </rPh>
    <phoneticPr fontId="1"/>
  </si>
  <si>
    <t>第三者が推薦届出をする場合、様式１に準じて提出。</t>
  </si>
  <si>
    <t>番号</t>
  </si>
  <si>
    <t>　　ができます。</t>
  </si>
  <si>
    <t>　　提出をしてください。ただし、この届出書に候補者本人の署名その他の措置があるとき</t>
  </si>
  <si>
    <t>備　考</t>
  </si>
  <si>
    <t>性　別</t>
  </si>
  <si>
    <t>候補者辞退届出書</t>
  </si>
  <si>
    <t>ビラの届出書</t>
  </si>
  <si>
    <t>２　個人演説会を開催しようとする日時</t>
    <rPh sb="2" eb="4">
      <t>コジン</t>
    </rPh>
    <rPh sb="4" eb="6">
      <t>エンゼツ</t>
    </rPh>
    <rPh sb="6" eb="7">
      <t>カイ</t>
    </rPh>
    <rPh sb="8" eb="10">
      <t>カイサイ</t>
    </rPh>
    <rPh sb="16" eb="18">
      <t>ニチジ</t>
    </rPh>
    <phoneticPr fontId="1"/>
  </si>
  <si>
    <t>候補者届出書(様式１又は３)に添付。</t>
  </si>
  <si>
    <t>公示日から起算して２日目の午後５時までに合同選管に対して提出。</t>
    <rPh sb="20" eb="22">
      <t>ゴウドウ</t>
    </rPh>
    <phoneticPr fontId="1"/>
  </si>
  <si>
    <t>推薦届出者が出納責任者を選任(解任・異動)する場合、出納責任者選任届出書（様式12）又は出納責任者異動届出書（様式13）を提出する場合に添付。</t>
  </si>
  <si>
    <t>連絡先</t>
    <rPh sb="0" eb="3">
      <t>レンラクサキ</t>
    </rPh>
    <phoneticPr fontId="1"/>
  </si>
  <si>
    <t>候補者届出書（推薦届出）</t>
  </si>
  <si>
    <t>候補者推薦届出承諾書</t>
  </si>
  <si>
    <t>候補者届出書（推薦届出）（様式３）に添付。</t>
  </si>
  <si>
    <t>　２　立会人となるべき者は、当該選挙の選挙権を有するものでなければなりません。</t>
    <rPh sb="3" eb="5">
      <t>タチアイ</t>
    </rPh>
    <rPh sb="5" eb="6">
      <t>ニン</t>
    </rPh>
    <rPh sb="11" eb="12">
      <t>モノ</t>
    </rPh>
    <rPh sb="14" eb="16">
      <t>トウガイ</t>
    </rPh>
    <rPh sb="16" eb="18">
      <t>センキョ</t>
    </rPh>
    <rPh sb="19" eb="22">
      <t>センキョケン</t>
    </rPh>
    <rPh sb="23" eb="24">
      <t>ユウ</t>
    </rPh>
    <phoneticPr fontId="1"/>
  </si>
  <si>
    <t>　　　は委任状の提示又は提出及び当該代理人の本人確認書類の提示又は提出を行うこと。ただし、政党その他の政治団体の代表者本人の署</t>
    <rPh sb="45" eb="47">
      <t>セイトウ</t>
    </rPh>
    <phoneticPr fontId="1"/>
  </si>
  <si>
    <t>受理
番号</t>
  </si>
  <si>
    <t>局収録</t>
    <rPh sb="0" eb="1">
      <t>キョク</t>
    </rPh>
    <rPh sb="1" eb="3">
      <t>シュウロク</t>
    </rPh>
    <phoneticPr fontId="1"/>
  </si>
  <si>
    <t>選挙人名簿登録証明書</t>
  </si>
  <si>
    <t>通称認定申請書</t>
  </si>
  <si>
    <t>戸籍名に代わって広く通用している通称を使用したい場合に、候補者届出書(様式１又は３)を提出する際に添付。</t>
  </si>
  <si>
    <t>　　　　　　　　　　　午前</t>
  </si>
  <si>
    <t>政見放送において持込み方式を選択する場合に、合同選管に提出。</t>
    <rPh sb="0" eb="2">
      <t>セイケン</t>
    </rPh>
    <rPh sb="2" eb="4">
      <t>ホウソウ</t>
    </rPh>
    <rPh sb="8" eb="10">
      <t>モチコ</t>
    </rPh>
    <rPh sb="11" eb="13">
      <t>ホウシキ</t>
    </rPh>
    <rPh sb="14" eb="16">
      <t>センタク</t>
    </rPh>
    <rPh sb="18" eb="20">
      <t>バアイ</t>
    </rPh>
    <rPh sb="22" eb="24">
      <t>ゴウドウ</t>
    </rPh>
    <rPh sb="24" eb="26">
      <t>センカン</t>
    </rPh>
    <rPh sb="27" eb="29">
      <t>テイシュツ</t>
    </rPh>
    <phoneticPr fontId="1"/>
  </si>
  <si>
    <t>選挙公報掲載申請書</t>
  </si>
  <si>
    <t>　　２　公職選挙法施行令第１１１条の８第１項の場合には、「備考」欄に「前議員」と記載しなければならない。</t>
    <rPh sb="4" eb="6">
      <t>コウショク</t>
    </rPh>
    <rPh sb="6" eb="9">
      <t>センキョホウ</t>
    </rPh>
    <rPh sb="9" eb="12">
      <t>セコウレイ</t>
    </rPh>
    <rPh sb="12" eb="13">
      <t>ダイ</t>
    </rPh>
    <rPh sb="16" eb="17">
      <t>ジョウ</t>
    </rPh>
    <rPh sb="19" eb="20">
      <t>ダイ</t>
    </rPh>
    <rPh sb="21" eb="22">
      <t>コウ</t>
    </rPh>
    <rPh sb="23" eb="25">
      <t>バアイ</t>
    </rPh>
    <rPh sb="29" eb="31">
      <t>ビコウ</t>
    </rPh>
    <rPh sb="32" eb="33">
      <t>ラン</t>
    </rPh>
    <rPh sb="35" eb="38">
      <t>ゼンギイン</t>
    </rPh>
    <rPh sb="40" eb="42">
      <t>キサイ</t>
    </rPh>
    <phoneticPr fontId="1"/>
  </si>
  <si>
    <t>別途交付</t>
  </si>
  <si>
    <t>ふ　り　が　な</t>
  </si>
  <si>
    <t>同　　　上</t>
  </si>
  <si>
    <t>住　所　　　　　　　　　　　　　　　　　　　　　　　　　</t>
    <rPh sb="0" eb="1">
      <t>ジュウ</t>
    </rPh>
    <rPh sb="2" eb="3">
      <t>ショ</t>
    </rPh>
    <phoneticPr fontId="1"/>
  </si>
  <si>
    <t>点字公報等発行承諾書</t>
  </si>
  <si>
    <t>選挙事務所設置(異動)承諾書</t>
  </si>
  <si>
    <t>推薦届出者が選挙事務所を設置（異動）する場合、選挙事務所設置(異動)届出書（様式９）を提出する際に添付。</t>
  </si>
  <si>
    <t>選挙事務所を異動したときに直ちに届出。</t>
  </si>
  <si>
    <t>　六　あて名欄には、経歴放送を実施する放送事業者名（日本放送協会徳島放送局、日本放送協</t>
    <rPh sb="32" eb="34">
      <t>トクシマ</t>
    </rPh>
    <rPh sb="34" eb="37">
      <t>ホウソウキョク</t>
    </rPh>
    <rPh sb="38" eb="40">
      <t>ニホン</t>
    </rPh>
    <rPh sb="40" eb="42">
      <t>ホウソウ</t>
    </rPh>
    <rPh sb="42" eb="43">
      <t>キョウ</t>
    </rPh>
    <phoneticPr fontId="1"/>
  </si>
  <si>
    <t>備　考</t>
    <rPh sb="0" eb="1">
      <t>ビン</t>
    </rPh>
    <rPh sb="2" eb="3">
      <t>コウ</t>
    </rPh>
    <phoneticPr fontId="1"/>
  </si>
  <si>
    <t>代表者証明書</t>
  </si>
  <si>
    <t>推薦届出者が２人以上ある場合、選挙事務所設置(異動)届出書（様式９）、出納責任者選任届出書（様式12）に添付。</t>
  </si>
  <si>
    <t>　本政党（政治団体）は、所属する衆議院議員又は参議院議員を、下記の</t>
    <rPh sb="1" eb="2">
      <t>ホン</t>
    </rPh>
    <rPh sb="2" eb="4">
      <t>セイトウ</t>
    </rPh>
    <rPh sb="5" eb="7">
      <t>セイジ</t>
    </rPh>
    <rPh sb="7" eb="9">
      <t>ダンタイ</t>
    </rPh>
    <rPh sb="12" eb="14">
      <t>ショゾク</t>
    </rPh>
    <rPh sb="16" eb="19">
      <t>シュウギイン</t>
    </rPh>
    <rPh sb="19" eb="21">
      <t>ギイン</t>
    </rPh>
    <rPh sb="21" eb="22">
      <t>マタ</t>
    </rPh>
    <rPh sb="23" eb="25">
      <t>サンギ</t>
    </rPh>
    <rPh sb="25" eb="26">
      <t>イン</t>
    </rPh>
    <rPh sb="26" eb="28">
      <t>ギイン</t>
    </rPh>
    <rPh sb="30" eb="32">
      <t>カキ</t>
    </rPh>
    <phoneticPr fontId="1"/>
  </si>
  <si>
    <t>出納責任者選任届出書</t>
  </si>
  <si>
    <t>選挙運動用ビラを頒布しようとするときに、あらかじめ合同選管に提出。</t>
    <rPh sb="25" eb="27">
      <t>ゴウドウ</t>
    </rPh>
    <phoneticPr fontId="1"/>
  </si>
  <si>
    <t>出納責任者の生年月日</t>
    <rPh sb="0" eb="2">
      <t>スイトウ</t>
    </rPh>
    <rPh sb="2" eb="5">
      <t>セキニンシャ</t>
    </rPh>
    <rPh sb="6" eb="8">
      <t>セイネン</t>
    </rPh>
    <rPh sb="8" eb="10">
      <t>ガッピ</t>
    </rPh>
    <phoneticPr fontId="1"/>
  </si>
  <si>
    <t>本　　　　籍</t>
  </si>
  <si>
    <t>出納責任者異動届出書</t>
  </si>
  <si>
    <t>　　　　　　　　　　　午後</t>
  </si>
  <si>
    <t>立候補届出時に、合同選管に対して提出。</t>
    <rPh sb="8" eb="10">
      <t>ゴウドウ</t>
    </rPh>
    <phoneticPr fontId="1"/>
  </si>
  <si>
    <t>　　　定する音声機能等の障害の程度を証する書面又は戦傷病者手帳若しくは同項第２号に規定する音声機能</t>
  </si>
  <si>
    <t>出納責任者に異動があった場合に提出。</t>
  </si>
  <si>
    <t>備　考</t>
    <rPh sb="0" eb="1">
      <t>トモ</t>
    </rPh>
    <rPh sb="2" eb="3">
      <t>コウ</t>
    </rPh>
    <phoneticPr fontId="1"/>
  </si>
  <si>
    <t>出納責任者選任承諾書</t>
  </si>
  <si>
    <t>　　明する書面を添えてください。</t>
    <rPh sb="2" eb="3">
      <t>メイ</t>
    </rPh>
    <rPh sb="5" eb="7">
      <t>ショメン</t>
    </rPh>
    <rPh sb="8" eb="9">
      <t>ソ</t>
    </rPh>
    <phoneticPr fontId="1"/>
  </si>
  <si>
    <t>推薦届出者が出納責任者異動届出書（様式13）を提出する場合に添付。</t>
  </si>
  <si>
    <t>選　　　　挙</t>
  </si>
  <si>
    <t>出納責任者が欠けた場合(事故を含む。)にその職務を代行する場合に届出。</t>
  </si>
  <si>
    <t>参議院選挙区選出議員の選挙における政見放送に係る要件該当確認書</t>
    <rPh sb="0" eb="2">
      <t>サンギ</t>
    </rPh>
    <rPh sb="2" eb="3">
      <t>イン</t>
    </rPh>
    <rPh sb="3" eb="6">
      <t>センキョク</t>
    </rPh>
    <rPh sb="6" eb="8">
      <t>センシュツ</t>
    </rPh>
    <rPh sb="8" eb="10">
      <t>ギイン</t>
    </rPh>
    <rPh sb="11" eb="13">
      <t>センキョ</t>
    </rPh>
    <rPh sb="17" eb="19">
      <t>セイケン</t>
    </rPh>
    <rPh sb="19" eb="21">
      <t>ホウソウ</t>
    </rPh>
    <rPh sb="22" eb="23">
      <t>カカ</t>
    </rPh>
    <rPh sb="24" eb="26">
      <t>ヨウケン</t>
    </rPh>
    <rPh sb="26" eb="28">
      <t>ガイトウ</t>
    </rPh>
    <rPh sb="28" eb="31">
      <t>カクニンショ</t>
    </rPh>
    <phoneticPr fontId="1"/>
  </si>
  <si>
    <t>個人演説会開催申出書</t>
  </si>
  <si>
    <t>公営施設を使用して個人演説会を行う場合、当該公営施設所在地の市町村選管に対して提出。(開催日前２日までに提出。)</t>
  </si>
  <si>
    <t>政見放送申込書</t>
  </si>
  <si>
    <t>選 挙 公 報 掲 載 申 請 書</t>
    <rPh sb="0" eb="1">
      <t>セン</t>
    </rPh>
    <rPh sb="2" eb="3">
      <t>キョ</t>
    </rPh>
    <rPh sb="4" eb="5">
      <t>コウ</t>
    </rPh>
    <rPh sb="6" eb="7">
      <t>ホウ</t>
    </rPh>
    <rPh sb="8" eb="9">
      <t>ケイ</t>
    </rPh>
    <rPh sb="10" eb="11">
      <t>ミツル</t>
    </rPh>
    <rPh sb="12" eb="13">
      <t>サル</t>
    </rPh>
    <rPh sb="14" eb="15">
      <t>ショウ</t>
    </rPh>
    <rPh sb="16" eb="17">
      <t>ショ</t>
    </rPh>
    <phoneticPr fontId="1"/>
  </si>
  <si>
    <t>　　んテレビ株式会社）を記載してください。</t>
  </si>
  <si>
    <t>徳島県　　　・　　　高知県</t>
    <rPh sb="0" eb="3">
      <t>トクシマケン</t>
    </rPh>
    <rPh sb="10" eb="13">
      <t>コウチケン</t>
    </rPh>
    <phoneticPr fontId="1"/>
  </si>
  <si>
    <t>事前録画の場合は、供託書及び所属党派証明書を添付して、あらかじめ各放送局に対して申込み。</t>
  </si>
  <si>
    <t>候補者経歴書</t>
  </si>
  <si>
    <t>録音物使用申請書</t>
  </si>
  <si>
    <t>徳島県及び高知県参議院合同選挙区選挙管理委員会</t>
    <rPh sb="0" eb="3">
      <t>トクシマケン</t>
    </rPh>
    <rPh sb="3" eb="4">
      <t>オヨ</t>
    </rPh>
    <rPh sb="8" eb="11">
      <t>サンギイン</t>
    </rPh>
    <rPh sb="11" eb="13">
      <t>ゴウドウ</t>
    </rPh>
    <rPh sb="13" eb="16">
      <t>センキョク</t>
    </rPh>
    <phoneticPr fontId="1"/>
  </si>
  <si>
    <t>職務代行者の生年月日</t>
    <rPh sb="0" eb="2">
      <t>ショクム</t>
    </rPh>
    <rPh sb="2" eb="5">
      <t>ダイコウシャ</t>
    </rPh>
    <rPh sb="6" eb="8">
      <t>セイネン</t>
    </rPh>
    <rPh sb="8" eb="10">
      <t>ガッピ</t>
    </rPh>
    <phoneticPr fontId="1"/>
  </si>
  <si>
    <t>立候補届出関係用紙集</t>
  </si>
  <si>
    <t>名　称</t>
    <rPh sb="0" eb="1">
      <t>ナ</t>
    </rPh>
    <rPh sb="2" eb="3">
      <t>ショウ</t>
    </rPh>
    <phoneticPr fontId="1"/>
  </si>
  <si>
    <t>提　出　先　・　期　限　等</t>
  </si>
  <si>
    <t>選挙公報掲載申請書(様式７)及び選挙公報原稿用紙に添付して、合同選管に提出。</t>
    <rPh sb="30" eb="32">
      <t>ゴウドウ</t>
    </rPh>
    <phoneticPr fontId="1"/>
  </si>
  <si>
    <t>１　使用しようとする施設の名称及び所在地</t>
    <rPh sb="2" eb="4">
      <t>シヨウ</t>
    </rPh>
    <rPh sb="10" eb="12">
      <t>シセツ</t>
    </rPh>
    <rPh sb="13" eb="15">
      <t>メイショウ</t>
    </rPh>
    <rPh sb="15" eb="16">
      <t>オヨ</t>
    </rPh>
    <rPh sb="17" eb="20">
      <t>ショザイチ</t>
    </rPh>
    <phoneticPr fontId="1"/>
  </si>
  <si>
    <t>出納責任者の職業</t>
    <rPh sb="0" eb="2">
      <t>スイトウ</t>
    </rPh>
    <rPh sb="2" eb="5">
      <t>セキニンシャ</t>
    </rPh>
    <rPh sb="6" eb="8">
      <t>ショクギョウ</t>
    </rPh>
    <phoneticPr fontId="1"/>
  </si>
  <si>
    <t>合同選管に対して選挙の期日前３日午後５時までに届出。</t>
    <rPh sb="0" eb="2">
      <t>ゴウドウ</t>
    </rPh>
    <phoneticPr fontId="1"/>
  </si>
  <si>
    <t>代表者の氏名</t>
    <rPh sb="0" eb="3">
      <t>ダイヒョウシャ</t>
    </rPh>
    <rPh sb="4" eb="6">
      <t>シメイ</t>
    </rPh>
    <phoneticPr fontId="1"/>
  </si>
  <si>
    <t>徳島県選管又は高知県選管に対して選挙の期日前３日午後５時までに届出。</t>
    <rPh sb="0" eb="3">
      <t>トクシマケン</t>
    </rPh>
    <rPh sb="3" eb="5">
      <t>センカン</t>
    </rPh>
    <rPh sb="5" eb="6">
      <t>マタ</t>
    </rPh>
    <rPh sb="7" eb="10">
      <t>コウチケン</t>
    </rPh>
    <rPh sb="10" eb="12">
      <t>センカン</t>
    </rPh>
    <phoneticPr fontId="1"/>
  </si>
  <si>
    <t>選挙会用</t>
    <rPh sb="0" eb="2">
      <t>センキョ</t>
    </rPh>
    <rPh sb="2" eb="3">
      <t>カイ</t>
    </rPh>
    <rPh sb="3" eb="4">
      <t>ヨウ</t>
    </rPh>
    <phoneticPr fontId="1"/>
  </si>
  <si>
    <t>選挙分会用</t>
    <rPh sb="0" eb="2">
      <t>センキョ</t>
    </rPh>
    <rPh sb="2" eb="4">
      <t>ブンカイ</t>
    </rPh>
    <rPh sb="4" eb="5">
      <t>ヨウ</t>
    </rPh>
    <phoneticPr fontId="1"/>
  </si>
  <si>
    <t>審査係</t>
  </si>
  <si>
    <t>選挙長</t>
  </si>
  <si>
    <t>　二　所属党派欄には、所属党派証明書に記載された党派を記載してください。この場合におい</t>
  </si>
  <si>
    <t>（ふりがな）</t>
  </si>
  <si>
    <t>住　　　　所</t>
  </si>
  <si>
    <t>　　て、所属党派名が二十字を超える場合は、放送用として二十字以内の略称を併記してくださ</t>
  </si>
  <si>
    <t>職　　　　業</t>
    <rPh sb="0" eb="1">
      <t>ショク</t>
    </rPh>
    <rPh sb="5" eb="6">
      <t>ギョウ</t>
    </rPh>
    <phoneticPr fontId="1"/>
  </si>
  <si>
    <t>　　　　　　　　　　　　設　置</t>
    <rPh sb="12" eb="13">
      <t>セツ</t>
    </rPh>
    <rPh sb="14" eb="15">
      <t>オ</t>
    </rPh>
    <phoneticPr fontId="1"/>
  </si>
  <si>
    <t>　備　考　１　「生年月日」欄の年齢は、選挙の期日現在の満年齢を記載しなければならない。</t>
  </si>
  <si>
    <t>宣　　　　　誓　　　　　書</t>
  </si>
  <si>
    <t>に該当するものであります。</t>
  </si>
  <si>
    <t>　　　　　　　　　　　　　　　　　　　　　　　　　　　　　　　　年　　　月　　　日生</t>
    <rPh sb="32" eb="33">
      <t>ネン</t>
    </rPh>
    <rPh sb="36" eb="37">
      <t>ガツ</t>
    </rPh>
    <rPh sb="41" eb="42">
      <t>ウ</t>
    </rPh>
    <phoneticPr fontId="1"/>
  </si>
  <si>
    <t>（その２）</t>
  </si>
  <si>
    <t>開票立会人となるべき者の届出書</t>
    <rPh sb="0" eb="2">
      <t>カイヒョウ</t>
    </rPh>
    <rPh sb="2" eb="4">
      <t>タチアイ</t>
    </rPh>
    <rPh sb="4" eb="5">
      <t>ニン</t>
    </rPh>
    <rPh sb="10" eb="11">
      <t>モノ</t>
    </rPh>
    <rPh sb="12" eb="15">
      <t>トドケデショ</t>
    </rPh>
    <phoneticPr fontId="1"/>
  </si>
  <si>
    <t>（ＴＥＬ　　　　　－　　　－　　　　）</t>
  </si>
  <si>
    <t>候　 補　 者</t>
  </si>
  <si>
    <t>　　　　　　その略称を「（略称）何々」と記載しなければならない。</t>
  </si>
  <si>
    <t>氏　　名</t>
    <rPh sb="0" eb="1">
      <t>シ</t>
    </rPh>
    <rPh sb="3" eb="4">
      <t>ナ</t>
    </rPh>
    <phoneticPr fontId="1"/>
  </si>
  <si>
    <t>生 年 月 日</t>
  </si>
  <si>
    <t>２</t>
  </si>
  <si>
    <t>党　　　　派</t>
  </si>
  <si>
    <t>一のウェブサイ
ト等のアドレス</t>
  </si>
  <si>
    <t>　　「選挙区」欄は、参議院比例代表選出議員については、「比例代表」と記載しなければならない。</t>
    <rPh sb="3" eb="6">
      <t>センキョク</t>
    </rPh>
    <rPh sb="7" eb="8">
      <t>ラン</t>
    </rPh>
    <rPh sb="10" eb="12">
      <t>サンギ</t>
    </rPh>
    <rPh sb="12" eb="13">
      <t>イン</t>
    </rPh>
    <rPh sb="13" eb="15">
      <t>ヒレイ</t>
    </rPh>
    <rPh sb="15" eb="17">
      <t>ダイヒョウ</t>
    </rPh>
    <rPh sb="17" eb="19">
      <t>センシュツ</t>
    </rPh>
    <rPh sb="19" eb="21">
      <t>ギイン</t>
    </rPh>
    <rPh sb="28" eb="30">
      <t>ヒレイ</t>
    </rPh>
    <rPh sb="30" eb="32">
      <t>ダイヒョウ</t>
    </rPh>
    <rPh sb="34" eb="36">
      <t>キサイ</t>
    </rPh>
    <phoneticPr fontId="1"/>
  </si>
  <si>
    <t>添 付 書 類</t>
  </si>
  <si>
    <t>備　考</t>
    <rPh sb="0" eb="1">
      <t>ソノオ</t>
    </rPh>
    <rPh sb="2" eb="3">
      <t>コウ</t>
    </rPh>
    <phoneticPr fontId="1"/>
  </si>
  <si>
    <t xml:space="preserve"> </t>
  </si>
  <si>
    <t>　２　選挙人名簿登録証明書</t>
    <rPh sb="3" eb="5">
      <t>センキョ</t>
    </rPh>
    <rPh sb="5" eb="6">
      <t>ニン</t>
    </rPh>
    <rPh sb="6" eb="8">
      <t>メイボ</t>
    </rPh>
    <rPh sb="8" eb="10">
      <t>トウロク</t>
    </rPh>
    <rPh sb="10" eb="13">
      <t>ショウメイショ</t>
    </rPh>
    <phoneticPr fontId="1"/>
  </si>
  <si>
    <t>　　　　　３　公職選挙法施行令第８９条第４項の場合においては、「党派」欄に当該政党その他の政治団体の名称のほか、</t>
  </si>
  <si>
    <t>　３　供託証明書</t>
  </si>
  <si>
    <t>ものであります。</t>
  </si>
  <si>
    <t xml:space="preserve"> 添付した書類
 の番号を○で
 囲むこと。 </t>
  </si>
  <si>
    <t>氏     名</t>
    <rPh sb="0" eb="1">
      <t>シ</t>
    </rPh>
    <rPh sb="6" eb="7">
      <t>メイ</t>
    </rPh>
    <phoneticPr fontId="1"/>
  </si>
  <si>
    <t>19-2</t>
  </si>
  <si>
    <t>（内訳）</t>
    <rPh sb="1" eb="3">
      <t>ウチワケ</t>
    </rPh>
    <phoneticPr fontId="1"/>
  </si>
  <si>
    <t>　４　宣誓書</t>
  </si>
  <si>
    <t>　５　所属党派証明書</t>
  </si>
  <si>
    <t>推薦届出者　氏名　　　　　　　　　　　　　　　　</t>
    <rPh sb="0" eb="2">
      <t>スイセン</t>
    </rPh>
    <rPh sb="2" eb="4">
      <t>トドケデ</t>
    </rPh>
    <rPh sb="4" eb="5">
      <t>シャ</t>
    </rPh>
    <rPh sb="6" eb="8">
      <t>シメイ</t>
    </rPh>
    <phoneticPr fontId="1"/>
  </si>
  <si>
    <t>　６　戸籍の謄本又は抄本</t>
  </si>
  <si>
    <t>　７　住民票</t>
  </si>
  <si>
    <t>　２　候補者は、選挙立会人にはなれません。</t>
    <rPh sb="3" eb="6">
      <t>コウホシャ</t>
    </rPh>
    <rPh sb="8" eb="10">
      <t>センキョ</t>
    </rPh>
    <rPh sb="10" eb="12">
      <t>タチアイ</t>
    </rPh>
    <rPh sb="12" eb="13">
      <t>ニン</t>
    </rPh>
    <phoneticPr fontId="1"/>
  </si>
  <si>
    <t>　８　通称認定申請書</t>
  </si>
  <si>
    <t>　　　　　　　　　　　　　　推薦届出者　住　所　</t>
    <rPh sb="14" eb="16">
      <t>スイセン</t>
    </rPh>
    <rPh sb="16" eb="18">
      <t>トドケデ</t>
    </rPh>
    <rPh sb="18" eb="19">
      <t>シャ</t>
    </rPh>
    <rPh sb="20" eb="21">
      <t>ジュウ</t>
    </rPh>
    <rPh sb="22" eb="23">
      <t>ショ</t>
    </rPh>
    <phoneticPr fontId="1"/>
  </si>
  <si>
    <t>選挙事務所異動届出書</t>
  </si>
  <si>
    <t>　　１　「選挙区」欄は、参議院比例代表選出議員については、「比例代表」と記載しなければならない。</t>
    <rPh sb="5" eb="8">
      <t>センキョク</t>
    </rPh>
    <rPh sb="9" eb="10">
      <t>ラン</t>
    </rPh>
    <rPh sb="12" eb="14">
      <t>サンギ</t>
    </rPh>
    <rPh sb="14" eb="15">
      <t>イン</t>
    </rPh>
    <rPh sb="15" eb="17">
      <t>ヒレイ</t>
    </rPh>
    <rPh sb="17" eb="19">
      <t>ダイヒョウ</t>
    </rPh>
    <rPh sb="19" eb="21">
      <t>センシュツ</t>
    </rPh>
    <rPh sb="21" eb="23">
      <t>ギイン</t>
    </rPh>
    <rPh sb="30" eb="32">
      <t>ヒレイ</t>
    </rPh>
    <rPh sb="32" eb="34">
      <t>ダイヒョウ</t>
    </rPh>
    <rPh sb="36" eb="38">
      <t>キサイ</t>
    </rPh>
    <phoneticPr fontId="1"/>
  </si>
  <si>
    <t>　　　　　２　公職選挙法第８６条の４第４項に規定する政党その他の政治団体の証明書を有しない者は、「党派」欄に</t>
  </si>
  <si>
    <t>　　　　　　「無所属」と記載しなければならない。</t>
  </si>
  <si>
    <t>　　　　　５　「一のウェブサイト等のアドレス」欄には、選挙運動のために使用する文書図画を頒布するために利用する</t>
  </si>
  <si>
    <t>　　　　　　　　本部 の 所在地</t>
    <rPh sb="8" eb="9">
      <t>ホン</t>
    </rPh>
    <rPh sb="9" eb="10">
      <t>ブ</t>
    </rPh>
    <rPh sb="13" eb="16">
      <t>ショザイチ</t>
    </rPh>
    <phoneticPr fontId="1"/>
  </si>
  <si>
    <t>　　　　　　一のウェブサイト等のアドレスを記載することができる。</t>
  </si>
  <si>
    <t>候 補 者 推 薦 届 出 承 諾 書</t>
    <rPh sb="0" eb="1">
      <t>コウ</t>
    </rPh>
    <rPh sb="2" eb="3">
      <t>ホ</t>
    </rPh>
    <rPh sb="4" eb="5">
      <t>モノ</t>
    </rPh>
    <rPh sb="6" eb="7">
      <t>スイ</t>
    </rPh>
    <rPh sb="8" eb="9">
      <t>ススム</t>
    </rPh>
    <rPh sb="10" eb="11">
      <t>トドケ</t>
    </rPh>
    <rPh sb="12" eb="13">
      <t>デ</t>
    </rPh>
    <rPh sb="14" eb="15">
      <t>ウケタマワ</t>
    </rPh>
    <rPh sb="16" eb="17">
      <t>ダク</t>
    </rPh>
    <rPh sb="18" eb="19">
      <t>ショ</t>
    </rPh>
    <phoneticPr fontId="1"/>
  </si>
  <si>
    <t>選 挙 人 名 簿 登 録 証 明 書</t>
    <rPh sb="0" eb="1">
      <t>セン</t>
    </rPh>
    <rPh sb="2" eb="3">
      <t>キョ</t>
    </rPh>
    <rPh sb="4" eb="5">
      <t>ニン</t>
    </rPh>
    <rPh sb="6" eb="7">
      <t>メイ</t>
    </rPh>
    <rPh sb="8" eb="9">
      <t>ボ</t>
    </rPh>
    <rPh sb="10" eb="11">
      <t>ノボル</t>
    </rPh>
    <rPh sb="12" eb="13">
      <t>ロク</t>
    </rPh>
    <rPh sb="14" eb="15">
      <t>ショウ</t>
    </rPh>
    <rPh sb="16" eb="17">
      <t>メイ</t>
    </rPh>
    <rPh sb="18" eb="19">
      <t>ショ</t>
    </rPh>
    <phoneticPr fontId="1"/>
  </si>
  <si>
    <t>公職の候補者の氏名</t>
    <rPh sb="0" eb="2">
      <t>コウショク</t>
    </rPh>
    <rPh sb="3" eb="6">
      <t>コウホシャ</t>
    </rPh>
    <rPh sb="7" eb="9">
      <t>シメイ</t>
    </rPh>
    <phoneticPr fontId="1"/>
  </si>
  <si>
    <t>　　　　　氏　　名</t>
    <rPh sb="5" eb="6">
      <t>シ</t>
    </rPh>
    <rPh sb="8" eb="9">
      <t>メイ</t>
    </rPh>
    <phoneticPr fontId="1"/>
  </si>
  <si>
    <t>　　　　　住　　所</t>
    <rPh sb="5" eb="6">
      <t>ジュウ</t>
    </rPh>
    <rPh sb="8" eb="9">
      <t>ショ</t>
    </rPh>
    <phoneticPr fontId="1"/>
  </si>
  <si>
    <t>通　称　認　定　申　請　書</t>
    <rPh sb="0" eb="1">
      <t>ツウ</t>
    </rPh>
    <rPh sb="2" eb="3">
      <t>ショウ</t>
    </rPh>
    <rPh sb="4" eb="5">
      <t>ミトム</t>
    </rPh>
    <rPh sb="6" eb="7">
      <t>テイ</t>
    </rPh>
    <rPh sb="8" eb="9">
      <t>サル</t>
    </rPh>
    <rPh sb="10" eb="11">
      <t>ショウ</t>
    </rPh>
    <rPh sb="12" eb="13">
      <t>ショ</t>
    </rPh>
    <phoneticPr fontId="1"/>
  </si>
  <si>
    <t>備考</t>
    <rPh sb="0" eb="2">
      <t>ビコウ</t>
    </rPh>
    <phoneticPr fontId="1"/>
  </si>
  <si>
    <t>　備　考</t>
    <rPh sb="1" eb="2">
      <t>ソノウ</t>
    </rPh>
    <rPh sb="3" eb="4">
      <t>コウ</t>
    </rPh>
    <phoneticPr fontId="1"/>
  </si>
  <si>
    <t>本部の所在地</t>
    <rPh sb="0" eb="2">
      <t>ホンブ</t>
    </rPh>
    <rPh sb="3" eb="6">
      <t>ショザイチ</t>
    </rPh>
    <phoneticPr fontId="1"/>
  </si>
  <si>
    <t>　　ものとして、広く通用していることを証するに足りる資料を提示しなければならない。</t>
  </si>
  <si>
    <t>出納責任者の事故又は
欠けたことの事実
(職務代行の廃止の理由)</t>
    <rPh sb="0" eb="2">
      <t>スイトウ</t>
    </rPh>
    <rPh sb="2" eb="5">
      <t>セキニンシャ</t>
    </rPh>
    <rPh sb="6" eb="8">
      <t>ジコ</t>
    </rPh>
    <rPh sb="8" eb="9">
      <t>マタ</t>
    </rPh>
    <rPh sb="11" eb="12">
      <t>カ</t>
    </rPh>
    <rPh sb="17" eb="19">
      <t>ジジツ</t>
    </rPh>
    <rPh sb="21" eb="23">
      <t>ショクム</t>
    </rPh>
    <rPh sb="23" eb="25">
      <t>ダイコウ</t>
    </rPh>
    <rPh sb="26" eb="28">
      <t>ハイシ</t>
    </rPh>
    <rPh sb="29" eb="31">
      <t>リユウ</t>
    </rPh>
    <phoneticPr fontId="1"/>
  </si>
  <si>
    <t>　　　また、戸籍簿に記載された氏名に代えて、かな書とする場合もこの申請書の提出を</t>
  </si>
  <si>
    <t>　　　いる者の氏名を記載していないことを政党その他の政治団体の代表者が誓う旨の宣誓書を添付しなければならない。</t>
    <rPh sb="5" eb="6">
      <t>モノ</t>
    </rPh>
    <rPh sb="7" eb="9">
      <t>シメイ</t>
    </rPh>
    <rPh sb="10" eb="12">
      <t>キサイ</t>
    </rPh>
    <rPh sb="20" eb="22">
      <t>セイトウ</t>
    </rPh>
    <rPh sb="24" eb="25">
      <t>タ</t>
    </rPh>
    <rPh sb="26" eb="28">
      <t>セイジ</t>
    </rPh>
    <rPh sb="28" eb="30">
      <t>ダンタイ</t>
    </rPh>
    <rPh sb="31" eb="34">
      <t>ダイヒョウシャ</t>
    </rPh>
    <rPh sb="35" eb="36">
      <t>チカ</t>
    </rPh>
    <rPh sb="37" eb="38">
      <t>ムネ</t>
    </rPh>
    <rPh sb="39" eb="42">
      <t>センセイショ</t>
    </rPh>
    <rPh sb="43" eb="45">
      <t>テンプ</t>
    </rPh>
    <phoneticPr fontId="1"/>
  </si>
  <si>
    <t>　　場合は委任状及び当該代理人の本人確認書類の提示又は提出をしてください。ただし、この届出書に候補者本人の署名</t>
  </si>
  <si>
    <t>　　要するが、前記の資料の提示は不要であること。</t>
  </si>
  <si>
    <t>6-1</t>
  </si>
  <si>
    <t>参議院徳島県及び高知県選挙区選出議員選挙　　</t>
  </si>
  <si>
    <t>（ラジオ使用　有 ・ 無　）</t>
    <rPh sb="4" eb="6">
      <t>シヨウ</t>
    </rPh>
    <rPh sb="7" eb="8">
      <t>ア</t>
    </rPh>
    <rPh sb="11" eb="12">
      <t>ナ</t>
    </rPh>
    <phoneticPr fontId="1"/>
  </si>
  <si>
    <t>日本放送協会に
おいてのみ収録</t>
    <rPh sb="0" eb="2">
      <t>ニホン</t>
    </rPh>
    <rPh sb="2" eb="4">
      <t>ホウソウ</t>
    </rPh>
    <rPh sb="4" eb="6">
      <t>キョウカイ</t>
    </rPh>
    <rPh sb="13" eb="15">
      <t>シュウロク</t>
    </rPh>
    <phoneticPr fontId="1"/>
  </si>
  <si>
    <t>点 字 公 報 等 発 行 承 諾 書</t>
    <rPh sb="0" eb="1">
      <t>テン</t>
    </rPh>
    <rPh sb="2" eb="3">
      <t>アザ</t>
    </rPh>
    <rPh sb="4" eb="5">
      <t>コウ</t>
    </rPh>
    <rPh sb="6" eb="7">
      <t>ホウ</t>
    </rPh>
    <rPh sb="8" eb="9">
      <t>トウ</t>
    </rPh>
    <rPh sb="10" eb="11">
      <t>ハツ</t>
    </rPh>
    <rPh sb="12" eb="13">
      <t>ギョウ</t>
    </rPh>
    <rPh sb="14" eb="15">
      <t>ウケタマワ</t>
    </rPh>
    <rPh sb="16" eb="17">
      <t>ダク</t>
    </rPh>
    <rPh sb="18" eb="19">
      <t>ショ</t>
    </rPh>
    <phoneticPr fontId="1"/>
  </si>
  <si>
    <t>記</t>
    <rPh sb="0" eb="1">
      <t>キ</t>
    </rPh>
    <phoneticPr fontId="1"/>
  </si>
  <si>
    <t>選挙事務所設置届出書</t>
  </si>
  <si>
    <t>１　発行内容は、公職選挙法第１６７条に基づき発行される選挙公報（以下「選挙公報」という。）</t>
  </si>
  <si>
    <t>　事　　　由</t>
    <rPh sb="1" eb="2">
      <t>コト</t>
    </rPh>
    <rPh sb="5" eb="6">
      <t>ヨシ</t>
    </rPh>
    <phoneticPr fontId="1"/>
  </si>
  <si>
    <t>　の掲載文を点訳（録音）したものとする。</t>
  </si>
  <si>
    <t>２　点訳（録音）用原稿は、選挙公報の原稿を基として徳島県及び高知県参議院合同選挙区選挙管理</t>
    <rPh sb="25" eb="28">
      <t>トクシマケン</t>
    </rPh>
    <rPh sb="28" eb="29">
      <t>オヨ</t>
    </rPh>
    <rPh sb="33" eb="36">
      <t>サンギイン</t>
    </rPh>
    <rPh sb="36" eb="38">
      <t>ゴウドウ</t>
    </rPh>
    <rPh sb="38" eb="41">
      <t>センキョク</t>
    </rPh>
    <phoneticPr fontId="1"/>
  </si>
  <si>
    <t>　　　　　　年　　　月　　　日生</t>
    <rPh sb="6" eb="7">
      <t>ネン</t>
    </rPh>
    <rPh sb="10" eb="11">
      <t>ガツ</t>
    </rPh>
    <rPh sb="15" eb="16">
      <t>ウ</t>
    </rPh>
    <phoneticPr fontId="1"/>
  </si>
  <si>
    <t>　委員会が作成する。</t>
    <rPh sb="1" eb="4">
      <t>イインカイ</t>
    </rPh>
    <phoneticPr fontId="1"/>
  </si>
  <si>
    <t>　　この場合において、固有名詞等にはふりがなを付すものとし、その他点訳（録音）に伴い必要な</t>
  </si>
  <si>
    <t>　技術的調整は、徳島県及び高知県参議院合同選挙区選挙管理委員会が候補者と協議のうえ行う。</t>
  </si>
  <si>
    <t>４　候補者は、印刷・製本の体裁等について指定することができない。</t>
  </si>
  <si>
    <t>　備　考</t>
    <rPh sb="1" eb="2">
      <t>ビン</t>
    </rPh>
    <rPh sb="3" eb="4">
      <t>コウ</t>
    </rPh>
    <phoneticPr fontId="1"/>
  </si>
  <si>
    <t>選挙事務所設置届出書</t>
    <rPh sb="0" eb="2">
      <t>センキョ</t>
    </rPh>
    <rPh sb="2" eb="4">
      <t>ジム</t>
    </rPh>
    <rPh sb="4" eb="5">
      <t>ショ</t>
    </rPh>
    <rPh sb="5" eb="7">
      <t>セッチ</t>
    </rPh>
    <rPh sb="7" eb="10">
      <t>トドケデショ</t>
    </rPh>
    <phoneticPr fontId="1"/>
  </si>
  <si>
    <t>高知さんさんテレビ株式会社社長</t>
    <rPh sb="0" eb="2">
      <t>コウチ</t>
    </rPh>
    <rPh sb="9" eb="11">
      <t>カブシキ</t>
    </rPh>
    <rPh sb="11" eb="13">
      <t>カイシャ</t>
    </rPh>
    <rPh sb="13" eb="15">
      <t>シャチョウ</t>
    </rPh>
    <phoneticPr fontId="1"/>
  </si>
  <si>
    <t>候補者名</t>
    <rPh sb="0" eb="3">
      <t>コウホシャ</t>
    </rPh>
    <rPh sb="3" eb="4">
      <t>メイ</t>
    </rPh>
    <phoneticPr fontId="1"/>
  </si>
  <si>
    <t>　１　選任者は、候補者又は推薦届出者でなければなりません。また、候補者は、自ら出納責任者となること</t>
  </si>
  <si>
    <t>　２　出納責任者の欠けたことが、解任又は辞任による場合は、候補者若しくは推薦届出者の解任又は出納責</t>
    <rPh sb="3" eb="5">
      <t>スイトウ</t>
    </rPh>
    <rPh sb="5" eb="8">
      <t>セキニンシャ</t>
    </rPh>
    <rPh sb="9" eb="10">
      <t>カ</t>
    </rPh>
    <rPh sb="16" eb="18">
      <t>カイニン</t>
    </rPh>
    <rPh sb="18" eb="19">
      <t>マタ</t>
    </rPh>
    <rPh sb="20" eb="22">
      <t>ジニン</t>
    </rPh>
    <rPh sb="25" eb="27">
      <t>バアイ</t>
    </rPh>
    <rPh sb="29" eb="32">
      <t>コウホシャ</t>
    </rPh>
    <rPh sb="32" eb="33">
      <t>モ</t>
    </rPh>
    <rPh sb="36" eb="38">
      <t>スイセン</t>
    </rPh>
    <rPh sb="38" eb="40">
      <t>トドケデ</t>
    </rPh>
    <rPh sb="40" eb="41">
      <t>シャ</t>
    </rPh>
    <rPh sb="42" eb="44">
      <t>カイニン</t>
    </rPh>
    <rPh sb="44" eb="45">
      <t>マタ</t>
    </rPh>
    <rPh sb="46" eb="48">
      <t>スイトウ</t>
    </rPh>
    <rPh sb="48" eb="49">
      <t>セキ</t>
    </rPh>
    <phoneticPr fontId="1"/>
  </si>
  <si>
    <t>　　２　政党その他の政治団体の代表者本人が提出する場合にあっては本人確認書類の提示又は提出を、その代理人が提出する場合にあって</t>
    <rPh sb="4" eb="6">
      <t>セイトウ</t>
    </rPh>
    <rPh sb="8" eb="9">
      <t>タ</t>
    </rPh>
    <rPh sb="10" eb="12">
      <t>セイジ</t>
    </rPh>
    <rPh sb="12" eb="14">
      <t>ダンタイ</t>
    </rPh>
    <rPh sb="15" eb="18">
      <t>ダイヒョウシャ</t>
    </rPh>
    <rPh sb="21" eb="23">
      <t>テイシュツ</t>
    </rPh>
    <rPh sb="53" eb="55">
      <t>テイシュツ</t>
    </rPh>
    <phoneticPr fontId="1"/>
  </si>
  <si>
    <t>日本放送協会徳島放送局長</t>
    <rPh sb="0" eb="2">
      <t>ニホン</t>
    </rPh>
    <rPh sb="2" eb="4">
      <t>ホウソウ</t>
    </rPh>
    <rPh sb="4" eb="6">
      <t>キョウカイ</t>
    </rPh>
    <rPh sb="6" eb="8">
      <t>トクシマ</t>
    </rPh>
    <rPh sb="8" eb="10">
      <t>ホウソウ</t>
    </rPh>
    <rPh sb="10" eb="12">
      <t>キョクチョウ</t>
    </rPh>
    <phoneticPr fontId="1"/>
  </si>
  <si>
    <t>選挙事務所の所在地</t>
    <rPh sb="0" eb="2">
      <t>センキョ</t>
    </rPh>
    <rPh sb="2" eb="4">
      <t>ジム</t>
    </rPh>
    <rPh sb="4" eb="5">
      <t>ショ</t>
    </rPh>
    <rPh sb="6" eb="9">
      <t>ショザイチ</t>
    </rPh>
    <phoneticPr fontId="1"/>
  </si>
  <si>
    <t>選挙区名</t>
    <rPh sb="0" eb="3">
      <t>センキョク</t>
    </rPh>
    <rPh sb="3" eb="4">
      <t>メイ</t>
    </rPh>
    <phoneticPr fontId="1"/>
  </si>
  <si>
    <t>9-1</t>
  </si>
  <si>
    <t>　　　　衆議院議員の総選挙における比例代表選出議員の選挙における政党その他の政治団体の得票総数を記載する場合には、選挙区別の得</t>
    <rPh sb="4" eb="7">
      <t>シュウギイン</t>
    </rPh>
    <rPh sb="7" eb="9">
      <t>ギイン</t>
    </rPh>
    <rPh sb="10" eb="13">
      <t>ソウセンキョ</t>
    </rPh>
    <rPh sb="17" eb="19">
      <t>ヒレイ</t>
    </rPh>
    <rPh sb="19" eb="21">
      <t>ダイヒョウ</t>
    </rPh>
    <rPh sb="21" eb="23">
      <t>センシュツ</t>
    </rPh>
    <rPh sb="23" eb="25">
      <t>ギイン</t>
    </rPh>
    <rPh sb="26" eb="28">
      <t>センキョ</t>
    </rPh>
    <rPh sb="32" eb="34">
      <t>セイトウ</t>
    </rPh>
    <rPh sb="36" eb="37">
      <t>タ</t>
    </rPh>
    <rPh sb="38" eb="40">
      <t>セイジ</t>
    </rPh>
    <rPh sb="40" eb="42">
      <t>ダンタイ</t>
    </rPh>
    <rPh sb="57" eb="60">
      <t>センキョク</t>
    </rPh>
    <phoneticPr fontId="1"/>
  </si>
  <si>
    <t>計</t>
    <rPh sb="0" eb="1">
      <t>ケイ</t>
    </rPh>
    <phoneticPr fontId="1"/>
  </si>
  <si>
    <t xml:space="preserve"> 徳 島 県 及 び 高 知 県 選 挙 区</t>
    <rPh sb="1" eb="2">
      <t>トク</t>
    </rPh>
    <rPh sb="3" eb="4">
      <t>シマ</t>
    </rPh>
    <rPh sb="5" eb="6">
      <t>ケン</t>
    </rPh>
    <rPh sb="7" eb="8">
      <t>オヨ</t>
    </rPh>
    <rPh sb="11" eb="12">
      <t>コウ</t>
    </rPh>
    <rPh sb="13" eb="14">
      <t>チ</t>
    </rPh>
    <rPh sb="15" eb="16">
      <t>ケン</t>
    </rPh>
    <rPh sb="17" eb="18">
      <t>セン</t>
    </rPh>
    <rPh sb="19" eb="20">
      <t>キョ</t>
    </rPh>
    <rPh sb="21" eb="22">
      <t>ク</t>
    </rPh>
    <phoneticPr fontId="1"/>
  </si>
  <si>
    <t>　令和　　　年　　　月　　　日</t>
    <rPh sb="1" eb="3">
      <t>レイワ</t>
    </rPh>
    <rPh sb="6" eb="7">
      <t>ネン</t>
    </rPh>
    <rPh sb="10" eb="11">
      <t>ガツニッセイ</t>
    </rPh>
    <phoneticPr fontId="1"/>
  </si>
  <si>
    <t>（電話番号　　　　　　　　　　　　　　　　　　）</t>
    <rPh sb="1" eb="3">
      <t>デンワ</t>
    </rPh>
    <rPh sb="3" eb="5">
      <t>バンゴウ</t>
    </rPh>
    <phoneticPr fontId="1"/>
  </si>
  <si>
    <t>個 人 演 説 会 開 催 申 出 書</t>
    <rPh sb="0" eb="1">
      <t>コ</t>
    </rPh>
    <rPh sb="2" eb="3">
      <t>ニン</t>
    </rPh>
    <rPh sb="4" eb="5">
      <t>ヒロシ</t>
    </rPh>
    <rPh sb="6" eb="7">
      <t>セツ</t>
    </rPh>
    <rPh sb="8" eb="9">
      <t>カイ</t>
    </rPh>
    <rPh sb="10" eb="11">
      <t>カイ</t>
    </rPh>
    <rPh sb="12" eb="13">
      <t>サイ</t>
    </rPh>
    <rPh sb="14" eb="15">
      <t>サル</t>
    </rPh>
    <rPh sb="16" eb="17">
      <t>デ</t>
    </rPh>
    <rPh sb="18" eb="19">
      <t>ショ</t>
    </rPh>
    <phoneticPr fontId="1"/>
  </si>
  <si>
    <t>　４　戸籍の謄本又は抄本</t>
  </si>
  <si>
    <t>設置年月日</t>
    <rPh sb="0" eb="2">
      <t>セッチ</t>
    </rPh>
    <rPh sb="2" eb="5">
      <t>ネンガッピ</t>
    </rPh>
    <phoneticPr fontId="1"/>
  </si>
  <si>
    <t>　右のとおり提出します。</t>
    <rPh sb="1" eb="2">
      <t>ミギ</t>
    </rPh>
    <rPh sb="6" eb="8">
      <t>テイシュツ</t>
    </rPh>
    <phoneticPr fontId="1"/>
  </si>
  <si>
    <t>候補者の氏名</t>
    <rPh sb="0" eb="3">
      <t>コウホシャ</t>
    </rPh>
    <rPh sb="4" eb="6">
      <t>シメイ</t>
    </rPh>
    <phoneticPr fontId="1"/>
  </si>
  <si>
    <t>　１　推薦届出者がこの届出をする場合においては、選挙事務所の設置について候補者の承諾を得たことを証</t>
    <rPh sb="48" eb="49">
      <t>ショウ</t>
    </rPh>
    <phoneticPr fontId="1"/>
  </si>
  <si>
    <t>生年月日</t>
    <rPh sb="0" eb="2">
      <t>セイネン</t>
    </rPh>
    <rPh sb="2" eb="4">
      <t>ガッピ</t>
    </rPh>
    <phoneticPr fontId="1"/>
  </si>
  <si>
    <t>　　　また、推薦届出者が数人ある場合においては、併せてその代表者であることを証明する書面を添えてく</t>
    <rPh sb="6" eb="8">
      <t>スイセン</t>
    </rPh>
    <rPh sb="8" eb="10">
      <t>トドケデ</t>
    </rPh>
    <rPh sb="10" eb="11">
      <t>シャ</t>
    </rPh>
    <rPh sb="12" eb="14">
      <t>スウニン</t>
    </rPh>
    <rPh sb="16" eb="18">
      <t>バアイ</t>
    </rPh>
    <rPh sb="24" eb="25">
      <t>アワ</t>
    </rPh>
    <rPh sb="29" eb="32">
      <t>ダイヒョウシャ</t>
    </rPh>
    <rPh sb="38" eb="40">
      <t>ショウメイ</t>
    </rPh>
    <rPh sb="42" eb="44">
      <t>ショメン</t>
    </rPh>
    <rPh sb="45" eb="46">
      <t>ソ</t>
    </rPh>
    <phoneticPr fontId="1"/>
  </si>
  <si>
    <t>　　ださい。</t>
  </si>
  <si>
    <t>選　挙　区</t>
    <rPh sb="0" eb="1">
      <t>セン</t>
    </rPh>
    <rPh sb="2" eb="3">
      <t>キョ</t>
    </rPh>
    <rPh sb="4" eb="5">
      <t>ク</t>
    </rPh>
    <phoneticPr fontId="1"/>
  </si>
  <si>
    <t>選挙事務所異動届出書</t>
    <rPh sb="0" eb="2">
      <t>センキョ</t>
    </rPh>
    <rPh sb="2" eb="4">
      <t>ジム</t>
    </rPh>
    <rPh sb="4" eb="5">
      <t>ショ</t>
    </rPh>
    <rPh sb="5" eb="7">
      <t>イドウ</t>
    </rPh>
    <rPh sb="7" eb="10">
      <t>トドケデショ</t>
    </rPh>
    <phoneticPr fontId="1"/>
  </si>
  <si>
    <t>　３　職務代行者本人がこの届出をする場合は当該職務代行者の本人確認書類の提示又は提出を、職務代行者</t>
    <rPh sb="13" eb="15">
      <t>トドケデ</t>
    </rPh>
    <rPh sb="21" eb="23">
      <t>トウガイ</t>
    </rPh>
    <rPh sb="23" eb="25">
      <t>ショクム</t>
    </rPh>
    <rPh sb="25" eb="28">
      <t>ダイコウシャ</t>
    </rPh>
    <phoneticPr fontId="1"/>
  </si>
  <si>
    <t>異動後の事務所の所在地</t>
    <rPh sb="0" eb="2">
      <t>イドウ</t>
    </rPh>
    <rPh sb="2" eb="3">
      <t>ゴ</t>
    </rPh>
    <rPh sb="4" eb="6">
      <t>ジム</t>
    </rPh>
    <rPh sb="6" eb="7">
      <t>ショ</t>
    </rPh>
    <rPh sb="8" eb="11">
      <t>ショザイチ</t>
    </rPh>
    <phoneticPr fontId="1"/>
  </si>
  <si>
    <t>テレビ</t>
  </si>
  <si>
    <t>異動前の事務所の所在地</t>
    <rPh sb="0" eb="2">
      <t>イドウ</t>
    </rPh>
    <rPh sb="2" eb="3">
      <t>マエ</t>
    </rPh>
    <rPh sb="4" eb="6">
      <t>ジム</t>
    </rPh>
    <rPh sb="6" eb="7">
      <t>ショ</t>
    </rPh>
    <rPh sb="8" eb="11">
      <t>ショザイチ</t>
    </rPh>
    <phoneticPr fontId="1"/>
  </si>
  <si>
    <t>　　令和　　　年　　　月　　　日</t>
    <rPh sb="2" eb="4">
      <t>レイワ</t>
    </rPh>
    <rPh sb="7" eb="8">
      <t>ネン</t>
    </rPh>
    <rPh sb="11" eb="12">
      <t>ガツ</t>
    </rPh>
    <rPh sb="15" eb="16">
      <t>ニチ</t>
    </rPh>
    <phoneticPr fontId="1"/>
  </si>
  <si>
    <t>　一　選挙の公示の日までに、この経歴書を提出してください。</t>
  </si>
  <si>
    <t>異動年月日</t>
    <rPh sb="0" eb="2">
      <t>イドウ</t>
    </rPh>
    <rPh sb="2" eb="5">
      <t>ネンガッピ</t>
    </rPh>
    <phoneticPr fontId="1"/>
  </si>
  <si>
    <t>　２　候補者（申出者）の氏名は、選挙長の認定した通称があるときは、その通称を記載してください。</t>
    <rPh sb="3" eb="6">
      <t>コウホシャ</t>
    </rPh>
    <rPh sb="7" eb="9">
      <t>モウシデ</t>
    </rPh>
    <rPh sb="9" eb="10">
      <t>シャ</t>
    </rPh>
    <rPh sb="12" eb="14">
      <t>シメイ</t>
    </rPh>
    <rPh sb="16" eb="18">
      <t>センキョ</t>
    </rPh>
    <rPh sb="18" eb="19">
      <t>チョウ</t>
    </rPh>
    <rPh sb="20" eb="22">
      <t>ニンテイ</t>
    </rPh>
    <rPh sb="24" eb="26">
      <t>ツウショウ</t>
    </rPh>
    <rPh sb="35" eb="37">
      <t>ツウショウ</t>
    </rPh>
    <rPh sb="38" eb="40">
      <t>キサイ</t>
    </rPh>
    <phoneticPr fontId="1"/>
  </si>
  <si>
    <t>　１　推薦届出者がこの届出をする場合においては、選挙事務所の異動について候補者の承諾を得たことを証</t>
    <rPh sb="48" eb="49">
      <t>ショウ</t>
    </rPh>
    <phoneticPr fontId="1"/>
  </si>
  <si>
    <t>承　　　　　諾　　　　　書</t>
    <rPh sb="0" eb="1">
      <t>ウケタマワ</t>
    </rPh>
    <rPh sb="6" eb="7">
      <t>ダク</t>
    </rPh>
    <rPh sb="12" eb="13">
      <t>ショ</t>
    </rPh>
    <phoneticPr fontId="1"/>
  </si>
  <si>
    <t>　３　所属党派証明書</t>
  </si>
  <si>
    <t>　　　　　　　　　　　　推薦届出者代表者氏名</t>
    <rPh sb="12" eb="14">
      <t>スイセン</t>
    </rPh>
    <rPh sb="14" eb="16">
      <t>トドケデ</t>
    </rPh>
    <rPh sb="16" eb="17">
      <t>シャ</t>
    </rPh>
    <rPh sb="17" eb="20">
      <t>ダイヒョウシャ</t>
    </rPh>
    <rPh sb="20" eb="22">
      <t>シメイ</t>
    </rPh>
    <phoneticPr fontId="1"/>
  </si>
  <si>
    <t>　うえの者が選挙事務所　　　　　届出書記載のとおり、選挙</t>
    <rPh sb="4" eb="5">
      <t>モノ</t>
    </rPh>
    <rPh sb="6" eb="8">
      <t>センキョ</t>
    </rPh>
    <rPh sb="8" eb="10">
      <t>ジム</t>
    </rPh>
    <rPh sb="10" eb="11">
      <t>ショ</t>
    </rPh>
    <rPh sb="16" eb="19">
      <t>トドケデショ</t>
    </rPh>
    <rPh sb="19" eb="21">
      <t>キサイ</t>
    </rPh>
    <rPh sb="26" eb="28">
      <t>センキョ</t>
    </rPh>
    <phoneticPr fontId="1"/>
  </si>
  <si>
    <t xml:space="preserve">　２　宣誓書    </t>
  </si>
  <si>
    <t>　　　　　　　　　　　　異　動</t>
    <rPh sb="12" eb="13">
      <t>イ</t>
    </rPh>
    <rPh sb="14" eb="15">
      <t>ドウ</t>
    </rPh>
    <phoneticPr fontId="1"/>
  </si>
  <si>
    <t>事務所を設置することを承諾します。</t>
  </si>
  <si>
    <t>参議院徳島県及び高知県選挙区選出議員選挙　　　</t>
  </si>
  <si>
    <t>代　表　者　証　明　書</t>
    <rPh sb="0" eb="1">
      <t>ダイ</t>
    </rPh>
    <rPh sb="2" eb="3">
      <t>ヒョウ</t>
    </rPh>
    <rPh sb="4" eb="5">
      <t>モノ</t>
    </rPh>
    <rPh sb="6" eb="7">
      <t>ショウ</t>
    </rPh>
    <rPh sb="8" eb="9">
      <t>メイ</t>
    </rPh>
    <rPh sb="10" eb="11">
      <t>ショ</t>
    </rPh>
    <phoneticPr fontId="1"/>
  </si>
  <si>
    <t>　　　　　　　　　　　　　住　　所</t>
    <rPh sb="13" eb="14">
      <t>ジュウ</t>
    </rPh>
    <rPh sb="16" eb="17">
      <t>ショ</t>
    </rPh>
    <phoneticPr fontId="1"/>
  </si>
  <si>
    <r>
      <t>　</t>
    </r>
    <r>
      <rPr>
        <sz val="11"/>
        <rFont val="ＭＳ 明朝"/>
        <family val="1"/>
        <charset val="128"/>
      </rPr>
      <t>１　この届出書には、頒布しようとするビラの見本４枚（記載内容が異なるものがある場</t>
    </r>
  </si>
  <si>
    <t>　　　　　　　　　　　　　氏　　名</t>
    <rPh sb="13" eb="14">
      <t>シ</t>
    </rPh>
    <rPh sb="16" eb="17">
      <t>メイ</t>
    </rPh>
    <phoneticPr fontId="1"/>
  </si>
  <si>
    <r>
      <t>　　　　　　　　政党その他の
　　　　　　　　政治団体の</t>
    </r>
    <r>
      <rPr>
        <sz val="12"/>
        <rFont val="ＭＳ 明朝"/>
        <family val="1"/>
        <charset val="128"/>
      </rPr>
      <t>名称　　　　　　　　　　　　　　　　　　</t>
    </r>
    <rPh sb="8" eb="10">
      <t>セイトウ</t>
    </rPh>
    <rPh sb="12" eb="13">
      <t>タ</t>
    </rPh>
    <rPh sb="23" eb="24">
      <t>マツリゴト</t>
    </rPh>
    <rPh sb="24" eb="25">
      <t>チ</t>
    </rPh>
    <rPh sb="25" eb="27">
      <t>ダンタイ</t>
    </rPh>
    <rPh sb="28" eb="30">
      <t>メイショウ</t>
    </rPh>
    <phoneticPr fontId="1"/>
  </si>
  <si>
    <t>19-1</t>
  </si>
  <si>
    <t>出 納 責 任 者 選 任 届 出 書</t>
    <rPh sb="0" eb="1">
      <t>デ</t>
    </rPh>
    <rPh sb="2" eb="3">
      <t>オサム</t>
    </rPh>
    <rPh sb="4" eb="5">
      <t>セキ</t>
    </rPh>
    <rPh sb="6" eb="7">
      <t>ニン</t>
    </rPh>
    <rPh sb="8" eb="9">
      <t>モノ</t>
    </rPh>
    <rPh sb="10" eb="11">
      <t>セン</t>
    </rPh>
    <rPh sb="12" eb="13">
      <t>ニン</t>
    </rPh>
    <rPh sb="14" eb="15">
      <t>トドケ</t>
    </rPh>
    <rPh sb="16" eb="17">
      <t>デ</t>
    </rPh>
    <rPh sb="18" eb="19">
      <t>ショ</t>
    </rPh>
    <phoneticPr fontId="1"/>
  </si>
  <si>
    <t>出納責任者の氏名</t>
    <rPh sb="0" eb="2">
      <t>スイトウ</t>
    </rPh>
    <rPh sb="2" eb="5">
      <t>セキニンシャ</t>
    </rPh>
    <rPh sb="6" eb="8">
      <t>シメイ</t>
    </rPh>
    <phoneticPr fontId="1"/>
  </si>
  <si>
    <t>出納責任者の住所</t>
    <rPh sb="0" eb="2">
      <t>スイトウ</t>
    </rPh>
    <rPh sb="2" eb="5">
      <t>セキニンシャ</t>
    </rPh>
    <rPh sb="6" eb="8">
      <t>ジュウショ</t>
    </rPh>
    <phoneticPr fontId="1"/>
  </si>
  <si>
    <t>職務代行開始(廃止)年月日</t>
    <rPh sb="0" eb="2">
      <t>ショクム</t>
    </rPh>
    <rPh sb="2" eb="4">
      <t>ダイコウ</t>
    </rPh>
    <rPh sb="4" eb="6">
      <t>カイシ</t>
    </rPh>
    <rPh sb="7" eb="9">
      <t>ハイシ</t>
    </rPh>
    <rPh sb="10" eb="13">
      <t>ネンガッピ</t>
    </rPh>
    <phoneticPr fontId="1"/>
  </si>
  <si>
    <t>　２　推薦届出者が出納責任者を選任する場合においては、候補者の承諾書をこの届出書に添えてください。</t>
  </si>
  <si>
    <t>　３　推薦届出者が数人あるときは、推薦届出者の代表者であることを証明する書面をこの届出書に添えてく</t>
  </si>
  <si>
    <t>出 納 責 任 者 異 動 届 出 書</t>
    <rPh sb="0" eb="1">
      <t>デ</t>
    </rPh>
    <rPh sb="2" eb="3">
      <t>オサム</t>
    </rPh>
    <rPh sb="4" eb="5">
      <t>セキ</t>
    </rPh>
    <rPh sb="6" eb="7">
      <t>ニン</t>
    </rPh>
    <rPh sb="8" eb="9">
      <t>モノ</t>
    </rPh>
    <rPh sb="10" eb="11">
      <t>イ</t>
    </rPh>
    <rPh sb="12" eb="13">
      <t>ドウ</t>
    </rPh>
    <rPh sb="14" eb="15">
      <t>トドケ</t>
    </rPh>
    <rPh sb="16" eb="17">
      <t>デ</t>
    </rPh>
    <rPh sb="18" eb="19">
      <t>ショ</t>
    </rPh>
    <phoneticPr fontId="1"/>
  </si>
  <si>
    <t>　３　候補者本人がこの届出をする場合は当該候補者の本人確認書類の提示又は提出を、候補者の代理人がこの届出をする</t>
  </si>
  <si>
    <r>
      <t xml:space="preserve">写真貼付欄
</t>
    </r>
    <r>
      <rPr>
        <sz val="6"/>
        <rFont val="ＭＳ 明朝"/>
        <family val="1"/>
        <charset val="128"/>
      </rPr>
      <t>（タテ４センチメートル）
（ヨコ３センチメートル）</t>
    </r>
    <rPh sb="0" eb="2">
      <t>シャシン</t>
    </rPh>
    <rPh sb="2" eb="4">
      <t>チョウフ</t>
    </rPh>
    <rPh sb="4" eb="5">
      <t>ラン</t>
    </rPh>
    <phoneticPr fontId="1"/>
  </si>
  <si>
    <t>　２　推薦届出者が出納責任者を選任し、又は解任する場合においては、候補者の承諾書をこの届出書に添え</t>
    <rPh sb="19" eb="20">
      <t>マタ</t>
    </rPh>
    <rPh sb="21" eb="23">
      <t>カイニン</t>
    </rPh>
    <phoneticPr fontId="1"/>
  </si>
  <si>
    <t>　　てください。</t>
  </si>
  <si>
    <t>　３　出納責任者の異動が解任又は辞任による場合においては、候補者若しくは推薦届出者の解任の通知の文</t>
    <rPh sb="3" eb="5">
      <t>スイトウ</t>
    </rPh>
    <rPh sb="5" eb="8">
      <t>セキニンシャ</t>
    </rPh>
    <rPh sb="9" eb="11">
      <t>イドウ</t>
    </rPh>
    <rPh sb="12" eb="14">
      <t>カイニン</t>
    </rPh>
    <rPh sb="14" eb="15">
      <t>マタ</t>
    </rPh>
    <rPh sb="16" eb="18">
      <t>ジニン</t>
    </rPh>
    <rPh sb="21" eb="23">
      <t>バアイ</t>
    </rPh>
    <rPh sb="29" eb="32">
      <t>コウホシャ</t>
    </rPh>
    <rPh sb="32" eb="33">
      <t>モ</t>
    </rPh>
    <rPh sb="36" eb="38">
      <t>スイセン</t>
    </rPh>
    <rPh sb="38" eb="40">
      <t>トドケデ</t>
    </rPh>
    <rPh sb="40" eb="41">
      <t>シャ</t>
    </rPh>
    <rPh sb="42" eb="44">
      <t>カイニン</t>
    </rPh>
    <rPh sb="45" eb="47">
      <t>ツウチ</t>
    </rPh>
    <rPh sb="48" eb="49">
      <t>ブン</t>
    </rPh>
    <phoneticPr fontId="1"/>
  </si>
  <si>
    <t>　　書又は出納責任者の辞任の通知の文書の写しを添えてください。</t>
    <rPh sb="2" eb="3">
      <t>ショ</t>
    </rPh>
    <rPh sb="3" eb="4">
      <t>マタ</t>
    </rPh>
    <rPh sb="5" eb="7">
      <t>スイトウ</t>
    </rPh>
    <rPh sb="7" eb="10">
      <t>セキニンシャ</t>
    </rPh>
    <rPh sb="11" eb="13">
      <t>ジニン</t>
    </rPh>
    <rPh sb="14" eb="16">
      <t>ツウチ</t>
    </rPh>
    <rPh sb="17" eb="19">
      <t>ブンショ</t>
    </rPh>
    <rPh sb="20" eb="21">
      <t>ウツ</t>
    </rPh>
    <rPh sb="23" eb="24">
      <t>ソ</t>
    </rPh>
    <phoneticPr fontId="1"/>
  </si>
  <si>
    <t>　４　推薦届出者が数人あるときは、推薦届出者の代表者であることを証明する書面をこの届出書に添えてく</t>
    <rPh sb="3" eb="5">
      <t>スイセン</t>
    </rPh>
    <rPh sb="5" eb="7">
      <t>トドケデ</t>
    </rPh>
    <rPh sb="7" eb="8">
      <t>シャ</t>
    </rPh>
    <rPh sb="9" eb="11">
      <t>スウニン</t>
    </rPh>
    <rPh sb="17" eb="19">
      <t>スイセン</t>
    </rPh>
    <rPh sb="19" eb="21">
      <t>トドケデ</t>
    </rPh>
    <rPh sb="21" eb="22">
      <t>シャ</t>
    </rPh>
    <rPh sb="23" eb="26">
      <t>ダイヒョウシャ</t>
    </rPh>
    <rPh sb="32" eb="34">
      <t>ショウメイ</t>
    </rPh>
    <rPh sb="36" eb="38">
      <t>ショメン</t>
    </rPh>
    <rPh sb="41" eb="44">
      <t>トドケデショ</t>
    </rPh>
    <rPh sb="45" eb="46">
      <t>ソ</t>
    </rPh>
    <phoneticPr fontId="1"/>
  </si>
  <si>
    <t>当選人の告示及び当選証書に記載する氏名の旧姓付記申出書</t>
  </si>
  <si>
    <t>　　　　　　　　　　推薦届出者代表者氏名</t>
    <rPh sb="10" eb="12">
      <t>スイセン</t>
    </rPh>
    <rPh sb="12" eb="14">
      <t>トドケデ</t>
    </rPh>
    <rPh sb="14" eb="15">
      <t>シャ</t>
    </rPh>
    <rPh sb="15" eb="18">
      <t>ダイヒョウシャ</t>
    </rPh>
    <rPh sb="18" eb="20">
      <t>シメイ</t>
    </rPh>
    <phoneticPr fontId="1"/>
  </si>
  <si>
    <t>出を行うこと。ただし、候補者本人の署名その他の措置がある場合はこの限りではない。</t>
  </si>
  <si>
    <t>　　　　　　　　　　　　　　 選任
　うえの者が下記出納責任者を　　　することを承諾します。
　　　　　　　　　　　　　　 解任</t>
    <rPh sb="15" eb="17">
      <t>センニン</t>
    </rPh>
    <rPh sb="22" eb="23">
      <t>モノ</t>
    </rPh>
    <rPh sb="24" eb="26">
      <t>カキ</t>
    </rPh>
    <rPh sb="26" eb="28">
      <t>スイトウ</t>
    </rPh>
    <rPh sb="28" eb="31">
      <t>セキニンシャ</t>
    </rPh>
    <rPh sb="40" eb="42">
      <t>ショウダク</t>
    </rPh>
    <rPh sb="62" eb="64">
      <t>カイニン</t>
    </rPh>
    <phoneticPr fontId="1"/>
  </si>
  <si>
    <t>参議院徳島県及び高知県選挙区選出議員選挙　　　</t>
    <rPh sb="0" eb="3">
      <t>サンギイン</t>
    </rPh>
    <rPh sb="3" eb="6">
      <t>トクシマケン</t>
    </rPh>
    <rPh sb="6" eb="7">
      <t>オヨ</t>
    </rPh>
    <rPh sb="8" eb="11">
      <t>コウチケン</t>
    </rPh>
    <rPh sb="11" eb="14">
      <t>センキョク</t>
    </rPh>
    <rPh sb="14" eb="16">
      <t>センシュツ</t>
    </rPh>
    <rPh sb="16" eb="18">
      <t>ギイン</t>
    </rPh>
    <rPh sb="18" eb="20">
      <t>センキョ</t>
    </rPh>
    <phoneticPr fontId="1"/>
  </si>
  <si>
    <t>とおり５人以上有しており、公職選挙法第１５０条第１項第２号イ（１）</t>
    <rPh sb="4" eb="7">
      <t>ニンイジョウ</t>
    </rPh>
    <rPh sb="7" eb="8">
      <t>ユウ</t>
    </rPh>
    <rPh sb="13" eb="15">
      <t>コウショク</t>
    </rPh>
    <rPh sb="15" eb="18">
      <t>センキョホウ</t>
    </rPh>
    <rPh sb="18" eb="19">
      <t>ダイ</t>
    </rPh>
    <rPh sb="22" eb="23">
      <t>ジョウ</t>
    </rPh>
    <rPh sb="23" eb="24">
      <t>ダイ</t>
    </rPh>
    <rPh sb="25" eb="26">
      <t>コウ</t>
    </rPh>
    <rPh sb="26" eb="27">
      <t>ダイ</t>
    </rPh>
    <rPh sb="28" eb="29">
      <t>ゴウ</t>
    </rPh>
    <phoneticPr fontId="1"/>
  </si>
  <si>
    <t>20-1
20-2
20-3</t>
  </si>
  <si>
    <t>氏名</t>
    <rPh sb="0" eb="2">
      <t>シメイ</t>
    </rPh>
    <phoneticPr fontId="1"/>
  </si>
  <si>
    <t>住所</t>
    <rPh sb="0" eb="2">
      <t>ジュウショ</t>
    </rPh>
    <phoneticPr fontId="1"/>
  </si>
  <si>
    <t>　　１　あて先及び政見放送回数</t>
    <rPh sb="6" eb="7">
      <t>サキ</t>
    </rPh>
    <rPh sb="7" eb="8">
      <t>オヨ</t>
    </rPh>
    <rPh sb="9" eb="11">
      <t>セイケン</t>
    </rPh>
    <rPh sb="11" eb="13">
      <t>ホウソウ</t>
    </rPh>
    <rPh sb="13" eb="15">
      <t>カイスウ</t>
    </rPh>
    <phoneticPr fontId="1"/>
  </si>
  <si>
    <t>職業</t>
    <rPh sb="0" eb="2">
      <t>ショクギョウ</t>
    </rPh>
    <phoneticPr fontId="1"/>
  </si>
  <si>
    <t>　　　年月日</t>
    <rPh sb="3" eb="6">
      <t>ネンガッピ</t>
    </rPh>
    <phoneticPr fontId="1"/>
  </si>
  <si>
    <t>　うえの者が出納責任者異動届出書記載のとおり出納責任者を</t>
    <rPh sb="4" eb="5">
      <t>モノ</t>
    </rPh>
    <rPh sb="6" eb="8">
      <t>スイトウ</t>
    </rPh>
    <rPh sb="8" eb="11">
      <t>セキニンシャ</t>
    </rPh>
    <rPh sb="11" eb="13">
      <t>イドウ</t>
    </rPh>
    <rPh sb="13" eb="15">
      <t>トドケデ</t>
    </rPh>
    <rPh sb="15" eb="16">
      <t>ショ</t>
    </rPh>
    <rPh sb="16" eb="18">
      <t>キサイ</t>
    </rPh>
    <rPh sb="22" eb="24">
      <t>スイトウ</t>
    </rPh>
    <rPh sb="24" eb="27">
      <t>セキニンシャ</t>
    </rPh>
    <phoneticPr fontId="1"/>
  </si>
  <si>
    <t>選任することを承諾します。</t>
    <rPh sb="0" eb="2">
      <t>センニン</t>
    </rPh>
    <phoneticPr fontId="1"/>
  </si>
  <si>
    <t>　する。</t>
  </si>
  <si>
    <t>出納責任者職務代行開始（廃止）届出書</t>
    <rPh sb="0" eb="2">
      <t>スイトウ</t>
    </rPh>
    <rPh sb="2" eb="5">
      <t>セキニンシャ</t>
    </rPh>
    <rPh sb="5" eb="7">
      <t>ショクム</t>
    </rPh>
    <rPh sb="7" eb="9">
      <t>ダイコウ</t>
    </rPh>
    <rPh sb="9" eb="11">
      <t>カイシ</t>
    </rPh>
    <rPh sb="12" eb="14">
      <t>ハイシ</t>
    </rPh>
    <rPh sb="15" eb="18">
      <t>トドケデショ</t>
    </rPh>
    <phoneticPr fontId="1"/>
  </si>
  <si>
    <t>出納責任者の選任者の氏名</t>
    <rPh sb="0" eb="2">
      <t>スイトウ</t>
    </rPh>
    <rPh sb="2" eb="5">
      <t>セキニンシャ</t>
    </rPh>
    <rPh sb="6" eb="8">
      <t>センニン</t>
    </rPh>
    <rPh sb="8" eb="9">
      <t>シャ</t>
    </rPh>
    <rPh sb="10" eb="12">
      <t>シメイ</t>
    </rPh>
    <phoneticPr fontId="1"/>
  </si>
  <si>
    <t>職務代行者の氏名</t>
    <rPh sb="0" eb="2">
      <t>ショクム</t>
    </rPh>
    <rPh sb="2" eb="5">
      <t>ダイコウシャ</t>
    </rPh>
    <rPh sb="6" eb="8">
      <t>シメイ</t>
    </rPh>
    <phoneticPr fontId="1"/>
  </si>
  <si>
    <t>職務代行者の住所</t>
    <rPh sb="0" eb="2">
      <t>ショクム</t>
    </rPh>
    <rPh sb="2" eb="5">
      <t>ダイコウシャ</t>
    </rPh>
    <rPh sb="6" eb="8">
      <t>ジュウショ</t>
    </rPh>
    <phoneticPr fontId="1"/>
  </si>
  <si>
    <t>日本放送協会高知放送局長</t>
    <rPh sb="0" eb="2">
      <t>ニホン</t>
    </rPh>
    <rPh sb="2" eb="4">
      <t>ホウソウ</t>
    </rPh>
    <rPh sb="4" eb="6">
      <t>キョウカイ</t>
    </rPh>
    <rPh sb="6" eb="8">
      <t>コウチ</t>
    </rPh>
    <rPh sb="8" eb="10">
      <t>ホウソウ</t>
    </rPh>
    <rPh sb="10" eb="12">
      <t>キョクチョウ</t>
    </rPh>
    <phoneticPr fontId="1"/>
  </si>
  <si>
    <t>職務代行者の職業</t>
    <rPh sb="0" eb="2">
      <t>ショクム</t>
    </rPh>
    <rPh sb="2" eb="5">
      <t>ダイコウシャ</t>
    </rPh>
    <rPh sb="6" eb="8">
      <t>ショクギョウ</t>
    </rPh>
    <phoneticPr fontId="1"/>
  </si>
  <si>
    <t>徳島県及び高知県選挙区</t>
    <rPh sb="0" eb="3">
      <t>トクシマケン</t>
    </rPh>
    <rPh sb="3" eb="4">
      <t>オヨ</t>
    </rPh>
    <rPh sb="5" eb="8">
      <t>コウチケン</t>
    </rPh>
    <rPh sb="8" eb="11">
      <t>センキョク</t>
    </rPh>
    <phoneticPr fontId="1"/>
  </si>
  <si>
    <t>選挙執行年月日</t>
    <rPh sb="0" eb="2">
      <t>センキョ</t>
    </rPh>
    <rPh sb="2" eb="4">
      <t>シッコウ</t>
    </rPh>
    <rPh sb="4" eb="7">
      <t>ネンガッピ</t>
    </rPh>
    <phoneticPr fontId="1"/>
  </si>
  <si>
    <t>　１　出納責任者の職務代行をすることができる者は、候補者又は出納責任者を選任した推薦届出者です。</t>
    <rPh sb="3" eb="5">
      <t>スイトウ</t>
    </rPh>
    <rPh sb="5" eb="8">
      <t>セキニンシャ</t>
    </rPh>
    <rPh sb="9" eb="11">
      <t>ショクム</t>
    </rPh>
    <rPh sb="11" eb="13">
      <t>ダイコウ</t>
    </rPh>
    <rPh sb="22" eb="23">
      <t>モノ</t>
    </rPh>
    <rPh sb="30" eb="32">
      <t>スイトウ</t>
    </rPh>
    <rPh sb="32" eb="35">
      <t>セキニンシャ</t>
    </rPh>
    <rPh sb="36" eb="38">
      <t>センニン</t>
    </rPh>
    <phoneticPr fontId="1"/>
  </si>
  <si>
    <t>　　任者の辞任の通知のあったことを証する書面も添えてください。</t>
  </si>
  <si>
    <t>　上記のとおり政見放送の申込みをします。</t>
    <rPh sb="1" eb="3">
      <t>ジョウキ</t>
    </rPh>
    <rPh sb="7" eb="9">
      <t>セイケン</t>
    </rPh>
    <rPh sb="9" eb="11">
      <t>ホウソウ</t>
    </rPh>
    <rPh sb="12" eb="14">
      <t>モウシコ</t>
    </rPh>
    <phoneticPr fontId="1"/>
  </si>
  <si>
    <t>３　候補者の党派名</t>
    <rPh sb="2" eb="5">
      <t>コウホシャ</t>
    </rPh>
    <rPh sb="6" eb="8">
      <t>トウハ</t>
    </rPh>
    <rPh sb="8" eb="9">
      <t>メイ</t>
    </rPh>
    <phoneticPr fontId="1"/>
  </si>
  <si>
    <t>　１　郵送により申出をしようとするときは、封筒に「個人演説会開催申出書在中」と朱書きしてください。</t>
    <rPh sb="3" eb="5">
      <t>ユウソウ</t>
    </rPh>
    <rPh sb="8" eb="10">
      <t>モウシデ</t>
    </rPh>
    <rPh sb="21" eb="23">
      <t>フウトウ</t>
    </rPh>
    <rPh sb="25" eb="27">
      <t>コジン</t>
    </rPh>
    <rPh sb="27" eb="29">
      <t>エンゼツ</t>
    </rPh>
    <rPh sb="29" eb="30">
      <t>カイ</t>
    </rPh>
    <rPh sb="30" eb="32">
      <t>カイサイ</t>
    </rPh>
    <rPh sb="32" eb="35">
      <t>モウシデショ</t>
    </rPh>
    <rPh sb="35" eb="36">
      <t>ザイ</t>
    </rPh>
    <rPh sb="36" eb="37">
      <t>チュウ</t>
    </rPh>
    <rPh sb="39" eb="40">
      <t>シュ</t>
    </rPh>
    <rPh sb="40" eb="41">
      <t>ガ</t>
    </rPh>
    <phoneticPr fontId="1"/>
  </si>
  <si>
    <t>　２　この届出書は、選挙期日前３日の午後５時までに届け出る必要があります。</t>
    <rPh sb="5" eb="8">
      <t>トドケデショ</t>
    </rPh>
    <rPh sb="10" eb="12">
      <t>センキョ</t>
    </rPh>
    <rPh sb="12" eb="14">
      <t>キジツ</t>
    </rPh>
    <rPh sb="14" eb="15">
      <t>マエ</t>
    </rPh>
    <rPh sb="16" eb="17">
      <t>ニチ</t>
    </rPh>
    <rPh sb="18" eb="20">
      <t>ゴゴ</t>
    </rPh>
    <rPh sb="21" eb="22">
      <t>ジ</t>
    </rPh>
    <rPh sb="25" eb="26">
      <t>トド</t>
    </rPh>
    <rPh sb="27" eb="28">
      <t>デ</t>
    </rPh>
    <rPh sb="29" eb="31">
      <t>ヒツヨウ</t>
    </rPh>
    <phoneticPr fontId="1"/>
  </si>
  <si>
    <t>うえのとおり本人の承諾を得て届出をします。</t>
    <rPh sb="6" eb="8">
      <t>ホンニン</t>
    </rPh>
    <rPh sb="9" eb="11">
      <t>ショウダク</t>
    </rPh>
    <rPh sb="12" eb="13">
      <t>エ</t>
    </rPh>
    <rPh sb="14" eb="16">
      <t>トドケデ</t>
    </rPh>
    <phoneticPr fontId="1"/>
  </si>
  <si>
    <t>　１　この届出書は、市町村選挙管理委員会に提出してください。</t>
    <rPh sb="5" eb="8">
      <t>トドケデショ</t>
    </rPh>
    <rPh sb="10" eb="13">
      <t>シチョウソン</t>
    </rPh>
    <rPh sb="13" eb="15">
      <t>センキョ</t>
    </rPh>
    <rPh sb="15" eb="17">
      <t>カンリ</t>
    </rPh>
    <rPh sb="17" eb="20">
      <t>イインカイ</t>
    </rPh>
    <rPh sb="21" eb="23">
      <t>テイシュツ</t>
    </rPh>
    <phoneticPr fontId="1"/>
  </si>
  <si>
    <t>あて先</t>
    <rPh sb="2" eb="3">
      <t>サキ</t>
    </rPh>
    <phoneticPr fontId="1"/>
  </si>
  <si>
    <t>　１　立会人となるべき者は、必ずその開票区における選挙人名簿に登録されている者でなければなりません。</t>
    <rPh sb="3" eb="5">
      <t>タチアイ</t>
    </rPh>
    <rPh sb="5" eb="6">
      <t>ニン</t>
    </rPh>
    <rPh sb="11" eb="12">
      <t>モノ</t>
    </rPh>
    <rPh sb="14" eb="15">
      <t>カナラ</t>
    </rPh>
    <rPh sb="18" eb="20">
      <t>カイヒョウ</t>
    </rPh>
    <rPh sb="20" eb="21">
      <t>ク</t>
    </rPh>
    <rPh sb="25" eb="27">
      <t>センキョ</t>
    </rPh>
    <rPh sb="27" eb="28">
      <t>ニン</t>
    </rPh>
    <rPh sb="28" eb="30">
      <t>メイボ</t>
    </rPh>
    <rPh sb="31" eb="33">
      <t>トウロク</t>
    </rPh>
    <rPh sb="38" eb="39">
      <t>モノ</t>
    </rPh>
    <phoneticPr fontId="1"/>
  </si>
  <si>
    <t>　　１　政見放送の申込みをする際にこの申請書を提出すること。</t>
    <rPh sb="4" eb="6">
      <t>セイケン</t>
    </rPh>
    <rPh sb="6" eb="8">
      <t>ホウソウ</t>
    </rPh>
    <rPh sb="9" eb="11">
      <t>モウシコ</t>
    </rPh>
    <rPh sb="15" eb="16">
      <t>サイ</t>
    </rPh>
    <rPh sb="19" eb="22">
      <t>シンセイショ</t>
    </rPh>
    <rPh sb="23" eb="25">
      <t>テイシュツ</t>
    </rPh>
    <phoneticPr fontId="1"/>
  </si>
  <si>
    <t>　２　候補者は、開票立会人にはなれません。</t>
    <rPh sb="3" eb="6">
      <t>コウホシャ</t>
    </rPh>
    <rPh sb="8" eb="10">
      <t>カイヒョウ</t>
    </rPh>
    <rPh sb="10" eb="12">
      <t>タチアイ</t>
    </rPh>
    <rPh sb="12" eb="13">
      <t>ニン</t>
    </rPh>
    <phoneticPr fontId="1"/>
  </si>
  <si>
    <t>選挙立会人となるべき者の届出書</t>
    <rPh sb="0" eb="2">
      <t>センキョ</t>
    </rPh>
    <rPh sb="2" eb="4">
      <t>タチアイ</t>
    </rPh>
    <rPh sb="4" eb="5">
      <t>ニン</t>
    </rPh>
    <rPh sb="10" eb="11">
      <t>モノ</t>
    </rPh>
    <rPh sb="12" eb="15">
      <t>トドケデショ</t>
    </rPh>
    <phoneticPr fontId="1"/>
  </si>
  <si>
    <t>　１　この届出書は、選挙期日前３日の午後５時までに届け出る必要があります。</t>
    <rPh sb="5" eb="8">
      <t>トドケデショ</t>
    </rPh>
    <rPh sb="10" eb="12">
      <t>センキョ</t>
    </rPh>
    <rPh sb="12" eb="14">
      <t>キジツ</t>
    </rPh>
    <rPh sb="14" eb="15">
      <t>マエ</t>
    </rPh>
    <rPh sb="16" eb="17">
      <t>ニチ</t>
    </rPh>
    <rPh sb="18" eb="20">
      <t>ゴゴ</t>
    </rPh>
    <rPh sb="21" eb="22">
      <t>ジ</t>
    </rPh>
    <rPh sb="25" eb="26">
      <t>トド</t>
    </rPh>
    <rPh sb="27" eb="28">
      <t>デ</t>
    </rPh>
    <rPh sb="29" eb="31">
      <t>ヒツヨウ</t>
    </rPh>
    <phoneticPr fontId="1"/>
  </si>
  <si>
    <t>　１　立会人となるべき者は、必ず当該選挙の選挙権を有する者でなければなりません。</t>
    <rPh sb="3" eb="5">
      <t>タチアイ</t>
    </rPh>
    <rPh sb="5" eb="6">
      <t>ニン</t>
    </rPh>
    <rPh sb="11" eb="12">
      <t>モノ</t>
    </rPh>
    <rPh sb="14" eb="15">
      <t>カナラ</t>
    </rPh>
    <rPh sb="16" eb="18">
      <t>トウガイ</t>
    </rPh>
    <rPh sb="18" eb="20">
      <t>センキョ</t>
    </rPh>
    <rPh sb="21" eb="24">
      <t>センキョケン</t>
    </rPh>
    <rPh sb="25" eb="26">
      <t>ユウ</t>
    </rPh>
    <rPh sb="28" eb="29">
      <t>モノ</t>
    </rPh>
    <phoneticPr fontId="1"/>
  </si>
  <si>
    <t>（その１）</t>
  </si>
  <si>
    <t>届　　　　　出　　　　　書</t>
    <rPh sb="0" eb="1">
      <t>トドケ</t>
    </rPh>
    <rPh sb="6" eb="7">
      <t>デ</t>
    </rPh>
    <rPh sb="12" eb="13">
      <t>ショ</t>
    </rPh>
    <phoneticPr fontId="1"/>
  </si>
  <si>
    <t>選挙立会人となるべき者の
届出書及び承諾書</t>
  </si>
  <si>
    <t>　公職選挙法第１９７条の２第２項の規定により報酬を支給する者を次のとおり届け出ます。</t>
    <rPh sb="1" eb="3">
      <t>コウショク</t>
    </rPh>
    <rPh sb="3" eb="6">
      <t>センキョホウ</t>
    </rPh>
    <rPh sb="6" eb="7">
      <t>ダイ</t>
    </rPh>
    <rPh sb="10" eb="11">
      <t>ジョウ</t>
    </rPh>
    <rPh sb="13" eb="14">
      <t>ダイ</t>
    </rPh>
    <rPh sb="15" eb="16">
      <t>コウ</t>
    </rPh>
    <rPh sb="17" eb="19">
      <t>キテイ</t>
    </rPh>
    <rPh sb="22" eb="24">
      <t>ホウシュウ</t>
    </rPh>
    <rPh sb="25" eb="27">
      <t>シキュウ</t>
    </rPh>
    <rPh sb="29" eb="30">
      <t>モノ</t>
    </rPh>
    <rPh sb="31" eb="32">
      <t>ツギ</t>
    </rPh>
    <rPh sb="36" eb="37">
      <t>トド</t>
    </rPh>
    <rPh sb="38" eb="39">
      <t>デ</t>
    </rPh>
    <phoneticPr fontId="1"/>
  </si>
  <si>
    <t>出納責任者職務代行開始
（廃止)届出書</t>
  </si>
  <si>
    <t>３　点字公報等への候補者の掲載文の点訳(録音)順序は、各県の選挙公報における掲載順序と同じと</t>
    <rPh sb="27" eb="29">
      <t>カクケン</t>
    </rPh>
    <rPh sb="30" eb="32">
      <t>センキョ</t>
    </rPh>
    <phoneticPr fontId="1"/>
  </si>
  <si>
    <t>氏　　　　名</t>
    <rPh sb="0" eb="1">
      <t>シ</t>
    </rPh>
    <rPh sb="5" eb="6">
      <t>メイ</t>
    </rPh>
    <phoneticPr fontId="1"/>
  </si>
  <si>
    <t>住　　　　　所</t>
    <rPh sb="0" eb="1">
      <t>ジュウ</t>
    </rPh>
    <rPh sb="6" eb="7">
      <t>ショ</t>
    </rPh>
    <phoneticPr fontId="1"/>
  </si>
  <si>
    <t>候　補　者　経　歴　書</t>
    <rPh sb="0" eb="1">
      <t>コウ</t>
    </rPh>
    <rPh sb="2" eb="3">
      <t>ホ</t>
    </rPh>
    <rPh sb="4" eb="5">
      <t>モノ</t>
    </rPh>
    <rPh sb="6" eb="7">
      <t>ヘ</t>
    </rPh>
    <rPh sb="8" eb="9">
      <t>レキ</t>
    </rPh>
    <rPh sb="10" eb="11">
      <t>ショ</t>
    </rPh>
    <phoneticPr fontId="1"/>
  </si>
  <si>
    <t>選</t>
    <rPh sb="0" eb="1">
      <t>セン</t>
    </rPh>
    <phoneticPr fontId="1"/>
  </si>
  <si>
    <t>年齢</t>
    <rPh sb="0" eb="2">
      <t>ネンレイ</t>
    </rPh>
    <phoneticPr fontId="1"/>
  </si>
  <si>
    <t>性別</t>
    <rPh sb="0" eb="2">
      <t>セイベツ</t>
    </rPh>
    <phoneticPr fontId="1"/>
  </si>
  <si>
    <t>選 挙 区 名</t>
    <rPh sb="0" eb="1">
      <t>セン</t>
    </rPh>
    <rPh sb="2" eb="3">
      <t>コゾル</t>
    </rPh>
    <rPh sb="4" eb="5">
      <t>ク</t>
    </rPh>
    <rPh sb="6" eb="7">
      <t>メイ</t>
    </rPh>
    <phoneticPr fontId="1"/>
  </si>
  <si>
    <t>備　考　</t>
    <rPh sb="0" eb="1">
      <t>ビン</t>
    </rPh>
    <rPh sb="2" eb="3">
      <t>コウ</t>
    </rPh>
    <phoneticPr fontId="1"/>
  </si>
  <si>
    <t>使用する者の別</t>
    <rPh sb="0" eb="2">
      <t>シヨウ</t>
    </rPh>
    <rPh sb="4" eb="5">
      <t>モノ</t>
    </rPh>
    <rPh sb="6" eb="7">
      <t>ベツ</t>
    </rPh>
    <phoneticPr fontId="1"/>
  </si>
  <si>
    <t>　四　生年月日欄中の（　　　歳）内には、当該選挙の期日により算定した満年齢を記載してく</t>
  </si>
  <si>
    <t>使用する期間</t>
    <rPh sb="0" eb="2">
      <t>シヨウ</t>
    </rPh>
    <rPh sb="4" eb="6">
      <t>キカン</t>
    </rPh>
    <phoneticPr fontId="1"/>
  </si>
  <si>
    <t>おける本政党（政治団体）の得票総数は　　　　　　　　　　　　　票であり、</t>
    <rPh sb="13" eb="15">
      <t>トクヒョウ</t>
    </rPh>
    <rPh sb="15" eb="17">
      <t>ソウスウ</t>
    </rPh>
    <rPh sb="31" eb="32">
      <t>ヒョウ</t>
    </rPh>
    <phoneticPr fontId="1"/>
  </si>
  <si>
    <t>備　　考</t>
    <rPh sb="0" eb="1">
      <t>ビン</t>
    </rPh>
    <rPh sb="3" eb="4">
      <t>コウ</t>
    </rPh>
    <phoneticPr fontId="1"/>
  </si>
  <si>
    <t>政　見　放　送　申　込　書</t>
    <rPh sb="0" eb="1">
      <t>セイ</t>
    </rPh>
    <rPh sb="2" eb="3">
      <t>ミ</t>
    </rPh>
    <rPh sb="4" eb="5">
      <t>ホウ</t>
    </rPh>
    <rPh sb="6" eb="7">
      <t>ソウ</t>
    </rPh>
    <rPh sb="8" eb="9">
      <t>サル</t>
    </rPh>
    <rPh sb="10" eb="11">
      <t>コミ</t>
    </rPh>
    <rPh sb="12" eb="13">
      <t>ショ</t>
    </rPh>
    <phoneticPr fontId="1"/>
  </si>
  <si>
    <t>ふりがな</t>
  </si>
  <si>
    <t>所属党派名</t>
    <rPh sb="0" eb="2">
      <t>ショゾク</t>
    </rPh>
    <rPh sb="2" eb="4">
      <t>トウハ</t>
    </rPh>
    <rPh sb="4" eb="5">
      <t>メイ</t>
    </rPh>
    <phoneticPr fontId="1"/>
  </si>
  <si>
    <t>主 要 な 経 歴</t>
    <rPh sb="0" eb="1">
      <t>シュ</t>
    </rPh>
    <rPh sb="2" eb="3">
      <t>ヨウ</t>
    </rPh>
    <rPh sb="6" eb="7">
      <t>ヘ</t>
    </rPh>
    <rPh sb="8" eb="9">
      <t>レキ</t>
    </rPh>
    <phoneticPr fontId="1"/>
  </si>
  <si>
    <t>生 年 月 日
（ 年 齢 ）</t>
    <rPh sb="0" eb="1">
      <t>ショウ</t>
    </rPh>
    <rPh sb="2" eb="3">
      <t>ネン</t>
    </rPh>
    <rPh sb="4" eb="5">
      <t>ガツ</t>
    </rPh>
    <rPh sb="6" eb="7">
      <t>ニチ</t>
    </rPh>
    <rPh sb="10" eb="11">
      <t>ネン</t>
    </rPh>
    <rPh sb="12" eb="13">
      <t>ヨワイ</t>
    </rPh>
    <phoneticPr fontId="1"/>
  </si>
  <si>
    <t>所 属 党 派</t>
    <rPh sb="0" eb="1">
      <t>ショ</t>
    </rPh>
    <rPh sb="2" eb="3">
      <t>ゾク</t>
    </rPh>
    <rPh sb="4" eb="5">
      <t>トウ</t>
    </rPh>
    <rPh sb="6" eb="7">
      <t>ハ</t>
    </rPh>
    <phoneticPr fontId="1"/>
  </si>
  <si>
    <t>　　してください。</t>
  </si>
  <si>
    <t>　三　氏名欄には、当該選挙長の認定した通称があるときは、その通称を記載してください。</t>
  </si>
  <si>
    <t>報酬を支給する者の届出書
（その１、その２、その３）</t>
  </si>
  <si>
    <t>　　ただし、この届出書に職務代行者本人の署名その他の措置があるときは、その必要はありません。</t>
    <rPh sb="8" eb="11">
      <t>トドケデショ</t>
    </rPh>
    <phoneticPr fontId="1"/>
  </si>
  <si>
    <t>9-2</t>
  </si>
  <si>
    <t>職務代行者氏名　　　　　　　　　　　　　　　　　</t>
    <rPh sb="0" eb="2">
      <t>ショクム</t>
    </rPh>
    <rPh sb="2" eb="5">
      <t>ダイコウシャ</t>
    </rPh>
    <rPh sb="5" eb="6">
      <t>シ</t>
    </rPh>
    <rPh sb="6" eb="7">
      <t>メイ</t>
    </rPh>
    <phoneticPr fontId="1"/>
  </si>
  <si>
    <t>　　３　所属する衆議院議員又は参議院議員として五人要件文書にその氏名を記載されることについての当該衆議院議員又は</t>
    <rPh sb="4" eb="6">
      <t>ショゾク</t>
    </rPh>
    <rPh sb="8" eb="11">
      <t>シュウギイン</t>
    </rPh>
    <rPh sb="11" eb="13">
      <t>ギイン</t>
    </rPh>
    <rPh sb="13" eb="14">
      <t>マタ</t>
    </rPh>
    <rPh sb="15" eb="17">
      <t>サンギ</t>
    </rPh>
    <rPh sb="17" eb="18">
      <t>イン</t>
    </rPh>
    <rPh sb="18" eb="20">
      <t>ギイン</t>
    </rPh>
    <rPh sb="23" eb="24">
      <t>5</t>
    </rPh>
    <rPh sb="24" eb="25">
      <t>ニン</t>
    </rPh>
    <rPh sb="25" eb="27">
      <t>ヨウケン</t>
    </rPh>
    <rPh sb="27" eb="29">
      <t>ブンショ</t>
    </rPh>
    <rPh sb="32" eb="34">
      <t>シメイ</t>
    </rPh>
    <rPh sb="35" eb="37">
      <t>キサイ</t>
    </rPh>
    <rPh sb="47" eb="49">
      <t>トウガイ</t>
    </rPh>
    <rPh sb="49" eb="52">
      <t>シュウギイン</t>
    </rPh>
    <rPh sb="52" eb="54">
      <t>ギイン</t>
    </rPh>
    <rPh sb="54" eb="55">
      <t>マタ</t>
    </rPh>
    <phoneticPr fontId="1"/>
  </si>
  <si>
    <t>候　補　者　辞　退　届　出　書</t>
  </si>
  <si>
    <t>録　音　物　使　用　申　請　書</t>
    <rPh sb="0" eb="1">
      <t>ロク</t>
    </rPh>
    <rPh sb="2" eb="3">
      <t>オト</t>
    </rPh>
    <rPh sb="4" eb="5">
      <t>ブツ</t>
    </rPh>
    <rPh sb="6" eb="7">
      <t>シ</t>
    </rPh>
    <rPh sb="8" eb="9">
      <t>ヨウ</t>
    </rPh>
    <rPh sb="10" eb="11">
      <t>サル</t>
    </rPh>
    <rPh sb="12" eb="13">
      <t>ショウ</t>
    </rPh>
    <rPh sb="14" eb="15">
      <t>ショ</t>
    </rPh>
    <phoneticPr fontId="1"/>
  </si>
  <si>
    <t>　　　　　　　　住　　　　　所</t>
    <rPh sb="8" eb="9">
      <t>ジュウ</t>
    </rPh>
    <rPh sb="14" eb="15">
      <t>ショ</t>
    </rPh>
    <phoneticPr fontId="1"/>
  </si>
  <si>
    <t>　　　　　　　　所　属　党　派</t>
    <rPh sb="8" eb="9">
      <t>ショ</t>
    </rPh>
    <rPh sb="10" eb="11">
      <t>ゾク</t>
    </rPh>
    <rPh sb="12" eb="13">
      <t>トウ</t>
    </rPh>
    <rPh sb="14" eb="15">
      <t>ハ</t>
    </rPh>
    <phoneticPr fontId="1"/>
  </si>
  <si>
    <t>　　　　　　　　　　　　　　　　　　　　氏　名　　　　　　　　　　　　　　　　　　</t>
  </si>
  <si>
    <t>　　２　提出する場合には、身体障害者手帳若しくは政見放送及び経歴放送実施規程第９条第１項第１号に規</t>
  </si>
  <si>
    <t>　　　等の障害の程度を証する書面を提示すること。</t>
  </si>
  <si>
    <t>氏　名</t>
    <rPh sb="0" eb="1">
      <t>シ</t>
    </rPh>
    <rPh sb="2" eb="3">
      <t>ナ</t>
    </rPh>
    <phoneticPr fontId="1"/>
  </si>
  <si>
    <t>ビ　ラ　の　届　出　書</t>
    <rPh sb="6" eb="7">
      <t>トドケ</t>
    </rPh>
    <rPh sb="8" eb="9">
      <t>デ</t>
    </rPh>
    <rPh sb="10" eb="11">
      <t>ショ</t>
    </rPh>
    <phoneticPr fontId="1"/>
  </si>
  <si>
    <t>参議院徳島県及び高知県選挙区選出議員選挙　　</t>
    <rPh sb="0" eb="3">
      <t>サンギイン</t>
    </rPh>
    <rPh sb="3" eb="6">
      <t>トクシマケン</t>
    </rPh>
    <rPh sb="6" eb="7">
      <t>オヨ</t>
    </rPh>
    <rPh sb="8" eb="11">
      <t>コウチケン</t>
    </rPh>
    <rPh sb="11" eb="14">
      <t>センキョク</t>
    </rPh>
    <rPh sb="14" eb="16">
      <t>センシュツ</t>
    </rPh>
    <rPh sb="16" eb="18">
      <t>ギイン</t>
    </rPh>
    <rPh sb="18" eb="20">
      <t>センキョ</t>
    </rPh>
    <phoneticPr fontId="1"/>
  </si>
  <si>
    <t>参議院徳島県及び高知県選挙区選出議員選挙</t>
    <rPh sb="0" eb="3">
      <t>サンギイン</t>
    </rPh>
    <rPh sb="3" eb="6">
      <t>トクシマケン</t>
    </rPh>
    <rPh sb="6" eb="7">
      <t>オヨ</t>
    </rPh>
    <rPh sb="8" eb="11">
      <t>コウチケン</t>
    </rPh>
    <rPh sb="11" eb="14">
      <t>センキョク</t>
    </rPh>
    <rPh sb="14" eb="16">
      <t>センシュツ</t>
    </rPh>
    <rPh sb="16" eb="18">
      <t>ギイン</t>
    </rPh>
    <rPh sb="18" eb="20">
      <t>センキョ</t>
    </rPh>
    <phoneticPr fontId="1"/>
  </si>
  <si>
    <t>　　類の提示又は提出を、これらの者の代理人がこの届出をする場合は委任状及び当該代理人の本人確認書類</t>
    <rPh sb="16" eb="17">
      <t>モノ</t>
    </rPh>
    <rPh sb="24" eb="26">
      <t>トドケデ</t>
    </rPh>
    <phoneticPr fontId="1"/>
  </si>
  <si>
    <t>　候　補　者</t>
    <rPh sb="1" eb="2">
      <t>コウ</t>
    </rPh>
    <rPh sb="3" eb="4">
      <t>ホ</t>
    </rPh>
    <rPh sb="5" eb="6">
      <t>シャ</t>
    </rPh>
    <phoneticPr fontId="1"/>
  </si>
  <si>
    <t>　２　推薦届出者が設置した場合のみ「候補者の氏名」を記入してください。</t>
    <rPh sb="3" eb="5">
      <t>スイセン</t>
    </rPh>
    <rPh sb="5" eb="7">
      <t>トドケデ</t>
    </rPh>
    <rPh sb="7" eb="8">
      <t>シャ</t>
    </rPh>
    <rPh sb="9" eb="11">
      <t>セッチ</t>
    </rPh>
    <rPh sb="13" eb="15">
      <t>バアイ</t>
    </rPh>
    <rPh sb="18" eb="21">
      <t>コウホシャ</t>
    </rPh>
    <rPh sb="22" eb="24">
      <t>シメイ</t>
    </rPh>
    <rPh sb="26" eb="28">
      <t>キニュウ</t>
    </rPh>
    <phoneticPr fontId="1"/>
  </si>
  <si>
    <t>　２　推薦届出者が設置した場合のみ、「候補者の氏名」を記入してください。</t>
    <rPh sb="3" eb="5">
      <t>スイセン</t>
    </rPh>
    <rPh sb="5" eb="7">
      <t>トドケデ</t>
    </rPh>
    <rPh sb="7" eb="8">
      <t>シャ</t>
    </rPh>
    <rPh sb="9" eb="11">
      <t>セッチ</t>
    </rPh>
    <rPh sb="13" eb="15">
      <t>バアイ</t>
    </rPh>
    <rPh sb="19" eb="22">
      <t>コウホシャ</t>
    </rPh>
    <rPh sb="23" eb="25">
      <t>シメイ</t>
    </rPh>
    <rPh sb="27" eb="29">
      <t>キニュウ</t>
    </rPh>
    <phoneticPr fontId="1"/>
  </si>
  <si>
    <t>　　い。所属党派証明書を有しない候補者については、「無所属」と記載してください。</t>
    <rPh sb="4" eb="6">
      <t>ショゾク</t>
    </rPh>
    <rPh sb="6" eb="8">
      <t>トウハ</t>
    </rPh>
    <rPh sb="8" eb="11">
      <t>ショウメイショ</t>
    </rPh>
    <rPh sb="12" eb="13">
      <t>ユウ</t>
    </rPh>
    <rPh sb="16" eb="19">
      <t>コウホシャ</t>
    </rPh>
    <rPh sb="26" eb="29">
      <t>ムショゾク</t>
    </rPh>
    <rPh sb="31" eb="33">
      <t>キサイ</t>
    </rPh>
    <phoneticPr fontId="1"/>
  </si>
  <si>
    <t>（電話番号　　　　　　　　　　　　　　　　　）</t>
    <rPh sb="1" eb="3">
      <t>デンワ</t>
    </rPh>
    <rPh sb="3" eb="5">
      <t>バンゴウ</t>
    </rPh>
    <phoneticPr fontId="1"/>
  </si>
  <si>
    <t>　　　　　６　候補者本人が届け出る場合にあっては本人確認書類の提示又は提出を、その代理人が届け出る場合にあって</t>
  </si>
  <si>
    <t>参議院徳島県及び高知県選挙区選出議員選挙候補者（申出者）</t>
    <rPh sb="0" eb="3">
      <t>サンギイン</t>
    </rPh>
    <rPh sb="3" eb="6">
      <t>トクシマケン</t>
    </rPh>
    <rPh sb="6" eb="7">
      <t>オヨ</t>
    </rPh>
    <rPh sb="8" eb="11">
      <t>コウチケン</t>
    </rPh>
    <rPh sb="11" eb="14">
      <t>センキョク</t>
    </rPh>
    <rPh sb="14" eb="16">
      <t>センシュツ</t>
    </rPh>
    <rPh sb="16" eb="18">
      <t>ギイン</t>
    </rPh>
    <rPh sb="18" eb="20">
      <t>センキョ</t>
    </rPh>
    <rPh sb="20" eb="23">
      <t>コウホシャ</t>
    </rPh>
    <rPh sb="24" eb="26">
      <t>モウシデ</t>
    </rPh>
    <rPh sb="26" eb="27">
      <t>シャ</t>
    </rPh>
    <phoneticPr fontId="1"/>
  </si>
  <si>
    <t>四国放送株式会社社長</t>
    <rPh sb="0" eb="2">
      <t>シコク</t>
    </rPh>
    <rPh sb="2" eb="4">
      <t>ホウソウ</t>
    </rPh>
    <rPh sb="4" eb="6">
      <t>カブシキ</t>
    </rPh>
    <rPh sb="6" eb="8">
      <t>カイシャ</t>
    </rPh>
    <rPh sb="8" eb="10">
      <t>シャチョウ</t>
    </rPh>
    <phoneticPr fontId="1"/>
  </si>
  <si>
    <t>　　</t>
  </si>
  <si>
    <t>株式会社高知放送社長</t>
    <rPh sb="0" eb="2">
      <t>カブシキ</t>
    </rPh>
    <rPh sb="2" eb="4">
      <t>カイシャ</t>
    </rPh>
    <rPh sb="4" eb="6">
      <t>コウチ</t>
    </rPh>
    <rPh sb="6" eb="8">
      <t>ホウソウ</t>
    </rPh>
    <rPh sb="8" eb="10">
      <t>シャチョウ</t>
    </rPh>
    <phoneticPr fontId="1"/>
  </si>
  <si>
    <t>株式会社テレビ高知社長</t>
    <rPh sb="0" eb="2">
      <t>カブシキ</t>
    </rPh>
    <rPh sb="2" eb="4">
      <t>カイシャ</t>
    </rPh>
    <rPh sb="7" eb="9">
      <t>コウチ</t>
    </rPh>
    <rPh sb="9" eb="11">
      <t>シャチョウ</t>
    </rPh>
    <phoneticPr fontId="1"/>
  </si>
  <si>
    <t>ラジオ</t>
  </si>
  <si>
    <t>３</t>
  </si>
  <si>
    <t>　　会高知放送局、四国放送株式会社、株式会社高知放送、株式会社テレビ高知又は高知さんさ</t>
  </si>
  <si>
    <t>本人が立候補しようとする場合、選挙長に対して提出。（公示日の午前8:30～午後5:00までの間）</t>
  </si>
  <si>
    <t>選挙事務所を設置したときに直ちに届出。</t>
  </si>
  <si>
    <t>出納責任者選任
（解任）承諾書</t>
  </si>
  <si>
    <t>開票立会人となるべき者の
届出書及び承諾書</t>
  </si>
  <si>
    <t>各市町村選管に対して選挙の期日前３日午後５時までに届出。</t>
  </si>
  <si>
    <t>報酬の支給を受けることのできる選挙運動に従事する者を届出。
（届出しないと、報酬を支給することができない。）</t>
  </si>
  <si>
    <t xml:space="preserve">　１　供託証明書  </t>
  </si>
  <si>
    <t>　５　住民票</t>
  </si>
  <si>
    <t>　６　通称認定申請書</t>
  </si>
  <si>
    <t>宣　誓　書</t>
    <rPh sb="0" eb="1">
      <t>セン</t>
    </rPh>
    <rPh sb="2" eb="3">
      <t>チカイ</t>
    </rPh>
    <rPh sb="4" eb="5">
      <t>ショ</t>
    </rPh>
    <phoneticPr fontId="1"/>
  </si>
  <si>
    <t>択</t>
    <rPh sb="0" eb="1">
      <t>タク</t>
    </rPh>
    <phoneticPr fontId="1"/>
  </si>
  <si>
    <t>　　を付けてください。</t>
    <rPh sb="3" eb="4">
      <t>ツ</t>
    </rPh>
    <phoneticPr fontId="1"/>
  </si>
  <si>
    <t>　五　主要な経歴欄には、五十字以内で記載し、固有名詞、漢字、アルファベットにはふりがな</t>
    <rPh sb="27" eb="29">
      <t>カンジ</t>
    </rPh>
    <phoneticPr fontId="1"/>
  </si>
  <si>
    <t>　　は、その必要はありません。</t>
  </si>
  <si>
    <t>持込み</t>
    <rPh sb="0" eb="2">
      <t>モチコ</t>
    </rPh>
    <phoneticPr fontId="1"/>
  </si>
  <si>
    <t>手話通訳を付す
場合の手話通訳士</t>
    <rPh sb="0" eb="2">
      <t>シュワ</t>
    </rPh>
    <rPh sb="2" eb="4">
      <t>ツウヤク</t>
    </rPh>
    <rPh sb="5" eb="6">
      <t>フ</t>
    </rPh>
    <rPh sb="8" eb="10">
      <t>バアイ</t>
    </rPh>
    <rPh sb="11" eb="13">
      <t>シュワ</t>
    </rPh>
    <rPh sb="13" eb="15">
      <t>ツウヤク</t>
    </rPh>
    <rPh sb="15" eb="16">
      <t>シ</t>
    </rPh>
    <phoneticPr fontId="1"/>
  </si>
  <si>
    <t>承　諾　書</t>
    <rPh sb="0" eb="1">
      <t>ショウ</t>
    </rPh>
    <rPh sb="2" eb="3">
      <t>ダク</t>
    </rPh>
    <rPh sb="4" eb="5">
      <t>ショ</t>
    </rPh>
    <phoneticPr fontId="1"/>
  </si>
  <si>
    <t>得　　票　　数</t>
    <rPh sb="0" eb="1">
      <t>エ</t>
    </rPh>
    <rPh sb="3" eb="4">
      <t>ヒョウ</t>
    </rPh>
    <rPh sb="6" eb="7">
      <t>スウ</t>
    </rPh>
    <phoneticPr fontId="1"/>
  </si>
  <si>
    <t>五　人　要　件　文　書</t>
    <rPh sb="0" eb="1">
      <t>イ</t>
    </rPh>
    <rPh sb="2" eb="3">
      <t>ヒト</t>
    </rPh>
    <rPh sb="4" eb="5">
      <t>ヨウ</t>
    </rPh>
    <rPh sb="6" eb="7">
      <t>ケン</t>
    </rPh>
    <rPh sb="8" eb="9">
      <t>ブン</t>
    </rPh>
    <rPh sb="10" eb="11">
      <t>ショ</t>
    </rPh>
    <phoneticPr fontId="1"/>
  </si>
  <si>
    <t>　　　参議院議員の承諾書及び令第１１１条の８第２項又は３項の規定によりその氏名を記載することができないとされて</t>
    <rPh sb="14" eb="15">
      <t>レイ</t>
    </rPh>
    <rPh sb="15" eb="16">
      <t>ダイ</t>
    </rPh>
    <rPh sb="19" eb="20">
      <t>ジョウ</t>
    </rPh>
    <rPh sb="22" eb="23">
      <t>ダイ</t>
    </rPh>
    <rPh sb="24" eb="25">
      <t>コウ</t>
    </rPh>
    <rPh sb="25" eb="26">
      <t>マタ</t>
    </rPh>
    <rPh sb="28" eb="29">
      <t>コウ</t>
    </rPh>
    <rPh sb="30" eb="32">
      <t>キテイ</t>
    </rPh>
    <rPh sb="37" eb="39">
      <t>シメイ</t>
    </rPh>
    <rPh sb="40" eb="42">
      <t>キサイ</t>
    </rPh>
    <phoneticPr fontId="1"/>
  </si>
  <si>
    <t>衆議院議員又は
参議院議員の別</t>
    <rPh sb="0" eb="3">
      <t>シュウギイン</t>
    </rPh>
    <rPh sb="3" eb="5">
      <t>ギイン</t>
    </rPh>
    <rPh sb="5" eb="6">
      <t>マタ</t>
    </rPh>
    <rPh sb="8" eb="10">
      <t>サンギ</t>
    </rPh>
    <rPh sb="10" eb="11">
      <t>イン</t>
    </rPh>
    <rPh sb="11" eb="13">
      <t>ギイン</t>
    </rPh>
    <rPh sb="14" eb="15">
      <t>ベツ</t>
    </rPh>
    <phoneticPr fontId="1"/>
  </si>
  <si>
    <t>選　　挙　　区</t>
    <rPh sb="0" eb="1">
      <t>セン</t>
    </rPh>
    <rPh sb="3" eb="4">
      <t>キョ</t>
    </rPh>
    <rPh sb="6" eb="7">
      <t>ク</t>
    </rPh>
    <phoneticPr fontId="1"/>
  </si>
  <si>
    <t>　　令和　　年　　月　　日</t>
    <rPh sb="2" eb="4">
      <t>レイワ</t>
    </rPh>
    <rPh sb="6" eb="7">
      <t>トシ</t>
    </rPh>
    <phoneticPr fontId="1"/>
  </si>
  <si>
    <t>五人要件文書</t>
    <rPh sb="0" eb="1">
      <t>5</t>
    </rPh>
    <rPh sb="1" eb="2">
      <t>ニン</t>
    </rPh>
    <rPh sb="2" eb="4">
      <t>ヨウケン</t>
    </rPh>
    <rPh sb="4" eb="6">
      <t>ブンショ</t>
    </rPh>
    <phoneticPr fontId="1"/>
  </si>
  <si>
    <t>（五人要件文書）承諾書</t>
    <rPh sb="1" eb="2">
      <t>5</t>
    </rPh>
    <rPh sb="2" eb="5">
      <t>ニンヨウケン</t>
    </rPh>
    <rPh sb="5" eb="7">
      <t>ブンショ</t>
    </rPh>
    <rPh sb="8" eb="11">
      <t>ショウダクショ</t>
    </rPh>
    <phoneticPr fontId="1"/>
  </si>
  <si>
    <t>（五人要件文書）宣誓書</t>
    <rPh sb="1" eb="2">
      <t>5</t>
    </rPh>
    <rPh sb="2" eb="5">
      <t>ニンヨウケン</t>
    </rPh>
    <rPh sb="5" eb="7">
      <t>ブンショ</t>
    </rPh>
    <rPh sb="8" eb="11">
      <t>センセイショ</t>
    </rPh>
    <phoneticPr fontId="1"/>
  </si>
  <si>
    <t>　候補者本人が届け出る場合にあっては本人確認書類の提示又は提出を、その代理人が届</t>
  </si>
  <si>
    <t>要件該当確認書</t>
    <rPh sb="0" eb="2">
      <t>ヨウケン</t>
    </rPh>
    <rPh sb="2" eb="4">
      <t>ガイトウ</t>
    </rPh>
    <rPh sb="4" eb="7">
      <t>カクニンショ</t>
    </rPh>
    <phoneticPr fontId="1"/>
  </si>
  <si>
    <t>本政党（政治団体）は、公職選挙法第１５０条第１項第２号イ（２）に該当する</t>
    <rPh sb="11" eb="13">
      <t>コウショク</t>
    </rPh>
    <rPh sb="13" eb="16">
      <t>センキョホウ</t>
    </rPh>
    <rPh sb="16" eb="17">
      <t>ダイ</t>
    </rPh>
    <rPh sb="20" eb="21">
      <t>ジョウ</t>
    </rPh>
    <rPh sb="21" eb="22">
      <t>ダイ</t>
    </rPh>
    <rPh sb="23" eb="24">
      <t>コウ</t>
    </rPh>
    <rPh sb="24" eb="25">
      <t>ダイ</t>
    </rPh>
    <rPh sb="26" eb="27">
      <t>ゴウ</t>
    </rPh>
    <rPh sb="32" eb="34">
      <t>ガイトウ</t>
    </rPh>
    <phoneticPr fontId="1"/>
  </si>
  <si>
    <t>氏名　　　　　　　　　　　　　　　　</t>
    <rPh sb="0" eb="2">
      <t>シメイ</t>
    </rPh>
    <phoneticPr fontId="1"/>
  </si>
  <si>
    <r>
      <t>　　挙管理委員会</t>
    </r>
    <r>
      <rPr>
        <sz val="9"/>
        <rFont val="ＭＳ 明朝"/>
        <family val="1"/>
        <charset val="128"/>
      </rPr>
      <t>のそれぞれに提出してください。　　　</t>
    </r>
  </si>
  <si>
    <t>　　　　　　　　代 表 者 氏 名　　　　　　　　　　　　　　　　　　　　　　</t>
    <rPh sb="8" eb="9">
      <t>ダイ</t>
    </rPh>
    <rPh sb="10" eb="11">
      <t>オモテ</t>
    </rPh>
    <rPh sb="12" eb="13">
      <t>モノ</t>
    </rPh>
    <rPh sb="14" eb="15">
      <t>シ</t>
    </rPh>
    <rPh sb="16" eb="17">
      <t>メイ</t>
    </rPh>
    <phoneticPr fontId="1"/>
  </si>
  <si>
    <t>候補者　　　　　　　　　　　　　　　　　　　</t>
    <rPh sb="0" eb="3">
      <t>コウホシャ</t>
    </rPh>
    <phoneticPr fontId="1"/>
  </si>
  <si>
    <t xml:space="preserve">　　　　　
</t>
  </si>
  <si>
    <t>　　　　　　は委任状の提示又は提出及び当該代理人の本人確認書類の提示又は提出を行うこと。ただし、候補者本人の署</t>
  </si>
  <si>
    <t>　　　　　　名その他の措置がある場合はこの限りではない。</t>
  </si>
  <si>
    <t>　　　　　　本人の署名その他の措置がある場合はこの限りではない。</t>
  </si>
  <si>
    <t>　３　候補者本人、推薦届出者本人又は推薦届出者の代表者本人がこの届出をする場合はその者の本人確認書</t>
    <rPh sb="32" eb="34">
      <t>トドケデ</t>
    </rPh>
    <rPh sb="42" eb="43">
      <t>モノ</t>
    </rPh>
    <phoneticPr fontId="1"/>
  </si>
  <si>
    <t>　　の提示又は提出をしてください。ただし、この届出書に候補者本人、推薦届出者本人又は推薦届出者の代</t>
    <rPh sb="23" eb="26">
      <t>トドケデショ</t>
    </rPh>
    <phoneticPr fontId="1"/>
  </si>
  <si>
    <t>　４　候補者本人、推薦届出者本人又は推薦届出者の代表者本人がこの届出をする場合はその者の本人確認書</t>
    <rPh sb="32" eb="34">
      <t>トドケデ</t>
    </rPh>
    <rPh sb="42" eb="43">
      <t>モノ</t>
    </rPh>
    <phoneticPr fontId="1"/>
  </si>
  <si>
    <t>　５　候補者本人、推薦届出者本人又は推薦届出者の代表者本人がこの届出をする場合はその者の本人確認書</t>
    <rPh sb="32" eb="34">
      <t>トドケデ</t>
    </rPh>
    <rPh sb="42" eb="43">
      <t>モノ</t>
    </rPh>
    <phoneticPr fontId="1"/>
  </si>
  <si>
    <t>　　する場合は委任状及び当該代理人の本人確認書類の提示又は提出をしてください。ただし、この申出書に</t>
  </si>
  <si>
    <t>　３　候補者本人が申出をする場合は当該候補者の本人確認書類の提示又は提出を、候補者の代理人が申出を</t>
    <rPh sb="9" eb="11">
      <t>モウシデ</t>
    </rPh>
    <rPh sb="17" eb="19">
      <t>トウガイ</t>
    </rPh>
    <rPh sb="19" eb="22">
      <t>コウホシャ</t>
    </rPh>
    <phoneticPr fontId="1"/>
  </si>
  <si>
    <t>　　　票総数の内訳を記載しなければならず、その場合において「公職の候補者の氏名」欄には当該政党その他の政治団体の名称を記載しな</t>
  </si>
  <si>
    <t>　　その他の措置があるときは、その必要はありません。</t>
  </si>
  <si>
    <t>　　　他の政治団体の代表者本人の署名その他の措置がある場合はこの限りではない。</t>
  </si>
  <si>
    <t>　　　の政治団体の得票総数を記載する場合には、公職の候補者別の得票数の内訳を記載しなければならない。</t>
  </si>
  <si>
    <t>　　　ければならない。</t>
  </si>
  <si>
    <t>　　　　参議院議員の通常選挙における比例代表選出議員の選挙における政党その他の政治団体の得票総数を記載する場合には、当該政党そ</t>
    <rPh sb="4" eb="6">
      <t>サンギ</t>
    </rPh>
    <rPh sb="6" eb="7">
      <t>イン</t>
    </rPh>
    <rPh sb="7" eb="9">
      <t>ギイン</t>
    </rPh>
    <rPh sb="10" eb="12">
      <t>ツウジョウ</t>
    </rPh>
    <rPh sb="12" eb="14">
      <t>センキョ</t>
    </rPh>
    <rPh sb="18" eb="20">
      <t>ヒレイ</t>
    </rPh>
    <rPh sb="20" eb="22">
      <t>ダイヒョウ</t>
    </rPh>
    <rPh sb="22" eb="24">
      <t>センシュツ</t>
    </rPh>
    <rPh sb="24" eb="26">
      <t>ギイン</t>
    </rPh>
    <rPh sb="27" eb="29">
      <t>センキョ</t>
    </rPh>
    <rPh sb="33" eb="35">
      <t>セイトウ</t>
    </rPh>
    <rPh sb="37" eb="38">
      <t>タ</t>
    </rPh>
    <rPh sb="39" eb="41">
      <t>セイジ</t>
    </rPh>
    <rPh sb="41" eb="43">
      <t>ダンタイ</t>
    </rPh>
    <rPh sb="58" eb="60">
      <t>トウガイ</t>
    </rPh>
    <rPh sb="60" eb="62">
      <t>セイトウ</t>
    </rPh>
    <phoneticPr fontId="1"/>
  </si>
  <si>
    <t>　　　の他の政治団体に係る各参議院名簿登載者の得票総数を含むものを記載しなければならない。</t>
  </si>
  <si>
    <t>　　　名その他の措置がある場合はこの限りではない。</t>
  </si>
  <si>
    <t>　　　　　６　推薦届出者本人が届け出る場合にあっては本人確認書類の提示又は提出を、その代理人が届け出る場合にあ</t>
    <rPh sb="7" eb="9">
      <t>スイセン</t>
    </rPh>
    <rPh sb="9" eb="11">
      <t>トドケデ</t>
    </rPh>
    <rPh sb="11" eb="12">
      <t>シャ</t>
    </rPh>
    <phoneticPr fontId="1"/>
  </si>
  <si>
    <t>　　　　　　っては委任状の提示又は提出及び当該代理人の本人確認書類の提示又は提出を行うこと。ただし、推薦届出者</t>
    <rPh sb="50" eb="52">
      <t>スイセン</t>
    </rPh>
    <rPh sb="52" eb="54">
      <t>トドケデ</t>
    </rPh>
    <rPh sb="54" eb="55">
      <t>シャ</t>
    </rPh>
    <phoneticPr fontId="1"/>
  </si>
  <si>
    <t>　　４　政党その他の政治団体の代表者本人が提出する場合にあっては本人確認書類の提示又は提出を、その代理人が提出す</t>
    <rPh sb="4" eb="6">
      <t>セイトウ</t>
    </rPh>
    <rPh sb="8" eb="9">
      <t>タ</t>
    </rPh>
    <rPh sb="10" eb="12">
      <t>セイジ</t>
    </rPh>
    <rPh sb="12" eb="14">
      <t>ダンタイ</t>
    </rPh>
    <rPh sb="15" eb="18">
      <t>ダイヒョウシャ</t>
    </rPh>
    <rPh sb="21" eb="23">
      <t>テイシュツ</t>
    </rPh>
    <rPh sb="53" eb="55">
      <t>テイシュツ</t>
    </rPh>
    <phoneticPr fontId="1"/>
  </si>
  <si>
    <t>　　　る場合にあっては委任状の提示又は提出及び当該代理人の本人確認書類の提示又は提出を行うこと。ただし、政党その</t>
    <rPh sb="52" eb="54">
      <t>セイトウ</t>
    </rPh>
    <phoneticPr fontId="1"/>
  </si>
  <si>
    <t>け出る場合にあっては委任状の提示又は提出及び当該代理人の本人確認書類の提示又は提</t>
  </si>
  <si>
    <t>　</t>
  </si>
  <si>
    <t>　　知県参議院合同選挙区選挙管理委員会並びに選挙事務所を設置した都道府県選挙管理委員会及び市町村選</t>
  </si>
  <si>
    <t>　　表者本人の署名その他の措置があるときは、その必要はありません。</t>
    <rPh sb="24" eb="26">
      <t>ヒツヨウ</t>
    </rPh>
    <phoneticPr fontId="1"/>
  </si>
  <si>
    <t>　　候補者本人の署名その他の措置があるときは、その必要はありません。</t>
  </si>
  <si>
    <t>　　の代理人がこの届出をする場合は委任状及び当該代理人の本人確認書類の提示又は提出をしてください。</t>
    <rPh sb="9" eb="11">
      <t>トドケデ</t>
    </rPh>
    <phoneticPr fontId="1"/>
  </si>
  <si>
    <t>6-2</t>
  </si>
  <si>
    <t>当選人の告示及び当選証書に
記載する氏名の旧姓付記申出書</t>
  </si>
  <si>
    <t>　　合においては、それぞれ４枚）を添えてください。</t>
  </si>
  <si>
    <t>　２　候補者本人がこの届出をする場合は当該候補者の本人確認書類の提示又は提出を、候</t>
  </si>
  <si>
    <t>　　補者の代理人がこの届出をする場合は委任状及び当該代理人の本人確認書類の提示又は</t>
  </si>
  <si>
    <r>
      <t>　４　この届出書</t>
    </r>
    <r>
      <rPr>
        <sz val="9"/>
        <rFont val="ＭＳ 明朝"/>
        <family val="1"/>
        <charset val="128"/>
      </rPr>
      <t>（１による添付書類及び３による書類の提示又は添付書類を含みます。）は、徳島県及び高</t>
    </r>
    <rPh sb="43" eb="46">
      <t>トクシマケン</t>
    </rPh>
    <rPh sb="46" eb="47">
      <t>オヨ</t>
    </rPh>
    <phoneticPr fontId="1"/>
  </si>
  <si>
    <r>
      <t>　</t>
    </r>
    <r>
      <rPr>
        <sz val="16"/>
        <rFont val="ＭＳ 明朝"/>
        <family val="1"/>
        <charset val="128"/>
      </rPr>
      <t>令和　　年　　月　　日執行の　衆議院議員総選挙・参議院議員通常選挙に</t>
    </r>
    <rPh sb="1" eb="3">
      <t>レイワ</t>
    </rPh>
    <rPh sb="5" eb="6">
      <t>ネン</t>
    </rPh>
    <rPh sb="16" eb="19">
      <t>シュウギイン</t>
    </rPh>
    <rPh sb="19" eb="21">
      <t>ギイン</t>
    </rPh>
    <rPh sb="21" eb="24">
      <t>ソウセンキョ</t>
    </rPh>
    <rPh sb="25" eb="27">
      <t>サンギ</t>
    </rPh>
    <rPh sb="27" eb="28">
      <t>イン</t>
    </rPh>
    <rPh sb="28" eb="30">
      <t>ギイン</t>
    </rPh>
    <rPh sb="30" eb="32">
      <t>ツウジョウ</t>
    </rPh>
    <rPh sb="32" eb="34">
      <t>センキョ</t>
    </rPh>
    <phoneticPr fontId="1"/>
  </si>
  <si>
    <r>
      <t>　　</t>
    </r>
    <r>
      <rPr>
        <sz val="9"/>
        <rFont val="ＭＳ 明朝"/>
        <family val="1"/>
        <charset val="128"/>
      </rPr>
      <t>１　衆議院議員の総選挙における小選挙区選出議員の選挙又は参議院議員の通常選挙における選挙区選出議員の選挙における政党その他</t>
    </r>
    <rPh sb="4" eb="7">
      <t>シュウギイン</t>
    </rPh>
    <rPh sb="7" eb="9">
      <t>ギイン</t>
    </rPh>
    <rPh sb="10" eb="13">
      <t>ソウセンキョ</t>
    </rPh>
    <rPh sb="17" eb="21">
      <t>ショウセンキョク</t>
    </rPh>
    <rPh sb="21" eb="23">
      <t>センシュツ</t>
    </rPh>
    <rPh sb="23" eb="25">
      <t>ギイン</t>
    </rPh>
    <rPh sb="26" eb="28">
      <t>センキョ</t>
    </rPh>
    <rPh sb="28" eb="29">
      <t>マタ</t>
    </rPh>
    <rPh sb="30" eb="32">
      <t>サンギ</t>
    </rPh>
    <rPh sb="32" eb="33">
      <t>イン</t>
    </rPh>
    <rPh sb="33" eb="35">
      <t>ギイン</t>
    </rPh>
    <rPh sb="36" eb="38">
      <t>ツウジョウ</t>
    </rPh>
    <rPh sb="38" eb="40">
      <t>センキョ</t>
    </rPh>
    <rPh sb="44" eb="47">
      <t>センキョク</t>
    </rPh>
    <rPh sb="47" eb="49">
      <t>センシュツ</t>
    </rPh>
    <rPh sb="49" eb="51">
      <t>ギイン</t>
    </rPh>
    <rPh sb="52" eb="54">
      <t>センキョ</t>
    </rPh>
    <rPh sb="58" eb="60">
      <t>セイトウ</t>
    </rPh>
    <rPh sb="62" eb="63">
      <t>タ</t>
    </rPh>
    <phoneticPr fontId="1"/>
  </si>
  <si>
    <t>職業</t>
    <rPh sb="0" eb="2">
      <t>ショクギョウ</t>
    </rPh>
    <phoneticPr fontId="41"/>
  </si>
  <si>
    <t>[生年月日]</t>
    <rPh sb="1" eb="3">
      <t>セイネン</t>
    </rPh>
    <rPh sb="3" eb="5">
      <t>ガッピ</t>
    </rPh>
    <phoneticPr fontId="41"/>
  </si>
  <si>
    <t>生年月日　（日）</t>
    <rPh sb="0" eb="2">
      <t>セイネン</t>
    </rPh>
    <rPh sb="2" eb="4">
      <t>ガッピ</t>
    </rPh>
    <rPh sb="6" eb="7">
      <t>ヒ</t>
    </rPh>
    <phoneticPr fontId="41"/>
  </si>
  <si>
    <t>生年月日　（月）</t>
    <rPh sb="0" eb="2">
      <t>セイネン</t>
    </rPh>
    <rPh sb="2" eb="4">
      <t>ガッピ</t>
    </rPh>
    <rPh sb="6" eb="7">
      <t>ツキ</t>
    </rPh>
    <phoneticPr fontId="41"/>
  </si>
  <si>
    <t>生年月日　（年）</t>
    <rPh sb="0" eb="2">
      <t>セイネン</t>
    </rPh>
    <rPh sb="2" eb="4">
      <t>ガッピ</t>
    </rPh>
    <rPh sb="6" eb="7">
      <t>ネン</t>
    </rPh>
    <phoneticPr fontId="41"/>
  </si>
  <si>
    <t>生年月日　（元号）</t>
    <rPh sb="0" eb="2">
      <t>セイネン</t>
    </rPh>
    <rPh sb="2" eb="4">
      <t>ガッピ</t>
    </rPh>
    <rPh sb="6" eb="8">
      <t>ゲンゴウ</t>
    </rPh>
    <phoneticPr fontId="41"/>
  </si>
  <si>
    <t>住所</t>
    <rPh sb="0" eb="2">
      <t>ジュウショ</t>
    </rPh>
    <phoneticPr fontId="41"/>
  </si>
  <si>
    <t>名</t>
    <rPh sb="0" eb="1">
      <t>メイ</t>
    </rPh>
    <phoneticPr fontId="41"/>
  </si>
  <si>
    <t>氏</t>
    <rPh sb="0" eb="1">
      <t>ウジ</t>
    </rPh>
    <phoneticPr fontId="41"/>
  </si>
  <si>
    <t>通称</t>
    <rPh sb="0" eb="2">
      <t>ツウショウ</t>
    </rPh>
    <phoneticPr fontId="41"/>
  </si>
  <si>
    <t>（ふりがな）</t>
    <phoneticPr fontId="41"/>
  </si>
  <si>
    <t>　　のｱﾄﾞﾚｽ</t>
  </si>
  <si>
    <t>一のｳｪﾌﾞｻｲﾄ等</t>
    <rPh sb="0" eb="1">
      <t>イチ</t>
    </rPh>
    <rPh sb="9" eb="10">
      <t>トウ</t>
    </rPh>
    <phoneticPr fontId="41"/>
  </si>
  <si>
    <t>　　　　　区分</t>
    <rPh sb="5" eb="7">
      <t>クブン</t>
    </rPh>
    <phoneticPr fontId="41"/>
  </si>
  <si>
    <t>　　　　　名称</t>
    <rPh sb="5" eb="7">
      <t>メイショウ</t>
    </rPh>
    <phoneticPr fontId="41"/>
  </si>
  <si>
    <t>所属する政党等の</t>
    <rPh sb="0" eb="2">
      <t>ショゾク</t>
    </rPh>
    <rPh sb="4" eb="6">
      <t>セイトウ</t>
    </rPh>
    <rPh sb="6" eb="7">
      <t>トウ</t>
    </rPh>
    <phoneticPr fontId="41"/>
  </si>
  <si>
    <r>
      <t>[年齢</t>
    </r>
    <r>
      <rPr>
        <sz val="8"/>
        <color theme="1"/>
        <rFont val="Meiryo UI"/>
        <family val="3"/>
        <charset val="128"/>
      </rPr>
      <t>(選挙期日時点)</t>
    </r>
    <r>
      <rPr>
        <sz val="12"/>
        <color theme="1"/>
        <rFont val="Meiryo UI"/>
        <family val="3"/>
        <charset val="128"/>
      </rPr>
      <t>]</t>
    </r>
    <rPh sb="1" eb="3">
      <t>ネンレイ</t>
    </rPh>
    <rPh sb="4" eb="6">
      <t>センキョ</t>
    </rPh>
    <rPh sb="6" eb="8">
      <t>キジツ</t>
    </rPh>
    <rPh sb="8" eb="10">
      <t>ジテン</t>
    </rPh>
    <phoneticPr fontId="41"/>
  </si>
  <si>
    <t>性別</t>
    <rPh sb="0" eb="2">
      <t>セイベツ</t>
    </rPh>
    <phoneticPr fontId="41"/>
  </si>
  <si>
    <t>本籍</t>
    <rPh sb="0" eb="2">
      <t>ホンセキ</t>
    </rPh>
    <phoneticPr fontId="41"/>
  </si>
  <si>
    <t>[(ふりがな)]</t>
    <phoneticPr fontId="41"/>
  </si>
  <si>
    <t>[候補者氏名]</t>
    <rPh sb="1" eb="4">
      <t>コウホシャ</t>
    </rPh>
    <rPh sb="4" eb="6">
      <t>シメイ</t>
    </rPh>
    <phoneticPr fontId="41"/>
  </si>
  <si>
    <t>【候補者に関する事項】</t>
    <rPh sb="1" eb="3">
      <t>コウホ</t>
    </rPh>
    <rPh sb="3" eb="4">
      <t>シャ</t>
    </rPh>
    <rPh sb="5" eb="6">
      <t>カン</t>
    </rPh>
    <rPh sb="8" eb="10">
      <t>ジコウ</t>
    </rPh>
    <phoneticPr fontId="41"/>
  </si>
  <si>
    <t>選挙長</t>
    <rPh sb="0" eb="2">
      <t>センキョ</t>
    </rPh>
    <rPh sb="2" eb="3">
      <t>チョウ</t>
    </rPh>
    <phoneticPr fontId="41"/>
  </si>
  <si>
    <t>徳島県及び高知県選挙区</t>
    <rPh sb="0" eb="3">
      <t>トクシマケン</t>
    </rPh>
    <rPh sb="3" eb="4">
      <t>オヨ</t>
    </rPh>
    <rPh sb="5" eb="7">
      <t>コウチ</t>
    </rPh>
    <rPh sb="7" eb="8">
      <t>ケン</t>
    </rPh>
    <rPh sb="8" eb="11">
      <t>センキョク</t>
    </rPh>
    <phoneticPr fontId="41"/>
  </si>
  <si>
    <t>選挙区</t>
    <rPh sb="0" eb="3">
      <t>センキョク</t>
    </rPh>
    <phoneticPr fontId="41"/>
  </si>
  <si>
    <t>公示日</t>
    <rPh sb="0" eb="2">
      <t>コウジ</t>
    </rPh>
    <rPh sb="2" eb="3">
      <t>ヒ</t>
    </rPh>
    <phoneticPr fontId="41"/>
  </si>
  <si>
    <t>執行年月日</t>
    <rPh sb="0" eb="2">
      <t>シッコウ</t>
    </rPh>
    <rPh sb="2" eb="5">
      <t>ネンガッピ</t>
    </rPh>
    <phoneticPr fontId="41"/>
  </si>
  <si>
    <t>田中　庄司</t>
    <rPh sb="0" eb="2">
      <t>タナカ</t>
    </rPh>
    <rPh sb="3" eb="5">
      <t>ショウジ</t>
    </rPh>
    <phoneticPr fontId="41"/>
  </si>
  <si>
    <t>合同選管委員長</t>
    <rPh sb="0" eb="2">
      <t>ゴウドウ</t>
    </rPh>
    <rPh sb="2" eb="4">
      <t>センカン</t>
    </rPh>
    <rPh sb="4" eb="7">
      <t>イインチョウ</t>
    </rPh>
    <phoneticPr fontId="41"/>
  </si>
  <si>
    <t>参議院徳島県及び高知県選挙区選出議員選挙</t>
    <rPh sb="0" eb="3">
      <t>サンギイン</t>
    </rPh>
    <rPh sb="3" eb="6">
      <t>トクシマケン</t>
    </rPh>
    <rPh sb="6" eb="7">
      <t>オヨ</t>
    </rPh>
    <rPh sb="8" eb="11">
      <t>コウチケン</t>
    </rPh>
    <rPh sb="11" eb="14">
      <t>センキョク</t>
    </rPh>
    <rPh sb="14" eb="16">
      <t>センシュツ</t>
    </rPh>
    <rPh sb="16" eb="18">
      <t>ギイン</t>
    </rPh>
    <rPh sb="18" eb="20">
      <t>センキョ</t>
    </rPh>
    <phoneticPr fontId="41"/>
  </si>
  <si>
    <t>種類</t>
    <rPh sb="0" eb="2">
      <t>シュルイ</t>
    </rPh>
    <phoneticPr fontId="41"/>
  </si>
  <si>
    <t>第27回参議院議員通常選挙</t>
    <rPh sb="0" eb="1">
      <t>ダイ</t>
    </rPh>
    <rPh sb="3" eb="4">
      <t>カイ</t>
    </rPh>
    <rPh sb="4" eb="7">
      <t>サンギイン</t>
    </rPh>
    <rPh sb="7" eb="9">
      <t>ギイン</t>
    </rPh>
    <rPh sb="9" eb="11">
      <t>ツウジョウ</t>
    </rPh>
    <rPh sb="11" eb="13">
      <t>センキョ</t>
    </rPh>
    <phoneticPr fontId="41"/>
  </si>
  <si>
    <t>名称</t>
    <rPh sb="0" eb="2">
      <t>メイショウ</t>
    </rPh>
    <phoneticPr fontId="41"/>
  </si>
  <si>
    <t>令和7年</t>
    <rPh sb="0" eb="2">
      <t>レイワ</t>
    </rPh>
    <rPh sb="3" eb="4">
      <t>ネン</t>
    </rPh>
    <phoneticPr fontId="41"/>
  </si>
  <si>
    <t>執行年</t>
    <rPh sb="0" eb="2">
      <t>シッコウ</t>
    </rPh>
    <rPh sb="2" eb="3">
      <t>ネン</t>
    </rPh>
    <phoneticPr fontId="41"/>
  </si>
  <si>
    <t>【選挙に関する事項】</t>
    <rPh sb="1" eb="3">
      <t>センキョ</t>
    </rPh>
    <rPh sb="4" eb="5">
      <t>カン</t>
    </rPh>
    <rPh sb="7" eb="9">
      <t>ジコウ</t>
    </rPh>
    <phoneticPr fontId="41"/>
  </si>
  <si>
    <t>選挙管理委員会委員長　　　　　　　　　　　　　</t>
    <rPh sb="0" eb="2">
      <t>センキョ</t>
    </rPh>
    <rPh sb="2" eb="4">
      <t>カンリ</t>
    </rPh>
    <rPh sb="4" eb="7">
      <t>イインカイ</t>
    </rPh>
    <rPh sb="7" eb="10">
      <t>イインチョウ</t>
    </rPh>
    <phoneticPr fontId="1"/>
  </si>
  <si>
    <t>令和　　年　　月　　日</t>
    <rPh sb="0" eb="2">
      <t>レイワ</t>
    </rPh>
    <rPh sb="4" eb="5">
      <t>トシ</t>
    </rPh>
    <phoneticPr fontId="1"/>
  </si>
  <si>
    <t>月　　日から</t>
    <rPh sb="0" eb="1">
      <t>ガツ</t>
    </rPh>
    <rPh sb="3" eb="4">
      <t>ニチ</t>
    </rPh>
    <phoneticPr fontId="1"/>
  </si>
  <si>
    <t>月　　日まで</t>
    <rPh sb="0" eb="1">
      <t>ガツ</t>
    </rPh>
    <rPh sb="3" eb="4">
      <t>ニチ</t>
    </rPh>
    <phoneticPr fontId="1"/>
  </si>
  <si>
    <t>（その３）</t>
    <phoneticPr fontId="1"/>
  </si>
  <si>
    <t>　　氏名」の欄に必要事項を記入すること。</t>
  </si>
  <si>
    <t>　　条第１項第２号イに掲げる者に該当するときは、「推薦団体の名称、本部の所在地及び代表者の</t>
  </si>
  <si>
    <t>　　を記入すること。なお、事前の申込みを行う場合において、持込みを選択し、公職選挙法第150</t>
  </si>
  <si>
    <t>　３「選択」の欄中「持込み」の欄又は「局収録」の欄には、選択する方式に該当する箇所に「○」</t>
  </si>
  <si>
    <t>　　証明書のない候補者は「無所属」と記載してください。</t>
  </si>
  <si>
    <t>　２「所属党派名」の欄には、所属党派証明書に記載された党派を記載してください。所属党派</t>
  </si>
  <si>
    <t>　１「候補者名」の欄には当該選挙長が認定した通称を使用する場合は通称を記載してください。</t>
  </si>
  <si>
    <t>推薦団体の名称、
本部の所在地
及び代表者の氏名</t>
    <rPh sb="0" eb="2">
      <t>スイセン</t>
    </rPh>
    <rPh sb="2" eb="4">
      <t>ダンタイ</t>
    </rPh>
    <rPh sb="5" eb="7">
      <t>メイショウ</t>
    </rPh>
    <rPh sb="9" eb="11">
      <t>ホンブ</t>
    </rPh>
    <rPh sb="12" eb="15">
      <t>ショザイチ</t>
    </rPh>
    <rPh sb="16" eb="17">
      <t>オヨ</t>
    </rPh>
    <rPh sb="18" eb="21">
      <t>ダイヒョウシャ</t>
    </rPh>
    <rPh sb="22" eb="24">
      <t>シメイ</t>
    </rPh>
    <phoneticPr fontId="1"/>
  </si>
  <si>
    <t>（受付責任者　　　　　　　　　　　　　　　　　印　）</t>
    <rPh sb="1" eb="3">
      <t>ウケツケ</t>
    </rPh>
    <rPh sb="3" eb="6">
      <t>セキニンシャ</t>
    </rPh>
    <rPh sb="23" eb="24">
      <t>イン</t>
    </rPh>
    <phoneticPr fontId="1"/>
  </si>
  <si>
    <t>電　話</t>
    <rPh sb="0" eb="1">
      <t>イカズチ</t>
    </rPh>
    <rPh sb="2" eb="3">
      <t>ハナシ</t>
    </rPh>
    <phoneticPr fontId="1"/>
  </si>
  <si>
    <t>所在地</t>
    <rPh sb="0" eb="3">
      <t>ショザイチ</t>
    </rPh>
    <phoneticPr fontId="1"/>
  </si>
  <si>
    <t>受付局</t>
    <rPh sb="0" eb="2">
      <t>ウケツケ</t>
    </rPh>
    <rPh sb="2" eb="3">
      <t>キョク</t>
    </rPh>
    <phoneticPr fontId="1"/>
  </si>
  <si>
    <t>発行者（基幹放送事業者）</t>
    <rPh sb="0" eb="3">
      <t>ハッコウシャ</t>
    </rPh>
    <rPh sb="4" eb="6">
      <t>キカン</t>
    </rPh>
    <rPh sb="6" eb="8">
      <t>ホウソウ</t>
    </rPh>
    <rPh sb="8" eb="11">
      <t>ジギョウシャ</t>
    </rPh>
    <phoneticPr fontId="1"/>
  </si>
  <si>
    <t>録音（録画）場所</t>
    <rPh sb="0" eb="2">
      <t>ロクオン</t>
    </rPh>
    <rPh sb="3" eb="5">
      <t>ロクガ</t>
    </rPh>
    <rPh sb="6" eb="8">
      <t>バショ</t>
    </rPh>
    <phoneticPr fontId="1"/>
  </si>
  <si>
    <t>　午前　・　午後　　　　時　　　　分　来局</t>
    <rPh sb="1" eb="3">
      <t>ゴゼン</t>
    </rPh>
    <rPh sb="6" eb="8">
      <t>ゴゴ</t>
    </rPh>
    <rPh sb="12" eb="13">
      <t>ジ</t>
    </rPh>
    <rPh sb="17" eb="18">
      <t>フン</t>
    </rPh>
    <rPh sb="19" eb="21">
      <t>ライキョク</t>
    </rPh>
    <phoneticPr fontId="1"/>
  </si>
  <si>
    <t>　　　　　　年　　　　月　　　　日（　　　　曜日）</t>
    <rPh sb="6" eb="7">
      <t>ネン</t>
    </rPh>
    <rPh sb="11" eb="12">
      <t>ツキ</t>
    </rPh>
    <rPh sb="16" eb="17">
      <t>ニチ</t>
    </rPh>
    <rPh sb="22" eb="24">
      <t>ヨウビ</t>
    </rPh>
    <phoneticPr fontId="1"/>
  </si>
  <si>
    <t>録音（録画）日時</t>
    <rPh sb="0" eb="2">
      <t>ロクオン</t>
    </rPh>
    <rPh sb="3" eb="5">
      <t>ロクガ</t>
    </rPh>
    <rPh sb="6" eb="8">
      <t>ニチジ</t>
    </rPh>
    <phoneticPr fontId="1"/>
  </si>
  <si>
    <t>とを確認します。</t>
  </si>
  <si>
    <t>かったため、録音又は録画を行うことができなかったときは、政見放送を行わないこ</t>
  </si>
  <si>
    <t>　なお、候補者が正当な理由がなく定められた録音又は録画の日時、場所に出向かな</t>
    <rPh sb="4" eb="7">
      <t>コウホシャ</t>
    </rPh>
    <rPh sb="8" eb="10">
      <t>セイトウ</t>
    </rPh>
    <rPh sb="11" eb="13">
      <t>リユウ</t>
    </rPh>
    <rPh sb="16" eb="17">
      <t>サダ</t>
    </rPh>
    <rPh sb="21" eb="23">
      <t>ロクオン</t>
    </rPh>
    <rPh sb="23" eb="24">
      <t>マタ</t>
    </rPh>
    <rPh sb="25" eb="27">
      <t>ロクガ</t>
    </rPh>
    <rPh sb="28" eb="30">
      <t>ニチジ</t>
    </rPh>
    <phoneticPr fontId="1"/>
  </si>
  <si>
    <t>候補者連絡先（電話番号）</t>
    <rPh sb="0" eb="3">
      <t>コウホシャ</t>
    </rPh>
    <rPh sb="3" eb="6">
      <t>レンラクサキ</t>
    </rPh>
    <rPh sb="7" eb="9">
      <t>デンワ</t>
    </rPh>
    <rPh sb="9" eb="11">
      <t>バンゴウ</t>
    </rPh>
    <phoneticPr fontId="1"/>
  </si>
  <si>
    <t>所　属　党　派</t>
    <rPh sb="0" eb="1">
      <t>トコロ</t>
    </rPh>
    <rPh sb="2" eb="3">
      <t>ゾク</t>
    </rPh>
    <rPh sb="4" eb="5">
      <t>トウ</t>
    </rPh>
    <rPh sb="6" eb="7">
      <t>ハ</t>
    </rPh>
    <phoneticPr fontId="1"/>
  </si>
  <si>
    <t>選挙区</t>
    <rPh sb="0" eb="1">
      <t>セン</t>
    </rPh>
    <phoneticPr fontId="1"/>
  </si>
  <si>
    <t>政見放送録画（録音）
日時決定票</t>
    <phoneticPr fontId="1"/>
  </si>
  <si>
    <t>候補者氏名（通称）</t>
    <rPh sb="0" eb="3">
      <t>コウホシャ</t>
    </rPh>
    <rPh sb="3" eb="5">
      <t>シメイ</t>
    </rPh>
    <rPh sb="6" eb="8">
      <t>ツウショウ</t>
    </rPh>
    <phoneticPr fontId="1"/>
  </si>
  <si>
    <t>　上記の候補者の政見放送の録画（録音）は下記の通り実施いたします。</t>
    <rPh sb="1" eb="3">
      <t>ジョウキ</t>
    </rPh>
    <rPh sb="4" eb="7">
      <t>コウホシャ</t>
    </rPh>
    <rPh sb="8" eb="10">
      <t>セイケン</t>
    </rPh>
    <rPh sb="10" eb="12">
      <t>ホウソウ</t>
    </rPh>
    <rPh sb="13" eb="15">
      <t>ロクガ</t>
    </rPh>
    <rPh sb="16" eb="18">
      <t>ロクオン</t>
    </rPh>
    <rPh sb="20" eb="22">
      <t>カキ</t>
    </rPh>
    <rPh sb="23" eb="24">
      <t>トオ</t>
    </rPh>
    <rPh sb="25" eb="27">
      <t>ジッシ</t>
    </rPh>
    <phoneticPr fontId="1"/>
  </si>
  <si>
    <t>政見放送録画（録音）日時決定票</t>
    <rPh sb="0" eb="1">
      <t>セイ</t>
    </rPh>
    <rPh sb="1" eb="2">
      <t>ミ</t>
    </rPh>
    <rPh sb="2" eb="3">
      <t>ホウ</t>
    </rPh>
    <rPh sb="3" eb="4">
      <t>ソウ</t>
    </rPh>
    <phoneticPr fontId="1"/>
  </si>
  <si>
    <t>当選人の告示等への通称又は旧姓の付記を申し出る場合、立候補届出時に、県選管に対して提出する。</t>
    <rPh sb="0" eb="3">
      <t>トウセンニン</t>
    </rPh>
    <rPh sb="4" eb="6">
      <t>コクジ</t>
    </rPh>
    <rPh sb="6" eb="7">
      <t>トウ</t>
    </rPh>
    <phoneticPr fontId="1"/>
  </si>
  <si>
    <t>うえのとおり関係書類を添えて立候補の届出をします。</t>
    <phoneticPr fontId="1"/>
  </si>
  <si>
    <t>うえのとおり推薦届出をします。</t>
    <rPh sb="6" eb="8">
      <t>スイセン</t>
    </rPh>
    <phoneticPr fontId="1"/>
  </si>
  <si>
    <t>呼　　　称</t>
    <rPh sb="0" eb="1">
      <t>コ</t>
    </rPh>
    <rPh sb="4" eb="5">
      <t>ショウ</t>
    </rPh>
    <phoneticPr fontId="1"/>
  </si>
  <si>
    <t>（ ふ り が な ）</t>
    <phoneticPr fontId="1"/>
  </si>
  <si>
    <t>候　補　者</t>
    <rPh sb="0" eb="1">
      <t>コウ</t>
    </rPh>
    <rPh sb="2" eb="3">
      <t>ホ</t>
    </rPh>
    <rPh sb="4" eb="5">
      <t>シャ</t>
    </rPh>
    <phoneticPr fontId="1"/>
  </si>
  <si>
    <t>　　　この申請書を提出するときは、併せて当該呼称が戸籍簿に記載された氏名に代わる</t>
    <phoneticPr fontId="1"/>
  </si>
  <si>
    <t>住　　所</t>
    <phoneticPr fontId="1"/>
  </si>
  <si>
    <t>氏　　名　　　　　　　　　　　　　　　</t>
    <phoneticPr fontId="1"/>
  </si>
  <si>
    <t>推薦届出者　　　　　　　　　　　　      　　　様</t>
    <rPh sb="0" eb="2">
      <t>スイセン</t>
    </rPh>
    <rPh sb="2" eb="4">
      <t>トドケデ</t>
    </rPh>
    <rPh sb="4" eb="5">
      <t>シャ</t>
    </rPh>
    <rPh sb="26" eb="27">
      <t>サマ</t>
    </rPh>
    <phoneticPr fontId="1"/>
  </si>
  <si>
    <t>　うえの者は、本（市、町、村）において令和　　年　　月　　日現在における選挙人名簿に登録されていることを証明する。</t>
    <rPh sb="4" eb="5">
      <t>モノ</t>
    </rPh>
    <rPh sb="7" eb="8">
      <t>ホン</t>
    </rPh>
    <rPh sb="9" eb="10">
      <t>シ</t>
    </rPh>
    <rPh sb="11" eb="12">
      <t>マチ</t>
    </rPh>
    <rPh sb="13" eb="14">
      <t>ムラ</t>
    </rPh>
    <rPh sb="19" eb="21">
      <t>レイワ</t>
    </rPh>
    <rPh sb="23" eb="24">
      <t>トシ</t>
    </rPh>
    <rPh sb="26" eb="27">
      <t>ツキ</t>
    </rPh>
    <rPh sb="29" eb="30">
      <t>ヒ</t>
    </rPh>
    <rPh sb="30" eb="32">
      <t>ゲンザイ</t>
    </rPh>
    <rPh sb="36" eb="38">
      <t>センキョ</t>
    </rPh>
    <rPh sb="38" eb="39">
      <t>ニン</t>
    </rPh>
    <rPh sb="39" eb="41">
      <t>メイボ</t>
    </rPh>
    <rPh sb="42" eb="44">
      <t>トウロク</t>
    </rPh>
    <rPh sb="52" eb="54">
      <t>ショウメイ</t>
    </rPh>
    <phoneticPr fontId="1"/>
  </si>
  <si>
    <t>氏　　名</t>
    <phoneticPr fontId="1"/>
  </si>
  <si>
    <t>連絡場所及び電話番号</t>
    <rPh sb="0" eb="2">
      <t>レンラク</t>
    </rPh>
    <rPh sb="2" eb="4">
      <t>バショ</t>
    </rPh>
    <rPh sb="4" eb="5">
      <t>オヨ</t>
    </rPh>
    <rPh sb="6" eb="8">
      <t>デンワ</t>
    </rPh>
    <rPh sb="8" eb="10">
      <t>バンゴウ</t>
    </rPh>
    <phoneticPr fontId="1"/>
  </si>
  <si>
    <t>備考　１　次に掲げる書類を添えてください。</t>
    <phoneticPr fontId="1"/>
  </si>
  <si>
    <t>　　　　(１)　原稿用紙（電磁的記録を除く。）により原稿を提出する場合</t>
    <phoneticPr fontId="1"/>
  </si>
  <si>
    <t>　　　　　ア　徳島県及び高知県参議院合同選挙区選挙管理委員会が交付する原稿用紙に記載した掲載文１通</t>
    <phoneticPr fontId="1"/>
  </si>
  <si>
    <t>　　　　　イ　裏面に党派名及び氏名を記載した手札型の上半身像の写真１枚</t>
    <phoneticPr fontId="1"/>
  </si>
  <si>
    <t>　　　　(２)　徳島県及び高知県参議院合同選挙区選挙管理委員会が提供する様式に準じて調製した電磁的記録</t>
    <phoneticPr fontId="1"/>
  </si>
  <si>
    <t>　　　　　　により原稿を提出する場合</t>
    <phoneticPr fontId="1"/>
  </si>
  <si>
    <t>　　　　　　　掲載文及び手札型の上半身像の写真を記録した電磁的記録</t>
    <phoneticPr fontId="1"/>
  </si>
  <si>
    <t>　　　２　候補者本人がこの申請をする場合は当該候補者の本人確認書類の提示又は提出を、候補者の代理人が</t>
    <phoneticPr fontId="1"/>
  </si>
  <si>
    <t>　　　　この申請をする場合は委任状及び当該代理人の本人確認書類の提示又は提出をしてください。ただし、</t>
    <phoneticPr fontId="1"/>
  </si>
  <si>
    <t>　　　　この申請書に候補者本人の署名その他の措置があるときは、その必要はありません。</t>
    <phoneticPr fontId="1"/>
  </si>
  <si>
    <t>設置者　住　所</t>
    <rPh sb="0" eb="2">
      <t>セッチ</t>
    </rPh>
    <rPh sb="2" eb="3">
      <t>シャ</t>
    </rPh>
    <rPh sb="4" eb="5">
      <t>ジュウ</t>
    </rPh>
    <rPh sb="6" eb="7">
      <t>ショ</t>
    </rPh>
    <phoneticPr fontId="1"/>
  </si>
  <si>
    <t>　　氏　名</t>
    <rPh sb="2" eb="3">
      <t>シ</t>
    </rPh>
    <rPh sb="4" eb="5">
      <t>メイ</t>
    </rPh>
    <phoneticPr fontId="1"/>
  </si>
  <si>
    <t>選挙管理委員会委員長　様</t>
    <phoneticPr fontId="1"/>
  </si>
  <si>
    <t>令和　　年　　月　　日</t>
    <rPh sb="0" eb="2">
      <t>レイワ</t>
    </rPh>
    <phoneticPr fontId="1"/>
  </si>
  <si>
    <t>選任者の氏名</t>
    <rPh sb="0" eb="2">
      <t>センニン</t>
    </rPh>
    <rPh sb="2" eb="3">
      <t>シャ</t>
    </rPh>
    <rPh sb="4" eb="5">
      <t>シ</t>
    </rPh>
    <rPh sb="5" eb="6">
      <t>メイ</t>
    </rPh>
    <phoneticPr fontId="1"/>
  </si>
  <si>
    <t>　　　　　　　年　　　月　　　日生</t>
    <rPh sb="7" eb="8">
      <t>ネン</t>
    </rPh>
    <rPh sb="11" eb="12">
      <t>ガツ</t>
    </rPh>
    <rPh sb="16" eb="17">
      <t>ウ</t>
    </rPh>
    <phoneticPr fontId="1"/>
  </si>
  <si>
    <t>氏　　名</t>
    <rPh sb="0" eb="1">
      <t>シ</t>
    </rPh>
    <rPh sb="3" eb="4">
      <t>メイ</t>
    </rPh>
    <phoneticPr fontId="1"/>
  </si>
  <si>
    <t>住　　所</t>
    <rPh sb="0" eb="1">
      <t>ジュウ</t>
    </rPh>
    <rPh sb="3" eb="4">
      <t>ショ</t>
    </rPh>
    <phoneticPr fontId="1"/>
  </si>
  <si>
    <t>連絡場所</t>
    <rPh sb="0" eb="2">
      <t>レンラク</t>
    </rPh>
    <rPh sb="2" eb="4">
      <t>バショ</t>
    </rPh>
    <phoneticPr fontId="1"/>
  </si>
  <si>
    <t>電話番号</t>
    <rPh sb="0" eb="2">
      <t>デンワ</t>
    </rPh>
    <rPh sb="2" eb="4">
      <t>バンゴウ</t>
    </rPh>
    <phoneticPr fontId="1"/>
  </si>
  <si>
    <t>令和　　年　　月　　日　午前・午後　　時から午前・午後　　時まで</t>
    <rPh sb="0" eb="2">
      <t>レイワ</t>
    </rPh>
    <rPh sb="4" eb="5">
      <t>ネン</t>
    </rPh>
    <rPh sb="7" eb="8">
      <t>ガツ</t>
    </rPh>
    <rPh sb="10" eb="11">
      <t>ニチ</t>
    </rPh>
    <rPh sb="12" eb="14">
      <t>ゴゼン</t>
    </rPh>
    <rPh sb="15" eb="17">
      <t>ゴゴ</t>
    </rPh>
    <rPh sb="19" eb="20">
      <t>ジ</t>
    </rPh>
    <rPh sb="22" eb="24">
      <t>ゴゼン</t>
    </rPh>
    <rPh sb="25" eb="27">
      <t>ゴゴ</t>
    </rPh>
    <rPh sb="29" eb="30">
      <t>ジ</t>
    </rPh>
    <phoneticPr fontId="1"/>
  </si>
  <si>
    <t>所 在 地</t>
    <rPh sb="0" eb="1">
      <t>ショ</t>
    </rPh>
    <rPh sb="2" eb="3">
      <t>ザイ</t>
    </rPh>
    <rPh sb="4" eb="5">
      <t>チ</t>
    </rPh>
    <phoneticPr fontId="1"/>
  </si>
  <si>
    <t>名　　称</t>
    <rPh sb="0" eb="1">
      <t>メイ</t>
    </rPh>
    <rPh sb="3" eb="4">
      <t>ショウ</t>
    </rPh>
    <phoneticPr fontId="1"/>
  </si>
  <si>
    <t>立会人となるべき者</t>
    <phoneticPr fontId="1"/>
  </si>
  <si>
    <t>住　所</t>
    <phoneticPr fontId="1"/>
  </si>
  <si>
    <t>氏　名</t>
    <phoneticPr fontId="1"/>
  </si>
  <si>
    <t>年　　　月　　　日　生</t>
    <phoneticPr fontId="1"/>
  </si>
  <si>
    <t>立会いすべき開票区</t>
    <rPh sb="0" eb="2">
      <t>タチアイ</t>
    </rPh>
    <rPh sb="6" eb="8">
      <t>カイヒョウ</t>
    </rPh>
    <rPh sb="8" eb="9">
      <t>ク</t>
    </rPh>
    <phoneticPr fontId="1"/>
  </si>
  <si>
    <t>開票区</t>
    <rPh sb="0" eb="3">
      <t>カイヒョウク</t>
    </rPh>
    <phoneticPr fontId="1"/>
  </si>
  <si>
    <t>令和　　年　　月　　日</t>
    <rPh sb="0" eb="2">
      <t>レイワ</t>
    </rPh>
    <rPh sb="4" eb="5">
      <t>ネン</t>
    </rPh>
    <rPh sb="7" eb="8">
      <t>ガツ</t>
    </rPh>
    <rPh sb="10" eb="11">
      <t>ニチ</t>
    </rPh>
    <phoneticPr fontId="1"/>
  </si>
  <si>
    <t>立会いすべき選挙区</t>
    <rPh sb="0" eb="2">
      <t>タチアイ</t>
    </rPh>
    <rPh sb="6" eb="9">
      <t>センキョク</t>
    </rPh>
    <phoneticPr fontId="1"/>
  </si>
  <si>
    <t>立会いすべき選挙分会</t>
    <rPh sb="0" eb="2">
      <t>タチアイ</t>
    </rPh>
    <rPh sb="6" eb="8">
      <t>センキョ</t>
    </rPh>
    <rPh sb="8" eb="10">
      <t>ブンカイ</t>
    </rPh>
    <phoneticPr fontId="1"/>
  </si>
  <si>
    <t>　　　　県選挙分会</t>
  </si>
  <si>
    <t>徳島県選挙分会長</t>
    <rPh sb="0" eb="3">
      <t>トクシマケン</t>
    </rPh>
    <rPh sb="3" eb="5">
      <t>センキョ</t>
    </rPh>
    <rPh sb="5" eb="7">
      <t>ブンカイ</t>
    </rPh>
    <rPh sb="7" eb="8">
      <t>チョウ</t>
    </rPh>
    <phoneticPr fontId="41"/>
  </si>
  <si>
    <t>高知県選挙分会長</t>
    <rPh sb="0" eb="3">
      <t>コウチケン</t>
    </rPh>
    <rPh sb="3" eb="5">
      <t>センキョ</t>
    </rPh>
    <rPh sb="5" eb="8">
      <t>ブンカイチョウ</t>
    </rPh>
    <phoneticPr fontId="41"/>
  </si>
  <si>
    <t>林　耕治</t>
    <rPh sb="0" eb="1">
      <t>ハヤシ</t>
    </rPh>
    <rPh sb="2" eb="4">
      <t>コウジ</t>
    </rPh>
    <phoneticPr fontId="41"/>
  </si>
  <si>
    <t>参議院徳島県及び高知県選挙区選出議員選挙候補者</t>
    <phoneticPr fontId="1"/>
  </si>
  <si>
    <t>印</t>
    <phoneticPr fontId="41"/>
  </si>
  <si>
    <t>様</t>
    <rPh sb="0" eb="1">
      <t>サマ</t>
    </rPh>
    <phoneticPr fontId="41"/>
  </si>
  <si>
    <t>㊞</t>
  </si>
  <si>
    <t>候補者氏名</t>
    <phoneticPr fontId="41"/>
  </si>
  <si>
    <t>㊞</t>
    <phoneticPr fontId="1"/>
  </si>
  <si>
    <t>候補者</t>
  </si>
  <si>
    <t>様</t>
    <phoneticPr fontId="1"/>
  </si>
  <si>
    <t>様</t>
    <rPh sb="0" eb="1">
      <t>サマ</t>
    </rPh>
    <phoneticPr fontId="1"/>
  </si>
  <si>
    <t>　　　　　　　　選　　挙　　区</t>
    <rPh sb="8" eb="9">
      <t>セン</t>
    </rPh>
    <rPh sb="11" eb="12">
      <t>キョ</t>
    </rPh>
    <rPh sb="14" eb="15">
      <t>ク</t>
    </rPh>
    <phoneticPr fontId="1"/>
  </si>
  <si>
    <t>徳島県及び高知県選挙区</t>
    <phoneticPr fontId="1"/>
  </si>
  <si>
    <t>　　　　　　　　候 補 者 氏 名</t>
    <rPh sb="8" eb="9">
      <t>コウ</t>
    </rPh>
    <rPh sb="10" eb="11">
      <t>ホ</t>
    </rPh>
    <rPh sb="12" eb="13">
      <t>モノ</t>
    </rPh>
    <rPh sb="14" eb="15">
      <t>シ</t>
    </rPh>
    <rPh sb="16" eb="17">
      <t>メイ</t>
    </rPh>
    <phoneticPr fontId="1"/>
  </si>
  <si>
    <t>衆議院議員　・　参議院議員　（　　　　　　選挙区）</t>
    <phoneticPr fontId="1"/>
  </si>
  <si>
    <t>代表者</t>
    <phoneticPr fontId="1"/>
  </si>
  <si>
    <t>政党その他の政治団体の名称</t>
    <phoneticPr fontId="1"/>
  </si>
  <si>
    <t>候補者氏名</t>
    <rPh sb="0" eb="3">
      <t>コウホシャ</t>
    </rPh>
    <rPh sb="3" eb="5">
      <t>シメイ</t>
    </rPh>
    <phoneticPr fontId="1"/>
  </si>
  <si>
    <t>候補者届出書（本人届出）</t>
    <phoneticPr fontId="1"/>
  </si>
  <si>
    <t>　　　　　　　　　　住　　所</t>
    <phoneticPr fontId="1"/>
  </si>
  <si>
    <t>　　　　　　　　　　氏　　名　　　　　　　　　　　　　　　</t>
    <phoneticPr fontId="1"/>
  </si>
  <si>
    <t>備　考</t>
    <phoneticPr fontId="1"/>
  </si>
  <si>
    <t>　１　「使用する者の別」の欄には、選挙運動のために使用する事務員にあっては「事務員」と、専ら公職選挙法第１４１条第１項の規定</t>
    <phoneticPr fontId="1"/>
  </si>
  <si>
    <t>　　により選挙運動のために使用される自動車又は船舶の上における選挙運動のために使用する者にあっては「車上運動員」と、専ら手話</t>
    <phoneticPr fontId="1"/>
  </si>
  <si>
    <t>　　通訳のために使用する者にあっては「手話通訳者」と、専ら要約筆記（同法第１９７条の２第２項に規定する要約筆記をいう。）のた</t>
    <rPh sb="27" eb="28">
      <t>モッパ</t>
    </rPh>
    <rPh sb="29" eb="31">
      <t>ヨウヤク</t>
    </rPh>
    <rPh sb="31" eb="33">
      <t>ヒッキ</t>
    </rPh>
    <rPh sb="34" eb="36">
      <t>ドウホウ</t>
    </rPh>
    <rPh sb="36" eb="37">
      <t>ダイ</t>
    </rPh>
    <rPh sb="40" eb="41">
      <t>ジョウ</t>
    </rPh>
    <rPh sb="43" eb="44">
      <t>ダイ</t>
    </rPh>
    <rPh sb="45" eb="46">
      <t>コウ</t>
    </rPh>
    <rPh sb="47" eb="49">
      <t>キテイ</t>
    </rPh>
    <rPh sb="51" eb="53">
      <t>ヨウヤク</t>
    </rPh>
    <rPh sb="53" eb="55">
      <t>ヒッキ</t>
    </rPh>
    <phoneticPr fontId="1"/>
  </si>
  <si>
    <t>　　めに使用する者にあっては「要約筆記者」と記載するものとする。</t>
    <rPh sb="4" eb="6">
      <t>シヨウ</t>
    </rPh>
    <rPh sb="8" eb="9">
      <t>モノ</t>
    </rPh>
    <rPh sb="15" eb="17">
      <t>ヨウヤク</t>
    </rPh>
    <rPh sb="17" eb="19">
      <t>ヒッキ</t>
    </rPh>
    <rPh sb="19" eb="20">
      <t>シャ</t>
    </rPh>
    <phoneticPr fontId="1"/>
  </si>
  <si>
    <t>　２　公職選挙法第１５０条第１項第２号イ又はロに掲げる者が同条第２項の政見の放送のための録画をする場合において、その者が同法</t>
    <rPh sb="3" eb="5">
      <t>コウショク</t>
    </rPh>
    <rPh sb="5" eb="8">
      <t>センキョホウ</t>
    </rPh>
    <rPh sb="8" eb="9">
      <t>ダイ</t>
    </rPh>
    <rPh sb="12" eb="13">
      <t>ジョウ</t>
    </rPh>
    <rPh sb="13" eb="14">
      <t>ダイ</t>
    </rPh>
    <rPh sb="15" eb="16">
      <t>コウ</t>
    </rPh>
    <rPh sb="16" eb="17">
      <t>ダイ</t>
    </rPh>
    <rPh sb="18" eb="19">
      <t>ゴウ</t>
    </rPh>
    <rPh sb="20" eb="21">
      <t>マタ</t>
    </rPh>
    <rPh sb="24" eb="25">
      <t>カカ</t>
    </rPh>
    <rPh sb="27" eb="28">
      <t>モノ</t>
    </rPh>
    <rPh sb="29" eb="31">
      <t>ドウジョウ</t>
    </rPh>
    <rPh sb="31" eb="32">
      <t>ダイ</t>
    </rPh>
    <rPh sb="33" eb="34">
      <t>コウ</t>
    </rPh>
    <rPh sb="35" eb="37">
      <t>セイケン</t>
    </rPh>
    <rPh sb="38" eb="40">
      <t>ホウソウ</t>
    </rPh>
    <rPh sb="44" eb="46">
      <t>ロクガ</t>
    </rPh>
    <rPh sb="49" eb="51">
      <t>バアイ</t>
    </rPh>
    <rPh sb="58" eb="59">
      <t>モノ</t>
    </rPh>
    <rPh sb="60" eb="62">
      <t>ドウホウ</t>
    </rPh>
    <phoneticPr fontId="1"/>
  </si>
  <si>
    <t>　　第１９７条の２第２項の規定により専ら手話通訳のために使用する者に対して報酬を支給するときは、「使用する期間」の欄に、同法</t>
    <rPh sb="2" eb="3">
      <t>ダイ</t>
    </rPh>
    <rPh sb="6" eb="7">
      <t>ジョウ</t>
    </rPh>
    <rPh sb="9" eb="10">
      <t>ダイ</t>
    </rPh>
    <rPh sb="11" eb="12">
      <t>コウ</t>
    </rPh>
    <rPh sb="13" eb="15">
      <t>キテイ</t>
    </rPh>
    <rPh sb="18" eb="19">
      <t>モッパ</t>
    </rPh>
    <rPh sb="20" eb="22">
      <t>シュワ</t>
    </rPh>
    <rPh sb="22" eb="24">
      <t>ツウヤク</t>
    </rPh>
    <rPh sb="28" eb="30">
      <t>シヨウ</t>
    </rPh>
    <rPh sb="32" eb="33">
      <t>モノ</t>
    </rPh>
    <rPh sb="34" eb="35">
      <t>タイ</t>
    </rPh>
    <rPh sb="37" eb="39">
      <t>ホウシュウ</t>
    </rPh>
    <rPh sb="40" eb="42">
      <t>シキュウ</t>
    </rPh>
    <rPh sb="49" eb="51">
      <t>シヨウ</t>
    </rPh>
    <rPh sb="53" eb="55">
      <t>キカン</t>
    </rPh>
    <rPh sb="57" eb="58">
      <t>ラン</t>
    </rPh>
    <rPh sb="60" eb="62">
      <t>ドウホウ</t>
    </rPh>
    <phoneticPr fontId="1"/>
  </si>
  <si>
    <t>　　第８６条の４第１項、第２項、第５項の規定による届出のあった日から当該選挙の期日の前日までの間のいずれかの日（その日に使用</t>
    <rPh sb="2" eb="3">
      <t>ダイ</t>
    </rPh>
    <rPh sb="5" eb="6">
      <t>ジョウ</t>
    </rPh>
    <rPh sb="8" eb="9">
      <t>ダイ</t>
    </rPh>
    <rPh sb="10" eb="11">
      <t>コウ</t>
    </rPh>
    <rPh sb="12" eb="13">
      <t>ダイ</t>
    </rPh>
    <rPh sb="14" eb="15">
      <t>コウ</t>
    </rPh>
    <rPh sb="16" eb="17">
      <t>ダイ</t>
    </rPh>
    <rPh sb="18" eb="19">
      <t>コウ</t>
    </rPh>
    <rPh sb="20" eb="22">
      <t>キテイ</t>
    </rPh>
    <rPh sb="25" eb="27">
      <t>トドケデ</t>
    </rPh>
    <rPh sb="31" eb="32">
      <t>ヒ</t>
    </rPh>
    <rPh sb="34" eb="36">
      <t>トウガイ</t>
    </rPh>
    <rPh sb="36" eb="38">
      <t>センキョ</t>
    </rPh>
    <rPh sb="39" eb="41">
      <t>キジツ</t>
    </rPh>
    <rPh sb="42" eb="44">
      <t>ゼンジツ</t>
    </rPh>
    <rPh sb="47" eb="48">
      <t>アイダ</t>
    </rPh>
    <rPh sb="54" eb="55">
      <t>ヒ</t>
    </rPh>
    <rPh sb="58" eb="59">
      <t>ヒ</t>
    </rPh>
    <rPh sb="60" eb="62">
      <t>シヨウ</t>
    </rPh>
    <phoneticPr fontId="1"/>
  </si>
  <si>
    <t>　　する者が当該専ら手話通訳のために使用する者を含め５０人を超えない日に限る。）を記載し、「備考」の欄に「公職選挙法施行令第</t>
    <rPh sb="4" eb="5">
      <t>モノ</t>
    </rPh>
    <rPh sb="6" eb="8">
      <t>トウガイ</t>
    </rPh>
    <rPh sb="8" eb="9">
      <t>モッパ</t>
    </rPh>
    <rPh sb="10" eb="12">
      <t>シュワ</t>
    </rPh>
    <rPh sb="12" eb="14">
      <t>ツウヤク</t>
    </rPh>
    <rPh sb="18" eb="20">
      <t>シヨウ</t>
    </rPh>
    <rPh sb="22" eb="23">
      <t>モノ</t>
    </rPh>
    <rPh sb="24" eb="25">
      <t>フク</t>
    </rPh>
    <rPh sb="28" eb="29">
      <t>ニン</t>
    </rPh>
    <rPh sb="30" eb="31">
      <t>コ</t>
    </rPh>
    <rPh sb="34" eb="35">
      <t>ヒ</t>
    </rPh>
    <rPh sb="36" eb="37">
      <t>カギ</t>
    </rPh>
    <rPh sb="41" eb="43">
      <t>キサイ</t>
    </rPh>
    <rPh sb="46" eb="48">
      <t>ビコウ</t>
    </rPh>
    <rPh sb="50" eb="51">
      <t>ラン</t>
    </rPh>
    <rPh sb="53" eb="55">
      <t>コウショク</t>
    </rPh>
    <rPh sb="55" eb="58">
      <t>センキョホウ</t>
    </rPh>
    <rPh sb="58" eb="61">
      <t>セコウレイ</t>
    </rPh>
    <rPh sb="61" eb="62">
      <t>ダイ</t>
    </rPh>
    <phoneticPr fontId="1"/>
  </si>
  <si>
    <t>　　１２９条第７項に規定する場合である」と記載するものとする。</t>
    <rPh sb="5" eb="6">
      <t>ジョウ</t>
    </rPh>
    <rPh sb="6" eb="7">
      <t>ダイ</t>
    </rPh>
    <rPh sb="8" eb="9">
      <t>コウ</t>
    </rPh>
    <rPh sb="10" eb="12">
      <t>キテイ</t>
    </rPh>
    <rPh sb="14" eb="16">
      <t>バアイ</t>
    </rPh>
    <rPh sb="21" eb="23">
      <t>キサイ</t>
    </rPh>
    <phoneticPr fontId="1"/>
  </si>
  <si>
    <t>　３　既に届け出た者につき、その者に係る使用する期間中、その者に代えて異なる者を届け出る場合においては、その旨を「備考」欄に</t>
    <rPh sb="3" eb="4">
      <t>スデ</t>
    </rPh>
    <phoneticPr fontId="1"/>
  </si>
  <si>
    <t>　　記載するものとする。</t>
    <phoneticPr fontId="1"/>
  </si>
  <si>
    <t>　４　１日５０人まで届け出ることができるので、必要に応じて「その２」「その３」を添付して届け出るものとする。</t>
    <phoneticPr fontId="1"/>
  </si>
  <si>
    <t>　５　候補者本人が届け出る場合にあっては本人確認書類の提示又は提出を、その代理人が届け出る場合にあっては委任状の提示又は提出</t>
    <phoneticPr fontId="1"/>
  </si>
  <si>
    <t>　　及び当該代理人の本人確認書類の提示又は提出を行うこと。ただし、候補者本人の署名その他の措置がある場合はこの限りではない。</t>
    <phoneticPr fontId="1"/>
  </si>
  <si>
    <t>　　　　　　</t>
    <phoneticPr fontId="1"/>
  </si>
  <si>
    <t>令和7年　　月　　日</t>
    <rPh sb="0" eb="2">
      <t>レイワ</t>
    </rPh>
    <rPh sb="3" eb="4">
      <t>ネン</t>
    </rPh>
    <rPh sb="6" eb="7">
      <t>ガツ</t>
    </rPh>
    <rPh sb="9" eb="10">
      <t>ニチ</t>
    </rPh>
    <phoneticPr fontId="41"/>
  </si>
  <si>
    <t>（</t>
    <phoneticPr fontId="1"/>
  </si>
  <si>
    <t>歳）</t>
    <rPh sb="0" eb="1">
      <t>サイ</t>
    </rPh>
    <phoneticPr fontId="1"/>
  </si>
  <si>
    <t>当該選挙に係る議員又は長と兼ねることができない職にある者についてはその職名</t>
    <rPh sb="0" eb="2">
      <t>トウガイ</t>
    </rPh>
    <rPh sb="2" eb="4">
      <t>センキョ</t>
    </rPh>
    <rPh sb="5" eb="6">
      <t>カカ</t>
    </rPh>
    <rPh sb="7" eb="9">
      <t>ギイン</t>
    </rPh>
    <rPh sb="9" eb="10">
      <t>マタ</t>
    </rPh>
    <rPh sb="11" eb="12">
      <t>チョウ</t>
    </rPh>
    <rPh sb="13" eb="14">
      <t>カ</t>
    </rPh>
    <rPh sb="23" eb="24">
      <t>ショク</t>
    </rPh>
    <rPh sb="27" eb="28">
      <t>モノ</t>
    </rPh>
    <rPh sb="35" eb="37">
      <t>ショクメイ</t>
    </rPh>
    <phoneticPr fontId="50"/>
  </si>
  <si>
    <t>25-2</t>
    <phoneticPr fontId="1"/>
  </si>
  <si>
    <t>25-3</t>
    <phoneticPr fontId="1"/>
  </si>
  <si>
    <t>　　　　　４　「職業」欄には、職業をなるべく詳細に記載しなければならない。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</si>
</sst>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ggge&quot;年&quot;m&quot;月&quot;d&quot;日&quot;;@" x16r2:formatCode16="[$-ja-JP-x-gannen]ggge&quot;年&quot;m&quot;月&quot;d&quot;日&quot;;@"/>
    <numFmt numFmtId="177" formatCode="0_);[Red]\(0\)"/>
    <numFmt numFmtId="178" formatCode="&quot;満 &quot;0&quot; 歳&quot;"/>
    <numFmt numFmtId="179" formatCode="m&quot;月&quot;d&quot;日から&quot;;@"/>
    <numFmt numFmtId="180" formatCode="m&quot;月&quot;d&quot;日まで&quot;;@"/>
    <numFmt numFmtId="181" formatCode="[$-411]ggge&quot;年&quot;m&quot;月&quot;d&quot;日&quot;;@"/>
    <numFmt numFmtId="182" formatCode="&quot;（　満 &quot;0&quot; 歳　）&quot;"/>
    <numFmt numFmtId="183" formatCode="[DBNum1][$-411]ggge&quot;年&quot;m&quot;月&quot;d&quot;日&quot;"/>
    <numFmt numFmtId="184" formatCode="[DBNum1][$-411]\(&quot;満&quot;\ General\ &quot;歳&quot;\)"/>
    <numFmt numFmtId="185" formatCode="[DBNum1][$-411]General"/>
  </numFmts>
  <fonts count="54" x14ac:knownFonts="1">
    <font>
      <sz val="11"/>
      <color theme="1"/>
      <name val="ＭＳ Ｐゴシック"/>
      <scheme val="minor"/>
    </font>
    <font>
      <sz val="6"/>
      <name val="ＭＳ Ｐゴシック"/>
      <family val="3"/>
      <charset val="128"/>
    </font>
    <font>
      <sz val="11"/>
      <name val="ＭＳ Ｐゴシック"/>
      <family val="3"/>
      <charset val="128"/>
      <scheme val="minor"/>
    </font>
    <font>
      <sz val="12"/>
      <name val="ＭＳ ゴシック"/>
      <family val="3"/>
      <charset val="128"/>
    </font>
    <font>
      <sz val="11"/>
      <name val="Century"/>
      <family val="1"/>
    </font>
    <font>
      <b/>
      <sz val="22"/>
      <name val="ＭＳ 明朝"/>
      <family val="1"/>
      <charset val="128"/>
    </font>
    <font>
      <b/>
      <sz val="36"/>
      <name val="ＭＳ 明朝"/>
      <family val="1"/>
      <charset val="128"/>
    </font>
    <font>
      <b/>
      <sz val="18"/>
      <name val="ＭＳ 明朝"/>
      <family val="1"/>
      <charset val="128"/>
    </font>
    <font>
      <sz val="10"/>
      <name val="ＭＳ Ｐゴシック"/>
      <family val="3"/>
      <charset val="128"/>
      <scheme val="minor"/>
    </font>
    <font>
      <sz val="12"/>
      <name val="ＭＳ Ｐゴシック"/>
      <family val="3"/>
      <charset val="128"/>
      <scheme val="minor"/>
    </font>
    <font>
      <b/>
      <sz val="16"/>
      <name val="ＭＳ 明朝"/>
      <family val="1"/>
      <charset val="128"/>
    </font>
    <font>
      <sz val="10"/>
      <name val="Century"/>
      <family val="1"/>
    </font>
    <font>
      <sz val="11"/>
      <name val="ＭＳ 明朝"/>
      <family val="1"/>
      <charset val="128"/>
    </font>
    <font>
      <sz val="10"/>
      <name val="ＭＳ 明朝"/>
      <family val="1"/>
      <charset val="128"/>
    </font>
    <font>
      <sz val="16"/>
      <name val="ＭＳ Ｐゴシック"/>
      <family val="3"/>
      <charset val="128"/>
      <scheme val="minor"/>
    </font>
    <font>
      <sz val="8"/>
      <name val="ＭＳ Ｐゴシック"/>
      <family val="3"/>
      <charset val="128"/>
      <scheme val="minor"/>
    </font>
    <font>
      <sz val="9.5"/>
      <name val="ＭＳ 明朝"/>
      <family val="1"/>
      <charset val="128"/>
    </font>
    <font>
      <sz val="9.5"/>
      <name val="Century"/>
      <family val="1"/>
    </font>
    <font>
      <sz val="8"/>
      <name val="ＭＳ 明朝"/>
      <family val="1"/>
      <charset val="128"/>
    </font>
    <font>
      <sz val="10.5"/>
      <name val="Century"/>
      <family val="1"/>
    </font>
    <font>
      <sz val="12"/>
      <name val="ＭＳ 明朝"/>
      <family val="1"/>
      <charset val="128"/>
    </font>
    <font>
      <sz val="11"/>
      <color rgb="FFFF0000"/>
      <name val="ＭＳ Ｐゴシック"/>
      <family val="3"/>
      <charset val="128"/>
      <scheme val="minor"/>
    </font>
    <font>
      <b/>
      <sz val="19"/>
      <name val="ＭＳ 明朝"/>
      <family val="1"/>
      <charset val="128"/>
    </font>
    <font>
      <sz val="16"/>
      <name val="ＭＳ 明朝"/>
      <family val="1"/>
      <charset val="128"/>
    </font>
    <font>
      <sz val="11"/>
      <color rgb="FFFF0000"/>
      <name val="ＭＳ 明朝"/>
      <family val="1"/>
      <charset val="128"/>
    </font>
    <font>
      <sz val="14"/>
      <name val="ＭＳ 明朝"/>
      <family val="1"/>
      <charset val="128"/>
    </font>
    <font>
      <b/>
      <sz val="14"/>
      <name val="ＭＳ 明朝"/>
      <family val="1"/>
      <charset val="128"/>
    </font>
    <font>
      <sz val="14"/>
      <color rgb="FFFF0000"/>
      <name val="ＭＳ 明朝"/>
      <family val="1"/>
      <charset val="128"/>
    </font>
    <font>
      <sz val="14"/>
      <color rgb="FF0000C0"/>
      <name val="ＭＳ 明朝"/>
      <family val="1"/>
      <charset val="128"/>
    </font>
    <font>
      <sz val="9"/>
      <name val="ＭＳ 明朝"/>
      <family val="1"/>
      <charset val="128"/>
    </font>
    <font>
      <sz val="12"/>
      <color rgb="FFFF0000"/>
      <name val="ＭＳ 明朝"/>
      <family val="1"/>
      <charset val="128"/>
    </font>
    <font>
      <sz val="10.5"/>
      <color rgb="FF000000"/>
      <name val="ＭＳ 明朝"/>
      <family val="1"/>
      <charset val="128"/>
    </font>
    <font>
      <sz val="9"/>
      <color rgb="FFFF0000"/>
      <name val="ＭＳ 明朝"/>
      <family val="1"/>
      <charset val="128"/>
    </font>
    <font>
      <sz val="11"/>
      <color rgb="FF0000C0"/>
      <name val="ＭＳ 明朝"/>
      <family val="1"/>
      <charset val="128"/>
    </font>
    <font>
      <sz val="4"/>
      <name val="ＭＳ 明朝"/>
      <family val="1"/>
      <charset val="128"/>
    </font>
    <font>
      <sz val="18"/>
      <name val="ＭＳ 明朝"/>
      <family val="1"/>
      <charset val="128"/>
    </font>
    <font>
      <sz val="14"/>
      <name val="ＭＳ Ｐゴシック"/>
      <family val="3"/>
      <charset val="128"/>
      <scheme val="minor"/>
    </font>
    <font>
      <sz val="6"/>
      <name val="ＭＳ 明朝"/>
      <family val="1"/>
      <charset val="128"/>
    </font>
    <font>
      <sz val="11"/>
      <color theme="1"/>
      <name val="ＭＳ Ｐゴシック"/>
      <family val="3"/>
      <charset val="128"/>
      <scheme val="minor"/>
    </font>
    <font>
      <sz val="11"/>
      <color theme="1"/>
      <name val="ＭＳ Ｐゴシック"/>
      <family val="2"/>
      <scheme val="minor"/>
    </font>
    <font>
      <sz val="12"/>
      <color theme="1"/>
      <name val="Meiryo UI"/>
      <family val="3"/>
      <charset val="128"/>
    </font>
    <font>
      <sz val="6"/>
      <name val="ＭＳ Ｐゴシック"/>
      <family val="3"/>
      <charset val="128"/>
      <scheme val="minor"/>
    </font>
    <font>
      <sz val="8"/>
      <color theme="1"/>
      <name val="Meiryo UI"/>
      <family val="3"/>
      <charset val="128"/>
    </font>
    <font>
      <b/>
      <sz val="12"/>
      <color theme="9" tint="-0.499984740745262"/>
      <name val="Meiryo UI"/>
      <family val="3"/>
      <charset val="128"/>
    </font>
    <font>
      <sz val="20"/>
      <name val="ＭＳ 明朝"/>
      <family val="1"/>
      <charset val="128"/>
    </font>
    <font>
      <u/>
      <sz val="11"/>
      <color theme="10"/>
      <name val="ＭＳ Ｐゴシック"/>
      <family val="3"/>
      <charset val="128"/>
      <scheme val="minor"/>
    </font>
    <font>
      <sz val="22"/>
      <name val="ＭＳ 明朝"/>
      <family val="1"/>
      <charset val="128"/>
    </font>
    <font>
      <sz val="10"/>
      <color theme="1"/>
      <name val="Meiryo UI"/>
      <family val="3"/>
      <charset val="128"/>
    </font>
    <font>
      <sz val="10"/>
      <color theme="1"/>
      <name val="ＭＳ Ｐゴシック"/>
      <family val="3"/>
      <charset val="128"/>
      <scheme val="minor"/>
    </font>
    <font>
      <sz val="8"/>
      <name val="ＭＳ 明朝"/>
      <family val="1"/>
    </font>
    <font>
      <sz val="6"/>
      <name val="ＭＳ Ｐゴシック"/>
      <family val="3"/>
    </font>
    <font>
      <sz val="8"/>
      <name val="ＭＳ Ｐゴシック"/>
      <family val="3"/>
      <scheme val="minor"/>
    </font>
    <font>
      <sz val="12"/>
      <name val="ＭＳ 明朝"/>
      <family val="1"/>
    </font>
    <font>
      <sz val="11"/>
      <name val="ＭＳ Ｐゴシック"/>
      <family val="3"/>
      <scheme val="minor"/>
    </font>
  </fonts>
  <fills count="6">
    <fill>
      <patternFill patternType="none"/>
    </fill>
    <fill>
      <patternFill patternType="gray125"/>
    </fill>
    <fill>
      <patternFill patternType="solid">
        <fgColor theme="5" tint="0.39997558519241921"/>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rgb="FFFFFFCC"/>
        <bgColor indexed="64"/>
      </patternFill>
    </fill>
  </fills>
  <borders count="117">
    <border>
      <left/>
      <right/>
      <top/>
      <bottom/>
      <diagonal/>
    </border>
    <border>
      <left style="medium">
        <color rgb="FF000000"/>
      </left>
      <right style="thin">
        <color rgb="FF000000"/>
      </right>
      <top style="medium">
        <color rgb="FF000000"/>
      </top>
      <bottom/>
      <diagonal/>
    </border>
    <border>
      <left style="medium">
        <color rgb="FF000000"/>
      </left>
      <right style="thin">
        <color rgb="FF000000"/>
      </right>
      <top/>
      <bottom style="medium">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diagonal/>
    </border>
    <border>
      <left style="thin">
        <color rgb="FF000000"/>
      </left>
      <right style="thin">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medium">
        <color rgb="FF000000"/>
      </right>
      <top style="medium">
        <color rgb="FF000000"/>
      </top>
      <bottom/>
      <diagonal/>
    </border>
    <border>
      <left style="thin">
        <color rgb="FF000000"/>
      </left>
      <right style="medium">
        <color rgb="FF000000"/>
      </right>
      <top/>
      <bottom style="medium">
        <color rgb="FF000000"/>
      </bottom>
      <diagonal/>
    </border>
    <border>
      <left style="thin">
        <color rgb="FF000000"/>
      </left>
      <right style="medium">
        <color rgb="FF000000"/>
      </right>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bottom/>
      <diagonal/>
    </border>
    <border>
      <left style="medium">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bottom/>
      <diagonal/>
    </border>
    <border>
      <left style="thin">
        <color rgb="FF000000"/>
      </left>
      <right/>
      <top/>
      <bottom style="medium">
        <color rgb="FF000000"/>
      </bottom>
      <diagonal/>
    </border>
    <border>
      <left/>
      <right/>
      <top style="thin">
        <color rgb="FF000000"/>
      </top>
      <bottom/>
      <diagonal/>
    </border>
    <border>
      <left/>
      <right/>
      <top/>
      <bottom style="medium">
        <color rgb="FF000000"/>
      </bottom>
      <diagonal/>
    </border>
    <border>
      <left style="thin">
        <color rgb="FF000000"/>
      </left>
      <right style="medium">
        <color rgb="FF000000"/>
      </right>
      <top/>
      <bottom/>
      <diagonal/>
    </border>
    <border>
      <left/>
      <right style="medium">
        <color rgb="FF000000"/>
      </right>
      <top style="thin">
        <color rgb="FF000000"/>
      </top>
      <bottom/>
      <diagonal/>
    </border>
    <border>
      <left/>
      <right style="medium">
        <color rgb="FF000000"/>
      </right>
      <top/>
      <bottom/>
      <diagonal/>
    </border>
    <border>
      <left/>
      <right style="medium">
        <color rgb="FF000000"/>
      </right>
      <top/>
      <bottom style="medium">
        <color rgb="FF000000"/>
      </bottom>
      <diagonal/>
    </border>
    <border>
      <left style="medium">
        <color rgb="FF000000"/>
      </left>
      <right/>
      <top style="thin">
        <color rgb="FF000000"/>
      </top>
      <bottom/>
      <diagonal/>
    </border>
    <border>
      <left style="medium">
        <color rgb="FF000000"/>
      </left>
      <right/>
      <top/>
      <bottom/>
      <diagonal/>
    </border>
    <border>
      <left style="medium">
        <color rgb="FF000000"/>
      </left>
      <right/>
      <top/>
      <bottom style="medium">
        <color rgb="FF000000"/>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medium">
        <color rgb="FF000000"/>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medium">
        <color auto="1"/>
      </top>
      <bottom/>
      <diagonal/>
    </border>
    <border>
      <left style="thin">
        <color auto="1"/>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medium">
        <color auto="1"/>
      </top>
      <bottom style="thin">
        <color auto="1"/>
      </bottom>
      <diagonal/>
    </border>
    <border>
      <left style="medium">
        <color auto="1"/>
      </left>
      <right/>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right/>
      <top style="medium">
        <color auto="1"/>
      </top>
      <bottom/>
      <diagonal/>
    </border>
    <border>
      <left/>
      <right/>
      <top style="medium">
        <color auto="1"/>
      </top>
      <bottom style="thin">
        <color auto="1"/>
      </bottom>
      <diagonal/>
    </border>
    <border>
      <left/>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bottom/>
      <diagonal/>
    </border>
    <border>
      <left style="thin">
        <color auto="1"/>
      </left>
      <right style="thin">
        <color auto="1"/>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medium">
        <color auto="1"/>
      </top>
      <bottom style="thin">
        <color auto="1"/>
      </bottom>
      <diagonal/>
    </border>
    <border>
      <left style="thin">
        <color auto="1"/>
      </left>
      <right/>
      <top style="hair">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style="thin">
        <color auto="1"/>
      </left>
      <right/>
      <top/>
      <bottom style="medium">
        <color auto="1"/>
      </bottom>
      <diagonal/>
    </border>
    <border>
      <left/>
      <right/>
      <top style="thin">
        <color auto="1"/>
      </top>
      <bottom style="hair">
        <color auto="1"/>
      </bottom>
      <diagonal/>
    </border>
    <border>
      <left/>
      <right/>
      <top style="hair">
        <color auto="1"/>
      </top>
      <bottom style="thin">
        <color auto="1"/>
      </bottom>
      <diagonal/>
    </border>
    <border>
      <left/>
      <right/>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hair">
        <color auto="1"/>
      </bottom>
      <diagonal/>
    </border>
    <border>
      <left/>
      <right style="medium">
        <color auto="1"/>
      </right>
      <top style="hair">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right style="medium">
        <color auto="1"/>
      </right>
      <top/>
      <bottom style="thin">
        <color auto="1"/>
      </bottom>
      <diagonal/>
    </border>
    <border>
      <left/>
      <right style="medium">
        <color auto="1"/>
      </right>
      <top/>
      <bottom/>
      <diagonal/>
    </border>
    <border>
      <left style="medium">
        <color auto="1"/>
      </left>
      <right/>
      <top/>
      <bottom/>
      <diagonal/>
    </border>
    <border>
      <left style="medium">
        <color auto="1"/>
      </left>
      <right/>
      <top style="medium">
        <color auto="1"/>
      </top>
      <bottom/>
      <diagonal/>
    </border>
    <border>
      <left style="medium">
        <color auto="1"/>
      </left>
      <right/>
      <top/>
      <bottom style="medium">
        <color auto="1"/>
      </bottom>
      <diagonal/>
    </border>
    <border>
      <left style="thin">
        <color auto="1"/>
      </left>
      <right/>
      <top style="medium">
        <color auto="1"/>
      </top>
      <bottom/>
      <diagonal/>
    </border>
    <border>
      <left style="thin">
        <color auto="1"/>
      </left>
      <right style="thin">
        <color auto="1"/>
      </right>
      <top style="medium">
        <color auto="1"/>
      </top>
      <bottom/>
      <diagonal/>
    </border>
    <border>
      <left style="thin">
        <color auto="1"/>
      </left>
      <right style="thin">
        <color auto="1"/>
      </right>
      <top/>
      <bottom style="medium">
        <color auto="1"/>
      </bottom>
      <diagonal/>
    </border>
    <border>
      <left style="thin">
        <color auto="1"/>
      </left>
      <right style="hair">
        <color auto="1"/>
      </right>
      <top style="thin">
        <color auto="1"/>
      </top>
      <bottom/>
      <diagonal/>
    </border>
    <border>
      <left style="thin">
        <color auto="1"/>
      </left>
      <right style="hair">
        <color auto="1"/>
      </right>
      <top/>
      <bottom style="thin">
        <color auto="1"/>
      </bottom>
      <diagonal/>
    </border>
    <border>
      <left style="hair">
        <color auto="1"/>
      </left>
      <right style="hair">
        <color auto="1"/>
      </right>
      <top style="thin">
        <color auto="1"/>
      </top>
      <bottom/>
      <diagonal/>
    </border>
    <border>
      <left style="hair">
        <color auto="1"/>
      </left>
      <right style="hair">
        <color auto="1"/>
      </right>
      <top/>
      <bottom style="thin">
        <color auto="1"/>
      </bottom>
      <diagonal/>
    </border>
    <border>
      <left style="hair">
        <color auto="1"/>
      </left>
      <right style="thin">
        <color auto="1"/>
      </right>
      <top style="thin">
        <color auto="1"/>
      </top>
      <bottom/>
      <diagonal/>
    </border>
    <border>
      <left style="hair">
        <color auto="1"/>
      </left>
      <right style="thin">
        <color auto="1"/>
      </right>
      <top/>
      <bottom style="thin">
        <color auto="1"/>
      </bottom>
      <diagonal/>
    </border>
    <border>
      <left style="thin">
        <color auto="1"/>
      </left>
      <right style="medium">
        <color auto="1"/>
      </right>
      <top/>
      <bottom/>
      <diagonal/>
    </border>
    <border>
      <left style="thin">
        <color auto="1"/>
      </left>
      <right style="medium">
        <color auto="1"/>
      </right>
      <top/>
      <bottom style="medium">
        <color auto="1"/>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hair">
        <color auto="1"/>
      </right>
      <top/>
      <bottom/>
      <diagonal/>
    </border>
    <border>
      <left/>
      <right style="hair">
        <color auto="1"/>
      </right>
      <top style="thin">
        <color auto="1"/>
      </top>
      <bottom style="thin">
        <color auto="1"/>
      </bottom>
      <diagonal/>
    </border>
    <border>
      <left style="hair">
        <color auto="1"/>
      </left>
      <right style="hair">
        <color auto="1"/>
      </right>
      <top/>
      <bottom/>
      <diagonal/>
    </border>
    <border>
      <left style="hair">
        <color auto="1"/>
      </left>
      <right style="hair">
        <color auto="1"/>
      </right>
      <top style="thin">
        <color auto="1"/>
      </top>
      <bottom style="thin">
        <color auto="1"/>
      </bottom>
      <diagonal/>
    </border>
    <border>
      <left style="hair">
        <color auto="1"/>
      </left>
      <right style="thin">
        <color auto="1"/>
      </right>
      <top/>
      <bottom/>
      <diagonal/>
    </border>
    <border>
      <left style="hair">
        <color auto="1"/>
      </left>
      <right style="thin">
        <color auto="1"/>
      </right>
      <top style="thin">
        <color auto="1"/>
      </top>
      <bottom style="thin">
        <color auto="1"/>
      </bottom>
      <diagonal/>
    </border>
    <border>
      <left style="thin">
        <color auto="1"/>
      </left>
      <right style="hair">
        <color auto="1"/>
      </right>
      <top/>
      <bottom style="medium">
        <color auto="1"/>
      </bottom>
      <diagonal/>
    </border>
    <border>
      <left style="hair">
        <color auto="1"/>
      </left>
      <right style="hair">
        <color auto="1"/>
      </right>
      <top/>
      <bottom style="medium">
        <color auto="1"/>
      </bottom>
      <diagonal/>
    </border>
    <border>
      <left style="hair">
        <color auto="1"/>
      </left>
      <right style="thin">
        <color auto="1"/>
      </right>
      <top/>
      <bottom style="medium">
        <color auto="1"/>
      </bottom>
      <diagonal/>
    </border>
    <border>
      <left/>
      <right style="medium">
        <color auto="1"/>
      </right>
      <top style="medium">
        <color auto="1"/>
      </top>
      <bottom/>
      <diagonal/>
    </border>
    <border>
      <left/>
      <right style="medium">
        <color auto="1"/>
      </right>
      <top/>
      <bottom style="medium">
        <color auto="1"/>
      </bottom>
      <diagonal/>
    </border>
    <border>
      <left style="thin">
        <color auto="1"/>
      </left>
      <right style="medium">
        <color auto="1"/>
      </right>
      <top style="thin">
        <color auto="1"/>
      </top>
      <bottom/>
      <diagonal/>
    </border>
    <border>
      <left/>
      <right style="thin">
        <color indexed="64"/>
      </right>
      <top style="thin">
        <color indexed="64"/>
      </top>
      <bottom style="hair">
        <color indexed="64"/>
      </bottom>
      <diagonal/>
    </border>
    <border>
      <left style="medium">
        <color indexed="64"/>
      </left>
      <right/>
      <top style="thin">
        <color indexed="64"/>
      </top>
      <bottom style="hair">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s>
  <cellStyleXfs count="4">
    <xf numFmtId="0" fontId="0" fillId="0" borderId="0">
      <alignment vertical="center"/>
    </xf>
    <xf numFmtId="0" fontId="39" fillId="0" borderId="0"/>
    <xf numFmtId="0" fontId="38" fillId="0" borderId="0">
      <alignment vertical="center"/>
    </xf>
    <xf numFmtId="0" fontId="45" fillId="0" borderId="0" applyNumberFormat="0" applyFill="0" applyBorder="0" applyAlignment="0" applyProtection="0">
      <alignment vertical="center"/>
    </xf>
  </cellStyleXfs>
  <cellXfs count="663">
    <xf numFmtId="0" fontId="0" fillId="0" borderId="0" xfId="0">
      <alignment vertical="center"/>
    </xf>
    <xf numFmtId="0" fontId="2" fillId="0" borderId="0" xfId="0" applyFont="1" applyAlignment="1">
      <alignment horizontal="center" vertical="center"/>
    </xf>
    <xf numFmtId="0" fontId="2" fillId="0" borderId="0" xfId="0" applyFont="1" applyAlignment="1">
      <alignment vertical="center"/>
    </xf>
    <xf numFmtId="0" fontId="8" fillId="0" borderId="0" xfId="0" applyFont="1" applyAlignment="1">
      <alignment horizontal="distributed" vertical="center" indent="1"/>
    </xf>
    <xf numFmtId="0" fontId="8" fillId="0" borderId="0" xfId="0" applyFont="1">
      <alignment vertical="center"/>
    </xf>
    <xf numFmtId="0" fontId="9" fillId="0" borderId="0" xfId="0" applyFont="1" applyBorder="1" applyAlignment="1">
      <alignment horizontal="center" vertical="center"/>
    </xf>
    <xf numFmtId="0" fontId="11" fillId="0" borderId="0" xfId="0" applyFont="1" applyAlignment="1">
      <alignment horizontal="distributed" vertical="center" indent="1"/>
    </xf>
    <xf numFmtId="0" fontId="13" fillId="0" borderId="3" xfId="0" applyFont="1" applyBorder="1" applyAlignment="1">
      <alignment horizontal="distributed" vertical="center" wrapText="1" indent="1"/>
    </xf>
    <xf numFmtId="0" fontId="13" fillId="0" borderId="4" xfId="0" applyFont="1" applyBorder="1" applyAlignment="1">
      <alignment horizontal="distributed" vertical="center" wrapText="1" indent="1"/>
    </xf>
    <xf numFmtId="0" fontId="13" fillId="0" borderId="5" xfId="0" applyFont="1" applyBorder="1" applyAlignment="1">
      <alignment horizontal="distributed" vertical="center" wrapText="1" indent="1"/>
    </xf>
    <xf numFmtId="0" fontId="13" fillId="0" borderId="6" xfId="0" applyFont="1" applyBorder="1" applyAlignment="1">
      <alignment horizontal="distributed" vertical="center" wrapText="1" indent="1"/>
    </xf>
    <xf numFmtId="0" fontId="11" fillId="0" borderId="0" xfId="0" applyFont="1" applyAlignment="1">
      <alignment horizontal="distributed" vertical="center" wrapText="1" indent="1"/>
    </xf>
    <xf numFmtId="0" fontId="12" fillId="0" borderId="7" xfId="0" applyFont="1" applyBorder="1" applyAlignment="1">
      <alignment horizontal="center" wrapText="1"/>
    </xf>
    <xf numFmtId="0" fontId="12" fillId="0" borderId="8" xfId="0" applyFont="1" applyBorder="1" applyAlignment="1">
      <alignment horizontal="center" vertical="top"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13" fillId="0" borderId="10" xfId="0" quotePrefix="1" applyFont="1" applyBorder="1" applyAlignment="1">
      <alignment horizontal="center" vertical="center" wrapText="1"/>
    </xf>
    <xf numFmtId="0" fontId="13" fillId="0" borderId="11" xfId="0" applyFont="1" applyBorder="1" applyAlignment="1">
      <alignment horizontal="center" vertical="center" wrapText="1"/>
    </xf>
    <xf numFmtId="0" fontId="13" fillId="0" borderId="12" xfId="0" applyFont="1" applyBorder="1" applyAlignment="1">
      <alignment horizontal="center" vertical="center" wrapText="1"/>
    </xf>
    <xf numFmtId="0" fontId="11" fillId="0" borderId="0" xfId="0" applyFont="1" applyAlignment="1">
      <alignment vertical="center" wrapText="1"/>
    </xf>
    <xf numFmtId="0" fontId="13" fillId="0" borderId="12" xfId="0" applyFont="1" applyBorder="1" applyAlignment="1">
      <alignment horizontal="left" vertical="center" wrapText="1"/>
    </xf>
    <xf numFmtId="0" fontId="11" fillId="0" borderId="17"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2" fillId="0" borderId="0" xfId="0" applyFont="1">
      <alignment vertical="center"/>
    </xf>
    <xf numFmtId="0" fontId="17" fillId="0" borderId="0" xfId="0" applyFont="1" applyAlignment="1">
      <alignment horizontal="justify" vertical="center"/>
    </xf>
    <xf numFmtId="0" fontId="19" fillId="0" borderId="0" xfId="0" applyFont="1" applyAlignment="1">
      <alignment vertical="center" wrapText="1"/>
    </xf>
    <xf numFmtId="0" fontId="16" fillId="0" borderId="0" xfId="0" applyFont="1" applyAlignment="1">
      <alignment horizontal="justify" vertical="center"/>
    </xf>
    <xf numFmtId="0" fontId="20" fillId="0" borderId="0" xfId="0" applyFont="1" applyAlignment="1">
      <alignment horizontal="justify" vertical="center"/>
    </xf>
    <xf numFmtId="0" fontId="16" fillId="0" borderId="10" xfId="0" applyFont="1" applyBorder="1" applyAlignment="1">
      <alignment horizontal="center" vertical="center" wrapText="1"/>
    </xf>
    <xf numFmtId="0" fontId="16" fillId="0" borderId="23" xfId="0" applyFont="1" applyBorder="1" applyAlignment="1">
      <alignment horizontal="justify" vertical="center" wrapText="1"/>
    </xf>
    <xf numFmtId="0" fontId="16" fillId="0" borderId="25" xfId="0" applyFont="1" applyBorder="1" applyAlignment="1">
      <alignment horizontal="justify" vertical="center" wrapText="1"/>
    </xf>
    <xf numFmtId="0" fontId="16" fillId="0" borderId="26" xfId="0" applyFont="1" applyBorder="1" applyAlignment="1">
      <alignment horizontal="justify" vertical="center" wrapText="1"/>
    </xf>
    <xf numFmtId="0" fontId="16" fillId="0" borderId="0" xfId="0" applyFont="1" applyBorder="1" applyAlignment="1">
      <alignment horizontal="justify" vertical="center" wrapText="1"/>
    </xf>
    <xf numFmtId="0" fontId="16" fillId="0" borderId="27" xfId="0" applyFont="1" applyBorder="1" applyAlignment="1">
      <alignment horizontal="justify" vertical="center" wrapText="1"/>
    </xf>
    <xf numFmtId="0" fontId="2" fillId="0" borderId="29" xfId="0" applyFont="1" applyBorder="1">
      <alignment vertical="center"/>
    </xf>
    <xf numFmtId="0" fontId="2" fillId="0" borderId="30" xfId="0" applyFont="1" applyBorder="1">
      <alignment vertical="center"/>
    </xf>
    <xf numFmtId="0" fontId="2" fillId="0" borderId="31" xfId="0" applyFont="1" applyBorder="1">
      <alignment vertical="center"/>
    </xf>
    <xf numFmtId="0" fontId="21" fillId="0" borderId="0" xfId="0" applyFont="1">
      <alignment vertical="center"/>
    </xf>
    <xf numFmtId="0" fontId="12" fillId="0" borderId="0" xfId="0" applyFont="1">
      <alignment vertical="center"/>
    </xf>
    <xf numFmtId="0" fontId="20" fillId="0" borderId="0" xfId="0" applyFont="1">
      <alignment vertical="center"/>
    </xf>
    <xf numFmtId="0" fontId="22" fillId="0" borderId="0" xfId="0" applyFont="1" applyAlignment="1">
      <alignment horizontal="center" vertical="center"/>
    </xf>
    <xf numFmtId="0" fontId="23" fillId="0" borderId="0" xfId="0" applyFont="1" applyAlignment="1">
      <alignment horizontal="justify" vertical="center"/>
    </xf>
    <xf numFmtId="0" fontId="24" fillId="0" borderId="0" xfId="0" applyFont="1">
      <alignment vertical="center"/>
    </xf>
    <xf numFmtId="0" fontId="2" fillId="0" borderId="33" xfId="0" applyFont="1" applyBorder="1" applyAlignment="1">
      <alignment vertical="center"/>
    </xf>
    <xf numFmtId="0" fontId="2" fillId="0" borderId="36" xfId="0" applyFont="1" applyBorder="1" applyAlignment="1">
      <alignment vertical="center"/>
    </xf>
    <xf numFmtId="0" fontId="25" fillId="0" borderId="0" xfId="0" applyFont="1">
      <alignment vertical="center"/>
    </xf>
    <xf numFmtId="0" fontId="26" fillId="0" borderId="0" xfId="0" applyFont="1" applyAlignment="1">
      <alignment horizontal="center" vertical="center"/>
    </xf>
    <xf numFmtId="0" fontId="25" fillId="0" borderId="0" xfId="0" applyFont="1" applyAlignment="1">
      <alignment horizontal="justify" vertical="center"/>
    </xf>
    <xf numFmtId="0" fontId="20" fillId="0" borderId="0" xfId="0" applyFont="1" applyAlignment="1">
      <alignment vertical="center"/>
    </xf>
    <xf numFmtId="0" fontId="12" fillId="0" borderId="0" xfId="0" applyFont="1" applyAlignment="1">
      <alignment horizontal="justify" vertical="center"/>
    </xf>
    <xf numFmtId="0" fontId="27" fillId="0" borderId="0" xfId="0" applyFont="1">
      <alignment vertical="center"/>
    </xf>
    <xf numFmtId="0" fontId="28" fillId="0" borderId="0" xfId="0" applyFont="1" applyAlignment="1">
      <alignment horizontal="justify" vertical="center"/>
    </xf>
    <xf numFmtId="0" fontId="20" fillId="0" borderId="0" xfId="0" applyFont="1" applyAlignment="1">
      <alignment horizontal="right" vertical="center"/>
    </xf>
    <xf numFmtId="0" fontId="29" fillId="0" borderId="0" xfId="0" applyFont="1">
      <alignment vertical="center"/>
    </xf>
    <xf numFmtId="0" fontId="29" fillId="0" borderId="0" xfId="0" applyFont="1" applyAlignment="1">
      <alignment vertical="center" wrapText="1"/>
    </xf>
    <xf numFmtId="0" fontId="30" fillId="0" borderId="0" xfId="0" applyFont="1">
      <alignment vertical="center"/>
    </xf>
    <xf numFmtId="0" fontId="31" fillId="0" borderId="0" xfId="0" applyFont="1" applyBorder="1" applyAlignment="1">
      <alignment vertical="center"/>
    </xf>
    <xf numFmtId="0" fontId="12" fillId="0" borderId="0" xfId="0" applyFont="1" applyAlignment="1">
      <alignment vertical="center"/>
    </xf>
    <xf numFmtId="0" fontId="13" fillId="0" borderId="0" xfId="0" applyFont="1">
      <alignment vertical="center"/>
    </xf>
    <xf numFmtId="0" fontId="13" fillId="0" borderId="0" xfId="0" applyFont="1" applyAlignment="1">
      <alignment vertical="center" wrapText="1"/>
    </xf>
    <xf numFmtId="0" fontId="20" fillId="0" borderId="38" xfId="0" applyFont="1" applyBorder="1" applyAlignment="1">
      <alignment horizontal="distributed" vertical="center" wrapText="1" indent="1"/>
    </xf>
    <xf numFmtId="0" fontId="20" fillId="0" borderId="40" xfId="0" applyFont="1" applyBorder="1" applyAlignment="1">
      <alignment horizontal="distributed" vertical="center" wrapText="1" indent="1"/>
    </xf>
    <xf numFmtId="0" fontId="20" fillId="0" borderId="41" xfId="0" applyFont="1" applyBorder="1" applyAlignment="1">
      <alignment horizontal="distributed" vertical="center" wrapText="1" indent="1"/>
    </xf>
    <xf numFmtId="0" fontId="29" fillId="0" borderId="0" xfId="0" applyFont="1" applyAlignment="1">
      <alignment vertical="center"/>
    </xf>
    <xf numFmtId="0" fontId="32" fillId="0" borderId="0" xfId="0" applyFont="1" applyAlignment="1">
      <alignment vertical="center"/>
    </xf>
    <xf numFmtId="0" fontId="33" fillId="0" borderId="0" xfId="0" applyFont="1">
      <alignment vertical="center"/>
    </xf>
    <xf numFmtId="0" fontId="20" fillId="0" borderId="0" xfId="0" applyFont="1" applyAlignment="1">
      <alignment horizontal="center" vertical="center"/>
    </xf>
    <xf numFmtId="0" fontId="9" fillId="0" borderId="0" xfId="0" applyFont="1" applyAlignment="1">
      <alignment vertical="center"/>
    </xf>
    <xf numFmtId="0" fontId="23" fillId="0" borderId="0" xfId="0" applyFont="1" applyAlignment="1">
      <alignment vertical="center"/>
    </xf>
    <xf numFmtId="0" fontId="20" fillId="0" borderId="46" xfId="0" applyFont="1" applyBorder="1" applyAlignment="1">
      <alignment horizontal="center" vertical="center"/>
    </xf>
    <xf numFmtId="0" fontId="12" fillId="0" borderId="0" xfId="0" applyFont="1" applyAlignment="1">
      <alignment horizontal="left"/>
    </xf>
    <xf numFmtId="0" fontId="20" fillId="0" borderId="47" xfId="0" applyFont="1" applyBorder="1" applyAlignment="1">
      <alignment horizontal="center" vertical="center"/>
    </xf>
    <xf numFmtId="0" fontId="21" fillId="0" borderId="0" xfId="0" applyFont="1" applyAlignment="1">
      <alignment vertical="center"/>
    </xf>
    <xf numFmtId="0" fontId="20" fillId="0" borderId="49" xfId="0" applyFont="1" applyBorder="1" applyAlignment="1">
      <alignment horizontal="center" vertical="center"/>
    </xf>
    <xf numFmtId="0" fontId="20" fillId="0" borderId="0" xfId="0" applyFont="1" applyBorder="1">
      <alignment vertical="center"/>
    </xf>
    <xf numFmtId="0" fontId="20" fillId="0" borderId="0" xfId="0" applyFont="1" applyBorder="1" applyAlignment="1">
      <alignment horizontal="right" vertical="center"/>
    </xf>
    <xf numFmtId="0" fontId="13" fillId="0" borderId="0" xfId="0" applyFont="1" applyBorder="1" applyAlignment="1">
      <alignment horizontal="right" vertical="center" wrapText="1"/>
    </xf>
    <xf numFmtId="0" fontId="20" fillId="0" borderId="70" xfId="0" applyFont="1" applyBorder="1" applyAlignment="1">
      <alignment vertical="center"/>
    </xf>
    <xf numFmtId="0" fontId="20" fillId="0" borderId="59" xfId="0" applyFont="1" applyBorder="1" applyAlignment="1">
      <alignment vertical="center"/>
    </xf>
    <xf numFmtId="0" fontId="20" fillId="0" borderId="0" xfId="0" applyFont="1" applyAlignment="1">
      <alignment vertical="center" textRotation="255"/>
    </xf>
    <xf numFmtId="0" fontId="13" fillId="0" borderId="0" xfId="0" applyFont="1" applyAlignment="1">
      <alignment vertical="center" textRotation="255"/>
    </xf>
    <xf numFmtId="0" fontId="20" fillId="0" borderId="84" xfId="0" applyFont="1" applyBorder="1" applyAlignment="1">
      <alignment vertical="center" textRotation="255"/>
    </xf>
    <xf numFmtId="0" fontId="20" fillId="0" borderId="83" xfId="0" applyFont="1" applyBorder="1" applyAlignment="1">
      <alignment vertical="center" textRotation="255"/>
    </xf>
    <xf numFmtId="0" fontId="20" fillId="0" borderId="85" xfId="0" applyFont="1" applyBorder="1" applyAlignment="1">
      <alignment vertical="center" textRotation="255"/>
    </xf>
    <xf numFmtId="0" fontId="20" fillId="0" borderId="55" xfId="0" applyFont="1" applyBorder="1" applyAlignment="1">
      <alignment vertical="center" textRotation="255"/>
    </xf>
    <xf numFmtId="0" fontId="20" fillId="0" borderId="0" xfId="0" applyFont="1" applyBorder="1" applyAlignment="1">
      <alignment vertical="center" textRotation="255"/>
    </xf>
    <xf numFmtId="0" fontId="20" fillId="0" borderId="75" xfId="0" applyFont="1" applyBorder="1" applyAlignment="1">
      <alignment vertical="center" textRotation="255"/>
    </xf>
    <xf numFmtId="0" fontId="20" fillId="0" borderId="55" xfId="0" applyFont="1" applyBorder="1" applyAlignment="1">
      <alignment vertical="top" textRotation="255"/>
    </xf>
    <xf numFmtId="0" fontId="20" fillId="0" borderId="0" xfId="0" applyFont="1" applyBorder="1" applyAlignment="1">
      <alignment vertical="top" textRotation="255"/>
    </xf>
    <xf numFmtId="0" fontId="20" fillId="0" borderId="75" xfId="0" applyFont="1" applyBorder="1" applyAlignment="1">
      <alignment vertical="top" textRotation="255"/>
    </xf>
    <xf numFmtId="0" fontId="20" fillId="0" borderId="86" xfId="0" applyFont="1" applyBorder="1" applyAlignment="1">
      <alignment vertical="center" textRotation="255"/>
    </xf>
    <xf numFmtId="0" fontId="20" fillId="0" borderId="60" xfId="0" applyFont="1" applyBorder="1" applyAlignment="1">
      <alignment vertical="center" textRotation="255"/>
    </xf>
    <xf numFmtId="0" fontId="20" fillId="0" borderId="72" xfId="0" applyFont="1" applyBorder="1" applyAlignment="1">
      <alignment vertical="center" textRotation="255"/>
    </xf>
    <xf numFmtId="0" fontId="20" fillId="0" borderId="99" xfId="0" applyFont="1" applyBorder="1" applyAlignment="1">
      <alignment vertical="center" textRotation="255"/>
    </xf>
    <xf numFmtId="0" fontId="12" fillId="0" borderId="55" xfId="0" applyFont="1" applyBorder="1" applyAlignment="1">
      <alignment vertical="center" textRotation="255"/>
    </xf>
    <xf numFmtId="0" fontId="2" fillId="0" borderId="55" xfId="0" applyFont="1" applyBorder="1" applyAlignment="1">
      <alignment vertical="center" textRotation="255"/>
    </xf>
    <xf numFmtId="0" fontId="12" fillId="0" borderId="55" xfId="0" applyFont="1" applyBorder="1" applyAlignment="1">
      <alignment vertical="top" textRotation="255"/>
    </xf>
    <xf numFmtId="0" fontId="23" fillId="0" borderId="0" xfId="0" applyFont="1" applyAlignment="1">
      <alignment horizontal="left" vertical="center" wrapText="1"/>
    </xf>
    <xf numFmtId="0" fontId="20" fillId="0" borderId="65" xfId="0" applyFont="1" applyBorder="1" applyAlignment="1">
      <alignment horizontal="center" vertical="center"/>
    </xf>
    <xf numFmtId="0" fontId="20" fillId="0" borderId="59" xfId="0" applyFont="1" applyBorder="1" applyAlignment="1">
      <alignment horizontal="center" vertical="center"/>
    </xf>
    <xf numFmtId="0" fontId="20" fillId="0" borderId="0" xfId="0" applyFont="1" applyAlignment="1"/>
    <xf numFmtId="0" fontId="25" fillId="0" borderId="0" xfId="0" applyFont="1" applyAlignment="1">
      <alignment vertical="center" shrinkToFit="1"/>
    </xf>
    <xf numFmtId="0" fontId="3" fillId="4" borderId="0" xfId="0" applyFont="1" applyFill="1" applyAlignment="1">
      <alignment horizontal="center" vertical="center"/>
    </xf>
    <xf numFmtId="0" fontId="4" fillId="4" borderId="0" xfId="0" applyFont="1" applyFill="1" applyAlignment="1">
      <alignment horizontal="center" vertical="center"/>
    </xf>
    <xf numFmtId="0" fontId="5" fillId="4" borderId="0" xfId="0" applyFont="1" applyFill="1" applyAlignment="1">
      <alignment horizontal="center" vertical="center"/>
    </xf>
    <xf numFmtId="0" fontId="6" fillId="4" borderId="0" xfId="0" applyFont="1" applyFill="1" applyAlignment="1">
      <alignment horizontal="center" vertical="center"/>
    </xf>
    <xf numFmtId="0" fontId="7" fillId="4" borderId="0" xfId="0" applyFont="1" applyFill="1" applyAlignment="1">
      <alignment horizontal="center" vertical="center"/>
    </xf>
    <xf numFmtId="0" fontId="2" fillId="4" borderId="0" xfId="0" applyFont="1" applyFill="1" applyAlignment="1">
      <alignment horizontal="center" vertical="center"/>
    </xf>
    <xf numFmtId="176" fontId="40" fillId="5" borderId="0" xfId="1" applyNumberFormat="1" applyFont="1" applyFill="1" applyAlignment="1" applyProtection="1">
      <alignment horizontal="left" shrinkToFit="1"/>
      <protection locked="0"/>
    </xf>
    <xf numFmtId="58" fontId="40" fillId="5" borderId="0" xfId="1" applyNumberFormat="1" applyFont="1" applyFill="1" applyAlignment="1" applyProtection="1">
      <alignment horizontal="left" shrinkToFit="1"/>
      <protection locked="0"/>
    </xf>
    <xf numFmtId="49" fontId="40" fillId="5" borderId="0" xfId="1" applyNumberFormat="1" applyFont="1" applyFill="1" applyAlignment="1" applyProtection="1">
      <alignment horizontal="left" shrinkToFit="1"/>
      <protection locked="0"/>
    </xf>
    <xf numFmtId="0" fontId="40" fillId="5" borderId="0" xfId="1" applyFont="1" applyFill="1" applyAlignment="1" applyProtection="1">
      <alignment horizontal="left" shrinkToFit="1"/>
      <protection locked="0"/>
    </xf>
    <xf numFmtId="177" fontId="40" fillId="5" borderId="0" xfId="1" applyNumberFormat="1" applyFont="1" applyFill="1" applyAlignment="1" applyProtection="1">
      <alignment horizontal="left" shrinkToFit="1"/>
      <protection locked="0"/>
    </xf>
    <xf numFmtId="0" fontId="12" fillId="0" borderId="0" xfId="2" applyFont="1">
      <alignment vertical="center"/>
    </xf>
    <xf numFmtId="0" fontId="2" fillId="0" borderId="0" xfId="2" applyFont="1" applyAlignment="1">
      <alignment horizontal="left" vertical="center"/>
    </xf>
    <xf numFmtId="0" fontId="20" fillId="0" borderId="0" xfId="2" applyFont="1">
      <alignment vertical="center"/>
    </xf>
    <xf numFmtId="0" fontId="2" fillId="0" borderId="0" xfId="2" applyFont="1">
      <alignment vertical="center"/>
    </xf>
    <xf numFmtId="49" fontId="12" fillId="0" borderId="48" xfId="2" applyNumberFormat="1" applyFont="1" applyBorder="1" applyAlignment="1">
      <alignment horizontal="center" vertical="center"/>
    </xf>
    <xf numFmtId="0" fontId="12" fillId="0" borderId="0" xfId="2" applyFont="1" applyAlignment="1">
      <alignment vertical="center" wrapText="1"/>
    </xf>
    <xf numFmtId="0" fontId="12" fillId="0" borderId="48" xfId="2" applyFont="1" applyBorder="1" applyAlignment="1">
      <alignment horizontal="distributed" vertical="center" indent="2"/>
    </xf>
    <xf numFmtId="0" fontId="20" fillId="0" borderId="0" xfId="2" applyFont="1" applyAlignment="1">
      <alignment horizontal="justify" vertical="center"/>
    </xf>
    <xf numFmtId="0" fontId="21" fillId="0" borderId="0" xfId="2" applyFont="1">
      <alignment vertical="center"/>
    </xf>
    <xf numFmtId="0" fontId="23" fillId="0" borderId="0" xfId="2" applyFont="1" applyAlignment="1">
      <alignment horizontal="justify" vertical="center"/>
    </xf>
    <xf numFmtId="0" fontId="12" fillId="0" borderId="55" xfId="2" applyFont="1" applyBorder="1">
      <alignment vertical="center"/>
    </xf>
    <xf numFmtId="0" fontId="12" fillId="0" borderId="83" xfId="2" applyFont="1" applyBorder="1">
      <alignment vertical="center"/>
    </xf>
    <xf numFmtId="0" fontId="12" fillId="0" borderId="82" xfId="2" applyFont="1" applyBorder="1">
      <alignment vertical="center"/>
    </xf>
    <xf numFmtId="0" fontId="12" fillId="0" borderId="60" xfId="2" applyFont="1" applyBorder="1">
      <alignment vertical="center"/>
    </xf>
    <xf numFmtId="0" fontId="12" fillId="0" borderId="54" xfId="2" applyFont="1" applyBorder="1">
      <alignment vertical="center"/>
    </xf>
    <xf numFmtId="0" fontId="12" fillId="0" borderId="53" xfId="2" applyFont="1" applyBorder="1">
      <alignment vertical="center"/>
    </xf>
    <xf numFmtId="0" fontId="12" fillId="0" borderId="80" xfId="2" applyFont="1" applyBorder="1">
      <alignment vertical="center"/>
    </xf>
    <xf numFmtId="0" fontId="12" fillId="0" borderId="81" xfId="2" applyFont="1" applyBorder="1">
      <alignment vertical="center"/>
    </xf>
    <xf numFmtId="0" fontId="12" fillId="0" borderId="58" xfId="2" applyFont="1" applyBorder="1">
      <alignment vertical="center"/>
    </xf>
    <xf numFmtId="0" fontId="12" fillId="0" borderId="71" xfId="2" applyFont="1" applyBorder="1">
      <alignment vertical="center"/>
    </xf>
    <xf numFmtId="0" fontId="12" fillId="0" borderId="62" xfId="2" applyFont="1" applyBorder="1">
      <alignment vertical="center"/>
    </xf>
    <xf numFmtId="0" fontId="12" fillId="0" borderId="61" xfId="2" applyFont="1" applyBorder="1">
      <alignment vertical="center"/>
    </xf>
    <xf numFmtId="0" fontId="12" fillId="0" borderId="53" xfId="2" applyFont="1" applyBorder="1" applyAlignment="1">
      <alignment horizontal="center" vertical="center"/>
    </xf>
    <xf numFmtId="0" fontId="12" fillId="0" borderId="0" xfId="2" applyFont="1" applyAlignment="1">
      <alignment horizontal="left" vertical="center"/>
    </xf>
    <xf numFmtId="0" fontId="12" fillId="0" borderId="60" xfId="2" applyFont="1" applyBorder="1" applyAlignment="1">
      <alignment horizontal="left" vertical="center"/>
    </xf>
    <xf numFmtId="0" fontId="12" fillId="0" borderId="52" xfId="2" applyFont="1" applyBorder="1">
      <alignment vertical="center"/>
    </xf>
    <xf numFmtId="0" fontId="29" fillId="0" borderId="0" xfId="2" applyFont="1">
      <alignment vertical="center"/>
    </xf>
    <xf numFmtId="0" fontId="30" fillId="0" borderId="0" xfId="2" applyFont="1">
      <alignment vertical="center"/>
    </xf>
    <xf numFmtId="0" fontId="29" fillId="0" borderId="0" xfId="2" applyFont="1" applyAlignment="1">
      <alignment vertical="center" wrapText="1"/>
    </xf>
    <xf numFmtId="0" fontId="20" fillId="0" borderId="0" xfId="2" applyFont="1" applyAlignment="1">
      <alignment horizontal="distributed" vertical="center" wrapText="1" indent="2"/>
    </xf>
    <xf numFmtId="0" fontId="36" fillId="0" borderId="0" xfId="2" applyFont="1">
      <alignment vertical="center"/>
    </xf>
    <xf numFmtId="0" fontId="25" fillId="0" borderId="0" xfId="2" applyFont="1" applyAlignment="1">
      <alignment horizontal="justify" vertical="center"/>
    </xf>
    <xf numFmtId="0" fontId="20" fillId="0" borderId="0" xfId="2" applyFont="1" applyAlignment="1">
      <alignment horizontal="distributed" vertical="center" indent="1"/>
    </xf>
    <xf numFmtId="0" fontId="22" fillId="0" borderId="0" xfId="2" applyFont="1" applyAlignment="1">
      <alignment horizontal="center" vertical="center"/>
    </xf>
    <xf numFmtId="0" fontId="20" fillId="0" borderId="0" xfId="2" applyFont="1" applyAlignment="1">
      <alignment horizontal="center" vertical="center"/>
    </xf>
    <xf numFmtId="0" fontId="20" fillId="0" borderId="0" xfId="2" applyFont="1" applyAlignment="1">
      <alignment horizontal="distributed" vertical="center" indent="2"/>
    </xf>
    <xf numFmtId="0" fontId="20" fillId="0" borderId="0" xfId="2" applyFont="1" applyFill="1">
      <alignment vertical="center"/>
    </xf>
    <xf numFmtId="0" fontId="30" fillId="0" borderId="0" xfId="2" applyFont="1" applyFill="1">
      <alignment vertical="center"/>
    </xf>
    <xf numFmtId="0" fontId="20" fillId="0" borderId="0" xfId="0" applyFont="1" applyAlignment="1">
      <alignment horizontal="right" vertical="center"/>
    </xf>
    <xf numFmtId="0" fontId="20" fillId="0" borderId="0" xfId="0" applyFont="1" applyAlignment="1">
      <alignment horizontal="justify" vertical="center"/>
    </xf>
    <xf numFmtId="0" fontId="20" fillId="0" borderId="0" xfId="0" applyFont="1" applyAlignment="1">
      <alignment vertical="center"/>
    </xf>
    <xf numFmtId="0" fontId="40" fillId="3" borderId="0" xfId="1" applyFont="1" applyFill="1" applyProtection="1"/>
    <xf numFmtId="0" fontId="40" fillId="3" borderId="0" xfId="1" applyFont="1" applyFill="1" applyAlignment="1" applyProtection="1">
      <alignment horizontal="left" shrinkToFit="1"/>
    </xf>
    <xf numFmtId="0" fontId="40" fillId="0" borderId="0" xfId="1" applyFont="1" applyProtection="1"/>
    <xf numFmtId="0" fontId="40" fillId="3" borderId="0" xfId="1" applyFont="1" applyFill="1" applyAlignment="1" applyProtection="1">
      <alignment horizontal="left" indent="2"/>
    </xf>
    <xf numFmtId="0" fontId="43" fillId="3" borderId="0" xfId="1" applyFont="1" applyFill="1" applyAlignment="1" applyProtection="1">
      <alignment horizontal="left" shrinkToFit="1"/>
    </xf>
    <xf numFmtId="58" fontId="40" fillId="3" borderId="0" xfId="1" applyNumberFormat="1" applyFont="1" applyFill="1" applyAlignment="1" applyProtection="1">
      <alignment horizontal="left" shrinkToFit="1"/>
    </xf>
    <xf numFmtId="0" fontId="40" fillId="0" borderId="0" xfId="1" applyFont="1" applyAlignment="1" applyProtection="1">
      <alignment horizontal="left" indent="2"/>
    </xf>
    <xf numFmtId="0" fontId="40" fillId="0" borderId="0" xfId="1" applyFont="1" applyAlignment="1" applyProtection="1">
      <alignment horizontal="left" shrinkToFit="1"/>
    </xf>
    <xf numFmtId="0" fontId="40" fillId="2" borderId="0" xfId="1" applyFont="1" applyFill="1" applyProtection="1"/>
    <xf numFmtId="0" fontId="40" fillId="2" borderId="0" xfId="1" applyFont="1" applyFill="1" applyAlignment="1" applyProtection="1">
      <alignment horizontal="left" shrinkToFit="1"/>
    </xf>
    <xf numFmtId="0" fontId="40" fillId="2" borderId="0" xfId="1" applyFont="1" applyFill="1" applyAlignment="1" applyProtection="1">
      <alignment horizontal="left" indent="1"/>
    </xf>
    <xf numFmtId="0" fontId="40" fillId="2" borderId="0" xfId="1" applyFont="1" applyFill="1" applyAlignment="1" applyProtection="1">
      <alignment horizontal="left" indent="2"/>
    </xf>
    <xf numFmtId="0" fontId="40" fillId="2" borderId="0" xfId="1" applyFont="1" applyFill="1" applyAlignment="1" applyProtection="1">
      <alignment horizontal="right"/>
    </xf>
    <xf numFmtId="0" fontId="40" fillId="2" borderId="0" xfId="1" applyFont="1" applyFill="1" applyAlignment="1" applyProtection="1">
      <alignment horizontal="right" shrinkToFit="1"/>
    </xf>
    <xf numFmtId="176" fontId="40" fillId="2" borderId="0" xfId="1" applyNumberFormat="1" applyFont="1" applyFill="1" applyAlignment="1" applyProtection="1">
      <alignment horizontal="right" shrinkToFit="1"/>
    </xf>
    <xf numFmtId="178" fontId="40" fillId="2" borderId="0" xfId="1" applyNumberFormat="1" applyFont="1" applyFill="1" applyAlignment="1" applyProtection="1">
      <alignment horizontal="right" shrinkToFit="1"/>
    </xf>
    <xf numFmtId="0" fontId="40" fillId="2" borderId="0" xfId="1" applyFont="1" applyFill="1" applyAlignment="1" applyProtection="1">
      <alignment horizontal="left" indent="2" shrinkToFit="1"/>
    </xf>
    <xf numFmtId="0" fontId="16" fillId="5" borderId="24" xfId="0" applyFont="1" applyFill="1" applyBorder="1" applyAlignment="1">
      <alignment horizontal="justify" vertical="center" wrapText="1"/>
    </xf>
    <xf numFmtId="0" fontId="16" fillId="0" borderId="10" xfId="0" applyFont="1" applyFill="1" applyBorder="1" applyAlignment="1">
      <alignment horizontal="center" vertical="center" wrapText="1"/>
    </xf>
    <xf numFmtId="0" fontId="45" fillId="5" borderId="0" xfId="3" applyFill="1" applyAlignment="1" applyProtection="1">
      <alignment horizontal="left" shrinkToFit="1"/>
      <protection locked="0"/>
    </xf>
    <xf numFmtId="0" fontId="20" fillId="0" borderId="10" xfId="0" applyFont="1" applyFill="1" applyBorder="1" applyAlignment="1">
      <alignment horizontal="center" vertical="center" wrapText="1"/>
    </xf>
    <xf numFmtId="0" fontId="16" fillId="0" borderId="0" xfId="0" applyFont="1" applyFill="1" applyAlignment="1">
      <alignment vertical="center"/>
    </xf>
    <xf numFmtId="0" fontId="2" fillId="0" borderId="0" xfId="0" applyFont="1" applyFill="1" applyAlignment="1">
      <alignment vertical="center"/>
    </xf>
    <xf numFmtId="0" fontId="20" fillId="0" borderId="0" xfId="0" applyFont="1" applyAlignment="1">
      <alignment horizontal="left" vertical="center" indent="2"/>
    </xf>
    <xf numFmtId="0" fontId="16" fillId="0" borderId="0" xfId="0" applyFont="1" applyFill="1" applyAlignment="1">
      <alignment horizontal="justify" vertical="center"/>
    </xf>
    <xf numFmtId="0" fontId="2" fillId="0" borderId="0" xfId="0" applyFont="1" applyFill="1">
      <alignment vertical="center"/>
    </xf>
    <xf numFmtId="0" fontId="17" fillId="0" borderId="0" xfId="0" applyFont="1" applyFill="1" applyAlignment="1">
      <alignment horizontal="justify" vertical="center"/>
    </xf>
    <xf numFmtId="0" fontId="20" fillId="0" borderId="0" xfId="0" applyFont="1" applyFill="1" applyAlignment="1">
      <alignment horizontal="justify" vertical="center"/>
    </xf>
    <xf numFmtId="0" fontId="20" fillId="0" borderId="0" xfId="0" applyFont="1" applyFill="1" applyAlignment="1">
      <alignment horizontal="justify"/>
    </xf>
    <xf numFmtId="0" fontId="23" fillId="0" borderId="0" xfId="0" applyFont="1" applyFill="1" applyAlignment="1">
      <alignment horizontal="left" vertical="center" indent="13"/>
    </xf>
    <xf numFmtId="181" fontId="23" fillId="0" borderId="0" xfId="0" applyNumberFormat="1" applyFont="1" applyFill="1" applyAlignment="1">
      <alignment horizontal="left" vertical="center" indent="2"/>
    </xf>
    <xf numFmtId="49" fontId="23" fillId="0" borderId="0" xfId="0" applyNumberFormat="1" applyFont="1" applyFill="1" applyAlignment="1">
      <alignment horizontal="left" vertical="center" indent="13" shrinkToFit="1"/>
    </xf>
    <xf numFmtId="0" fontId="25" fillId="0" borderId="0" xfId="0" applyFont="1" applyAlignment="1"/>
    <xf numFmtId="0" fontId="35" fillId="0" borderId="0" xfId="0" applyFont="1">
      <alignment vertical="center"/>
    </xf>
    <xf numFmtId="0" fontId="46" fillId="0" borderId="0" xfId="0" applyFont="1">
      <alignment vertical="center"/>
    </xf>
    <xf numFmtId="49" fontId="25" fillId="0" borderId="0" xfId="0" applyNumberFormat="1" applyFont="1" applyAlignment="1"/>
    <xf numFmtId="0" fontId="23" fillId="0" borderId="0" xfId="0" applyFont="1" applyFill="1" applyAlignment="1">
      <alignment horizontal="justify" vertical="center"/>
    </xf>
    <xf numFmtId="0" fontId="20" fillId="0" borderId="0" xfId="0" applyFont="1" applyFill="1" applyAlignment="1">
      <alignment horizontal="right" indent="2"/>
    </xf>
    <xf numFmtId="0" fontId="23" fillId="0" borderId="0" xfId="0" applyFont="1" applyFill="1" applyAlignment="1">
      <alignment horizontal="right" vertical="center" indent="3"/>
    </xf>
    <xf numFmtId="176" fontId="20" fillId="0" borderId="0" xfId="0" applyNumberFormat="1" applyFont="1" applyFill="1" applyAlignment="1">
      <alignment horizontal="left" vertical="center" indent="2"/>
    </xf>
    <xf numFmtId="0" fontId="20" fillId="0" borderId="0" xfId="0" applyFont="1" applyAlignment="1">
      <alignment horizontal="left" indent="15"/>
    </xf>
    <xf numFmtId="49" fontId="20" fillId="0" borderId="0" xfId="0" applyNumberFormat="1" applyFont="1" applyFill="1" applyAlignment="1">
      <alignment horizontal="left" vertical="center" wrapText="1" indent="16" shrinkToFit="1"/>
    </xf>
    <xf numFmtId="0" fontId="20" fillId="0" borderId="0" xfId="0" applyFont="1" applyFill="1" applyAlignment="1">
      <alignment horizontal="left" indent="15"/>
    </xf>
    <xf numFmtId="49" fontId="35" fillId="0" borderId="0" xfId="0" applyNumberFormat="1" applyFont="1" applyFill="1" applyAlignment="1">
      <alignment horizontal="left" vertical="center" wrapText="1" indent="16" shrinkToFit="1"/>
    </xf>
    <xf numFmtId="176" fontId="20" fillId="0" borderId="0" xfId="0" applyNumberFormat="1" applyFont="1" applyAlignment="1">
      <alignment horizontal="left" vertical="center" indent="2"/>
    </xf>
    <xf numFmtId="0" fontId="25" fillId="0" borderId="0" xfId="0" applyFont="1" applyFill="1" applyAlignment="1">
      <alignment horizontal="justify" vertical="center"/>
    </xf>
    <xf numFmtId="49" fontId="20" fillId="0" borderId="0" xfId="0" applyNumberFormat="1" applyFont="1" applyAlignment="1">
      <alignment vertical="center" wrapText="1"/>
    </xf>
    <xf numFmtId="0" fontId="20" fillId="0" borderId="0" xfId="0" applyFont="1" applyFill="1" applyAlignment="1">
      <alignment horizontal="right" vertical="center" indent="3"/>
    </xf>
    <xf numFmtId="0" fontId="20" fillId="0" borderId="0" xfId="0" applyFont="1" applyFill="1" applyAlignment="1">
      <alignment horizontal="left" vertical="center" indent="2"/>
    </xf>
    <xf numFmtId="0" fontId="20" fillId="5" borderId="0" xfId="0" applyFont="1" applyFill="1" applyAlignment="1">
      <alignment horizontal="left" vertical="center" indent="2"/>
    </xf>
    <xf numFmtId="0" fontId="25" fillId="5" borderId="0" xfId="0" applyFont="1" applyFill="1">
      <alignment vertical="center"/>
    </xf>
    <xf numFmtId="0" fontId="29" fillId="0" borderId="0" xfId="0" applyFont="1" applyBorder="1" applyAlignment="1">
      <alignment vertical="center"/>
    </xf>
    <xf numFmtId="0" fontId="20" fillId="0" borderId="0" xfId="0" applyFont="1" applyAlignment="1">
      <alignment horizontal="right" vertical="center" indent="2"/>
    </xf>
    <xf numFmtId="0" fontId="20" fillId="0" borderId="0" xfId="0" applyFont="1" applyFill="1" applyAlignment="1">
      <alignment horizontal="right" vertical="center"/>
    </xf>
    <xf numFmtId="0" fontId="44" fillId="0" borderId="0" xfId="0" applyFont="1" applyAlignment="1">
      <alignment horizontal="left" vertical="center" indent="4"/>
    </xf>
    <xf numFmtId="0" fontId="20" fillId="5" borderId="0" xfId="0" applyFont="1" applyFill="1">
      <alignment vertical="center"/>
    </xf>
    <xf numFmtId="49" fontId="20" fillId="0" borderId="0" xfId="0" applyNumberFormat="1" applyFont="1" applyAlignment="1">
      <alignment horizontal="left" vertical="center" indent="2"/>
    </xf>
    <xf numFmtId="0" fontId="20" fillId="5" borderId="45" xfId="0" applyFont="1" applyFill="1" applyBorder="1">
      <alignment vertical="center"/>
    </xf>
    <xf numFmtId="0" fontId="20" fillId="5" borderId="42" xfId="0" applyFont="1" applyFill="1" applyBorder="1">
      <alignment vertical="center"/>
    </xf>
    <xf numFmtId="0" fontId="20" fillId="5" borderId="43" xfId="0" applyFont="1" applyFill="1" applyBorder="1">
      <alignment vertical="center"/>
    </xf>
    <xf numFmtId="176" fontId="20" fillId="5" borderId="44" xfId="0" applyNumberFormat="1" applyFont="1" applyFill="1" applyBorder="1" applyAlignment="1">
      <alignment horizontal="center" vertical="center"/>
    </xf>
    <xf numFmtId="0" fontId="20" fillId="0" borderId="0" xfId="0" applyFont="1" applyAlignment="1">
      <alignment horizontal="left" vertical="center" indent="1"/>
    </xf>
    <xf numFmtId="176" fontId="20" fillId="5" borderId="0" xfId="0" applyNumberFormat="1" applyFont="1" applyFill="1" applyAlignment="1">
      <alignment horizontal="left" vertical="center" indent="2"/>
    </xf>
    <xf numFmtId="0" fontId="20" fillId="5" borderId="44" xfId="0" applyFont="1" applyFill="1" applyBorder="1">
      <alignment vertical="center"/>
    </xf>
    <xf numFmtId="0" fontId="20" fillId="5" borderId="0" xfId="0" applyFont="1" applyFill="1" applyAlignment="1">
      <alignment vertical="center"/>
    </xf>
    <xf numFmtId="0" fontId="20" fillId="0" borderId="0" xfId="0" applyFont="1" applyFill="1" applyAlignment="1">
      <alignment horizontal="right" vertical="center" indent="10"/>
    </xf>
    <xf numFmtId="0" fontId="20" fillId="5" borderId="0" xfId="0" applyFont="1" applyFill="1" applyAlignment="1">
      <alignment horizontal="right" vertical="center"/>
    </xf>
    <xf numFmtId="0" fontId="20" fillId="0" borderId="0" xfId="0" applyFont="1" applyAlignment="1">
      <alignment horizontal="left" vertical="center"/>
    </xf>
    <xf numFmtId="0" fontId="20" fillId="0" borderId="0" xfId="0" applyFont="1" applyAlignment="1">
      <alignment horizontal="left" vertical="center" indent="3"/>
    </xf>
    <xf numFmtId="0" fontId="35" fillId="0" borderId="0" xfId="0" applyFont="1" applyAlignment="1">
      <alignment horizontal="left" vertical="center" indent="3"/>
    </xf>
    <xf numFmtId="0" fontId="35" fillId="0" borderId="42" xfId="0" applyFont="1" applyFill="1" applyBorder="1" applyAlignment="1">
      <alignment horizontal="left" vertical="center" indent="2"/>
    </xf>
    <xf numFmtId="176" fontId="20" fillId="0" borderId="44" xfId="0" applyNumberFormat="1" applyFont="1" applyFill="1" applyBorder="1" applyAlignment="1">
      <alignment horizontal="center" vertical="center"/>
    </xf>
    <xf numFmtId="0" fontId="20" fillId="5" borderId="44" xfId="0" applyFont="1" applyFill="1" applyBorder="1" applyAlignment="1">
      <alignment horizontal="left" vertical="center" indent="2"/>
    </xf>
    <xf numFmtId="176" fontId="20" fillId="0" borderId="45" xfId="0" applyNumberFormat="1" applyFont="1" applyFill="1" applyBorder="1" applyAlignment="1">
      <alignment horizontal="center" vertical="center"/>
    </xf>
    <xf numFmtId="0" fontId="20" fillId="5" borderId="44" xfId="0" applyFont="1" applyFill="1" applyBorder="1" applyAlignment="1">
      <alignment horizontal="center" vertical="center"/>
    </xf>
    <xf numFmtId="0" fontId="20" fillId="5" borderId="45" xfId="0" applyFont="1" applyFill="1" applyBorder="1" applyAlignment="1">
      <alignment horizontal="center" vertical="center"/>
    </xf>
    <xf numFmtId="0" fontId="20" fillId="0" borderId="0" xfId="0" applyFont="1" applyFill="1" applyAlignment="1">
      <alignment horizontal="right" vertical="center" indent="11"/>
    </xf>
    <xf numFmtId="0" fontId="35" fillId="0" borderId="0" xfId="0" applyFont="1" applyAlignment="1">
      <alignment horizontal="left" vertical="center" indent="2"/>
    </xf>
    <xf numFmtId="0" fontId="20" fillId="5" borderId="0" xfId="0" applyFont="1" applyFill="1" applyAlignment="1">
      <alignment horizontal="left" vertical="center" indent="3"/>
    </xf>
    <xf numFmtId="0" fontId="20" fillId="0" borderId="0" xfId="0" applyFont="1" applyFill="1">
      <alignment vertical="center"/>
    </xf>
    <xf numFmtId="0" fontId="20" fillId="0" borderId="0" xfId="0" applyFont="1" applyFill="1" applyAlignment="1">
      <alignment horizontal="left" vertical="center" indent="1"/>
    </xf>
    <xf numFmtId="0" fontId="20" fillId="5" borderId="0" xfId="0" applyFont="1" applyFill="1" applyAlignment="1">
      <alignment horizontal="center" vertical="center"/>
    </xf>
    <xf numFmtId="0" fontId="20" fillId="0" borderId="0" xfId="0" applyFont="1" applyFill="1" applyAlignment="1">
      <alignment horizontal="left" vertical="center" indent="3"/>
    </xf>
    <xf numFmtId="0" fontId="20" fillId="0" borderId="0" xfId="0" applyFont="1" applyFill="1" applyAlignment="1">
      <alignment horizontal="left" indent="3"/>
    </xf>
    <xf numFmtId="0" fontId="47" fillId="3" borderId="0" xfId="1" applyFont="1" applyFill="1" applyAlignment="1" applyProtection="1">
      <alignment horizontal="left" indent="2"/>
    </xf>
    <xf numFmtId="0" fontId="35" fillId="0" borderId="0" xfId="0" applyFont="1" applyFill="1" applyAlignment="1">
      <alignment horizontal="left" vertical="center" indent="2"/>
    </xf>
    <xf numFmtId="0" fontId="20" fillId="0" borderId="0" xfId="0" applyFont="1" applyFill="1" applyAlignment="1">
      <alignment vertical="center"/>
    </xf>
    <xf numFmtId="179" fontId="13" fillId="5" borderId="66" xfId="0" applyNumberFormat="1" applyFont="1" applyFill="1" applyBorder="1" applyAlignment="1">
      <alignment horizontal="right" vertical="center" wrapText="1"/>
    </xf>
    <xf numFmtId="180" fontId="13" fillId="5" borderId="67" xfId="0" applyNumberFormat="1" applyFont="1" applyFill="1" applyBorder="1" applyAlignment="1">
      <alignment horizontal="right" vertical="center" wrapText="1"/>
    </xf>
    <xf numFmtId="180" fontId="13" fillId="5" borderId="88" xfId="0" applyNumberFormat="1" applyFont="1" applyFill="1" applyBorder="1" applyAlignment="1">
      <alignment horizontal="right" vertical="center" wrapText="1"/>
    </xf>
    <xf numFmtId="0" fontId="20" fillId="0" borderId="74" xfId="2" applyFont="1" applyFill="1" applyBorder="1" applyAlignment="1">
      <alignment horizontal="center" vertical="center" wrapText="1"/>
    </xf>
    <xf numFmtId="0" fontId="20" fillId="0" borderId="78" xfId="2" applyFont="1" applyFill="1" applyBorder="1" applyAlignment="1">
      <alignment horizontal="left" vertical="center" wrapText="1"/>
    </xf>
    <xf numFmtId="0" fontId="20" fillId="0" borderId="0" xfId="2" applyFont="1" applyAlignment="1">
      <alignment vertical="center"/>
    </xf>
    <xf numFmtId="0" fontId="20" fillId="0" borderId="0" xfId="2" applyFont="1" applyFill="1" applyAlignment="1">
      <alignment vertical="center"/>
    </xf>
    <xf numFmtId="0" fontId="20" fillId="0" borderId="0" xfId="2" applyFont="1" applyFill="1" applyAlignment="1">
      <alignment horizontal="right" vertical="center"/>
    </xf>
    <xf numFmtId="0" fontId="20" fillId="0" borderId="55" xfId="0" applyFont="1" applyBorder="1" applyAlignment="1">
      <alignment vertical="top" textRotation="255"/>
    </xf>
    <xf numFmtId="0" fontId="20" fillId="0" borderId="0" xfId="0" applyFont="1" applyBorder="1" applyAlignment="1">
      <alignment vertical="top" textRotation="255"/>
    </xf>
    <xf numFmtId="0" fontId="20" fillId="0" borderId="75" xfId="0" applyFont="1" applyBorder="1" applyAlignment="1">
      <alignment vertical="top" textRotation="255"/>
    </xf>
    <xf numFmtId="0" fontId="20" fillId="0" borderId="0" xfId="0" applyFont="1" applyAlignment="1">
      <alignment horizontal="left" vertical="center" indent="2"/>
    </xf>
    <xf numFmtId="0" fontId="35" fillId="0" borderId="0" xfId="0" applyFont="1" applyFill="1" applyAlignment="1">
      <alignment horizontal="left" vertical="center" indent="1"/>
    </xf>
    <xf numFmtId="0" fontId="20" fillId="0" borderId="0" xfId="0" applyFont="1" applyFill="1" applyAlignment="1">
      <alignment horizontal="left" vertical="center" indent="2"/>
    </xf>
    <xf numFmtId="0" fontId="12" fillId="0" borderId="0" xfId="0" applyFont="1">
      <alignment vertical="center"/>
    </xf>
    <xf numFmtId="0" fontId="20" fillId="5" borderId="0" xfId="0" applyFont="1" applyFill="1" applyAlignment="1">
      <alignment horizontal="right" vertical="center"/>
    </xf>
    <xf numFmtId="0" fontId="20" fillId="0" borderId="0" xfId="0" applyFont="1" applyAlignment="1">
      <alignment vertical="center"/>
    </xf>
    <xf numFmtId="0" fontId="9" fillId="0" borderId="0" xfId="0" applyFont="1" applyAlignment="1">
      <alignment vertical="center"/>
    </xf>
    <xf numFmtId="0" fontId="20" fillId="0" borderId="0" xfId="0" applyFont="1" applyAlignment="1">
      <alignment horizontal="left" vertical="center" indent="2"/>
    </xf>
    <xf numFmtId="0" fontId="20" fillId="0" borderId="0" xfId="0" applyFont="1" applyFill="1" applyAlignment="1">
      <alignment horizontal="right" vertical="center"/>
    </xf>
    <xf numFmtId="0" fontId="20" fillId="5" borderId="0" xfId="0" applyFont="1" applyFill="1" applyAlignment="1">
      <alignment horizontal="left" vertical="center"/>
    </xf>
    <xf numFmtId="0" fontId="20" fillId="5" borderId="65" xfId="0" applyFont="1" applyFill="1" applyBorder="1" applyAlignment="1">
      <alignment vertical="center"/>
    </xf>
    <xf numFmtId="0" fontId="20" fillId="0" borderId="0" xfId="0" applyFont="1" applyAlignment="1">
      <alignment horizontal="right" vertical="center" indent="1"/>
    </xf>
    <xf numFmtId="0" fontId="20" fillId="0" borderId="0" xfId="0" applyFont="1" applyFill="1" applyAlignment="1">
      <alignment horizontal="right" vertical="center" indent="1"/>
    </xf>
    <xf numFmtId="0" fontId="23" fillId="5" borderId="0" xfId="0" applyFont="1" applyFill="1" applyAlignment="1">
      <alignment vertical="center"/>
    </xf>
    <xf numFmtId="0" fontId="20" fillId="5" borderId="0" xfId="0" applyFont="1" applyFill="1" applyAlignment="1">
      <alignment horizontal="right" vertical="center"/>
    </xf>
    <xf numFmtId="0" fontId="20" fillId="0" borderId="0" xfId="0" applyFont="1" applyAlignment="1">
      <alignment vertical="center"/>
    </xf>
    <xf numFmtId="0" fontId="20" fillId="5" borderId="0" xfId="0" applyFont="1" applyFill="1">
      <alignment vertical="center"/>
    </xf>
    <xf numFmtId="0" fontId="13" fillId="0" borderId="0" xfId="0" applyFont="1" applyFill="1" applyAlignment="1">
      <alignment horizontal="right" vertical="center" indent="1"/>
    </xf>
    <xf numFmtId="0" fontId="13" fillId="0" borderId="4" xfId="0" applyFont="1" applyBorder="1" applyAlignment="1">
      <alignment horizontal="center" vertical="center" wrapText="1"/>
    </xf>
    <xf numFmtId="0" fontId="23" fillId="5" borderId="0" xfId="0" applyFont="1" applyFill="1" applyAlignment="1">
      <alignment horizontal="justify"/>
    </xf>
    <xf numFmtId="0" fontId="23" fillId="5" borderId="0" xfId="0" applyFont="1" applyFill="1" applyAlignment="1">
      <alignment horizontal="justify" vertical="top"/>
    </xf>
    <xf numFmtId="0" fontId="20" fillId="0" borderId="0" xfId="0" applyFont="1" applyAlignment="1">
      <alignment horizontal="left" vertical="center" indent="10"/>
    </xf>
    <xf numFmtId="0" fontId="35" fillId="0" borderId="0" xfId="0" applyFont="1" applyAlignment="1">
      <alignment horizontal="left" indent="2"/>
    </xf>
    <xf numFmtId="0" fontId="20" fillId="0" borderId="0" xfId="0" applyFont="1" applyAlignment="1">
      <alignment horizontal="left" vertical="top" indent="14"/>
    </xf>
    <xf numFmtId="0" fontId="12" fillId="0" borderId="0" xfId="2" applyFont="1" applyFill="1" applyAlignment="1">
      <alignment vertical="center"/>
    </xf>
    <xf numFmtId="0" fontId="20" fillId="0" borderId="60" xfId="0" applyFont="1" applyFill="1" applyBorder="1" applyAlignment="1">
      <alignment vertical="center" textRotation="255"/>
    </xf>
    <xf numFmtId="0" fontId="20" fillId="0" borderId="0" xfId="0" applyFont="1" applyFill="1" applyBorder="1" applyAlignment="1">
      <alignment vertical="center" textRotation="255"/>
    </xf>
    <xf numFmtId="0" fontId="20" fillId="0" borderId="98" xfId="0" applyFont="1" applyFill="1" applyBorder="1" applyAlignment="1">
      <alignment vertical="center" textRotation="255"/>
    </xf>
    <xf numFmtId="0" fontId="18" fillId="0" borderId="60" xfId="0" applyFont="1" applyFill="1" applyBorder="1" applyAlignment="1">
      <alignment vertical="center" textRotation="255"/>
    </xf>
    <xf numFmtId="0" fontId="18" fillId="0" borderId="98" xfId="0" applyFont="1" applyFill="1" applyBorder="1" applyAlignment="1">
      <alignment vertical="center" textRotation="255"/>
    </xf>
    <xf numFmtId="0" fontId="20" fillId="0" borderId="60" xfId="0" applyFont="1" applyFill="1" applyBorder="1" applyAlignment="1">
      <alignment vertical="top" textRotation="255"/>
    </xf>
    <xf numFmtId="0" fontId="20" fillId="0" borderId="98" xfId="0" applyFont="1" applyFill="1" applyBorder="1" applyAlignment="1">
      <alignment vertical="top" textRotation="255"/>
    </xf>
    <xf numFmtId="0" fontId="20" fillId="0" borderId="72" xfId="0" applyFont="1" applyFill="1" applyBorder="1" applyAlignment="1">
      <alignment vertical="top" textRotation="255"/>
    </xf>
    <xf numFmtId="0" fontId="20" fillId="0" borderId="99" xfId="0" applyFont="1" applyFill="1" applyBorder="1" applyAlignment="1">
      <alignment vertical="top" textRotation="255"/>
    </xf>
    <xf numFmtId="0" fontId="20" fillId="5" borderId="0" xfId="0" applyFont="1" applyFill="1" applyAlignment="1">
      <alignment horizontal="right" vertical="center" shrinkToFit="1"/>
    </xf>
    <xf numFmtId="0" fontId="20" fillId="0" borderId="0" xfId="0" applyFont="1" applyBorder="1" applyAlignment="1">
      <alignment horizontal="center" vertical="center"/>
    </xf>
    <xf numFmtId="0" fontId="53" fillId="0" borderId="0" xfId="0" applyFont="1">
      <alignment vertical="center"/>
    </xf>
    <xf numFmtId="0" fontId="13" fillId="0" borderId="9" xfId="0" applyFont="1" applyBorder="1" applyAlignment="1">
      <alignment horizontal="left" vertical="center" wrapText="1"/>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56" fontId="13" fillId="0" borderId="10" xfId="0" quotePrefix="1" applyNumberFormat="1" applyFont="1" applyBorder="1" applyAlignment="1">
      <alignment horizontal="center" vertical="center" wrapText="1"/>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3" fillId="0" borderId="13" xfId="0" applyFont="1" applyBorder="1" applyAlignment="1">
      <alignment horizontal="left" vertical="center" wrapText="1"/>
    </xf>
    <xf numFmtId="0" fontId="13" fillId="0" borderId="14" xfId="0" applyFont="1" applyBorder="1" applyAlignment="1">
      <alignment horizontal="left" vertical="center" wrapText="1"/>
    </xf>
    <xf numFmtId="0" fontId="13" fillId="0" borderId="9" xfId="0" applyFont="1" applyBorder="1" applyAlignment="1">
      <alignment horizontal="left"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15" xfId="0" applyFont="1" applyBorder="1" applyAlignment="1">
      <alignment horizontal="center" vertical="center" wrapText="1"/>
    </xf>
    <xf numFmtId="0" fontId="12" fillId="0" borderId="16" xfId="0" applyFont="1" applyBorder="1" applyAlignment="1">
      <alignment horizontal="center" vertical="center" wrapText="1"/>
    </xf>
    <xf numFmtId="0" fontId="10" fillId="0" borderId="0" xfId="0" applyFont="1" applyAlignment="1">
      <alignment horizontal="center" vertical="center"/>
    </xf>
    <xf numFmtId="0" fontId="14" fillId="0" borderId="0" xfId="0" applyFont="1" applyAlignment="1">
      <alignment vertical="center"/>
    </xf>
    <xf numFmtId="0" fontId="13" fillId="0" borderId="10" xfId="0" applyFont="1" applyBorder="1" applyAlignment="1">
      <alignment horizontal="left" vertical="center" wrapText="1"/>
    </xf>
    <xf numFmtId="0" fontId="13" fillId="0" borderId="11" xfId="0" applyFont="1" applyBorder="1" applyAlignment="1">
      <alignment horizontal="left" vertical="center" wrapText="1"/>
    </xf>
    <xf numFmtId="0" fontId="16" fillId="0" borderId="7" xfId="0" applyFont="1" applyBorder="1" applyAlignment="1">
      <alignment wrapText="1"/>
    </xf>
    <xf numFmtId="0" fontId="16" fillId="0" borderId="14" xfId="0" applyFont="1" applyBorder="1" applyAlignment="1">
      <alignment horizontal="center" vertical="center" wrapText="1"/>
    </xf>
    <xf numFmtId="0" fontId="16" fillId="0" borderId="8" xfId="0" applyFont="1" applyBorder="1" applyAlignment="1">
      <alignment horizontal="left" vertical="top" wrapText="1"/>
    </xf>
    <xf numFmtId="0" fontId="10" fillId="0" borderId="0" xfId="0" applyFont="1" applyAlignment="1">
      <alignment horizontal="distributed" vertical="center" wrapText="1" indent="6"/>
    </xf>
    <xf numFmtId="0" fontId="14" fillId="0" borderId="0" xfId="0" applyFont="1" applyAlignment="1">
      <alignment horizontal="distributed" vertical="center" indent="6"/>
    </xf>
    <xf numFmtId="0" fontId="16" fillId="0" borderId="1" xfId="0" applyFont="1" applyBorder="1" applyAlignment="1">
      <alignment horizontal="center" vertical="center" wrapText="1"/>
    </xf>
    <xf numFmtId="0" fontId="2" fillId="0" borderId="7" xfId="0" applyFont="1" applyBorder="1" applyAlignment="1">
      <alignment horizontal="center" vertical="center" wrapText="1"/>
    </xf>
    <xf numFmtId="0" fontId="20" fillId="0" borderId="7" xfId="0" applyFont="1" applyFill="1" applyBorder="1" applyAlignment="1">
      <alignment horizontal="center" vertical="center" wrapText="1"/>
    </xf>
    <xf numFmtId="0" fontId="16" fillId="0" borderId="3" xfId="0" applyFont="1" applyBorder="1" applyAlignment="1">
      <alignment horizontal="center" vertical="top" wrapText="1"/>
    </xf>
    <xf numFmtId="0" fontId="2" fillId="0" borderId="9" xfId="0" applyFont="1" applyBorder="1" applyAlignment="1">
      <alignment vertical="top"/>
    </xf>
    <xf numFmtId="0" fontId="35" fillId="0" borderId="9" xfId="0" applyFont="1" applyFill="1" applyBorder="1" applyAlignment="1">
      <alignment horizontal="center" vertical="center" wrapText="1"/>
    </xf>
    <xf numFmtId="0" fontId="16" fillId="0" borderId="4" xfId="0" applyFont="1" applyBorder="1" applyAlignment="1">
      <alignment horizontal="center" vertical="center" wrapText="1"/>
    </xf>
    <xf numFmtId="0" fontId="2" fillId="0" borderId="10" xfId="0" applyFont="1" applyBorder="1" applyAlignment="1">
      <alignment horizontal="center" vertical="center" wrapText="1"/>
    </xf>
    <xf numFmtId="49" fontId="20" fillId="0" borderId="10" xfId="0" applyNumberFormat="1" applyFont="1" applyFill="1" applyBorder="1" applyAlignment="1">
      <alignment horizontal="left" vertical="center" indent="1"/>
    </xf>
    <xf numFmtId="0" fontId="20" fillId="0" borderId="10" xfId="0" applyFont="1" applyFill="1" applyBorder="1" applyAlignment="1">
      <alignment horizontal="left" vertical="center" indent="1"/>
    </xf>
    <xf numFmtId="0" fontId="20" fillId="0" borderId="18" xfId="0" applyFont="1" applyFill="1" applyBorder="1" applyAlignment="1">
      <alignment horizontal="left" vertical="center" indent="1"/>
    </xf>
    <xf numFmtId="49" fontId="20" fillId="0" borderId="10" xfId="0" applyNumberFormat="1" applyFont="1" applyFill="1" applyBorder="1" applyAlignment="1">
      <alignment horizontal="left" vertical="center" wrapText="1" indent="1"/>
    </xf>
    <xf numFmtId="0" fontId="20" fillId="0" borderId="10" xfId="0" applyFont="1" applyFill="1" applyBorder="1" applyAlignment="1">
      <alignment horizontal="left" vertical="center" wrapText="1" indent="1"/>
    </xf>
    <xf numFmtId="0" fontId="2" fillId="0" borderId="10" xfId="0" applyFont="1" applyBorder="1" applyAlignment="1">
      <alignment vertical="center"/>
    </xf>
    <xf numFmtId="49" fontId="20" fillId="0" borderId="10" xfId="0" applyNumberFormat="1" applyFont="1" applyFill="1" applyBorder="1" applyAlignment="1">
      <alignment horizontal="center" vertical="center" wrapText="1"/>
    </xf>
    <xf numFmtId="0" fontId="20" fillId="0" borderId="10" xfId="0" applyFont="1" applyFill="1" applyBorder="1" applyAlignment="1">
      <alignment horizontal="center" vertical="center" wrapText="1"/>
    </xf>
    <xf numFmtId="0" fontId="20" fillId="0" borderId="18" xfId="0" applyFont="1" applyFill="1" applyBorder="1" applyAlignment="1">
      <alignment vertical="center"/>
    </xf>
    <xf numFmtId="0" fontId="18" fillId="0" borderId="4" xfId="0" applyFont="1" applyBorder="1" applyAlignment="1">
      <alignment horizontal="center" vertical="center" wrapText="1"/>
    </xf>
    <xf numFmtId="0" fontId="13" fillId="0" borderId="10" xfId="0" applyFont="1" applyFill="1" applyBorder="1" applyAlignment="1">
      <alignment horizontal="left" vertical="center" indent="1" shrinkToFit="1"/>
    </xf>
    <xf numFmtId="0" fontId="13" fillId="0" borderId="18" xfId="0" applyFont="1" applyFill="1" applyBorder="1" applyAlignment="1">
      <alignment horizontal="left" vertical="center" indent="1" shrinkToFit="1"/>
    </xf>
    <xf numFmtId="176" fontId="20" fillId="0" borderId="114" xfId="0" applyNumberFormat="1" applyFont="1" applyFill="1" applyBorder="1" applyAlignment="1">
      <alignment horizontal="center" vertical="center" wrapText="1"/>
    </xf>
    <xf numFmtId="176" fontId="20" fillId="0" borderId="115" xfId="0" applyNumberFormat="1" applyFont="1" applyFill="1" applyBorder="1" applyAlignment="1">
      <alignment horizontal="center" vertical="center" wrapText="1"/>
    </xf>
    <xf numFmtId="182" fontId="12" fillId="0" borderId="115" xfId="0" applyNumberFormat="1" applyFont="1" applyFill="1" applyBorder="1" applyAlignment="1">
      <alignment horizontal="center" vertical="center"/>
    </xf>
    <xf numFmtId="182" fontId="12" fillId="0" borderId="116" xfId="0" applyNumberFormat="1" applyFont="1" applyFill="1" applyBorder="1" applyAlignment="1">
      <alignment horizontal="center" vertical="center"/>
    </xf>
    <xf numFmtId="0" fontId="20" fillId="0" borderId="10" xfId="0" applyFont="1" applyFill="1" applyBorder="1" applyAlignment="1">
      <alignment vertical="center"/>
    </xf>
    <xf numFmtId="0" fontId="20" fillId="0" borderId="0" xfId="0" applyFont="1" applyAlignment="1">
      <alignment horizontal="left" vertical="center" indent="2"/>
    </xf>
    <xf numFmtId="0" fontId="9" fillId="0" borderId="0" xfId="0" applyFont="1" applyAlignment="1">
      <alignment horizontal="left" vertical="center" indent="2"/>
    </xf>
    <xf numFmtId="176" fontId="20" fillId="0" borderId="0" xfId="0" applyNumberFormat="1" applyFont="1" applyFill="1" applyAlignment="1">
      <alignment horizontal="left" vertical="center" indent="2"/>
    </xf>
    <xf numFmtId="176" fontId="9" fillId="0" borderId="0" xfId="0" applyNumberFormat="1" applyFont="1" applyFill="1" applyAlignment="1">
      <alignment horizontal="left" vertical="center" indent="2"/>
    </xf>
    <xf numFmtId="0" fontId="35" fillId="0" borderId="0" xfId="0" applyFont="1" applyFill="1" applyAlignment="1">
      <alignment horizontal="left" vertical="center" indent="1"/>
    </xf>
    <xf numFmtId="0" fontId="49" fillId="0" borderId="4" xfId="0" applyFont="1" applyBorder="1" applyAlignment="1">
      <alignment horizontal="justify" vertical="center" wrapText="1"/>
    </xf>
    <xf numFmtId="0" fontId="51" fillId="0" borderId="10" xfId="0" applyFont="1" applyBorder="1" applyAlignment="1">
      <alignment horizontal="justify" vertical="center" wrapText="1"/>
    </xf>
    <xf numFmtId="0" fontId="52" fillId="5" borderId="23" xfId="0" applyFont="1" applyFill="1" applyBorder="1" applyAlignment="1">
      <alignment horizontal="center" vertical="center" wrapText="1"/>
    </xf>
    <xf numFmtId="0" fontId="52" fillId="5" borderId="26" xfId="0" applyFont="1" applyFill="1" applyBorder="1" applyAlignment="1">
      <alignment horizontal="center" vertical="center" wrapText="1"/>
    </xf>
    <xf numFmtId="0" fontId="52" fillId="5" borderId="29" xfId="0" applyFont="1" applyFill="1" applyBorder="1" applyAlignment="1">
      <alignment horizontal="center" vertical="center" wrapText="1"/>
    </xf>
    <xf numFmtId="0" fontId="18" fillId="0" borderId="0" xfId="0" applyFont="1" applyAlignment="1">
      <alignment horizontal="justify" vertical="center"/>
    </xf>
    <xf numFmtId="0" fontId="2" fillId="0" borderId="0" xfId="0" applyFont="1" applyAlignment="1">
      <alignment vertical="center"/>
    </xf>
    <xf numFmtId="0" fontId="20" fillId="0" borderId="0" xfId="0" applyFont="1" applyFill="1" applyAlignment="1">
      <alignment horizontal="left" vertical="center" indent="2"/>
    </xf>
    <xf numFmtId="0" fontId="2" fillId="0" borderId="0" xfId="0" applyFont="1" applyFill="1" applyAlignment="1">
      <alignment horizontal="left" vertical="center" indent="2"/>
    </xf>
    <xf numFmtId="0" fontId="15" fillId="0" borderId="0" xfId="0" applyFont="1" applyBorder="1" applyAlignment="1">
      <alignment horizontal="center" vertical="center" wrapText="1"/>
    </xf>
    <xf numFmtId="0" fontId="2" fillId="0" borderId="21" xfId="0" applyFont="1" applyBorder="1" applyAlignment="1">
      <alignment vertical="center" wrapText="1"/>
    </xf>
    <xf numFmtId="0" fontId="2" fillId="0" borderId="2" xfId="0" applyFont="1" applyBorder="1" applyAlignment="1">
      <alignment vertical="center" wrapText="1"/>
    </xf>
    <xf numFmtId="0" fontId="17" fillId="0" borderId="7" xfId="0" applyFont="1" applyBorder="1" applyAlignment="1">
      <alignment horizontal="center" vertical="center" wrapText="1"/>
    </xf>
    <xf numFmtId="0" fontId="17" fillId="0" borderId="14" xfId="0" applyFont="1" applyBorder="1" applyAlignment="1">
      <alignment horizontal="center" vertical="center" wrapText="1"/>
    </xf>
    <xf numFmtId="0" fontId="17" fillId="0" borderId="8" xfId="0" applyFont="1" applyBorder="1" applyAlignment="1">
      <alignment horizontal="center" vertical="center" wrapText="1"/>
    </xf>
    <xf numFmtId="0" fontId="16" fillId="0" borderId="7" xfId="0" applyFont="1" applyBorder="1" applyAlignment="1">
      <alignment horizontal="center" vertical="center" textRotation="255" wrapText="1"/>
    </xf>
    <xf numFmtId="0" fontId="16" fillId="0" borderId="14" xfId="0" applyFont="1" applyBorder="1" applyAlignment="1">
      <alignment horizontal="center" vertical="center" textRotation="255" wrapText="1"/>
    </xf>
    <xf numFmtId="0" fontId="16" fillId="0" borderId="8" xfId="0" applyFont="1" applyBorder="1" applyAlignment="1">
      <alignment horizontal="center" vertical="center" textRotation="255" wrapText="1"/>
    </xf>
    <xf numFmtId="0" fontId="17" fillId="0" borderId="15" xfId="0" applyFont="1" applyBorder="1" applyAlignment="1">
      <alignment horizontal="center" vertical="center" wrapText="1"/>
    </xf>
    <xf numFmtId="0" fontId="17" fillId="0" borderId="28" xfId="0" applyFont="1" applyBorder="1" applyAlignment="1">
      <alignment horizontal="center" vertical="center" wrapText="1"/>
    </xf>
    <xf numFmtId="0" fontId="17" fillId="0" borderId="16" xfId="0" applyFont="1" applyBorder="1" applyAlignment="1">
      <alignment horizontal="center" vertical="center" wrapText="1"/>
    </xf>
    <xf numFmtId="0" fontId="16" fillId="0" borderId="12" xfId="0" applyFont="1" applyFill="1" applyBorder="1" applyAlignment="1">
      <alignment horizontal="center" vertical="center" wrapText="1"/>
    </xf>
    <xf numFmtId="0" fontId="16" fillId="0" borderId="10" xfId="0" applyFont="1" applyFill="1" applyBorder="1" applyAlignment="1">
      <alignment horizontal="center" vertical="center" wrapText="1"/>
    </xf>
    <xf numFmtId="58" fontId="20" fillId="0" borderId="12" xfId="0" applyNumberFormat="1" applyFont="1" applyFill="1" applyBorder="1" applyAlignment="1">
      <alignment horizontal="center" vertical="center" wrapText="1"/>
    </xf>
    <xf numFmtId="0" fontId="20" fillId="0" borderId="20" xfId="0" applyFont="1" applyFill="1" applyBorder="1" applyAlignment="1">
      <alignment vertical="center"/>
    </xf>
    <xf numFmtId="0" fontId="16" fillId="0" borderId="22" xfId="0" applyFont="1" applyBorder="1" applyAlignment="1">
      <alignment horizontal="center" wrapText="1"/>
    </xf>
    <xf numFmtId="0" fontId="2" fillId="0" borderId="13" xfId="0" applyFont="1" applyBorder="1" applyAlignment="1"/>
    <xf numFmtId="0" fontId="16" fillId="0" borderId="21" xfId="0" applyFont="1" applyBorder="1" applyAlignment="1">
      <alignment horizontal="center" wrapText="1"/>
    </xf>
    <xf numFmtId="0" fontId="2" fillId="0" borderId="14" xfId="0" applyFont="1" applyBorder="1" applyAlignment="1"/>
    <xf numFmtId="0" fontId="2" fillId="0" borderId="21" xfId="0" applyFont="1" applyBorder="1" applyAlignment="1"/>
    <xf numFmtId="0" fontId="16" fillId="0" borderId="21" xfId="0" applyFont="1" applyBorder="1" applyAlignment="1">
      <alignment vertical="center" wrapText="1"/>
    </xf>
    <xf numFmtId="0" fontId="12" fillId="0" borderId="14" xfId="0" applyFont="1" applyBorder="1">
      <alignment vertical="center"/>
    </xf>
    <xf numFmtId="0" fontId="12" fillId="0" borderId="21" xfId="0" applyFont="1" applyBorder="1">
      <alignment vertical="center"/>
    </xf>
    <xf numFmtId="0" fontId="12" fillId="0" borderId="2" xfId="0" applyFont="1" applyBorder="1">
      <alignment vertical="center"/>
    </xf>
    <xf numFmtId="0" fontId="12" fillId="0" borderId="8" xfId="0" applyFont="1" applyBorder="1">
      <alignment vertical="center"/>
    </xf>
    <xf numFmtId="0" fontId="23" fillId="0" borderId="0" xfId="0" applyFont="1" applyAlignment="1">
      <alignment horizontal="justify" vertical="distributed"/>
    </xf>
    <xf numFmtId="0" fontId="2" fillId="0" borderId="7" xfId="0" applyFont="1" applyBorder="1" applyAlignment="1">
      <alignment vertical="center"/>
    </xf>
    <xf numFmtId="0" fontId="12" fillId="0" borderId="0" xfId="0" applyFont="1" applyAlignment="1">
      <alignment horizontal="left" vertical="center" indent="2"/>
    </xf>
    <xf numFmtId="0" fontId="2" fillId="0" borderId="0" xfId="0" applyFont="1" applyAlignment="1">
      <alignment horizontal="left" vertical="center" indent="2"/>
    </xf>
    <xf numFmtId="0" fontId="16" fillId="5" borderId="0" xfId="0" applyFont="1" applyFill="1" applyAlignment="1">
      <alignment horizontal="justify" vertical="center"/>
    </xf>
    <xf numFmtId="0" fontId="2" fillId="5" borderId="0" xfId="0" applyFont="1" applyFill="1" applyAlignment="1">
      <alignment vertical="center"/>
    </xf>
    <xf numFmtId="0" fontId="16" fillId="0" borderId="6" xfId="0" applyFont="1" applyBorder="1" applyAlignment="1">
      <alignment horizontal="center"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17" fillId="0" borderId="12" xfId="0" applyFont="1" applyBorder="1" applyAlignment="1">
      <alignment horizontal="center" vertical="center" wrapText="1"/>
    </xf>
    <xf numFmtId="0" fontId="17" fillId="0" borderId="10" xfId="0" applyFont="1" applyBorder="1" applyAlignment="1">
      <alignment horizontal="center" vertical="center" wrapText="1"/>
    </xf>
    <xf numFmtId="0" fontId="17" fillId="0" borderId="11" xfId="0" applyFont="1" applyBorder="1" applyAlignment="1">
      <alignment horizontal="center" vertical="center" wrapText="1"/>
    </xf>
    <xf numFmtId="0" fontId="16" fillId="0" borderId="12" xfId="0" applyFont="1" applyBorder="1" applyAlignment="1">
      <alignment horizontal="center" vertical="center" textRotation="255" wrapText="1"/>
    </xf>
    <xf numFmtId="0" fontId="16" fillId="0" borderId="10" xfId="0" applyFont="1" applyBorder="1" applyAlignment="1">
      <alignment horizontal="center" vertical="center" textRotation="255" wrapText="1"/>
    </xf>
    <xf numFmtId="0" fontId="16" fillId="0" borderId="11" xfId="0" applyFont="1" applyBorder="1" applyAlignment="1">
      <alignment horizontal="center" vertical="center" textRotation="255" wrapText="1"/>
    </xf>
    <xf numFmtId="0" fontId="17" fillId="0" borderId="20" xfId="0" applyFont="1" applyBorder="1" applyAlignment="1">
      <alignment horizontal="center" vertical="center" wrapText="1"/>
    </xf>
    <xf numFmtId="0" fontId="17" fillId="0" borderId="18" xfId="0" applyFont="1" applyBorder="1" applyAlignment="1">
      <alignment horizontal="center" vertical="center" wrapText="1"/>
    </xf>
    <xf numFmtId="0" fontId="17" fillId="0" borderId="19"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32" xfId="0" applyFont="1" applyBorder="1" applyAlignment="1">
      <alignment horizontal="center" wrapText="1"/>
    </xf>
    <xf numFmtId="0" fontId="2" fillId="0" borderId="35" xfId="0" applyFont="1" applyBorder="1" applyAlignment="1"/>
    <xf numFmtId="0" fontId="2" fillId="0" borderId="33" xfId="0" applyFont="1" applyBorder="1" applyAlignment="1"/>
    <xf numFmtId="0" fontId="2" fillId="0" borderId="36" xfId="0" applyFont="1" applyBorder="1" applyAlignment="1"/>
    <xf numFmtId="0" fontId="16" fillId="0" borderId="33" xfId="0" applyFont="1" applyBorder="1" applyAlignment="1">
      <alignment vertical="top" wrapText="1"/>
    </xf>
    <xf numFmtId="0" fontId="12" fillId="0" borderId="36" xfId="0" applyFont="1" applyBorder="1" applyAlignment="1">
      <alignment vertical="top"/>
    </xf>
    <xf numFmtId="0" fontId="12" fillId="0" borderId="33" xfId="0" applyFont="1" applyBorder="1" applyAlignment="1">
      <alignment vertical="top"/>
    </xf>
    <xf numFmtId="0" fontId="12" fillId="0" borderId="34" xfId="0" applyFont="1" applyBorder="1" applyAlignment="1">
      <alignment vertical="top"/>
    </xf>
    <xf numFmtId="0" fontId="12" fillId="0" borderId="37" xfId="0" applyFont="1" applyBorder="1" applyAlignment="1">
      <alignment vertical="top"/>
    </xf>
    <xf numFmtId="0" fontId="23" fillId="0" borderId="0" xfId="0" applyFont="1" applyFill="1" applyAlignment="1">
      <alignment vertical="distributed"/>
    </xf>
    <xf numFmtId="0" fontId="22" fillId="0" borderId="0" xfId="0" applyFont="1" applyAlignment="1">
      <alignment horizontal="center" vertical="center"/>
    </xf>
    <xf numFmtId="0" fontId="25" fillId="0" borderId="0" xfId="0" applyFont="1" applyAlignment="1">
      <alignment horizontal="right" vertical="center"/>
    </xf>
    <xf numFmtId="0" fontId="25" fillId="0" borderId="0" xfId="0" applyFont="1" applyAlignment="1">
      <alignment horizontal="justify" vertical="center"/>
    </xf>
    <xf numFmtId="0" fontId="25" fillId="0" borderId="0" xfId="0" applyFont="1" applyAlignment="1">
      <alignment horizontal="justify" vertical="distributed"/>
    </xf>
    <xf numFmtId="0" fontId="25" fillId="0" borderId="0" xfId="0" applyFont="1" applyFill="1" applyAlignment="1">
      <alignment horizontal="justify" vertical="distributed"/>
    </xf>
    <xf numFmtId="0" fontId="0" fillId="0" borderId="0" xfId="0" applyFill="1" applyAlignment="1">
      <alignment horizontal="justify" vertical="distributed"/>
    </xf>
    <xf numFmtId="0" fontId="12" fillId="0" borderId="0" xfId="0" applyFont="1">
      <alignment vertical="center"/>
    </xf>
    <xf numFmtId="0" fontId="12" fillId="0" borderId="0" xfId="0" applyFont="1" applyAlignment="1">
      <alignment vertical="center" wrapText="1"/>
    </xf>
    <xf numFmtId="0" fontId="12" fillId="0" borderId="0" xfId="0" applyFont="1" applyAlignment="1">
      <alignment horizontal="justify" vertical="center" wrapText="1"/>
    </xf>
    <xf numFmtId="0" fontId="22" fillId="0" borderId="0" xfId="0" applyFont="1" applyAlignment="1">
      <alignment horizontal="center" vertical="center" shrinkToFit="1"/>
    </xf>
    <xf numFmtId="0" fontId="29" fillId="0" borderId="0" xfId="0" applyFont="1">
      <alignment vertical="center"/>
    </xf>
    <xf numFmtId="0" fontId="20" fillId="0" borderId="0" xfId="0" applyFont="1" applyAlignment="1">
      <alignment horizontal="left" vertical="center" indent="9"/>
    </xf>
    <xf numFmtId="0" fontId="23" fillId="0" borderId="0" xfId="0" applyFont="1" applyFill="1" applyAlignment="1">
      <alignment horizontal="justify" vertical="distributed" wrapText="1"/>
    </xf>
    <xf numFmtId="0" fontId="13" fillId="0" borderId="0" xfId="0" applyFont="1">
      <alignment vertical="center"/>
    </xf>
    <xf numFmtId="0" fontId="13" fillId="0" borderId="0" xfId="0" applyFont="1" applyAlignment="1">
      <alignment vertical="center" wrapText="1"/>
    </xf>
    <xf numFmtId="0" fontId="13" fillId="0" borderId="0" xfId="0" applyFont="1" applyAlignment="1">
      <alignment horizontal="center" vertical="center"/>
    </xf>
    <xf numFmtId="0" fontId="12" fillId="0" borderId="0" xfId="0" applyFont="1" applyAlignment="1">
      <alignment vertical="center"/>
    </xf>
    <xf numFmtId="0" fontId="23" fillId="0" borderId="0" xfId="0" applyFont="1" applyAlignment="1">
      <alignment horizontal="justify" vertical="center"/>
    </xf>
    <xf numFmtId="0" fontId="29" fillId="0" borderId="0" xfId="0" applyFont="1" applyAlignment="1">
      <alignment vertical="center"/>
    </xf>
    <xf numFmtId="0" fontId="20" fillId="0" borderId="38" xfId="0" applyFont="1" applyBorder="1" applyAlignment="1">
      <alignment horizontal="distributed" vertical="center" wrapText="1" indent="1"/>
    </xf>
    <xf numFmtId="0" fontId="2" fillId="0" borderId="39" xfId="0" applyFont="1" applyBorder="1" applyAlignment="1">
      <alignment horizontal="distributed" vertical="center" wrapText="1" indent="1"/>
    </xf>
    <xf numFmtId="0" fontId="29" fillId="0" borderId="0" xfId="0" applyFont="1" applyAlignment="1">
      <alignment vertical="center" wrapText="1"/>
    </xf>
    <xf numFmtId="0" fontId="23" fillId="0" borderId="0" xfId="0" applyFont="1" applyFill="1" applyAlignment="1">
      <alignment horizontal="justify" vertical="distributed"/>
    </xf>
    <xf numFmtId="0" fontId="35" fillId="0" borderId="0" xfId="0" applyFont="1" applyFill="1" applyAlignment="1">
      <alignment horizontal="justify" vertical="distributed"/>
    </xf>
    <xf numFmtId="0" fontId="20" fillId="5" borderId="0" xfId="0" applyFont="1" applyFill="1" applyAlignment="1">
      <alignment vertical="center"/>
    </xf>
    <xf numFmtId="0" fontId="9" fillId="5" borderId="0" xfId="0" applyFont="1" applyFill="1" applyAlignment="1">
      <alignment vertical="center"/>
    </xf>
    <xf numFmtId="0" fontId="23" fillId="5" borderId="0" xfId="0" applyFont="1" applyFill="1" applyAlignment="1">
      <alignment vertical="center" wrapText="1"/>
    </xf>
    <xf numFmtId="0" fontId="14" fillId="5" borderId="0" xfId="0" applyFont="1" applyFill="1" applyAlignment="1">
      <alignment vertical="center"/>
    </xf>
    <xf numFmtId="0" fontId="20" fillId="0" borderId="0" xfId="0" applyFont="1" applyFill="1" applyAlignment="1">
      <alignment horizontal="right" vertical="center" indent="10"/>
    </xf>
    <xf numFmtId="0" fontId="20" fillId="0" borderId="0" xfId="0" applyFont="1" applyAlignment="1">
      <alignment horizontal="center" vertical="center"/>
    </xf>
    <xf numFmtId="0" fontId="20" fillId="5" borderId="0" xfId="0" applyFont="1" applyFill="1" applyAlignment="1">
      <alignment horizontal="right" vertical="center"/>
    </xf>
    <xf numFmtId="0" fontId="22" fillId="0" borderId="0" xfId="0" applyFont="1" applyBorder="1" applyAlignment="1">
      <alignment horizontal="center" vertical="center"/>
    </xf>
    <xf numFmtId="0" fontId="0" fillId="0" borderId="0" xfId="0" applyAlignment="1">
      <alignment vertical="center"/>
    </xf>
    <xf numFmtId="0" fontId="20" fillId="0" borderId="0" xfId="0" applyFont="1" applyAlignment="1">
      <alignment vertical="center"/>
    </xf>
    <xf numFmtId="0" fontId="23" fillId="0" borderId="0" xfId="0" applyFont="1" applyAlignment="1">
      <alignment vertical="center"/>
    </xf>
    <xf numFmtId="0" fontId="13" fillId="5" borderId="66" xfId="0" applyFont="1" applyFill="1" applyBorder="1" applyAlignment="1">
      <alignment vertical="center" wrapText="1"/>
    </xf>
    <xf numFmtId="0" fontId="48" fillId="5" borderId="67" xfId="0" applyFont="1" applyFill="1" applyBorder="1" applyAlignment="1">
      <alignment vertical="center" wrapText="1"/>
    </xf>
    <xf numFmtId="0" fontId="20" fillId="5" borderId="66" xfId="0" applyFont="1" applyFill="1" applyBorder="1" applyAlignment="1">
      <alignment horizontal="center" vertical="center"/>
    </xf>
    <xf numFmtId="0" fontId="0" fillId="5" borderId="67" xfId="0" applyFill="1" applyBorder="1" applyAlignment="1">
      <alignment horizontal="center" vertical="center"/>
    </xf>
    <xf numFmtId="0" fontId="13" fillId="5" borderId="111" xfId="0" applyFont="1" applyFill="1" applyBorder="1" applyAlignment="1">
      <alignment vertical="center" wrapText="1"/>
    </xf>
    <xf numFmtId="0" fontId="48" fillId="5" borderId="43" xfId="0" applyFont="1" applyFill="1" applyBorder="1" applyAlignment="1">
      <alignment vertical="center" wrapText="1"/>
    </xf>
    <xf numFmtId="0" fontId="48" fillId="5" borderId="96" xfId="0" applyFont="1" applyFill="1" applyBorder="1" applyAlignment="1">
      <alignment vertical="center" wrapText="1"/>
    </xf>
    <xf numFmtId="0" fontId="20" fillId="5" borderId="52" xfId="0" applyFont="1" applyFill="1" applyBorder="1" applyAlignment="1">
      <alignment horizontal="center" vertical="center"/>
    </xf>
    <xf numFmtId="0" fontId="0" fillId="5" borderId="39" xfId="0" applyFill="1" applyBorder="1" applyAlignment="1">
      <alignment horizontal="center" vertical="center"/>
    </xf>
    <xf numFmtId="0" fontId="24" fillId="0" borderId="0" xfId="0" applyFont="1" applyAlignment="1">
      <alignment horizontal="justify" vertical="center"/>
    </xf>
    <xf numFmtId="0" fontId="21" fillId="0" borderId="0" xfId="0" applyFont="1" applyAlignment="1">
      <alignment vertical="center"/>
    </xf>
    <xf numFmtId="0" fontId="0" fillId="5" borderId="54" xfId="0" applyFill="1" applyBorder="1" applyAlignment="1">
      <alignment horizontal="center" vertical="center"/>
    </xf>
    <xf numFmtId="0" fontId="48" fillId="5" borderId="88" xfId="0" applyFont="1" applyFill="1" applyBorder="1" applyAlignment="1">
      <alignment vertical="center" wrapText="1"/>
    </xf>
    <xf numFmtId="0" fontId="0" fillId="5" borderId="88" xfId="0" applyFill="1" applyBorder="1" applyAlignment="1">
      <alignment horizontal="center" vertical="center"/>
    </xf>
    <xf numFmtId="0" fontId="20" fillId="0" borderId="0" xfId="0" applyFont="1" applyFill="1" applyAlignment="1">
      <alignment horizontal="right" vertical="center"/>
    </xf>
    <xf numFmtId="0" fontId="20" fillId="5" borderId="67" xfId="0" applyFont="1" applyFill="1" applyBorder="1" applyAlignment="1">
      <alignment horizontal="center" vertical="center"/>
    </xf>
    <xf numFmtId="0" fontId="13" fillId="5" borderId="43" xfId="0" applyFont="1" applyFill="1" applyBorder="1" applyAlignment="1">
      <alignment vertical="center" wrapText="1"/>
    </xf>
    <xf numFmtId="0" fontId="20" fillId="5" borderId="39" xfId="0" applyFont="1" applyFill="1" applyBorder="1" applyAlignment="1">
      <alignment horizontal="center" vertical="center"/>
    </xf>
    <xf numFmtId="0" fontId="13" fillId="5" borderId="67" xfId="0" applyFont="1" applyFill="1" applyBorder="1" applyAlignment="1">
      <alignment vertical="center" wrapText="1"/>
    </xf>
    <xf numFmtId="0" fontId="20" fillId="5" borderId="54" xfId="0" applyFont="1" applyFill="1" applyBorder="1" applyAlignment="1">
      <alignment horizontal="center" vertical="center"/>
    </xf>
    <xf numFmtId="0" fontId="13" fillId="5" borderId="88" xfId="0" applyFont="1" applyFill="1" applyBorder="1" applyAlignment="1">
      <alignment vertical="center" wrapText="1"/>
    </xf>
    <xf numFmtId="0" fontId="20" fillId="5" borderId="88" xfId="0" applyFont="1" applyFill="1" applyBorder="1" applyAlignment="1">
      <alignment horizontal="center" vertical="center"/>
    </xf>
    <xf numFmtId="0" fontId="13" fillId="5" borderId="96" xfId="0" applyFont="1" applyFill="1" applyBorder="1" applyAlignment="1">
      <alignment vertical="center" wrapText="1"/>
    </xf>
    <xf numFmtId="0" fontId="12" fillId="0" borderId="0" xfId="2" applyFont="1">
      <alignment vertical="center"/>
    </xf>
    <xf numFmtId="0" fontId="20" fillId="0" borderId="51" xfId="2" applyFont="1" applyBorder="1" applyAlignment="1">
      <alignment horizontal="distributed" vertical="center" wrapText="1" indent="2"/>
    </xf>
    <xf numFmtId="0" fontId="20" fillId="0" borderId="59" xfId="2" applyFont="1" applyBorder="1" applyAlignment="1">
      <alignment horizontal="distributed" vertical="center" wrapText="1" indent="2"/>
    </xf>
    <xf numFmtId="0" fontId="2" fillId="0" borderId="65" xfId="2" applyFont="1" applyBorder="1" applyAlignment="1">
      <alignment horizontal="distributed" vertical="center" indent="2"/>
    </xf>
    <xf numFmtId="0" fontId="2" fillId="0" borderId="51" xfId="2" applyFont="1" applyBorder="1" applyAlignment="1">
      <alignment horizontal="distributed" vertical="center" indent="2"/>
    </xf>
    <xf numFmtId="0" fontId="2" fillId="0" borderId="59" xfId="2" applyFont="1" applyBorder="1" applyAlignment="1">
      <alignment horizontal="distributed" vertical="center" indent="2"/>
    </xf>
    <xf numFmtId="0" fontId="12" fillId="0" borderId="0" xfId="2" applyFont="1" applyAlignment="1">
      <alignment horizontal="center" vertical="center"/>
    </xf>
    <xf numFmtId="0" fontId="12" fillId="0" borderId="58" xfId="2" applyFont="1" applyBorder="1" applyAlignment="1">
      <alignment horizontal="center" vertical="center"/>
    </xf>
    <xf numFmtId="0" fontId="12" fillId="0" borderId="63" xfId="2" applyFont="1" applyBorder="1" applyAlignment="1">
      <alignment horizontal="center" vertical="center"/>
    </xf>
    <xf numFmtId="0" fontId="12" fillId="0" borderId="64" xfId="2" applyFont="1" applyBorder="1" applyAlignment="1">
      <alignment horizontal="center" vertical="center"/>
    </xf>
    <xf numFmtId="0" fontId="12" fillId="5" borderId="62" xfId="2" applyFont="1" applyFill="1" applyBorder="1" applyAlignment="1">
      <alignment horizontal="center" vertical="center"/>
    </xf>
    <xf numFmtId="0" fontId="12" fillId="5" borderId="57" xfId="2" applyFont="1" applyFill="1" applyBorder="1" applyAlignment="1">
      <alignment horizontal="center" vertical="center"/>
    </xf>
    <xf numFmtId="0" fontId="12" fillId="5" borderId="80" xfId="2" applyFont="1" applyFill="1" applyBorder="1" applyAlignment="1">
      <alignment horizontal="center" vertical="center"/>
    </xf>
    <xf numFmtId="0" fontId="12" fillId="5" borderId="71" xfId="2" applyFont="1" applyFill="1" applyBorder="1" applyAlignment="1">
      <alignment horizontal="center" vertical="center"/>
    </xf>
    <xf numFmtId="0" fontId="12" fillId="5" borderId="58" xfId="2" applyFont="1" applyFill="1" applyBorder="1" applyAlignment="1">
      <alignment horizontal="center" vertical="center"/>
    </xf>
    <xf numFmtId="0" fontId="12" fillId="5" borderId="81" xfId="2" applyFont="1" applyFill="1" applyBorder="1" applyAlignment="1">
      <alignment horizontal="center" vertical="center"/>
    </xf>
    <xf numFmtId="0" fontId="12" fillId="0" borderId="66" xfId="2" applyFont="1" applyBorder="1" applyAlignment="1">
      <alignment horizontal="center" vertical="center" wrapText="1"/>
    </xf>
    <xf numFmtId="0" fontId="12" fillId="0" borderId="67" xfId="2" applyFont="1" applyBorder="1" applyAlignment="1">
      <alignment horizontal="center" vertical="center"/>
    </xf>
    <xf numFmtId="0" fontId="12" fillId="0" borderId="61" xfId="2" applyFont="1" applyBorder="1" applyAlignment="1">
      <alignment horizontal="center" vertical="center" wrapText="1"/>
    </xf>
    <xf numFmtId="49" fontId="12" fillId="0" borderId="48" xfId="2" applyNumberFormat="1" applyFont="1" applyBorder="1" applyAlignment="1">
      <alignment horizontal="center" vertical="center"/>
    </xf>
    <xf numFmtId="0" fontId="12" fillId="0" borderId="62" xfId="2" applyFont="1" applyBorder="1" applyAlignment="1">
      <alignment horizontal="center" vertical="center" wrapText="1"/>
    </xf>
    <xf numFmtId="0" fontId="12" fillId="0" borderId="60" xfId="2" applyFont="1" applyBorder="1" applyAlignment="1">
      <alignment horizontal="center" vertical="center" wrapText="1"/>
    </xf>
    <xf numFmtId="0" fontId="12" fillId="0" borderId="48" xfId="2" applyFont="1" applyBorder="1" applyAlignment="1">
      <alignment horizontal="distributed" vertical="center" indent="1"/>
    </xf>
    <xf numFmtId="0" fontId="12" fillId="0" borderId="0" xfId="2" applyFont="1" applyAlignment="1">
      <alignment vertical="center" wrapText="1"/>
    </xf>
    <xf numFmtId="0" fontId="12" fillId="0" borderId="0" xfId="2" applyFont="1" applyAlignment="1">
      <alignment horizontal="left" vertical="center" wrapText="1"/>
    </xf>
    <xf numFmtId="176" fontId="20" fillId="0" borderId="0" xfId="2" applyNumberFormat="1" applyFont="1" applyAlignment="1">
      <alignment horizontal="left" vertical="center" indent="3"/>
    </xf>
    <xf numFmtId="0" fontId="20" fillId="0" borderId="0" xfId="2" applyFont="1" applyAlignment="1">
      <alignment horizontal="right" vertical="center"/>
    </xf>
    <xf numFmtId="0" fontId="2" fillId="0" borderId="0" xfId="2" applyFont="1">
      <alignment vertical="center"/>
    </xf>
    <xf numFmtId="0" fontId="12" fillId="0" borderId="48" xfId="2" applyFont="1" applyBorder="1" applyAlignment="1">
      <alignment horizontal="distributed" vertical="center" indent="2"/>
    </xf>
    <xf numFmtId="0" fontId="22" fillId="0" borderId="0" xfId="2" applyFont="1" applyAlignment="1">
      <alignment horizontal="center" vertical="center"/>
    </xf>
    <xf numFmtId="0" fontId="20" fillId="0" borderId="84" xfId="2" applyFont="1" applyBorder="1" applyAlignment="1">
      <alignment horizontal="distributed" vertical="center" wrapText="1" indent="2"/>
    </xf>
    <xf numFmtId="0" fontId="20" fillId="0" borderId="55" xfId="2" applyFont="1" applyBorder="1" applyAlignment="1">
      <alignment horizontal="distributed" vertical="center" wrapText="1" indent="2"/>
    </xf>
    <xf numFmtId="0" fontId="2" fillId="0" borderId="97" xfId="2" applyFont="1" applyBorder="1" applyAlignment="1">
      <alignment horizontal="distributed" vertical="center" indent="2"/>
    </xf>
    <xf numFmtId="0" fontId="20" fillId="0" borderId="68" xfId="2" applyFont="1" applyBorder="1" applyAlignment="1">
      <alignment horizontal="center" vertical="center"/>
    </xf>
    <xf numFmtId="0" fontId="20" fillId="0" borderId="56" xfId="2" applyFont="1" applyBorder="1" applyAlignment="1">
      <alignment horizontal="center" vertical="center"/>
    </xf>
    <xf numFmtId="0" fontId="2" fillId="0" borderId="56" xfId="2" applyFont="1" applyBorder="1" applyAlignment="1">
      <alignment horizontal="center" vertical="center"/>
    </xf>
    <xf numFmtId="0" fontId="2" fillId="0" borderId="76" xfId="2" applyFont="1" applyBorder="1" applyAlignment="1">
      <alignment horizontal="center" vertical="center"/>
    </xf>
    <xf numFmtId="0" fontId="13" fillId="0" borderId="113" xfId="2" applyFont="1" applyBorder="1" applyAlignment="1">
      <alignment horizontal="distributed" vertical="center" wrapText="1" indent="2"/>
    </xf>
    <xf numFmtId="0" fontId="13" fillId="0" borderId="73" xfId="2" applyFont="1" applyBorder="1" applyAlignment="1">
      <alignment horizontal="distributed" vertical="center" wrapText="1" indent="2"/>
    </xf>
    <xf numFmtId="0" fontId="2" fillId="0" borderId="112" xfId="2" applyFont="1" applyBorder="1" applyAlignment="1">
      <alignment horizontal="distributed" vertical="center" indent="2"/>
    </xf>
    <xf numFmtId="0" fontId="13" fillId="0" borderId="73" xfId="2" applyFont="1" applyFill="1" applyBorder="1" applyAlignment="1">
      <alignment horizontal="left" vertical="center" wrapText="1" indent="3"/>
    </xf>
    <xf numFmtId="0" fontId="2" fillId="0" borderId="73" xfId="2" applyFont="1" applyFill="1" applyBorder="1" applyAlignment="1">
      <alignment horizontal="left" vertical="center" indent="3"/>
    </xf>
    <xf numFmtId="0" fontId="2" fillId="0" borderId="77" xfId="2" applyFont="1" applyFill="1" applyBorder="1" applyAlignment="1">
      <alignment horizontal="left" vertical="center" indent="3"/>
    </xf>
    <xf numFmtId="0" fontId="20" fillId="0" borderId="50" xfId="2" applyFont="1" applyBorder="1" applyAlignment="1">
      <alignment horizontal="distributed" vertical="center" wrapText="1" indent="2"/>
    </xf>
    <xf numFmtId="0" fontId="20" fillId="0" borderId="58" xfId="2" applyFont="1" applyBorder="1" applyAlignment="1">
      <alignment horizontal="distributed" vertical="center" wrapText="1" indent="2"/>
    </xf>
    <xf numFmtId="0" fontId="2" fillId="0" borderId="64" xfId="2" applyFont="1" applyBorder="1" applyAlignment="1">
      <alignment horizontal="distributed" vertical="center" indent="2"/>
    </xf>
    <xf numFmtId="0" fontId="20" fillId="0" borderId="70" xfId="2" applyFont="1" applyFill="1" applyBorder="1" applyAlignment="1">
      <alignment horizontal="center" vertical="center" wrapText="1"/>
    </xf>
    <xf numFmtId="0" fontId="20" fillId="0" borderId="59" xfId="2" applyFont="1" applyFill="1" applyBorder="1" applyAlignment="1">
      <alignment horizontal="center" vertical="center" wrapText="1"/>
    </xf>
    <xf numFmtId="0" fontId="2" fillId="0" borderId="59" xfId="2" applyFont="1" applyFill="1" applyBorder="1" applyAlignment="1">
      <alignment horizontal="center" vertical="center"/>
    </xf>
    <xf numFmtId="0" fontId="2" fillId="0" borderId="79" xfId="2" applyFont="1" applyFill="1" applyBorder="1" applyAlignment="1">
      <alignment horizontal="center" vertical="center"/>
    </xf>
    <xf numFmtId="0" fontId="20" fillId="5" borderId="62" xfId="2" applyFont="1" applyFill="1" applyBorder="1" applyAlignment="1">
      <alignment horizontal="distributed" vertical="center" wrapText="1"/>
    </xf>
    <xf numFmtId="0" fontId="20" fillId="5" borderId="57" xfId="2" applyFont="1" applyFill="1" applyBorder="1" applyAlignment="1">
      <alignment horizontal="distributed" vertical="center" wrapText="1"/>
    </xf>
    <xf numFmtId="0" fontId="2" fillId="5" borderId="57" xfId="2" applyFont="1" applyFill="1" applyBorder="1">
      <alignment vertical="center"/>
    </xf>
    <xf numFmtId="0" fontId="2" fillId="5" borderId="80" xfId="2" applyFont="1" applyFill="1" applyBorder="1">
      <alignment vertical="center"/>
    </xf>
    <xf numFmtId="0" fontId="12" fillId="0" borderId="60" xfId="2" applyFont="1" applyBorder="1" applyAlignment="1">
      <alignment horizontal="center" vertical="center"/>
    </xf>
    <xf numFmtId="0" fontId="20" fillId="5" borderId="71" xfId="2" applyFont="1" applyFill="1" applyBorder="1" applyAlignment="1">
      <alignment horizontal="right" vertical="center"/>
    </xf>
    <xf numFmtId="0" fontId="20" fillId="5" borderId="58" xfId="2" applyFont="1" applyFill="1" applyBorder="1" applyAlignment="1">
      <alignment horizontal="right" vertical="center"/>
    </xf>
    <xf numFmtId="0" fontId="2" fillId="5" borderId="58" xfId="2" applyFont="1" applyFill="1" applyBorder="1">
      <alignment vertical="center"/>
    </xf>
    <xf numFmtId="0" fontId="2" fillId="5" borderId="81" xfId="2" applyFont="1" applyFill="1" applyBorder="1">
      <alignment vertical="center"/>
    </xf>
    <xf numFmtId="0" fontId="29" fillId="0" borderId="62" xfId="2" applyFont="1" applyBorder="1" applyAlignment="1">
      <alignment horizontal="center" vertical="center"/>
    </xf>
    <xf numFmtId="0" fontId="29" fillId="0" borderId="57" xfId="2" applyFont="1" applyBorder="1" applyAlignment="1">
      <alignment horizontal="center" vertical="center"/>
    </xf>
    <xf numFmtId="0" fontId="35" fillId="0" borderId="69" xfId="2" applyFont="1" applyFill="1" applyBorder="1" applyAlignment="1">
      <alignment horizontal="left" vertical="center" wrapText="1" indent="3"/>
    </xf>
    <xf numFmtId="0" fontId="35" fillId="0" borderId="74" xfId="2" applyFont="1" applyFill="1" applyBorder="1" applyAlignment="1">
      <alignment horizontal="left" vertical="center" wrapText="1" indent="3"/>
    </xf>
    <xf numFmtId="0" fontId="12" fillId="5" borderId="0" xfId="2" applyFont="1" applyFill="1">
      <alignment vertical="center"/>
    </xf>
    <xf numFmtId="0" fontId="12" fillId="5" borderId="57" xfId="2" applyFont="1" applyFill="1" applyBorder="1">
      <alignment vertical="center"/>
    </xf>
    <xf numFmtId="0" fontId="12" fillId="5" borderId="57" xfId="2" applyFont="1" applyFill="1" applyBorder="1" applyAlignment="1">
      <alignment horizontal="right" vertical="center"/>
    </xf>
    <xf numFmtId="0" fontId="12" fillId="5" borderId="58" xfId="2" applyFont="1" applyFill="1" applyBorder="1" applyAlignment="1">
      <alignment horizontal="right" vertical="center"/>
    </xf>
    <xf numFmtId="0" fontId="12" fillId="5" borderId="62" xfId="2" applyFont="1" applyFill="1" applyBorder="1">
      <alignment vertical="center"/>
    </xf>
    <xf numFmtId="0" fontId="12" fillId="5" borderId="80" xfId="2" applyFont="1" applyFill="1" applyBorder="1">
      <alignment vertical="center"/>
    </xf>
    <xf numFmtId="0" fontId="12" fillId="5" borderId="71" xfId="2" applyFont="1" applyFill="1" applyBorder="1">
      <alignment vertical="center"/>
    </xf>
    <xf numFmtId="0" fontId="12" fillId="5" borderId="58" xfId="2" applyFont="1" applyFill="1" applyBorder="1">
      <alignment vertical="center"/>
    </xf>
    <xf numFmtId="0" fontId="12" fillId="5" borderId="81" xfId="2" applyFont="1" applyFill="1" applyBorder="1">
      <alignment vertical="center"/>
    </xf>
    <xf numFmtId="0" fontId="12" fillId="5" borderId="75" xfId="2" applyFont="1" applyFill="1" applyBorder="1">
      <alignment vertical="center"/>
    </xf>
    <xf numFmtId="0" fontId="20" fillId="0" borderId="0" xfId="2" applyFont="1" applyAlignment="1">
      <alignment horizontal="left" vertical="center" indent="3"/>
    </xf>
    <xf numFmtId="0" fontId="35" fillId="5" borderId="0" xfId="2" applyFont="1" applyFill="1" applyAlignment="1">
      <alignment horizontal="left" vertical="center" indent="2"/>
    </xf>
    <xf numFmtId="0" fontId="20" fillId="0" borderId="0" xfId="2" applyFont="1" applyAlignment="1">
      <alignment horizontal="justify" vertical="center"/>
    </xf>
    <xf numFmtId="0" fontId="12" fillId="0" borderId="72" xfId="2" applyFont="1" applyBorder="1" applyAlignment="1">
      <alignment horizontal="center" vertical="center"/>
    </xf>
    <xf numFmtId="0" fontId="12" fillId="0" borderId="75" xfId="2" applyFont="1" applyBorder="1" applyAlignment="1">
      <alignment horizontal="center" vertical="center"/>
    </xf>
    <xf numFmtId="0" fontId="34" fillId="5" borderId="93" xfId="0" applyFont="1" applyFill="1" applyBorder="1" applyAlignment="1">
      <alignment horizontal="center" vertical="center" textRotation="255"/>
    </xf>
    <xf numFmtId="0" fontId="34" fillId="5" borderId="94" xfId="0" applyFont="1" applyFill="1" applyBorder="1" applyAlignment="1">
      <alignment horizontal="center" vertical="center" textRotation="255"/>
    </xf>
    <xf numFmtId="0" fontId="25" fillId="5" borderId="89" xfId="0" applyFont="1" applyFill="1" applyBorder="1" applyAlignment="1">
      <alignment horizontal="center" vertical="center" textRotation="255"/>
    </xf>
    <xf numFmtId="0" fontId="25" fillId="5" borderId="91" xfId="0" applyFont="1" applyFill="1" applyBorder="1" applyAlignment="1">
      <alignment horizontal="center" vertical="center" textRotation="255"/>
    </xf>
    <xf numFmtId="0" fontId="25" fillId="5" borderId="90" xfId="0" applyFont="1" applyFill="1" applyBorder="1" applyAlignment="1">
      <alignment horizontal="center" vertical="center" textRotation="255"/>
    </xf>
    <xf numFmtId="0" fontId="25" fillId="5" borderId="92" xfId="0" applyFont="1" applyFill="1" applyBorder="1" applyAlignment="1">
      <alignment horizontal="center" vertical="center" textRotation="255"/>
    </xf>
    <xf numFmtId="0" fontId="20" fillId="0" borderId="101" xfId="0" applyFont="1" applyBorder="1" applyAlignment="1">
      <alignment vertical="center" textRotation="255"/>
    </xf>
    <xf numFmtId="0" fontId="12" fillId="0" borderId="103" xfId="0" applyFont="1" applyBorder="1" applyAlignment="1">
      <alignment vertical="center" textRotation="255"/>
    </xf>
    <xf numFmtId="0" fontId="12" fillId="0" borderId="105" xfId="0" applyFont="1" applyBorder="1" applyAlignment="1">
      <alignment vertical="center" textRotation="255"/>
    </xf>
    <xf numFmtId="0" fontId="12" fillId="0" borderId="101" xfId="0" applyFont="1" applyBorder="1" applyAlignment="1">
      <alignment vertical="center" textRotation="255"/>
    </xf>
    <xf numFmtId="58" fontId="20" fillId="0" borderId="60" xfId="0" applyNumberFormat="1" applyFont="1" applyBorder="1" applyAlignment="1">
      <alignment vertical="center" textRotation="255"/>
    </xf>
    <xf numFmtId="0" fontId="2" fillId="0" borderId="0" xfId="0" applyFont="1" applyBorder="1" applyAlignment="1">
      <alignment vertical="center" textRotation="255"/>
    </xf>
    <xf numFmtId="0" fontId="2" fillId="0" borderId="98" xfId="0" applyFont="1" applyBorder="1" applyAlignment="1">
      <alignment vertical="center" textRotation="255"/>
    </xf>
    <xf numFmtId="0" fontId="2" fillId="0" borderId="60" xfId="0" applyFont="1" applyBorder="1" applyAlignment="1">
      <alignment vertical="center" textRotation="255"/>
    </xf>
    <xf numFmtId="0" fontId="2" fillId="0" borderId="72" xfId="0" applyFont="1" applyBorder="1" applyAlignment="1">
      <alignment vertical="center" textRotation="255"/>
    </xf>
    <xf numFmtId="0" fontId="2" fillId="0" borderId="75" xfId="0" applyFont="1" applyBorder="1" applyAlignment="1">
      <alignment vertical="center" textRotation="255"/>
    </xf>
    <xf numFmtId="0" fontId="2" fillId="0" borderId="99" xfId="0" applyFont="1" applyBorder="1" applyAlignment="1">
      <alignment vertical="center" textRotation="255"/>
    </xf>
    <xf numFmtId="0" fontId="20" fillId="0" borderId="55" xfId="0" applyFont="1" applyBorder="1" applyAlignment="1">
      <alignment vertical="top" textRotation="255"/>
    </xf>
    <xf numFmtId="0" fontId="20" fillId="0" borderId="0" xfId="0" applyFont="1" applyBorder="1" applyAlignment="1">
      <alignment vertical="top" textRotation="255"/>
    </xf>
    <xf numFmtId="0" fontId="20" fillId="0" borderId="75" xfId="0" applyFont="1" applyBorder="1" applyAlignment="1">
      <alignment vertical="top" textRotation="255"/>
    </xf>
    <xf numFmtId="0" fontId="20" fillId="5" borderId="55" xfId="0" applyFont="1" applyFill="1" applyBorder="1" applyAlignment="1">
      <alignment vertical="top" textRotation="255"/>
    </xf>
    <xf numFmtId="0" fontId="20" fillId="5" borderId="0" xfId="0" applyFont="1" applyFill="1" applyBorder="1" applyAlignment="1">
      <alignment vertical="top" textRotation="255"/>
    </xf>
    <xf numFmtId="0" fontId="20" fillId="5" borderId="75" xfId="0" applyFont="1" applyFill="1" applyBorder="1" applyAlignment="1">
      <alignment vertical="top" textRotation="255"/>
    </xf>
    <xf numFmtId="0" fontId="23" fillId="0" borderId="0" xfId="0" applyFont="1" applyFill="1" applyBorder="1" applyAlignment="1">
      <alignment vertical="top" textRotation="255"/>
    </xf>
    <xf numFmtId="0" fontId="20" fillId="0" borderId="38" xfId="0" applyFont="1" applyBorder="1" applyAlignment="1">
      <alignment vertical="center" textRotation="255" wrapText="1"/>
    </xf>
    <xf numFmtId="0" fontId="12" fillId="0" borderId="87" xfId="0" applyFont="1" applyBorder="1" applyAlignment="1">
      <alignment vertical="center" textRotation="255"/>
    </xf>
    <xf numFmtId="0" fontId="12" fillId="0" borderId="42" xfId="0" applyFont="1" applyBorder="1" applyAlignment="1">
      <alignment vertical="center" textRotation="255"/>
    </xf>
    <xf numFmtId="0" fontId="12" fillId="0" borderId="53" xfId="0" applyFont="1" applyBorder="1" applyAlignment="1">
      <alignment vertical="center" textRotation="255"/>
    </xf>
    <xf numFmtId="0" fontId="12" fillId="0" borderId="61" xfId="0" applyFont="1" applyBorder="1" applyAlignment="1">
      <alignment vertical="center" textRotation="255"/>
    </xf>
    <xf numFmtId="0" fontId="12" fillId="0" borderId="95" xfId="0" applyFont="1" applyBorder="1" applyAlignment="1">
      <alignment vertical="center" textRotation="255"/>
    </xf>
    <xf numFmtId="0" fontId="12" fillId="0" borderId="54" xfId="0" applyFont="1" applyBorder="1" applyAlignment="1">
      <alignment vertical="center" textRotation="255"/>
    </xf>
    <xf numFmtId="0" fontId="12" fillId="0" borderId="88" xfId="0" applyFont="1" applyBorder="1" applyAlignment="1">
      <alignment vertical="center" textRotation="255"/>
    </xf>
    <xf numFmtId="0" fontId="12" fillId="0" borderId="96" xfId="0" applyFont="1" applyBorder="1" applyAlignment="1">
      <alignment vertical="center" textRotation="255"/>
    </xf>
    <xf numFmtId="0" fontId="20" fillId="0" borderId="97" xfId="0" applyFont="1" applyBorder="1" applyAlignment="1">
      <alignment vertical="center" textRotation="255"/>
    </xf>
    <xf numFmtId="0" fontId="12" fillId="0" borderId="98" xfId="0" applyFont="1" applyBorder="1" applyAlignment="1">
      <alignment vertical="center" textRotation="255"/>
    </xf>
    <xf numFmtId="0" fontId="12" fillId="0" borderId="64" xfId="0" applyFont="1" applyBorder="1" applyAlignment="1">
      <alignment vertical="center" textRotation="255"/>
    </xf>
    <xf numFmtId="0" fontId="12" fillId="0" borderId="67" xfId="0" applyFont="1" applyBorder="1" applyAlignment="1">
      <alignment vertical="center" textRotation="255"/>
    </xf>
    <xf numFmtId="0" fontId="20" fillId="0" borderId="87" xfId="0" applyFont="1" applyBorder="1" applyAlignment="1">
      <alignment vertical="center" textRotation="255" wrapText="1"/>
    </xf>
    <xf numFmtId="0" fontId="20" fillId="0" borderId="86" xfId="0" applyFont="1" applyBorder="1" applyAlignment="1">
      <alignment vertical="center" textRotation="255"/>
    </xf>
    <xf numFmtId="0" fontId="20" fillId="0" borderId="55" xfId="0" applyFont="1" applyBorder="1" applyAlignment="1">
      <alignment vertical="center" textRotation="255"/>
    </xf>
    <xf numFmtId="0" fontId="20" fillId="0" borderId="60" xfId="0" applyFont="1" applyBorder="1" applyAlignment="1">
      <alignment vertical="center" textRotation="255"/>
    </xf>
    <xf numFmtId="0" fontId="20" fillId="0" borderId="0" xfId="0" applyFont="1" applyBorder="1" applyAlignment="1">
      <alignment vertical="center" textRotation="255"/>
    </xf>
    <xf numFmtId="0" fontId="20" fillId="0" borderId="71" xfId="0" applyFont="1" applyBorder="1" applyAlignment="1">
      <alignment vertical="center" textRotation="255"/>
    </xf>
    <xf numFmtId="0" fontId="20" fillId="0" borderId="58" xfId="0" applyFont="1" applyBorder="1" applyAlignment="1">
      <alignment vertical="center" textRotation="255"/>
    </xf>
    <xf numFmtId="0" fontId="20" fillId="0" borderId="98" xfId="0" applyFont="1" applyBorder="1" applyAlignment="1">
      <alignment vertical="center" textRotation="255"/>
    </xf>
    <xf numFmtId="0" fontId="20" fillId="0" borderId="64" xfId="0" applyFont="1" applyBorder="1" applyAlignment="1">
      <alignment vertical="center" textRotation="255"/>
    </xf>
    <xf numFmtId="0" fontId="12" fillId="0" borderId="109" xfId="0" applyFont="1" applyBorder="1" applyAlignment="1">
      <alignment vertical="center" textRotation="255"/>
    </xf>
    <xf numFmtId="0" fontId="12" fillId="0" borderId="82" xfId="0" applyFont="1" applyBorder="1" applyAlignment="1">
      <alignment vertical="center" textRotation="255"/>
    </xf>
    <xf numFmtId="0" fontId="12" fillId="0" borderId="60" xfId="0" applyFont="1" applyBorder="1" applyAlignment="1">
      <alignment vertical="center" textRotation="255"/>
    </xf>
    <xf numFmtId="0" fontId="12" fillId="0" borderId="0" xfId="0" applyFont="1" applyBorder="1" applyAlignment="1">
      <alignment vertical="center" textRotation="255"/>
    </xf>
    <xf numFmtId="0" fontId="12" fillId="0" borderId="71" xfId="0" applyFont="1" applyBorder="1" applyAlignment="1">
      <alignment vertical="center" textRotation="255"/>
    </xf>
    <xf numFmtId="0" fontId="12" fillId="0" borderId="58" xfId="0" applyFont="1" applyBorder="1" applyAlignment="1">
      <alignment vertical="center" textRotation="255"/>
    </xf>
    <xf numFmtId="0" fontId="12" fillId="0" borderId="81" xfId="0" applyFont="1" applyBorder="1" applyAlignment="1">
      <alignment vertical="center" textRotation="255"/>
    </xf>
    <xf numFmtId="0" fontId="35" fillId="0" borderId="0" xfId="0" applyFont="1" applyAlignment="1">
      <alignment vertical="center" textRotation="255"/>
    </xf>
    <xf numFmtId="0" fontId="20" fillId="0" borderId="0" xfId="0" applyFont="1" applyAlignment="1">
      <alignment vertical="center" textRotation="255"/>
    </xf>
    <xf numFmtId="0" fontId="20" fillId="0" borderId="89" xfId="0" applyFont="1" applyBorder="1" applyAlignment="1">
      <alignment vertical="center" textRotation="255"/>
    </xf>
    <xf numFmtId="0" fontId="2" fillId="0" borderId="91" xfId="0" applyFont="1" applyBorder="1" applyAlignment="1">
      <alignment vertical="center" textRotation="255"/>
    </xf>
    <xf numFmtId="0" fontId="2" fillId="0" borderId="100" xfId="0" applyFont="1" applyBorder="1" applyAlignment="1">
      <alignment vertical="center" textRotation="255"/>
    </xf>
    <xf numFmtId="0" fontId="2" fillId="0" borderId="102" xfId="0" applyFont="1" applyBorder="1" applyAlignment="1">
      <alignment vertical="center" textRotation="255"/>
    </xf>
    <xf numFmtId="0" fontId="2" fillId="0" borderId="90" xfId="0" applyFont="1" applyBorder="1" applyAlignment="1">
      <alignment vertical="center" textRotation="255"/>
    </xf>
    <xf numFmtId="0" fontId="2" fillId="0" borderId="92" xfId="0" applyFont="1" applyBorder="1" applyAlignment="1">
      <alignment vertical="center" textRotation="255"/>
    </xf>
    <xf numFmtId="0" fontId="20" fillId="0" borderId="93" xfId="0" applyFont="1" applyBorder="1" applyAlignment="1">
      <alignment vertical="center" textRotation="255"/>
    </xf>
    <xf numFmtId="0" fontId="2" fillId="0" borderId="104" xfId="0" applyFont="1" applyBorder="1" applyAlignment="1">
      <alignment vertical="center" textRotation="255"/>
    </xf>
    <xf numFmtId="0" fontId="2" fillId="0" borderId="94" xfId="0" applyFont="1" applyBorder="1" applyAlignment="1">
      <alignment vertical="center" textRotation="255"/>
    </xf>
    <xf numFmtId="0" fontId="20" fillId="0" borderId="91" xfId="0" applyFont="1" applyBorder="1" applyAlignment="1">
      <alignment vertical="center" textRotation="255"/>
    </xf>
    <xf numFmtId="0" fontId="20" fillId="0" borderId="100" xfId="0" applyFont="1" applyBorder="1" applyAlignment="1">
      <alignment vertical="center" textRotation="255"/>
    </xf>
    <xf numFmtId="0" fontId="20" fillId="0" borderId="102" xfId="0" applyFont="1" applyBorder="1" applyAlignment="1">
      <alignment vertical="center" textRotation="255"/>
    </xf>
    <xf numFmtId="0" fontId="12" fillId="0" borderId="106" xfId="0" applyFont="1" applyBorder="1" applyAlignment="1">
      <alignment vertical="center" textRotation="255"/>
    </xf>
    <xf numFmtId="0" fontId="12" fillId="0" borderId="107" xfId="0" applyFont="1" applyBorder="1" applyAlignment="1">
      <alignment vertical="center" textRotation="255"/>
    </xf>
    <xf numFmtId="0" fontId="13" fillId="5" borderId="93" xfId="0" applyFont="1" applyFill="1" applyBorder="1" applyAlignment="1">
      <alignment vertical="center" textRotation="255"/>
    </xf>
    <xf numFmtId="0" fontId="13" fillId="5" borderId="104" xfId="0" applyFont="1" applyFill="1" applyBorder="1" applyAlignment="1">
      <alignment vertical="center" textRotation="255"/>
    </xf>
    <xf numFmtId="0" fontId="13" fillId="5" borderId="108" xfId="0" applyFont="1" applyFill="1" applyBorder="1" applyAlignment="1">
      <alignment vertical="center" textRotation="255"/>
    </xf>
    <xf numFmtId="0" fontId="20" fillId="0" borderId="62" xfId="0" applyFont="1" applyBorder="1" applyAlignment="1">
      <alignment vertical="top" textRotation="255"/>
    </xf>
    <xf numFmtId="0" fontId="20" fillId="0" borderId="57" xfId="0" applyFont="1" applyBorder="1" applyAlignment="1">
      <alignment vertical="top" textRotation="255"/>
    </xf>
    <xf numFmtId="0" fontId="12" fillId="0" borderId="80" xfId="0" applyFont="1" applyBorder="1" applyAlignment="1">
      <alignment vertical="top" textRotation="255"/>
    </xf>
    <xf numFmtId="0" fontId="12" fillId="0" borderId="60" xfId="0" applyFont="1" applyBorder="1" applyAlignment="1">
      <alignment vertical="top" textRotation="255"/>
    </xf>
    <xf numFmtId="0" fontId="12" fillId="0" borderId="0" xfId="0" applyFont="1" applyBorder="1" applyAlignment="1">
      <alignment vertical="top" textRotation="255"/>
    </xf>
    <xf numFmtId="0" fontId="12" fillId="0" borderId="82" xfId="0" applyFont="1" applyBorder="1" applyAlignment="1">
      <alignment vertical="top" textRotation="255"/>
    </xf>
    <xf numFmtId="0" fontId="12" fillId="0" borderId="72" xfId="0" applyFont="1" applyBorder="1" applyAlignment="1">
      <alignment vertical="top" textRotation="255"/>
    </xf>
    <xf numFmtId="0" fontId="12" fillId="0" borderId="75" xfId="0" applyFont="1" applyBorder="1" applyAlignment="1">
      <alignment vertical="top" textRotation="255"/>
    </xf>
    <xf numFmtId="0" fontId="12" fillId="0" borderId="110" xfId="0" applyFont="1" applyBorder="1" applyAlignment="1">
      <alignment vertical="top" textRotation="255"/>
    </xf>
    <xf numFmtId="0" fontId="13" fillId="0" borderId="0" xfId="0" applyFont="1" applyBorder="1" applyAlignment="1">
      <alignment vertical="top" textRotation="255"/>
    </xf>
    <xf numFmtId="0" fontId="13" fillId="0" borderId="0" xfId="0" applyFont="1" applyAlignment="1">
      <alignment vertical="top" textRotation="255"/>
    </xf>
    <xf numFmtId="184" fontId="13" fillId="0" borderId="0" xfId="0" applyNumberFormat="1" applyFont="1" applyFill="1" applyBorder="1" applyAlignment="1">
      <alignment vertical="top" textRotation="255"/>
    </xf>
    <xf numFmtId="184" fontId="13" fillId="0" borderId="75" xfId="0" applyNumberFormat="1" applyFont="1" applyFill="1" applyBorder="1" applyAlignment="1">
      <alignment vertical="top" textRotation="255"/>
    </xf>
    <xf numFmtId="185" fontId="13" fillId="5" borderId="0" xfId="0" applyNumberFormat="1" applyFont="1" applyFill="1" applyBorder="1" applyAlignment="1">
      <alignment horizontal="center" vertical="center" textRotation="255"/>
    </xf>
    <xf numFmtId="183" fontId="20" fillId="5" borderId="0" xfId="0" applyNumberFormat="1" applyFont="1" applyFill="1" applyBorder="1" applyAlignment="1">
      <alignment vertical="center" textRotation="255"/>
    </xf>
    <xf numFmtId="0" fontId="30" fillId="0" borderId="0" xfId="0" applyFont="1" applyBorder="1" applyAlignment="1">
      <alignment horizontal="center" vertical="top" textRotation="255"/>
    </xf>
    <xf numFmtId="0" fontId="29" fillId="0" borderId="0" xfId="2" applyFont="1">
      <alignment vertical="center"/>
    </xf>
    <xf numFmtId="0" fontId="9" fillId="0" borderId="0" xfId="2" applyFont="1">
      <alignment vertical="center"/>
    </xf>
    <xf numFmtId="0" fontId="29" fillId="0" borderId="0" xfId="2" applyFont="1" applyAlignment="1">
      <alignment vertical="center" wrapText="1"/>
    </xf>
    <xf numFmtId="0" fontId="20" fillId="0" borderId="0" xfId="2" applyFont="1">
      <alignment vertical="center"/>
    </xf>
    <xf numFmtId="0" fontId="20" fillId="5" borderId="70" xfId="0" applyFont="1" applyFill="1" applyBorder="1" applyAlignment="1">
      <alignment vertical="center"/>
    </xf>
    <xf numFmtId="0" fontId="20" fillId="5" borderId="65" xfId="0" applyFont="1" applyFill="1" applyBorder="1" applyAlignment="1">
      <alignment vertical="center"/>
    </xf>
    <xf numFmtId="0" fontId="20" fillId="5" borderId="70" xfId="0" applyFont="1" applyFill="1" applyBorder="1" applyAlignment="1">
      <alignment horizontal="center" vertical="center"/>
    </xf>
    <xf numFmtId="0" fontId="20" fillId="5" borderId="65" xfId="0" applyFont="1" applyFill="1" applyBorder="1" applyAlignment="1">
      <alignment horizontal="center" vertical="center"/>
    </xf>
    <xf numFmtId="0" fontId="23" fillId="0" borderId="0" xfId="0" applyFont="1" applyAlignment="1">
      <alignment horizontal="left" vertical="center" wrapText="1"/>
    </xf>
    <xf numFmtId="0" fontId="23" fillId="0" borderId="0" xfId="0" applyFont="1" applyAlignment="1">
      <alignment horizontal="left" vertical="center"/>
    </xf>
    <xf numFmtId="0" fontId="20" fillId="5" borderId="0" xfId="0" applyFont="1" applyFill="1" applyAlignment="1">
      <alignment horizontal="left" vertical="center" indent="2"/>
    </xf>
    <xf numFmtId="0" fontId="20" fillId="0" borderId="0" xfId="0" applyFont="1" applyBorder="1" applyAlignment="1">
      <alignment horizontal="left" vertical="center" wrapText="1"/>
    </xf>
    <xf numFmtId="0" fontId="20" fillId="0" borderId="70" xfId="0" applyFont="1" applyBorder="1" applyAlignment="1">
      <alignment horizontal="center" vertical="center"/>
    </xf>
    <xf numFmtId="0" fontId="20" fillId="0" borderId="65" xfId="0" applyFont="1" applyBorder="1" applyAlignment="1">
      <alignment horizontal="center" vertical="center"/>
    </xf>
    <xf numFmtId="0" fontId="20" fillId="0" borderId="70" xfId="0" applyFont="1" applyBorder="1" applyAlignment="1">
      <alignment horizontal="center" vertical="center" wrapText="1"/>
    </xf>
    <xf numFmtId="0" fontId="20" fillId="5" borderId="0" xfId="0" applyFont="1" applyFill="1">
      <alignment vertical="center"/>
    </xf>
    <xf numFmtId="0" fontId="23" fillId="5" borderId="0" xfId="0" applyFont="1" applyFill="1" applyAlignment="1">
      <alignment horizontal="left" vertical="distributed" wrapText="1"/>
    </xf>
    <xf numFmtId="0" fontId="23" fillId="0" borderId="0" xfId="0" applyFont="1" applyFill="1" applyAlignment="1">
      <alignment horizontal="left" vertical="distributed" wrapText="1"/>
    </xf>
    <xf numFmtId="0" fontId="20" fillId="0" borderId="70" xfId="0" applyFont="1" applyBorder="1" applyAlignment="1">
      <alignment vertical="center"/>
    </xf>
    <xf numFmtId="0" fontId="20" fillId="0" borderId="59" xfId="0" applyFont="1" applyBorder="1" applyAlignment="1">
      <alignment vertical="center"/>
    </xf>
    <xf numFmtId="0" fontId="20" fillId="0" borderId="65" xfId="0" applyFont="1" applyBorder="1" applyAlignment="1">
      <alignment vertical="center"/>
    </xf>
    <xf numFmtId="0" fontId="23" fillId="5" borderId="0" xfId="0" applyFont="1" applyFill="1" applyAlignment="1">
      <alignment horizontal="left" vertical="center" wrapText="1"/>
    </xf>
    <xf numFmtId="0" fontId="23" fillId="5" borderId="0" xfId="0" applyFont="1" applyFill="1" applyAlignment="1">
      <alignment horizontal="left" vertical="center"/>
    </xf>
    <xf numFmtId="0" fontId="20" fillId="0" borderId="59" xfId="0" applyFont="1" applyBorder="1" applyAlignment="1">
      <alignment horizontal="center" vertical="center"/>
    </xf>
    <xf numFmtId="0" fontId="36" fillId="0" borderId="0" xfId="0" applyFont="1" applyAlignment="1">
      <alignment vertical="center"/>
    </xf>
    <xf numFmtId="0" fontId="25" fillId="5" borderId="0" xfId="0" applyFont="1" applyFill="1" applyAlignment="1">
      <alignment horizontal="justify" vertical="distributed"/>
    </xf>
    <xf numFmtId="0" fontId="20" fillId="0" borderId="0" xfId="0" applyFont="1" applyAlignment="1">
      <alignment horizontal="justify" vertical="center"/>
    </xf>
    <xf numFmtId="0" fontId="9" fillId="0" borderId="0" xfId="0" applyFont="1" applyAlignment="1">
      <alignment vertical="center"/>
    </xf>
    <xf numFmtId="0" fontId="9" fillId="0" borderId="0" xfId="0" applyFont="1" applyFill="1" applyAlignment="1">
      <alignment horizontal="left" vertical="center" indent="2"/>
    </xf>
  </cellXfs>
  <cellStyles count="4">
    <cellStyle name="ハイパーリンク" xfId="3" builtinId="8"/>
    <cellStyle name="標準" xfId="0" builtinId="0"/>
    <cellStyle name="標準 2" xfId="1" xr:uid="{959EAC66-861E-48C5-BEF9-32F4E9678BB8}"/>
    <cellStyle name="標準 3" xfId="2" xr:uid="{6EB02149-7317-4AC7-8995-5AB6E011894F}"/>
  </cellStyles>
  <dxfs count="0"/>
  <tableStyles count="0" defaultTableStyle="TableStyleMedium9" defaultPivotStyle="PivotStyleLight16"/>
  <colors>
    <mruColors>
      <color rgb="FFFFFFCC"/>
      <color rgb="FF000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alcChain" Target="calcChain.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18</xdr:row>
      <xdr:rowOff>209550</xdr:rowOff>
    </xdr:from>
    <xdr:to>
      <xdr:col>1</xdr:col>
      <xdr:colOff>516890</xdr:colOff>
      <xdr:row>21</xdr:row>
      <xdr:rowOff>63500</xdr:rowOff>
    </xdr:to>
    <xdr:sp macro="" textlink="">
      <xdr:nvSpPr>
        <xdr:cNvPr id="2" name="大かっこ 1">
          <a:extLst>
            <a:ext uri="{FF2B5EF4-FFF2-40B4-BE49-F238E27FC236}">
              <a16:creationId xmlns:a16="http://schemas.microsoft.com/office/drawing/2014/main" id="{00000000-0008-0000-0200-000002000000}"/>
            </a:ext>
          </a:extLst>
        </xdr:cNvPr>
        <xdr:cNvSpPr/>
      </xdr:nvSpPr>
      <xdr:spPr>
        <a:xfrm>
          <a:off x="38100" y="5791200"/>
          <a:ext cx="935990" cy="539750"/>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38100</xdr:colOff>
      <xdr:row>18</xdr:row>
      <xdr:rowOff>161925</xdr:rowOff>
    </xdr:from>
    <xdr:to>
      <xdr:col>1</xdr:col>
      <xdr:colOff>516890</xdr:colOff>
      <xdr:row>21</xdr:row>
      <xdr:rowOff>130175</xdr:rowOff>
    </xdr:to>
    <xdr:sp macro="" textlink="">
      <xdr:nvSpPr>
        <xdr:cNvPr id="2" name="大かっこ 1">
          <a:extLst>
            <a:ext uri="{FF2B5EF4-FFF2-40B4-BE49-F238E27FC236}">
              <a16:creationId xmlns:a16="http://schemas.microsoft.com/office/drawing/2014/main" id="{00000000-0008-0000-0400-000002000000}"/>
            </a:ext>
          </a:extLst>
        </xdr:cNvPr>
        <xdr:cNvSpPr/>
      </xdr:nvSpPr>
      <xdr:spPr>
        <a:xfrm>
          <a:off x="38100" y="4933950"/>
          <a:ext cx="935990" cy="539750"/>
        </a:xfrm>
        <a:prstGeom prst="bracketPair">
          <a:avLst/>
        </a:prstGeom>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3407409</xdr:colOff>
      <xdr:row>16</xdr:row>
      <xdr:rowOff>635</xdr:rowOff>
    </xdr:from>
    <xdr:to>
      <xdr:col>1</xdr:col>
      <xdr:colOff>3839409</xdr:colOff>
      <xdr:row>16</xdr:row>
      <xdr:rowOff>432635</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5455284" y="7315835"/>
          <a:ext cx="432000" cy="432000"/>
        </a:xfrm>
        <a:prstGeom prst="rect">
          <a:avLst/>
        </a:prstGeom>
        <a:noFill/>
        <a:ln w="317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nchorCtr="1"/>
        <a:lstStyle/>
        <a:p>
          <a:pPr algn="ctr"/>
          <a:r>
            <a:rPr kumimoji="1" lang="ja-JP" altLang="en-US" sz="1100">
              <a:solidFill>
                <a:schemeClr val="tx1">
                  <a:lumMod val="50000"/>
                  <a:lumOff val="50000"/>
                </a:schemeClr>
              </a:solidFill>
              <a:latin typeface="ＭＳ 明朝" panose="02020609040205080304" pitchFamily="17" charset="-128"/>
              <a:ea typeface="ＭＳ 明朝" panose="02020609040205080304" pitchFamily="17" charset="-128"/>
            </a:rPr>
            <a:t>印</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85090</xdr:colOff>
      <xdr:row>16</xdr:row>
      <xdr:rowOff>428625</xdr:rowOff>
    </xdr:from>
    <xdr:to>
      <xdr:col>0</xdr:col>
      <xdr:colOff>951865</xdr:colOff>
      <xdr:row>18</xdr:row>
      <xdr:rowOff>57150</xdr:rowOff>
    </xdr:to>
    <xdr:sp macro="" textlink="">
      <xdr:nvSpPr>
        <xdr:cNvPr id="2" name="正方形/長方形 1">
          <a:extLst>
            <a:ext uri="{FF2B5EF4-FFF2-40B4-BE49-F238E27FC236}">
              <a16:creationId xmlns:a16="http://schemas.microsoft.com/office/drawing/2014/main" id="{00000000-0008-0000-1100-000002000000}"/>
            </a:ext>
          </a:extLst>
        </xdr:cNvPr>
        <xdr:cNvSpPr/>
      </xdr:nvSpPr>
      <xdr:spPr>
        <a:xfrm>
          <a:off x="85090" y="7858125"/>
          <a:ext cx="866775" cy="5429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l"/>
          <a:r>
            <a:rPr kumimoji="1" lang="ja-JP" altLang="en-US" sz="1200">
              <a:solidFill>
                <a:sysClr val="windowText" lastClr="000000"/>
              </a:solidFill>
              <a:latin typeface="ＭＳ 明朝"/>
              <a:ea typeface="ＭＳ 明朝"/>
            </a:rPr>
            <a:t>選　 任</a:t>
          </a:r>
          <a:endParaRPr kumimoji="1" lang="en-US" altLang="ja-JP" sz="1200">
            <a:solidFill>
              <a:sysClr val="windowText" lastClr="000000"/>
            </a:solidFill>
            <a:latin typeface="ＭＳ 明朝"/>
            <a:ea typeface="ＭＳ 明朝"/>
          </a:endParaRPr>
        </a:p>
        <a:p>
          <a:pPr algn="l"/>
          <a:r>
            <a:rPr kumimoji="1" lang="ja-JP" altLang="en-US" sz="1200">
              <a:solidFill>
                <a:sysClr val="windowText" lastClr="000000"/>
              </a:solidFill>
              <a:latin typeface="ＭＳ 明朝"/>
              <a:ea typeface="ＭＳ 明朝"/>
            </a:rPr>
            <a:t>解　 任</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174172</xdr:colOff>
      <xdr:row>0</xdr:row>
      <xdr:rowOff>321763</xdr:rowOff>
    </xdr:from>
    <xdr:to>
      <xdr:col>5</xdr:col>
      <xdr:colOff>421821</xdr:colOff>
      <xdr:row>2</xdr:row>
      <xdr:rowOff>244293</xdr:rowOff>
    </xdr:to>
    <xdr:sp macro="" textlink="">
      <xdr:nvSpPr>
        <xdr:cNvPr id="2" name="角丸四角形 1">
          <a:extLst>
            <a:ext uri="{FF2B5EF4-FFF2-40B4-BE49-F238E27FC236}">
              <a16:creationId xmlns:a16="http://schemas.microsoft.com/office/drawing/2014/main" id="{00000000-0008-0000-1500-000002000000}"/>
            </a:ext>
          </a:extLst>
        </xdr:cNvPr>
        <xdr:cNvSpPr/>
      </xdr:nvSpPr>
      <xdr:spPr>
        <a:xfrm>
          <a:off x="10025743" y="321763"/>
          <a:ext cx="1608364" cy="847816"/>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3</xdr:col>
      <xdr:colOff>174172</xdr:colOff>
      <xdr:row>0</xdr:row>
      <xdr:rowOff>321763</xdr:rowOff>
    </xdr:from>
    <xdr:to>
      <xdr:col>5</xdr:col>
      <xdr:colOff>421821</xdr:colOff>
      <xdr:row>2</xdr:row>
      <xdr:rowOff>244293</xdr:rowOff>
    </xdr:to>
    <xdr:sp macro="" textlink="">
      <xdr:nvSpPr>
        <xdr:cNvPr id="2" name="角丸四角形 1">
          <a:extLst>
            <a:ext uri="{FF2B5EF4-FFF2-40B4-BE49-F238E27FC236}">
              <a16:creationId xmlns:a16="http://schemas.microsoft.com/office/drawing/2014/main" id="{07E111E8-9131-4EE0-8E6B-5AC576B1F214}"/>
            </a:ext>
          </a:extLst>
        </xdr:cNvPr>
        <xdr:cNvSpPr/>
      </xdr:nvSpPr>
      <xdr:spPr>
        <a:xfrm>
          <a:off x="10003972" y="321763"/>
          <a:ext cx="1619249" cy="836930"/>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174172</xdr:colOff>
      <xdr:row>0</xdr:row>
      <xdr:rowOff>321763</xdr:rowOff>
    </xdr:from>
    <xdr:to>
      <xdr:col>5</xdr:col>
      <xdr:colOff>421821</xdr:colOff>
      <xdr:row>2</xdr:row>
      <xdr:rowOff>244293</xdr:rowOff>
    </xdr:to>
    <xdr:sp macro="" textlink="">
      <xdr:nvSpPr>
        <xdr:cNvPr id="2" name="角丸四角形 1">
          <a:extLst>
            <a:ext uri="{FF2B5EF4-FFF2-40B4-BE49-F238E27FC236}">
              <a16:creationId xmlns:a16="http://schemas.microsoft.com/office/drawing/2014/main" id="{12CBB6B5-9D61-4730-A4EF-4F631335E47C}"/>
            </a:ext>
          </a:extLst>
        </xdr:cNvPr>
        <xdr:cNvSpPr/>
      </xdr:nvSpPr>
      <xdr:spPr>
        <a:xfrm>
          <a:off x="10003972" y="321763"/>
          <a:ext cx="1619249" cy="836930"/>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8</xdr:col>
      <xdr:colOff>0</xdr:colOff>
      <xdr:row>1</xdr:row>
      <xdr:rowOff>0</xdr:rowOff>
    </xdr:from>
    <xdr:to>
      <xdr:col>9</xdr:col>
      <xdr:colOff>454660</xdr:colOff>
      <xdr:row>3</xdr:row>
      <xdr:rowOff>152400</xdr:rowOff>
    </xdr:to>
    <xdr:sp macro="" textlink="">
      <xdr:nvSpPr>
        <xdr:cNvPr id="2" name="角丸四角形 1">
          <a:extLst>
            <a:ext uri="{FF2B5EF4-FFF2-40B4-BE49-F238E27FC236}">
              <a16:creationId xmlns:a16="http://schemas.microsoft.com/office/drawing/2014/main" id="{00000000-0008-0000-1800-000002000000}"/>
            </a:ext>
          </a:extLst>
        </xdr:cNvPr>
        <xdr:cNvSpPr/>
      </xdr:nvSpPr>
      <xdr:spPr>
        <a:xfrm>
          <a:off x="10496550" y="457200"/>
          <a:ext cx="3016885" cy="838200"/>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8</xdr:col>
      <xdr:colOff>0</xdr:colOff>
      <xdr:row>2</xdr:row>
      <xdr:rowOff>0</xdr:rowOff>
    </xdr:from>
    <xdr:to>
      <xdr:col>9</xdr:col>
      <xdr:colOff>457200</xdr:colOff>
      <xdr:row>4</xdr:row>
      <xdr:rowOff>0</xdr:rowOff>
    </xdr:to>
    <xdr:sp macro="" textlink="">
      <xdr:nvSpPr>
        <xdr:cNvPr id="2" name="角丸四角形 1">
          <a:extLst>
            <a:ext uri="{FF2B5EF4-FFF2-40B4-BE49-F238E27FC236}">
              <a16:creationId xmlns:a16="http://schemas.microsoft.com/office/drawing/2014/main" id="{00000000-0008-0000-1900-000002000000}"/>
            </a:ext>
          </a:extLst>
        </xdr:cNvPr>
        <xdr:cNvSpPr/>
      </xdr:nvSpPr>
      <xdr:spPr>
        <a:xfrm>
          <a:off x="10496550" y="914400"/>
          <a:ext cx="1143000" cy="838835"/>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8</xdr:col>
      <xdr:colOff>0</xdr:colOff>
      <xdr:row>2</xdr:row>
      <xdr:rowOff>0</xdr:rowOff>
    </xdr:from>
    <xdr:to>
      <xdr:col>9</xdr:col>
      <xdr:colOff>457200</xdr:colOff>
      <xdr:row>4</xdr:row>
      <xdr:rowOff>0</xdr:rowOff>
    </xdr:to>
    <xdr:sp macro="" textlink="">
      <xdr:nvSpPr>
        <xdr:cNvPr id="3" name="角丸四角形 1">
          <a:extLst>
            <a:ext uri="{FF2B5EF4-FFF2-40B4-BE49-F238E27FC236}">
              <a16:creationId xmlns:a16="http://schemas.microsoft.com/office/drawing/2014/main" id="{592D7FFA-4AC8-4A7F-A34C-8BB853AEB42B}"/>
            </a:ext>
          </a:extLst>
        </xdr:cNvPr>
        <xdr:cNvSpPr/>
      </xdr:nvSpPr>
      <xdr:spPr>
        <a:xfrm>
          <a:off x="10496550" y="914400"/>
          <a:ext cx="1143000" cy="762000"/>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A3</a:t>
          </a:r>
          <a:r>
            <a:rPr kumimoji="1" lang="ja-JP" altLang="en-US" sz="1400"/>
            <a:t>二つ折り</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6</xdr:col>
      <xdr:colOff>1019810</xdr:colOff>
      <xdr:row>0</xdr:row>
      <xdr:rowOff>59055</xdr:rowOff>
    </xdr:from>
    <xdr:to>
      <xdr:col>7</xdr:col>
      <xdr:colOff>353060</xdr:colOff>
      <xdr:row>0</xdr:row>
      <xdr:rowOff>401320</xdr:rowOff>
    </xdr:to>
    <xdr:sp macro="" textlink="">
      <xdr:nvSpPr>
        <xdr:cNvPr id="2" name="テキスト 2">
          <a:extLst>
            <a:ext uri="{FF2B5EF4-FFF2-40B4-BE49-F238E27FC236}">
              <a16:creationId xmlns:a16="http://schemas.microsoft.com/office/drawing/2014/main" id="{8F886109-0F1A-4114-9098-0A34CBF5EAD8}"/>
            </a:ext>
          </a:extLst>
        </xdr:cNvPr>
        <xdr:cNvSpPr txBox="1"/>
      </xdr:nvSpPr>
      <xdr:spPr>
        <a:xfrm>
          <a:off x="4801235" y="59055"/>
          <a:ext cx="352425" cy="113665"/>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ja-JP" altLang="en-US" sz="1200">
              <a:solidFill>
                <a:schemeClr val="tx1"/>
              </a:solidFill>
              <a:latin typeface="ＭＳ 明朝"/>
              <a:ea typeface="ＭＳ 明朝"/>
            </a:rPr>
            <a:t>参・選</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48</xdr:col>
      <xdr:colOff>163195</xdr:colOff>
      <xdr:row>3</xdr:row>
      <xdr:rowOff>40640</xdr:rowOff>
    </xdr:from>
    <xdr:to>
      <xdr:col>53</xdr:col>
      <xdr:colOff>149860</xdr:colOff>
      <xdr:row>6</xdr:row>
      <xdr:rowOff>184785</xdr:rowOff>
    </xdr:to>
    <xdr:sp macro="" textlink="">
      <xdr:nvSpPr>
        <xdr:cNvPr id="2" name="角丸四角形 1">
          <a:extLst>
            <a:ext uri="{FF2B5EF4-FFF2-40B4-BE49-F238E27FC236}">
              <a16:creationId xmlns:a16="http://schemas.microsoft.com/office/drawing/2014/main" id="{00000000-0008-0000-1C00-000002000000}"/>
            </a:ext>
          </a:extLst>
        </xdr:cNvPr>
        <xdr:cNvSpPr/>
      </xdr:nvSpPr>
      <xdr:spPr>
        <a:xfrm>
          <a:off x="10659745" y="726440"/>
          <a:ext cx="1129665" cy="829945"/>
        </a:xfrm>
        <a:prstGeom prst="roundRect">
          <a:avLst>
            <a:gd name="adj" fmla="val 10985"/>
          </a:avLst>
        </a:prstGeom>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400"/>
            <a:t>A4</a:t>
          </a:r>
          <a:r>
            <a:rPr kumimoji="1" lang="ja-JP" altLang="en-US" sz="1400"/>
            <a:t>両面</a:t>
          </a:r>
          <a:endParaRPr kumimoji="1" lang="en-US" altLang="ja-JP" sz="1400"/>
        </a:p>
        <a:p>
          <a:pPr algn="ctr"/>
          <a:r>
            <a:rPr kumimoji="1" lang="ja-JP" altLang="en-US" sz="1400"/>
            <a:t>（短辺とじ）</a:t>
          </a:r>
        </a:p>
      </xdr:txBody>
    </xdr:sp>
    <xdr:clientData/>
  </xdr:twoCellAnchor>
  <xdr:twoCellAnchor editAs="oneCell">
    <xdr:from>
      <xdr:col>48</xdr:col>
      <xdr:colOff>149860</xdr:colOff>
      <xdr:row>7</xdr:row>
      <xdr:rowOff>26670</xdr:rowOff>
    </xdr:from>
    <xdr:to>
      <xdr:col>55</xdr:col>
      <xdr:colOff>155937</xdr:colOff>
      <xdr:row>11</xdr:row>
      <xdr:rowOff>24856</xdr:rowOff>
    </xdr:to>
    <xdr:pic>
      <xdr:nvPicPr>
        <xdr:cNvPr id="1026" name="Picture 2">
          <a:extLst>
            <a:ext uri="{FF2B5EF4-FFF2-40B4-BE49-F238E27FC236}">
              <a16:creationId xmlns:a16="http://schemas.microsoft.com/office/drawing/2014/main" id="{00000000-0008-0000-1C00-000002040000}"/>
            </a:ext>
          </a:extLst>
        </xdr:cNvPr>
        <xdr:cNvPicPr>
          <a:picLocks noChangeAspect="1" noChangeArrowheads="1"/>
        </xdr:cNvPicPr>
      </xdr:nvPicPr>
      <xdr:blipFill>
        <a:blip xmlns:r="http://schemas.openxmlformats.org/officeDocument/2006/relationships" r:embed="rId1"/>
        <a:srcRect l="69115" t="51639" r="24258" b="41673"/>
        <a:stretch>
          <a:fillRect/>
        </a:stretch>
      </xdr:blipFill>
      <xdr:spPr>
        <a:xfrm>
          <a:off x="10646410" y="1626870"/>
          <a:ext cx="1562735" cy="892175"/>
        </a:xfrm>
        <a:prstGeom prst="rect">
          <a:avLst/>
        </a:prstGeom>
        <a:noFill/>
        <a:ln w="1">
          <a:noFill/>
          <a:miter lim="800000"/>
          <a:headEnd/>
          <a:tailEnd type="none" w="med" len="med"/>
        </a:ln>
        <a:effectLst/>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3267075</xdr:colOff>
      <xdr:row>14</xdr:row>
      <xdr:rowOff>114300</xdr:rowOff>
    </xdr:from>
    <xdr:to>
      <xdr:col>1</xdr:col>
      <xdr:colOff>3483075</xdr:colOff>
      <xdr:row>14</xdr:row>
      <xdr:rowOff>330300</xdr:rowOff>
    </xdr:to>
    <xdr:sp macro="" textlink="">
      <xdr:nvSpPr>
        <xdr:cNvPr id="3" name="楕円 2">
          <a:extLst>
            <a:ext uri="{FF2B5EF4-FFF2-40B4-BE49-F238E27FC236}">
              <a16:creationId xmlns:a16="http://schemas.microsoft.com/office/drawing/2014/main" id="{F5A89EC8-0B67-49F0-B01C-77FCDB53C1B4}"/>
            </a:ext>
          </a:extLst>
        </xdr:cNvPr>
        <xdr:cNvSpPr/>
      </xdr:nvSpPr>
      <xdr:spPr>
        <a:xfrm>
          <a:off x="5791200" y="6515100"/>
          <a:ext cx="216000" cy="216000"/>
        </a:xfrm>
        <a:prstGeom prst="ellipse">
          <a:avLst/>
        </a:prstGeom>
        <a:noFill/>
        <a:ln w="3175">
          <a:solidFill>
            <a:schemeClr val="tx1">
              <a:lumMod val="50000"/>
              <a:lumOff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nchorCtr="1"/>
        <a:lstStyle/>
        <a:p>
          <a:pPr algn="ctr"/>
          <a:r>
            <a:rPr kumimoji="1" lang="ja-JP" altLang="en-US" sz="1000">
              <a:solidFill>
                <a:schemeClr val="tx1">
                  <a:lumMod val="50000"/>
                  <a:lumOff val="50000"/>
                </a:schemeClr>
              </a:solidFill>
              <a:latin typeface="ＭＳ Ｐ明朝" panose="02020600040205080304" pitchFamily="18" charset="-128"/>
              <a:ea typeface="ＭＳ Ｐ明朝" panose="02020600040205080304" pitchFamily="18" charset="-128"/>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14BF7-E732-4CD7-B1EF-DAE065650332}">
  <sheetPr>
    <tabColor theme="8" tint="-0.499984740745262"/>
    <pageSetUpPr fitToPage="1"/>
  </sheetPr>
  <dimension ref="A1:C47"/>
  <sheetViews>
    <sheetView showGridLines="0" showZeros="0" tabSelected="1" view="pageBreakPreview" zoomScaleNormal="115" zoomScaleSheetLayoutView="100" workbookViewId="0"/>
  </sheetViews>
  <sheetFormatPr defaultRowHeight="16.5" x14ac:dyDescent="0.25"/>
  <cols>
    <col min="1" max="1" width="20" style="158" customWidth="1"/>
    <col min="2" max="2" width="65" style="163" customWidth="1"/>
    <col min="3" max="3" width="2.625" style="158" customWidth="1"/>
    <col min="4" max="4" width="2" style="158" customWidth="1"/>
    <col min="5" max="16384" width="9" style="158"/>
  </cols>
  <sheetData>
    <row r="1" spans="1:3" x14ac:dyDescent="0.25">
      <c r="A1" s="156" t="s">
        <v>436</v>
      </c>
      <c r="B1" s="157"/>
      <c r="C1" s="156"/>
    </row>
    <row r="2" spans="1:3" x14ac:dyDescent="0.25">
      <c r="A2" s="159" t="s">
        <v>433</v>
      </c>
      <c r="B2" s="160" t="s">
        <v>432</v>
      </c>
      <c r="C2" s="156"/>
    </row>
    <row r="3" spans="1:3" x14ac:dyDescent="0.25">
      <c r="A3" s="159" t="s">
        <v>431</v>
      </c>
      <c r="B3" s="160" t="s">
        <v>430</v>
      </c>
      <c r="C3" s="156"/>
    </row>
    <row r="4" spans="1:3" x14ac:dyDescent="0.25">
      <c r="A4" s="159" t="s">
        <v>425</v>
      </c>
      <c r="B4" s="160" t="s">
        <v>424</v>
      </c>
      <c r="C4" s="156"/>
    </row>
    <row r="5" spans="1:3" x14ac:dyDescent="0.25">
      <c r="A5" s="159"/>
      <c r="B5" s="161"/>
      <c r="C5" s="156"/>
    </row>
    <row r="6" spans="1:3" x14ac:dyDescent="0.25">
      <c r="A6" s="159" t="s">
        <v>435</v>
      </c>
      <c r="B6" s="160" t="s">
        <v>434</v>
      </c>
      <c r="C6" s="156"/>
    </row>
    <row r="7" spans="1:3" x14ac:dyDescent="0.25">
      <c r="A7" s="159" t="s">
        <v>427</v>
      </c>
      <c r="B7" s="110" t="s">
        <v>553</v>
      </c>
      <c r="C7" s="156"/>
    </row>
    <row r="8" spans="1:3" x14ac:dyDescent="0.25">
      <c r="A8" s="159" t="s">
        <v>426</v>
      </c>
      <c r="B8" s="110" t="s">
        <v>553</v>
      </c>
      <c r="C8" s="156"/>
    </row>
    <row r="9" spans="1:3" x14ac:dyDescent="0.25">
      <c r="A9" s="159"/>
      <c r="B9" s="160"/>
      <c r="C9" s="156"/>
    </row>
    <row r="10" spans="1:3" x14ac:dyDescent="0.25">
      <c r="A10" s="159" t="s">
        <v>429</v>
      </c>
      <c r="B10" s="160" t="s">
        <v>428</v>
      </c>
      <c r="C10" s="156"/>
    </row>
    <row r="11" spans="1:3" x14ac:dyDescent="0.25">
      <c r="A11" s="159" t="s">
        <v>423</v>
      </c>
      <c r="B11" s="160" t="s">
        <v>428</v>
      </c>
      <c r="C11" s="156"/>
    </row>
    <row r="12" spans="1:3" x14ac:dyDescent="0.25">
      <c r="A12" s="240" t="s">
        <v>515</v>
      </c>
      <c r="B12" s="160" t="s">
        <v>517</v>
      </c>
      <c r="C12" s="156"/>
    </row>
    <row r="13" spans="1:3" x14ac:dyDescent="0.25">
      <c r="A13" s="240" t="s">
        <v>516</v>
      </c>
      <c r="B13" s="160" t="s">
        <v>428</v>
      </c>
      <c r="C13" s="156"/>
    </row>
    <row r="14" spans="1:3" x14ac:dyDescent="0.25">
      <c r="A14" s="159"/>
      <c r="B14" s="161"/>
      <c r="C14" s="156"/>
    </row>
    <row r="15" spans="1:3" x14ac:dyDescent="0.25">
      <c r="A15" s="162"/>
    </row>
    <row r="16" spans="1:3" x14ac:dyDescent="0.25">
      <c r="A16" s="164" t="s">
        <v>422</v>
      </c>
      <c r="B16" s="165"/>
      <c r="C16" s="164"/>
    </row>
    <row r="17" spans="1:3" x14ac:dyDescent="0.25">
      <c r="A17" s="166" t="s">
        <v>411</v>
      </c>
      <c r="B17" s="112"/>
      <c r="C17" s="164"/>
    </row>
    <row r="18" spans="1:3" x14ac:dyDescent="0.25">
      <c r="A18" s="167" t="s">
        <v>409</v>
      </c>
      <c r="B18" s="113"/>
      <c r="C18" s="164"/>
    </row>
    <row r="19" spans="1:3" x14ac:dyDescent="0.25">
      <c r="A19" s="166" t="s">
        <v>411</v>
      </c>
      <c r="B19" s="112"/>
      <c r="C19" s="164"/>
    </row>
    <row r="20" spans="1:3" x14ac:dyDescent="0.25">
      <c r="A20" s="167" t="s">
        <v>408</v>
      </c>
      <c r="B20" s="113"/>
      <c r="C20" s="164"/>
    </row>
    <row r="21" spans="1:3" x14ac:dyDescent="0.25">
      <c r="A21" s="168" t="s">
        <v>421</v>
      </c>
      <c r="B21" s="169" t="str">
        <f>B18&amp;"　"&amp;B20</f>
        <v>　</v>
      </c>
      <c r="C21" s="164"/>
    </row>
    <row r="22" spans="1:3" x14ac:dyDescent="0.25">
      <c r="A22" s="168" t="s">
        <v>420</v>
      </c>
      <c r="B22" s="169" t="str">
        <f>B17&amp;"　"&amp;B19</f>
        <v>　</v>
      </c>
      <c r="C22" s="164"/>
    </row>
    <row r="23" spans="1:3" x14ac:dyDescent="0.25">
      <c r="A23" s="167"/>
      <c r="B23" s="165"/>
      <c r="C23" s="164"/>
    </row>
    <row r="24" spans="1:3" x14ac:dyDescent="0.25">
      <c r="A24" s="167" t="s">
        <v>419</v>
      </c>
      <c r="B24" s="112"/>
      <c r="C24" s="164"/>
    </row>
    <row r="25" spans="1:3" x14ac:dyDescent="0.25">
      <c r="A25" s="167" t="s">
        <v>407</v>
      </c>
      <c r="B25" s="112"/>
      <c r="C25" s="164"/>
    </row>
    <row r="26" spans="1:3" x14ac:dyDescent="0.25">
      <c r="A26" s="167"/>
      <c r="B26" s="165"/>
      <c r="C26" s="164"/>
    </row>
    <row r="27" spans="1:3" x14ac:dyDescent="0.25">
      <c r="A27" s="167" t="s">
        <v>418</v>
      </c>
      <c r="B27" s="111"/>
      <c r="C27" s="164"/>
    </row>
    <row r="28" spans="1:3" x14ac:dyDescent="0.25">
      <c r="A28" s="167"/>
      <c r="B28" s="165"/>
      <c r="C28" s="164"/>
    </row>
    <row r="29" spans="1:3" x14ac:dyDescent="0.25">
      <c r="A29" s="167" t="s">
        <v>406</v>
      </c>
      <c r="B29" s="113"/>
      <c r="C29" s="164"/>
    </row>
    <row r="30" spans="1:3" x14ac:dyDescent="0.25">
      <c r="A30" s="167" t="s">
        <v>405</v>
      </c>
      <c r="B30" s="114"/>
      <c r="C30" s="164"/>
    </row>
    <row r="31" spans="1:3" x14ac:dyDescent="0.25">
      <c r="A31" s="167" t="s">
        <v>404</v>
      </c>
      <c r="B31" s="114"/>
      <c r="C31" s="164"/>
    </row>
    <row r="32" spans="1:3" x14ac:dyDescent="0.25">
      <c r="A32" s="167" t="s">
        <v>403</v>
      </c>
      <c r="B32" s="114"/>
      <c r="C32" s="164"/>
    </row>
    <row r="33" spans="1:3" x14ac:dyDescent="0.25">
      <c r="A33" s="168" t="s">
        <v>402</v>
      </c>
      <c r="B33" s="170" t="str">
        <f>IFERROR(VALUE(B29&amp;B30&amp;"年"&amp;B31&amp;"月"&amp;B32&amp;"日"),"")</f>
        <v/>
      </c>
      <c r="C33" s="164"/>
    </row>
    <row r="34" spans="1:3" x14ac:dyDescent="0.25">
      <c r="A34" s="168" t="s">
        <v>417</v>
      </c>
      <c r="B34" s="171" t="str">
        <f>IFERROR(IF(B33="","",DATEDIF(B33,B7,"Y")),"")</f>
        <v/>
      </c>
      <c r="C34" s="164"/>
    </row>
    <row r="35" spans="1:3" x14ac:dyDescent="0.25">
      <c r="A35" s="167"/>
      <c r="B35" s="165"/>
      <c r="C35" s="164"/>
    </row>
    <row r="36" spans="1:3" x14ac:dyDescent="0.25">
      <c r="A36" s="167" t="s">
        <v>401</v>
      </c>
      <c r="B36" s="112"/>
      <c r="C36" s="164"/>
    </row>
    <row r="37" spans="1:3" x14ac:dyDescent="0.25">
      <c r="A37" s="167"/>
      <c r="B37" s="165"/>
      <c r="C37" s="164"/>
    </row>
    <row r="38" spans="1:3" x14ac:dyDescent="0.25">
      <c r="A38" s="167" t="s">
        <v>416</v>
      </c>
      <c r="B38" s="165"/>
      <c r="C38" s="164"/>
    </row>
    <row r="39" spans="1:3" x14ac:dyDescent="0.25">
      <c r="A39" s="167" t="s">
        <v>414</v>
      </c>
      <c r="B39" s="111"/>
      <c r="C39" s="164"/>
    </row>
    <row r="40" spans="1:3" x14ac:dyDescent="0.25">
      <c r="A40" s="167" t="s">
        <v>415</v>
      </c>
      <c r="B40" s="112"/>
      <c r="C40" s="164"/>
    </row>
    <row r="41" spans="1:3" x14ac:dyDescent="0.25">
      <c r="A41" s="167"/>
      <c r="B41" s="165"/>
      <c r="C41" s="164"/>
    </row>
    <row r="42" spans="1:3" x14ac:dyDescent="0.25">
      <c r="A42" s="172" t="s">
        <v>413</v>
      </c>
      <c r="B42" s="175"/>
      <c r="C42" s="164"/>
    </row>
    <row r="43" spans="1:3" x14ac:dyDescent="0.25">
      <c r="A43" s="167" t="s">
        <v>412</v>
      </c>
      <c r="B43" s="165"/>
      <c r="C43" s="164"/>
    </row>
    <row r="44" spans="1:3" x14ac:dyDescent="0.25">
      <c r="A44" s="167"/>
      <c r="B44" s="165"/>
      <c r="C44" s="164"/>
    </row>
    <row r="45" spans="1:3" x14ac:dyDescent="0.25">
      <c r="A45" s="166" t="s">
        <v>411</v>
      </c>
      <c r="B45" s="112"/>
      <c r="C45" s="164"/>
    </row>
    <row r="46" spans="1:3" x14ac:dyDescent="0.25">
      <c r="A46" s="167" t="s">
        <v>410</v>
      </c>
      <c r="B46" s="113"/>
      <c r="C46" s="164"/>
    </row>
    <row r="47" spans="1:3" x14ac:dyDescent="0.25">
      <c r="A47" s="167"/>
      <c r="B47" s="165"/>
      <c r="C47" s="164"/>
    </row>
  </sheetData>
  <sheetProtection formatRows="0" insertRows="0"/>
  <phoneticPr fontId="41"/>
  <dataValidations count="16">
    <dataValidation allowBlank="1" showInputMessage="1" showErrorMessage="1" prompt="選挙期日の公示日を、和暦により入力してください（例：令和●年●月●日）" sqref="B8" xr:uid="{ED3EA5C3-061B-406A-BC21-CDAC3BE94101}"/>
    <dataValidation allowBlank="1" showInputMessage="1" showErrorMessage="1" prompt="選挙の執行年月日（投票日）を、和暦により入力してください（例：令和●年●月●日）" sqref="B7" xr:uid="{BEF4B84C-89C7-4D6F-A5A2-D9A45C416ECC}"/>
    <dataValidation type="list" allowBlank="1" showInputMessage="1" showErrorMessage="1" prompt="ドロップダウンリストから、性別を選択してください" sqref="B27" xr:uid="{9C3FF12A-7663-4706-B19D-D5F764C47A37}">
      <formula1>"男,女"</formula1>
    </dataValidation>
    <dataValidation type="list" allowBlank="1" showInputMessage="1" showErrorMessage="1" prompt="ドロップダウンリストから、生年月日に係る「元号」を選択してください" sqref="B29" xr:uid="{9062380D-678B-4810-B4DA-F0D417AEACBE}">
      <formula1>"平成,昭和,大正,明治"</formula1>
    </dataValidation>
    <dataValidation imeMode="hiragana" allowBlank="1" showInputMessage="1" showErrorMessage="1" prompt="ひらがなで、候補者の「氏」を入力してください" sqref="B17" xr:uid="{00202407-5806-44F7-AB56-DFC278EA01F9}"/>
    <dataValidation imeMode="hiragana" allowBlank="1" showInputMessage="1" showErrorMessage="1" prompt="ひらがなで、候補者の「名」を入力してください" sqref="B19" xr:uid="{80B2A52F-F82B-4849-A36F-7D615ECA1839}"/>
    <dataValidation allowBlank="1" showInputMessage="1" showErrorMessage="1" prompt="戸籍等に記載されたとおり、「氏」を入力してください" sqref="B18" xr:uid="{78BAA377-CF7F-4D4D-9714-55FD4411367D}"/>
    <dataValidation allowBlank="1" showInputMessage="1" showErrorMessage="1" prompt="戸籍等に記載されたとおり、「名」を入力してください" sqref="B20" xr:uid="{E366CC96-44D0-4B88-9792-F4B414D8B8E0}"/>
    <dataValidation allowBlank="1" showInputMessage="1" showErrorMessage="1" prompt="戸籍に記載されたとおり、本籍を入力してください 【県名から記載してください】" sqref="B24" xr:uid="{7D50B51F-1644-4EA4-9B16-3AFA829B2A6E}"/>
    <dataValidation allowBlank="1" showInputMessage="1" showErrorMessage="1" prompt="住民票に記載されたとおり、住所を入力してください 【県名から記載してください】" sqref="B25" xr:uid="{C1A32C7F-2121-49EE-97F7-8800F4A83CE6}"/>
    <dataValidation imeMode="halfAlpha" allowBlank="1" showInputMessage="1" showErrorMessage="1" prompt="半角数字で入力してください。なお、元年は、「1」と入力してください" sqref="B30" xr:uid="{3C1A44F5-3934-455C-8D72-8E485837CDB4}"/>
    <dataValidation imeMode="halfAlpha" allowBlank="1" showInputMessage="1" showErrorMessage="1" prompt="半角数字で入力してください" sqref="B31:B32" xr:uid="{B6F7918C-B4DF-4160-87BD-BAFB21160FC9}"/>
    <dataValidation imeMode="hiragana" allowBlank="1" showInputMessage="1" showErrorMessage="1" prompt="通称を使用する場合は、ひらがなで、通称を入力してください" sqref="B45" xr:uid="{CCD3AF7F-70C7-47E8-B1A2-35F50325C11C}"/>
    <dataValidation allowBlank="1" showInputMessage="1" showErrorMessage="1" prompt="通称を使用する場合に入力してください" sqref="B46" xr:uid="{88D504E7-0FB8-496A-9D9C-AB42D6FAAAA4}"/>
    <dataValidation allowBlank="1" showErrorMessage="1" sqref="B36 B40" xr:uid="{A7248958-FAC2-4853-B660-CA4DDC1229F4}"/>
    <dataValidation type="list" allowBlank="1" showInputMessage="1" showErrorMessage="1" prompt="ドロップダウンリストから、団体の区分を選択してください" sqref="B39" xr:uid="{859924E9-8817-4C2F-A3E6-CB571B9F9684}">
      <formula1>"政党,その他の政治団体,無所属"</formula1>
    </dataValidation>
  </dataValidations>
  <printOptions horizontalCentered="1"/>
  <pageMargins left="0.78740157480314965" right="0.78740157480314965" top="0.78740157480314965" bottom="0.78740157480314965" header="0.31496062992125984" footer="0.31496062992125984"/>
  <pageSetup paperSize="9" scale="99" orientation="portrait" blackAndWhite="1" r:id="rId1"/>
  <headerFooter>
    <oddHeader>&amp;R様式　&amp;A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499984740745262"/>
    <pageSetUpPr fitToPage="1"/>
  </sheetPr>
  <dimension ref="A1:A41"/>
  <sheetViews>
    <sheetView showGridLines="0" showZeros="0" view="pageBreakPreview" zoomScaleNormal="100" zoomScaleSheetLayoutView="100" workbookViewId="0">
      <selection activeCell="E10" sqref="E10"/>
    </sheetView>
  </sheetViews>
  <sheetFormatPr defaultColWidth="9" defaultRowHeight="18" customHeight="1" x14ac:dyDescent="0.15"/>
  <cols>
    <col min="1" max="1" width="83.125" style="1" customWidth="1"/>
    <col min="2" max="16384" width="9" style="2"/>
  </cols>
  <sheetData>
    <row r="1" spans="1:1" ht="18" customHeight="1" x14ac:dyDescent="0.15">
      <c r="A1" s="104"/>
    </row>
    <row r="2" spans="1:1" ht="18" customHeight="1" x14ac:dyDescent="0.15">
      <c r="A2" s="105"/>
    </row>
    <row r="3" spans="1:1" ht="18" customHeight="1" x14ac:dyDescent="0.15">
      <c r="A3" s="105"/>
    </row>
    <row r="4" spans="1:1" ht="18" customHeight="1" x14ac:dyDescent="0.15">
      <c r="A4" s="105"/>
    </row>
    <row r="5" spans="1:1" ht="18" customHeight="1" x14ac:dyDescent="0.15">
      <c r="A5" s="105"/>
    </row>
    <row r="6" spans="1:1" ht="18" customHeight="1" x14ac:dyDescent="0.15">
      <c r="A6" s="105"/>
    </row>
    <row r="7" spans="1:1" ht="25.5" x14ac:dyDescent="0.15">
      <c r="A7" s="106" t="str">
        <f>入力シート!B6&amp;"執行"</f>
        <v>令和7年執行</v>
      </c>
    </row>
    <row r="8" spans="1:1" ht="18" customHeight="1" x14ac:dyDescent="0.15">
      <c r="A8" s="105"/>
    </row>
    <row r="9" spans="1:1" ht="18" customHeight="1" x14ac:dyDescent="0.15">
      <c r="A9" s="105"/>
    </row>
    <row r="10" spans="1:1" ht="25.5" x14ac:dyDescent="0.15">
      <c r="A10" s="106" t="str">
        <f>入力シート!B3</f>
        <v>参議院徳島県及び高知県選挙区選出議員選挙</v>
      </c>
    </row>
    <row r="11" spans="1:1" ht="18" customHeight="1" x14ac:dyDescent="0.15">
      <c r="A11" s="105"/>
    </row>
    <row r="12" spans="1:1" ht="18" customHeight="1" x14ac:dyDescent="0.15">
      <c r="A12" s="105"/>
    </row>
    <row r="13" spans="1:1" ht="18" customHeight="1" x14ac:dyDescent="0.15">
      <c r="A13" s="105"/>
    </row>
    <row r="14" spans="1:1" ht="18" customHeight="1" x14ac:dyDescent="0.15">
      <c r="A14" s="105"/>
    </row>
    <row r="15" spans="1:1" ht="18" customHeight="1" x14ac:dyDescent="0.15">
      <c r="A15" s="105"/>
    </row>
    <row r="16" spans="1:1" ht="18" customHeight="1" x14ac:dyDescent="0.15">
      <c r="A16" s="105"/>
    </row>
    <row r="17" spans="1:1" ht="18" customHeight="1" x14ac:dyDescent="0.15">
      <c r="A17" s="105"/>
    </row>
    <row r="18" spans="1:1" ht="18" customHeight="1" x14ac:dyDescent="0.15">
      <c r="A18" s="105"/>
    </row>
    <row r="19" spans="1:1" ht="42" x14ac:dyDescent="0.15">
      <c r="A19" s="107" t="s">
        <v>81</v>
      </c>
    </row>
    <row r="20" spans="1:1" ht="18" customHeight="1" x14ac:dyDescent="0.15">
      <c r="A20" s="105"/>
    </row>
    <row r="21" spans="1:1" ht="18" customHeight="1" x14ac:dyDescent="0.15">
      <c r="A21" s="105"/>
    </row>
    <row r="22" spans="1:1" ht="18" customHeight="1" x14ac:dyDescent="0.15">
      <c r="A22" s="105"/>
    </row>
    <row r="23" spans="1:1" ht="18" customHeight="1" x14ac:dyDescent="0.15">
      <c r="A23" s="105"/>
    </row>
    <row r="24" spans="1:1" ht="18" customHeight="1" x14ac:dyDescent="0.15">
      <c r="A24" s="105"/>
    </row>
    <row r="25" spans="1:1" ht="18" customHeight="1" x14ac:dyDescent="0.15">
      <c r="A25" s="105"/>
    </row>
    <row r="26" spans="1:1" ht="18" customHeight="1" x14ac:dyDescent="0.15">
      <c r="A26" s="105"/>
    </row>
    <row r="27" spans="1:1" ht="18" customHeight="1" x14ac:dyDescent="0.15">
      <c r="A27" s="105"/>
    </row>
    <row r="28" spans="1:1" ht="18" customHeight="1" x14ac:dyDescent="0.15">
      <c r="A28" s="105"/>
    </row>
    <row r="29" spans="1:1" ht="18" customHeight="1" x14ac:dyDescent="0.15">
      <c r="A29" s="105"/>
    </row>
    <row r="30" spans="1:1" ht="18" customHeight="1" x14ac:dyDescent="0.15">
      <c r="A30" s="105"/>
    </row>
    <row r="31" spans="1:1" ht="18" customHeight="1" x14ac:dyDescent="0.15">
      <c r="A31" s="105"/>
    </row>
    <row r="32" spans="1:1" ht="18" customHeight="1" x14ac:dyDescent="0.15">
      <c r="A32" s="105"/>
    </row>
    <row r="33" spans="1:1" ht="18" customHeight="1" x14ac:dyDescent="0.15">
      <c r="A33" s="105"/>
    </row>
    <row r="34" spans="1:1" ht="18" customHeight="1" x14ac:dyDescent="0.15">
      <c r="A34" s="105"/>
    </row>
    <row r="35" spans="1:1" ht="18" customHeight="1" x14ac:dyDescent="0.15">
      <c r="A35" s="105"/>
    </row>
    <row r="36" spans="1:1" ht="18" customHeight="1" x14ac:dyDescent="0.15">
      <c r="A36" s="105"/>
    </row>
    <row r="37" spans="1:1" ht="18" customHeight="1" x14ac:dyDescent="0.15">
      <c r="A37" s="105"/>
    </row>
    <row r="38" spans="1:1" ht="21" x14ac:dyDescent="0.15">
      <c r="A38" s="108" t="s">
        <v>79</v>
      </c>
    </row>
    <row r="39" spans="1:1" ht="18" customHeight="1" x14ac:dyDescent="0.15">
      <c r="A39" s="109"/>
    </row>
    <row r="40" spans="1:1" ht="18" customHeight="1" x14ac:dyDescent="0.15">
      <c r="A40" s="109"/>
    </row>
    <row r="41" spans="1:1" ht="18" customHeight="1" x14ac:dyDescent="0.15">
      <c r="A41" s="109"/>
    </row>
  </sheetData>
  <phoneticPr fontId="1"/>
  <printOptions horizontalCentered="1"/>
  <pageMargins left="0.78740157480314965" right="0.78740157480314965" top="0.78740157480314965" bottom="0.78740157480314965" header="0.31496062992125984" footer="0.31496062992125984"/>
  <pageSetup paperSize="9" orientation="portrait"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499984740745262"/>
  </sheetPr>
  <dimension ref="A1:D48"/>
  <sheetViews>
    <sheetView showGridLines="0" showZeros="0" view="pageBreakPreview" topLeftCell="A33" zoomScaleNormal="100" zoomScaleSheetLayoutView="100" workbookViewId="0">
      <selection activeCell="E10" sqref="E10"/>
    </sheetView>
  </sheetViews>
  <sheetFormatPr defaultColWidth="9" defaultRowHeight="18" customHeight="1" x14ac:dyDescent="0.15"/>
  <cols>
    <col min="1" max="1" width="30" style="3" customWidth="1"/>
    <col min="2" max="2" width="10.625" style="4" customWidth="1"/>
    <col min="3" max="3" width="33" style="4" customWidth="1"/>
    <col min="4" max="4" width="10.375" style="4" customWidth="1"/>
    <col min="5" max="5" width="2.625" style="4" customWidth="1"/>
    <col min="6" max="16384" width="9" style="4"/>
  </cols>
  <sheetData>
    <row r="1" spans="1:4" ht="27" customHeight="1" x14ac:dyDescent="0.15">
      <c r="A1" s="306" t="s">
        <v>7</v>
      </c>
      <c r="B1" s="307"/>
      <c r="C1" s="307"/>
      <c r="D1" s="307"/>
    </row>
    <row r="2" spans="1:4" ht="4.5" customHeight="1" thickBot="1" x14ac:dyDescent="0.2">
      <c r="A2" s="6"/>
    </row>
    <row r="3" spans="1:4" s="5" customFormat="1" ht="15" customHeight="1" x14ac:dyDescent="0.15">
      <c r="A3" s="300" t="s">
        <v>3</v>
      </c>
      <c r="B3" s="12" t="s">
        <v>11</v>
      </c>
      <c r="C3" s="302" t="s">
        <v>83</v>
      </c>
      <c r="D3" s="304" t="s">
        <v>18</v>
      </c>
    </row>
    <row r="4" spans="1:4" s="5" customFormat="1" ht="15" customHeight="1" thickBot="1" x14ac:dyDescent="0.2">
      <c r="A4" s="301"/>
      <c r="B4" s="13" t="s">
        <v>15</v>
      </c>
      <c r="C4" s="303"/>
      <c r="D4" s="305"/>
    </row>
    <row r="5" spans="1:4" ht="54" customHeight="1" x14ac:dyDescent="0.15">
      <c r="A5" s="7" t="s">
        <v>534</v>
      </c>
      <c r="B5" s="14">
        <v>1</v>
      </c>
      <c r="C5" s="291" t="s">
        <v>332</v>
      </c>
      <c r="D5" s="21"/>
    </row>
    <row r="6" spans="1:4" ht="45" customHeight="1" x14ac:dyDescent="0.15">
      <c r="A6" s="8" t="s">
        <v>1</v>
      </c>
      <c r="B6" s="15">
        <v>2</v>
      </c>
      <c r="C6" s="292" t="s">
        <v>23</v>
      </c>
      <c r="D6" s="22"/>
    </row>
    <row r="7" spans="1:4" ht="45" customHeight="1" x14ac:dyDescent="0.15">
      <c r="A7" s="8" t="s">
        <v>27</v>
      </c>
      <c r="B7" s="15">
        <v>3</v>
      </c>
      <c r="C7" s="292" t="s">
        <v>14</v>
      </c>
      <c r="D7" s="22"/>
    </row>
    <row r="8" spans="1:4" ht="45" customHeight="1" x14ac:dyDescent="0.15">
      <c r="A8" s="8" t="s">
        <v>28</v>
      </c>
      <c r="B8" s="15">
        <v>4</v>
      </c>
      <c r="C8" s="292" t="s">
        <v>29</v>
      </c>
      <c r="D8" s="22"/>
    </row>
    <row r="9" spans="1:4" ht="45" customHeight="1" x14ac:dyDescent="0.15">
      <c r="A9" s="8" t="s">
        <v>34</v>
      </c>
      <c r="B9" s="15">
        <v>5</v>
      </c>
      <c r="C9" s="292" t="s">
        <v>29</v>
      </c>
      <c r="D9" s="22"/>
    </row>
    <row r="10" spans="1:4" ht="54.75" customHeight="1" x14ac:dyDescent="0.15">
      <c r="A10" s="8" t="s">
        <v>35</v>
      </c>
      <c r="B10" s="16" t="s">
        <v>156</v>
      </c>
      <c r="C10" s="292" t="s">
        <v>36</v>
      </c>
      <c r="D10" s="22"/>
    </row>
    <row r="11" spans="1:4" ht="54.75" customHeight="1" x14ac:dyDescent="0.15">
      <c r="A11" s="272" t="s">
        <v>394</v>
      </c>
      <c r="B11" s="16" t="s">
        <v>393</v>
      </c>
      <c r="C11" s="292" t="s">
        <v>469</v>
      </c>
      <c r="D11" s="22"/>
    </row>
    <row r="12" spans="1:4" ht="45" customHeight="1" x14ac:dyDescent="0.15">
      <c r="A12" s="8" t="s">
        <v>39</v>
      </c>
      <c r="B12" s="15">
        <v>7</v>
      </c>
      <c r="C12" s="292" t="s">
        <v>24</v>
      </c>
      <c r="D12" s="22"/>
    </row>
    <row r="13" spans="1:4" ht="45" customHeight="1" x14ac:dyDescent="0.15">
      <c r="A13" s="8" t="s">
        <v>2</v>
      </c>
      <c r="B13" s="15" t="s">
        <v>41</v>
      </c>
      <c r="C13" s="15" t="s">
        <v>43</v>
      </c>
      <c r="D13" s="22"/>
    </row>
    <row r="14" spans="1:4" ht="54" customHeight="1" x14ac:dyDescent="0.15">
      <c r="A14" s="8" t="s">
        <v>45</v>
      </c>
      <c r="B14" s="15">
        <v>8</v>
      </c>
      <c r="C14" s="292" t="s">
        <v>84</v>
      </c>
      <c r="D14" s="22"/>
    </row>
    <row r="15" spans="1:4" ht="45" customHeight="1" x14ac:dyDescent="0.15">
      <c r="A15" s="8" t="s">
        <v>162</v>
      </c>
      <c r="B15" s="16" t="s">
        <v>182</v>
      </c>
      <c r="C15" s="292" t="s">
        <v>333</v>
      </c>
      <c r="D15" s="22"/>
    </row>
    <row r="16" spans="1:4" ht="45" customHeight="1" x14ac:dyDescent="0.15">
      <c r="A16" s="8" t="s">
        <v>134</v>
      </c>
      <c r="B16" s="16" t="s">
        <v>303</v>
      </c>
      <c r="C16" s="292" t="s">
        <v>48</v>
      </c>
      <c r="D16" s="22"/>
    </row>
    <row r="17" spans="1:4" ht="63" customHeight="1" x14ac:dyDescent="0.15">
      <c r="A17" s="8" t="s">
        <v>46</v>
      </c>
      <c r="B17" s="15">
        <v>10</v>
      </c>
      <c r="C17" s="292" t="s">
        <v>47</v>
      </c>
      <c r="D17" s="22"/>
    </row>
    <row r="18" spans="1:4" ht="63" customHeight="1" thickBot="1" x14ac:dyDescent="0.2">
      <c r="A18" s="9" t="s">
        <v>51</v>
      </c>
      <c r="B18" s="17">
        <v>11</v>
      </c>
      <c r="C18" s="296" t="s">
        <v>52</v>
      </c>
      <c r="D18" s="23"/>
    </row>
    <row r="19" spans="1:4" ht="27" customHeight="1" x14ac:dyDescent="0.15">
      <c r="A19" s="306"/>
      <c r="B19" s="307"/>
      <c r="C19" s="307"/>
      <c r="D19" s="307"/>
    </row>
    <row r="20" spans="1:4" ht="4.5" customHeight="1" thickBot="1" x14ac:dyDescent="0.2">
      <c r="A20" s="6"/>
    </row>
    <row r="21" spans="1:4" s="5" customFormat="1" ht="15" customHeight="1" x14ac:dyDescent="0.15">
      <c r="A21" s="300" t="s">
        <v>3</v>
      </c>
      <c r="B21" s="12" t="s">
        <v>11</v>
      </c>
      <c r="C21" s="302" t="s">
        <v>83</v>
      </c>
      <c r="D21" s="304" t="s">
        <v>18</v>
      </c>
    </row>
    <row r="22" spans="1:4" s="5" customFormat="1" ht="15" customHeight="1" thickBot="1" x14ac:dyDescent="0.2">
      <c r="A22" s="301"/>
      <c r="B22" s="13" t="s">
        <v>15</v>
      </c>
      <c r="C22" s="303"/>
      <c r="D22" s="305"/>
    </row>
    <row r="23" spans="1:4" ht="45" customHeight="1" x14ac:dyDescent="0.15">
      <c r="A23" s="10" t="s">
        <v>54</v>
      </c>
      <c r="B23" s="18">
        <v>12</v>
      </c>
      <c r="C23" s="20" t="s">
        <v>60</v>
      </c>
      <c r="D23" s="24"/>
    </row>
    <row r="24" spans="1:4" ht="45" customHeight="1" x14ac:dyDescent="0.15">
      <c r="A24" s="8" t="s">
        <v>58</v>
      </c>
      <c r="B24" s="15">
        <v>13</v>
      </c>
      <c r="C24" s="295" t="s">
        <v>62</v>
      </c>
      <c r="D24" s="22"/>
    </row>
    <row r="25" spans="1:4" ht="63" customHeight="1" x14ac:dyDescent="0.15">
      <c r="A25" s="7" t="s">
        <v>334</v>
      </c>
      <c r="B25" s="14">
        <v>14</v>
      </c>
      <c r="C25" s="291" t="s">
        <v>25</v>
      </c>
      <c r="D25" s="21"/>
    </row>
    <row r="26" spans="1:4" ht="45" customHeight="1" x14ac:dyDescent="0.15">
      <c r="A26" s="8" t="s">
        <v>64</v>
      </c>
      <c r="B26" s="15">
        <v>15</v>
      </c>
      <c r="C26" s="292" t="s">
        <v>66</v>
      </c>
      <c r="D26" s="22"/>
    </row>
    <row r="27" spans="1:4" ht="54" customHeight="1" x14ac:dyDescent="0.15">
      <c r="A27" s="8" t="s">
        <v>278</v>
      </c>
      <c r="B27" s="15">
        <v>16</v>
      </c>
      <c r="C27" s="292" t="s">
        <v>68</v>
      </c>
      <c r="D27" s="22"/>
    </row>
    <row r="28" spans="1:4" ht="54" customHeight="1" x14ac:dyDescent="0.15">
      <c r="A28" s="8" t="s">
        <v>70</v>
      </c>
      <c r="B28" s="15">
        <v>17</v>
      </c>
      <c r="C28" s="292" t="s">
        <v>71</v>
      </c>
      <c r="D28" s="22"/>
    </row>
    <row r="29" spans="1:4" ht="54" customHeight="1" x14ac:dyDescent="0.15">
      <c r="A29" s="8" t="s">
        <v>335</v>
      </c>
      <c r="B29" s="15">
        <v>18</v>
      </c>
      <c r="C29" s="292" t="s">
        <v>336</v>
      </c>
      <c r="D29" s="22"/>
    </row>
    <row r="30" spans="1:4" ht="54" customHeight="1" x14ac:dyDescent="0.15">
      <c r="A30" s="8" t="s">
        <v>276</v>
      </c>
      <c r="B30" s="15" t="s">
        <v>221</v>
      </c>
      <c r="C30" s="292" t="s">
        <v>87</v>
      </c>
      <c r="D30" s="22" t="s">
        <v>90</v>
      </c>
    </row>
    <row r="31" spans="1:4" ht="54" customHeight="1" x14ac:dyDescent="0.15">
      <c r="A31" s="8" t="s">
        <v>276</v>
      </c>
      <c r="B31" s="15" t="s">
        <v>124</v>
      </c>
      <c r="C31" s="292" t="s">
        <v>89</v>
      </c>
      <c r="D31" s="22" t="s">
        <v>91</v>
      </c>
    </row>
    <row r="32" spans="1:4" ht="54" customHeight="1" x14ac:dyDescent="0.15">
      <c r="A32" s="8" t="s">
        <v>301</v>
      </c>
      <c r="B32" s="15" t="s">
        <v>242</v>
      </c>
      <c r="C32" s="292" t="s">
        <v>337</v>
      </c>
      <c r="D32" s="22"/>
    </row>
    <row r="33" spans="1:4" ht="45" customHeight="1" x14ac:dyDescent="0.15">
      <c r="A33" s="8" t="s">
        <v>72</v>
      </c>
      <c r="B33" s="15">
        <v>21</v>
      </c>
      <c r="C33" s="308" t="s">
        <v>76</v>
      </c>
      <c r="D33" s="22"/>
    </row>
    <row r="34" spans="1:4" ht="45" customHeight="1" x14ac:dyDescent="0.15">
      <c r="A34" s="8" t="s">
        <v>77</v>
      </c>
      <c r="B34" s="15">
        <v>22</v>
      </c>
      <c r="C34" s="308"/>
      <c r="D34" s="22"/>
    </row>
    <row r="35" spans="1:4" ht="45" customHeight="1" x14ac:dyDescent="0.15">
      <c r="A35" s="8" t="s">
        <v>465</v>
      </c>
      <c r="B35" s="15">
        <v>23</v>
      </c>
      <c r="C35" s="308"/>
      <c r="D35" s="22"/>
    </row>
    <row r="36" spans="1:4" ht="45" customHeight="1" thickBot="1" x14ac:dyDescent="0.2">
      <c r="A36" s="9" t="s">
        <v>78</v>
      </c>
      <c r="B36" s="17">
        <v>24</v>
      </c>
      <c r="C36" s="309"/>
      <c r="D36" s="23"/>
    </row>
    <row r="37" spans="1:4" ht="27" customHeight="1" x14ac:dyDescent="0.15">
      <c r="A37" s="306"/>
      <c r="B37" s="307"/>
      <c r="C37" s="307"/>
      <c r="D37" s="307"/>
    </row>
    <row r="38" spans="1:4" ht="4.5" customHeight="1" thickBot="1" x14ac:dyDescent="0.2">
      <c r="A38" s="6"/>
    </row>
    <row r="39" spans="1:4" s="5" customFormat="1" ht="15" customHeight="1" x14ac:dyDescent="0.15">
      <c r="A39" s="300" t="s">
        <v>3</v>
      </c>
      <c r="B39" s="12" t="s">
        <v>11</v>
      </c>
      <c r="C39" s="302" t="s">
        <v>83</v>
      </c>
      <c r="D39" s="304" t="s">
        <v>18</v>
      </c>
    </row>
    <row r="40" spans="1:4" s="5" customFormat="1" ht="15" customHeight="1" thickBot="1" x14ac:dyDescent="0.2">
      <c r="A40" s="301"/>
      <c r="B40" s="13" t="s">
        <v>15</v>
      </c>
      <c r="C40" s="303"/>
      <c r="D40" s="305"/>
    </row>
    <row r="41" spans="1:4" ht="45" customHeight="1" x14ac:dyDescent="0.15">
      <c r="A41" s="8" t="s">
        <v>355</v>
      </c>
      <c r="B41" s="15">
        <v>25</v>
      </c>
      <c r="C41" s="297" t="s">
        <v>38</v>
      </c>
      <c r="D41" s="22"/>
    </row>
    <row r="42" spans="1:4" ht="45" customHeight="1" x14ac:dyDescent="0.15">
      <c r="A42" s="8" t="s">
        <v>356</v>
      </c>
      <c r="B42" s="294" t="s">
        <v>557</v>
      </c>
      <c r="C42" s="298"/>
      <c r="D42" s="22"/>
    </row>
    <row r="43" spans="1:4" ht="45" customHeight="1" x14ac:dyDescent="0.15">
      <c r="A43" s="8" t="s">
        <v>357</v>
      </c>
      <c r="B43" s="294" t="s">
        <v>558</v>
      </c>
      <c r="C43" s="298"/>
      <c r="D43" s="22"/>
    </row>
    <row r="44" spans="1:4" ht="45" customHeight="1" x14ac:dyDescent="0.15">
      <c r="A44" s="8" t="s">
        <v>359</v>
      </c>
      <c r="B44" s="15">
        <v>26</v>
      </c>
      <c r="C44" s="299"/>
      <c r="D44" s="22"/>
    </row>
    <row r="45" spans="1:4" ht="45" customHeight="1" x14ac:dyDescent="0.15">
      <c r="A45" s="8" t="s">
        <v>21</v>
      </c>
      <c r="B45" s="15">
        <v>27</v>
      </c>
      <c r="C45" s="292" t="s">
        <v>55</v>
      </c>
      <c r="D45" s="22"/>
    </row>
    <row r="46" spans="1:4" ht="45" customHeight="1" thickBot="1" x14ac:dyDescent="0.2">
      <c r="A46" s="9" t="s">
        <v>20</v>
      </c>
      <c r="B46" s="17">
        <v>28</v>
      </c>
      <c r="C46" s="293" t="s">
        <v>10</v>
      </c>
      <c r="D46" s="23"/>
    </row>
    <row r="47" spans="1:4" ht="18" customHeight="1" x14ac:dyDescent="0.15">
      <c r="A47" s="11"/>
      <c r="B47" s="19"/>
      <c r="C47" s="19"/>
      <c r="D47" s="19"/>
    </row>
    <row r="48" spans="1:4" ht="18" customHeight="1" x14ac:dyDescent="0.15">
      <c r="A48" s="6"/>
    </row>
  </sheetData>
  <mergeCells count="14">
    <mergeCell ref="C41:C44"/>
    <mergeCell ref="A39:A40"/>
    <mergeCell ref="C39:C40"/>
    <mergeCell ref="D39:D40"/>
    <mergeCell ref="A1:D1"/>
    <mergeCell ref="A19:D19"/>
    <mergeCell ref="A37:D37"/>
    <mergeCell ref="A3:A4"/>
    <mergeCell ref="C3:C4"/>
    <mergeCell ref="D3:D4"/>
    <mergeCell ref="A21:A22"/>
    <mergeCell ref="C21:C22"/>
    <mergeCell ref="D21:D22"/>
    <mergeCell ref="C33:C36"/>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rowBreaks count="2" manualBreakCount="2">
    <brk id="18" max="3" man="1"/>
    <brk id="36" max="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44"/>
  <sheetViews>
    <sheetView showGridLines="0" showZeros="0" view="pageBreakPreview" zoomScaleNormal="100" zoomScaleSheetLayoutView="100" workbookViewId="0">
      <selection activeCell="E10" sqref="E10"/>
    </sheetView>
  </sheetViews>
  <sheetFormatPr defaultColWidth="9" defaultRowHeight="13.5" x14ac:dyDescent="0.15"/>
  <cols>
    <col min="1" max="1" width="6" style="25" customWidth="1"/>
    <col min="2" max="2" width="7.375" style="25" customWidth="1"/>
    <col min="3" max="3" width="31.375" style="25" customWidth="1"/>
    <col min="4" max="4" width="13.375" style="25" customWidth="1"/>
    <col min="5" max="5" width="4.375" style="25" customWidth="1"/>
    <col min="6" max="6" width="9" style="25"/>
    <col min="7" max="7" width="4.375" style="25" customWidth="1"/>
    <col min="8" max="16384" width="9" style="25"/>
  </cols>
  <sheetData>
    <row r="1" spans="1:8" ht="18" customHeight="1" x14ac:dyDescent="0.15">
      <c r="A1" s="315" t="s">
        <v>32</v>
      </c>
      <c r="B1" s="357"/>
      <c r="C1" s="310" t="s">
        <v>37</v>
      </c>
      <c r="D1" s="310"/>
      <c r="E1" s="360" t="s">
        <v>93</v>
      </c>
      <c r="F1" s="357"/>
      <c r="G1" s="360" t="s">
        <v>92</v>
      </c>
      <c r="H1" s="363"/>
    </row>
    <row r="2" spans="1:8" ht="18" customHeight="1" x14ac:dyDescent="0.15">
      <c r="A2" s="355"/>
      <c r="B2" s="358"/>
      <c r="C2" s="311" t="s">
        <v>6</v>
      </c>
      <c r="D2" s="311"/>
      <c r="E2" s="361"/>
      <c r="F2" s="358"/>
      <c r="G2" s="361"/>
      <c r="H2" s="364"/>
    </row>
    <row r="3" spans="1:8" ht="18" customHeight="1" x14ac:dyDescent="0.15">
      <c r="A3" s="356"/>
      <c r="B3" s="359"/>
      <c r="C3" s="312" t="s">
        <v>59</v>
      </c>
      <c r="D3" s="312"/>
      <c r="E3" s="362"/>
      <c r="F3" s="359"/>
      <c r="G3" s="362"/>
      <c r="H3" s="365"/>
    </row>
    <row r="4" spans="1:8" x14ac:dyDescent="0.15">
      <c r="A4" s="26"/>
    </row>
    <row r="5" spans="1:8" ht="45" customHeight="1" x14ac:dyDescent="0.15">
      <c r="A5" s="313" t="str">
        <f>入力シート!B3&amp;CHAR(10)&amp;"候補者届出書(本人届出)"</f>
        <v>参議院徳島県及び高知県選挙区選出議員選挙
候補者届出書(本人届出)</v>
      </c>
      <c r="B5" s="314"/>
      <c r="C5" s="314"/>
      <c r="D5" s="314"/>
      <c r="E5" s="314"/>
      <c r="F5" s="314"/>
      <c r="G5" s="314"/>
      <c r="H5" s="314"/>
    </row>
    <row r="6" spans="1:8" x14ac:dyDescent="0.15">
      <c r="A6" s="26"/>
    </row>
    <row r="7" spans="1:8" ht="27" customHeight="1" x14ac:dyDescent="0.15">
      <c r="A7" s="315" t="s">
        <v>95</v>
      </c>
      <c r="B7" s="316"/>
      <c r="C7" s="317" t="str">
        <f>入力シート!B22</f>
        <v>　</v>
      </c>
      <c r="D7" s="317"/>
      <c r="E7" s="317"/>
      <c r="F7" s="366" t="s">
        <v>19</v>
      </c>
      <c r="G7" s="368">
        <f>入力シート!B27</f>
        <v>0</v>
      </c>
      <c r="H7" s="369"/>
    </row>
    <row r="8" spans="1:8" ht="27" customHeight="1" x14ac:dyDescent="0.15">
      <c r="A8" s="318" t="s">
        <v>107</v>
      </c>
      <c r="B8" s="319"/>
      <c r="C8" s="320" t="str">
        <f>入力シート!B21</f>
        <v>　</v>
      </c>
      <c r="D8" s="320"/>
      <c r="E8" s="320"/>
      <c r="F8" s="367"/>
      <c r="G8" s="330"/>
      <c r="H8" s="331"/>
    </row>
    <row r="9" spans="1:8" ht="36" customHeight="1" x14ac:dyDescent="0.15">
      <c r="A9" s="321" t="s">
        <v>57</v>
      </c>
      <c r="B9" s="322"/>
      <c r="C9" s="323">
        <f>入力シート!B24</f>
        <v>0</v>
      </c>
      <c r="D9" s="324"/>
      <c r="E9" s="324"/>
      <c r="F9" s="324"/>
      <c r="G9" s="324"/>
      <c r="H9" s="325"/>
    </row>
    <row r="10" spans="1:8" ht="36" customHeight="1" x14ac:dyDescent="0.15">
      <c r="A10" s="321" t="s">
        <v>96</v>
      </c>
      <c r="B10" s="322"/>
      <c r="C10" s="326">
        <f>入力シート!B25</f>
        <v>0</v>
      </c>
      <c r="D10" s="327"/>
      <c r="E10" s="324"/>
      <c r="F10" s="324"/>
      <c r="G10" s="324"/>
      <c r="H10" s="325"/>
    </row>
    <row r="11" spans="1:8" ht="36" customHeight="1" x14ac:dyDescent="0.15">
      <c r="A11" s="321" t="s">
        <v>110</v>
      </c>
      <c r="B11" s="328"/>
      <c r="C11" s="335" t="str">
        <f>入力シート!B33</f>
        <v/>
      </c>
      <c r="D11" s="336"/>
      <c r="E11" s="337" t="str">
        <f>入力シート!B34</f>
        <v/>
      </c>
      <c r="F11" s="337"/>
      <c r="G11" s="337"/>
      <c r="H11" s="338"/>
    </row>
    <row r="12" spans="1:8" ht="36" customHeight="1" x14ac:dyDescent="0.15">
      <c r="A12" s="321" t="s">
        <v>112</v>
      </c>
      <c r="B12" s="322"/>
      <c r="C12" s="176">
        <f>IF(入力シート!B39="無所属",入力シート!B39,入力シート!B40)</f>
        <v>0</v>
      </c>
      <c r="D12" s="174" t="s">
        <v>98</v>
      </c>
      <c r="E12" s="329">
        <f>入力シート!B36</f>
        <v>0</v>
      </c>
      <c r="F12" s="330"/>
      <c r="G12" s="330"/>
      <c r="H12" s="331"/>
    </row>
    <row r="13" spans="1:8" ht="36" customHeight="1" x14ac:dyDescent="0.15">
      <c r="A13" s="332" t="s">
        <v>113</v>
      </c>
      <c r="B13" s="322"/>
      <c r="C13" s="333">
        <f>入力シート!B42</f>
        <v>0</v>
      </c>
      <c r="D13" s="333"/>
      <c r="E13" s="333"/>
      <c r="F13" s="333"/>
      <c r="G13" s="333"/>
      <c r="H13" s="334"/>
    </row>
    <row r="14" spans="1:8" ht="36" customHeight="1" x14ac:dyDescent="0.15">
      <c r="A14" s="321" t="s">
        <v>67</v>
      </c>
      <c r="B14" s="322"/>
      <c r="C14" s="330" t="str">
        <f>TEXT(入力シート!B7,"ggge年m月d日")&amp;"執行　"&amp;入力シート!B3</f>
        <v>令和7年　　月　　日執行　参議院徳島県及び高知県選挙区選出議員選挙</v>
      </c>
      <c r="D14" s="339"/>
      <c r="E14" s="339"/>
      <c r="F14" s="339"/>
      <c r="G14" s="339"/>
      <c r="H14" s="331"/>
    </row>
    <row r="15" spans="1:8" s="290" customFormat="1" ht="54" customHeight="1" x14ac:dyDescent="0.15">
      <c r="A15" s="345" t="s">
        <v>556</v>
      </c>
      <c r="B15" s="346"/>
      <c r="C15" s="347"/>
      <c r="D15" s="348"/>
      <c r="E15" s="348"/>
      <c r="F15" s="348"/>
      <c r="G15" s="348"/>
      <c r="H15" s="349"/>
    </row>
    <row r="16" spans="1:8" ht="6.75" customHeight="1" x14ac:dyDescent="0.15">
      <c r="A16" s="370" t="s">
        <v>115</v>
      </c>
      <c r="B16" s="371"/>
      <c r="C16" s="31" t="s">
        <v>117</v>
      </c>
      <c r="D16" s="33"/>
      <c r="E16" s="33"/>
      <c r="F16" s="33"/>
      <c r="G16" s="33"/>
      <c r="H16" s="36"/>
    </row>
    <row r="17" spans="1:9" ht="18" customHeight="1" x14ac:dyDescent="0.15">
      <c r="A17" s="372"/>
      <c r="B17" s="373"/>
      <c r="C17" s="173" t="s">
        <v>338</v>
      </c>
      <c r="D17" s="34"/>
      <c r="E17" s="34"/>
      <c r="F17" s="34"/>
      <c r="G17" s="34"/>
      <c r="H17" s="37"/>
    </row>
    <row r="18" spans="1:9" ht="18" customHeight="1" x14ac:dyDescent="0.15">
      <c r="A18" s="374"/>
      <c r="B18" s="373"/>
      <c r="C18" s="173" t="s">
        <v>212</v>
      </c>
      <c r="D18" s="34"/>
      <c r="E18" s="34"/>
      <c r="F18" s="34"/>
      <c r="G18" s="34"/>
      <c r="H18" s="37"/>
    </row>
    <row r="19" spans="1:9" ht="18" customHeight="1" x14ac:dyDescent="0.15">
      <c r="A19" s="375" t="s">
        <v>122</v>
      </c>
      <c r="B19" s="376"/>
      <c r="C19" s="173" t="s">
        <v>209</v>
      </c>
      <c r="D19" s="34"/>
      <c r="E19" s="34"/>
      <c r="F19" s="34"/>
      <c r="G19" s="34"/>
      <c r="H19" s="37"/>
    </row>
    <row r="20" spans="1:9" ht="18" customHeight="1" x14ac:dyDescent="0.15">
      <c r="A20" s="377"/>
      <c r="B20" s="376"/>
      <c r="C20" s="173" t="s">
        <v>189</v>
      </c>
      <c r="D20" s="34"/>
      <c r="E20" s="34"/>
      <c r="F20" s="34"/>
      <c r="G20" s="34"/>
      <c r="H20" s="37"/>
    </row>
    <row r="21" spans="1:9" ht="18" customHeight="1" x14ac:dyDescent="0.15">
      <c r="A21" s="377"/>
      <c r="B21" s="376"/>
      <c r="C21" s="173" t="s">
        <v>339</v>
      </c>
      <c r="D21" s="34"/>
      <c r="E21" s="34"/>
      <c r="F21" s="34"/>
      <c r="G21" s="34"/>
      <c r="H21" s="37"/>
    </row>
    <row r="22" spans="1:9" ht="18" customHeight="1" x14ac:dyDescent="0.15">
      <c r="A22" s="377"/>
      <c r="B22" s="376"/>
      <c r="C22" s="173" t="s">
        <v>340</v>
      </c>
      <c r="D22" s="34"/>
      <c r="E22" s="34"/>
      <c r="F22" s="34"/>
      <c r="G22" s="34"/>
      <c r="H22" s="37"/>
    </row>
    <row r="23" spans="1:9" ht="6" customHeight="1" x14ac:dyDescent="0.15">
      <c r="A23" s="378"/>
      <c r="B23" s="379"/>
      <c r="C23" s="32"/>
      <c r="D23" s="35"/>
      <c r="E23" s="35"/>
      <c r="F23" s="35"/>
      <c r="G23" s="35"/>
      <c r="H23" s="38"/>
    </row>
    <row r="24" spans="1:9" ht="18" customHeight="1" x14ac:dyDescent="0.15">
      <c r="A24" s="27"/>
      <c r="B24" s="27"/>
      <c r="C24" s="27"/>
      <c r="D24" s="27"/>
      <c r="E24" s="27"/>
      <c r="F24" s="27"/>
      <c r="G24" s="27"/>
    </row>
    <row r="25" spans="1:9" ht="18" customHeight="1" x14ac:dyDescent="0.15">
      <c r="A25" s="340" t="s">
        <v>470</v>
      </c>
      <c r="B25" s="341"/>
      <c r="C25" s="341"/>
      <c r="D25" s="341"/>
      <c r="E25" s="341"/>
      <c r="F25" s="341"/>
      <c r="G25" s="341"/>
      <c r="H25" s="341"/>
    </row>
    <row r="26" spans="1:9" ht="18" customHeight="1" x14ac:dyDescent="0.15">
      <c r="A26" s="26"/>
    </row>
    <row r="27" spans="1:9" ht="18" customHeight="1" x14ac:dyDescent="0.15">
      <c r="A27" s="342" t="str">
        <f>入力シート!B8</f>
        <v>令和7年　　月　　日</v>
      </c>
      <c r="B27" s="343"/>
      <c r="C27" s="343"/>
      <c r="D27" s="343"/>
      <c r="E27" s="343"/>
      <c r="F27" s="343"/>
      <c r="G27" s="343"/>
      <c r="H27" s="343"/>
    </row>
    <row r="28" spans="1:9" ht="18" customHeight="1" x14ac:dyDescent="0.15">
      <c r="A28" s="180"/>
      <c r="B28" s="181"/>
      <c r="C28" s="181"/>
      <c r="D28" s="181"/>
      <c r="E28" s="181"/>
      <c r="F28" s="181"/>
      <c r="G28" s="181"/>
      <c r="H28" s="181"/>
    </row>
    <row r="29" spans="1:9" ht="21" x14ac:dyDescent="0.15">
      <c r="A29" s="177"/>
      <c r="B29" s="178"/>
      <c r="C29" s="271" t="s">
        <v>507</v>
      </c>
      <c r="D29" s="344" t="str">
        <f>入力シート!B21</f>
        <v>　</v>
      </c>
      <c r="E29" s="344"/>
      <c r="F29" s="344"/>
      <c r="G29" s="344"/>
      <c r="H29" s="344"/>
      <c r="I29" s="39"/>
    </row>
    <row r="30" spans="1:9" ht="18" customHeight="1" x14ac:dyDescent="0.15">
      <c r="A30" s="182"/>
      <c r="B30" s="181"/>
      <c r="C30" s="181"/>
      <c r="D30" s="181"/>
      <c r="E30" s="181"/>
      <c r="F30" s="181"/>
      <c r="G30" s="181"/>
      <c r="H30" s="181"/>
    </row>
    <row r="31" spans="1:9" ht="18" customHeight="1" x14ac:dyDescent="0.15">
      <c r="A31" s="352" t="str">
        <f>入力シート!B3&amp;"選挙長　"&amp;入力シート!B11&amp;"　様"</f>
        <v>参議院徳島県及び高知県選挙区選出議員選挙選挙長　田中　庄司　様</v>
      </c>
      <c r="B31" s="353"/>
      <c r="C31" s="353"/>
      <c r="D31" s="353"/>
      <c r="E31" s="353"/>
      <c r="F31" s="353"/>
      <c r="G31" s="353"/>
      <c r="H31" s="353"/>
    </row>
    <row r="32" spans="1:9" ht="18" customHeight="1" x14ac:dyDescent="0.15">
      <c r="A32" s="26"/>
    </row>
    <row r="33" spans="1:9" x14ac:dyDescent="0.15">
      <c r="A33" s="350" t="s">
        <v>100</v>
      </c>
      <c r="B33" s="351"/>
      <c r="C33" s="351"/>
      <c r="D33" s="351"/>
      <c r="E33" s="351"/>
      <c r="F33" s="351"/>
      <c r="G33" s="351"/>
      <c r="H33" s="351"/>
    </row>
    <row r="34" spans="1:9" x14ac:dyDescent="0.15">
      <c r="A34" s="350" t="s">
        <v>136</v>
      </c>
      <c r="B34" s="351"/>
      <c r="C34" s="351"/>
      <c r="D34" s="351"/>
      <c r="E34" s="351"/>
      <c r="F34" s="351"/>
      <c r="G34" s="351"/>
      <c r="H34" s="351"/>
    </row>
    <row r="35" spans="1:9" x14ac:dyDescent="0.15">
      <c r="A35" s="350" t="s">
        <v>137</v>
      </c>
      <c r="B35" s="351"/>
      <c r="C35" s="351"/>
      <c r="D35" s="351"/>
      <c r="E35" s="351"/>
      <c r="F35" s="351"/>
      <c r="G35" s="351"/>
      <c r="H35" s="351"/>
    </row>
    <row r="36" spans="1:9" x14ac:dyDescent="0.15">
      <c r="A36" s="350" t="s">
        <v>119</v>
      </c>
      <c r="B36" s="351"/>
      <c r="C36" s="351"/>
      <c r="D36" s="351"/>
      <c r="E36" s="351"/>
      <c r="F36" s="351"/>
      <c r="G36" s="351"/>
      <c r="H36" s="351"/>
    </row>
    <row r="37" spans="1:9" x14ac:dyDescent="0.15">
      <c r="A37" s="350" t="s">
        <v>108</v>
      </c>
      <c r="B37" s="351"/>
      <c r="C37" s="351"/>
      <c r="D37" s="351"/>
      <c r="E37" s="351"/>
      <c r="F37" s="351"/>
      <c r="G37" s="351"/>
      <c r="H37" s="351"/>
    </row>
    <row r="38" spans="1:9" x14ac:dyDescent="0.15">
      <c r="A38" s="350" t="s">
        <v>559</v>
      </c>
      <c r="B38" s="351"/>
      <c r="C38" s="351"/>
      <c r="D38" s="351"/>
      <c r="E38" s="351"/>
      <c r="F38" s="351"/>
      <c r="G38" s="351"/>
      <c r="H38" s="351"/>
    </row>
    <row r="39" spans="1:9" x14ac:dyDescent="0.15">
      <c r="A39" s="350" t="s">
        <v>138</v>
      </c>
      <c r="B39" s="351"/>
      <c r="C39" s="351"/>
      <c r="D39" s="351"/>
      <c r="E39" s="351"/>
      <c r="F39" s="351"/>
      <c r="G39" s="351"/>
      <c r="H39" s="351"/>
    </row>
    <row r="40" spans="1:9" x14ac:dyDescent="0.15">
      <c r="A40" s="350" t="s">
        <v>140</v>
      </c>
      <c r="B40" s="351"/>
      <c r="C40" s="351"/>
      <c r="D40" s="351"/>
      <c r="E40" s="351"/>
      <c r="F40" s="351"/>
      <c r="G40" s="351"/>
      <c r="H40" s="351"/>
    </row>
    <row r="41" spans="1:9" x14ac:dyDescent="0.15">
      <c r="A41" s="350" t="s">
        <v>323</v>
      </c>
      <c r="B41" s="351"/>
      <c r="C41" s="351"/>
      <c r="D41" s="351"/>
      <c r="E41" s="351"/>
      <c r="F41" s="351"/>
      <c r="G41" s="351"/>
      <c r="H41" s="351"/>
      <c r="I41" s="39"/>
    </row>
    <row r="42" spans="1:9" x14ac:dyDescent="0.15">
      <c r="A42" s="350" t="s">
        <v>366</v>
      </c>
      <c r="B42" s="351"/>
      <c r="C42" s="351"/>
      <c r="D42" s="351"/>
      <c r="E42" s="351"/>
      <c r="F42" s="351"/>
      <c r="G42" s="351"/>
      <c r="H42" s="351"/>
    </row>
    <row r="43" spans="1:9" x14ac:dyDescent="0.15">
      <c r="A43" s="350" t="s">
        <v>367</v>
      </c>
      <c r="B43" s="351"/>
      <c r="C43" s="351"/>
      <c r="D43" s="351"/>
      <c r="E43" s="351"/>
      <c r="F43" s="351"/>
      <c r="G43" s="351"/>
      <c r="H43" s="351"/>
    </row>
    <row r="44" spans="1:9" x14ac:dyDescent="0.15">
      <c r="B44" s="354" t="s">
        <v>365</v>
      </c>
      <c r="C44" s="354"/>
      <c r="D44" s="354"/>
      <c r="E44" s="354"/>
      <c r="F44" s="354"/>
      <c r="G44" s="354"/>
      <c r="H44" s="354"/>
    </row>
  </sheetData>
  <mergeCells count="49">
    <mergeCell ref="A41:H41"/>
    <mergeCell ref="A42:H42"/>
    <mergeCell ref="A43:H43"/>
    <mergeCell ref="B44:H44"/>
    <mergeCell ref="A1:A3"/>
    <mergeCell ref="B1:B3"/>
    <mergeCell ref="E1:E3"/>
    <mergeCell ref="F1:F3"/>
    <mergeCell ref="G1:G3"/>
    <mergeCell ref="H1:H3"/>
    <mergeCell ref="F7:F8"/>
    <mergeCell ref="G7:H8"/>
    <mergeCell ref="A16:B18"/>
    <mergeCell ref="A19:B23"/>
    <mergeCell ref="A37:H37"/>
    <mergeCell ref="A38:H38"/>
    <mergeCell ref="A39:H39"/>
    <mergeCell ref="A40:H40"/>
    <mergeCell ref="A31:H31"/>
    <mergeCell ref="A33:H33"/>
    <mergeCell ref="A34:H34"/>
    <mergeCell ref="A35:H35"/>
    <mergeCell ref="A36:H36"/>
    <mergeCell ref="A14:B14"/>
    <mergeCell ref="C14:H14"/>
    <mergeCell ref="A25:H25"/>
    <mergeCell ref="A27:H27"/>
    <mergeCell ref="D29:H29"/>
    <mergeCell ref="A15:B15"/>
    <mergeCell ref="C15:H15"/>
    <mergeCell ref="A11:B11"/>
    <mergeCell ref="A12:B12"/>
    <mergeCell ref="E12:H12"/>
    <mergeCell ref="A13:B13"/>
    <mergeCell ref="C13:H13"/>
    <mergeCell ref="C11:D11"/>
    <mergeCell ref="E11:H11"/>
    <mergeCell ref="A8:B8"/>
    <mergeCell ref="C8:E8"/>
    <mergeCell ref="A9:B9"/>
    <mergeCell ref="C9:H9"/>
    <mergeCell ref="A10:B10"/>
    <mergeCell ref="C10:H10"/>
    <mergeCell ref="C1:D1"/>
    <mergeCell ref="C2:D2"/>
    <mergeCell ref="C3:D3"/>
    <mergeCell ref="A5:H5"/>
    <mergeCell ref="A7:B7"/>
    <mergeCell ref="C7:E7"/>
  </mergeCells>
  <phoneticPr fontId="1"/>
  <dataValidations count="1">
    <dataValidation allowBlank="1" showInputMessage="1" showErrorMessage="1" prompt="添付した書類の番号を「○」で囲んでください" sqref="C17:C22" xr:uid="{5BF8886E-D68E-4D39-8E7F-608DF5002234}"/>
  </dataValidations>
  <printOptions horizontalCentered="1"/>
  <pageMargins left="0.78740157480314965" right="0.78740157480314965" top="0.59055118110236227" bottom="0.59055118110236227" header="0.31496062992125984" footer="0.31496062992125984"/>
  <pageSetup paperSize="9" scale="94" orientation="portrait" blackAndWhite="1" r:id="rId1"/>
  <headerFooter>
    <oddHeader>&amp;R様式　&amp;A</oddHead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B21"/>
  <sheetViews>
    <sheetView showGridLines="0" showZeros="0" view="pageBreakPreview" topLeftCell="A10"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2" t="s">
        <v>101</v>
      </c>
    </row>
    <row r="3" spans="1:2" ht="36" customHeight="1" x14ac:dyDescent="0.15">
      <c r="A3" s="42"/>
    </row>
    <row r="4" spans="1:2" ht="36" customHeight="1" x14ac:dyDescent="0.15">
      <c r="A4" s="28"/>
    </row>
    <row r="5" spans="1:2" ht="36" customHeight="1" x14ac:dyDescent="0.15">
      <c r="A5" s="380" t="str">
        <f>"　私は、公職選挙法第86条の8（被選挙権のない者等の立候補の禁止）第1項、第87条（重複立候補等の禁止）第1項、第87条の2（衆議院小選挙区選出議員又は参議院選挙区選出議員たることを辞した者等の立候補制限）、第251条の2（総括主宰者、出納責任者等の選挙犯罪による公職の候補者等であった者の当選無効及び立候補の禁止）又は第251条の3（組織的選挙運動管理者等の選挙犯罪による公職の候補者等であった者の当選無効及び立候補の禁止）の規定により"&amp;TEXT(入力シート!B7,"ggge年m月d日")&amp;"執行の"&amp;入力シート!B3&amp;"において候補者となることができない者でないことを誓います。"</f>
        <v>　私は、公職選挙法第86条の8（被選挙権のない者等の立候補の禁止）第1項、第87条（重複立候補等の禁止）第1項、第87条の2（衆議院小選挙区選出議員又は参議院選挙区選出議員たることを辞した者等の立候補制限）、第251条の2（総括主宰者、出納責任者等の選挙犯罪による公職の候補者等であった者の当選無効及び立候補の禁止）又は第251条の3（組織的選挙運動管理者等の選挙犯罪による公職の候補者等であった者の当選無効及び立候補の禁止）の規定により令和7年　　月　　日執行の参議院徳島県及び高知県選挙区選出議員選挙において候補者となることができない者でないことを誓います。</v>
      </c>
      <c r="B5" s="44"/>
    </row>
    <row r="6" spans="1:2" ht="36" customHeight="1" x14ac:dyDescent="0.15">
      <c r="A6" s="380"/>
    </row>
    <row r="7" spans="1:2" ht="36" customHeight="1" x14ac:dyDescent="0.15">
      <c r="A7" s="380"/>
    </row>
    <row r="8" spans="1:2" ht="36" customHeight="1" x14ac:dyDescent="0.15">
      <c r="A8" s="380"/>
    </row>
    <row r="9" spans="1:2" ht="36" customHeight="1" x14ac:dyDescent="0.15">
      <c r="A9" s="380"/>
    </row>
    <row r="10" spans="1:2" ht="36" customHeight="1" x14ac:dyDescent="0.15">
      <c r="A10" s="380"/>
    </row>
    <row r="11" spans="1:2" ht="36" customHeight="1" x14ac:dyDescent="0.15">
      <c r="A11" s="380"/>
    </row>
    <row r="12" spans="1:2" ht="36" customHeight="1" x14ac:dyDescent="0.15">
      <c r="A12" s="380"/>
    </row>
    <row r="13" spans="1:2" ht="36" customHeight="1" x14ac:dyDescent="0.15">
      <c r="A13" s="380"/>
    </row>
    <row r="14" spans="1:2" ht="18.75" customHeight="1" x14ac:dyDescent="0.15">
      <c r="A14" s="380"/>
    </row>
    <row r="15" spans="1:2" s="41" customFormat="1" ht="54" customHeight="1" x14ac:dyDescent="0.15">
      <c r="A15" s="29"/>
    </row>
    <row r="16" spans="1:2" s="41" customFormat="1" ht="36" customHeight="1" x14ac:dyDescent="0.15">
      <c r="A16" s="186" t="str">
        <f>入力シート!B8</f>
        <v>令和7年　　月　　日</v>
      </c>
    </row>
    <row r="17" spans="1:2" s="41" customFormat="1" ht="36" customHeight="1" x14ac:dyDescent="0.15">
      <c r="A17" s="183"/>
    </row>
    <row r="18" spans="1:2" s="41" customFormat="1" ht="36" customHeight="1" x14ac:dyDescent="0.15">
      <c r="A18" s="184" t="s">
        <v>535</v>
      </c>
    </row>
    <row r="19" spans="1:2" s="41" customFormat="1" ht="36" customHeight="1" x14ac:dyDescent="0.15">
      <c r="A19" s="187">
        <f>入力シート!B25</f>
        <v>0</v>
      </c>
    </row>
    <row r="20" spans="1:2" s="41" customFormat="1" ht="36" customHeight="1" x14ac:dyDescent="0.15">
      <c r="A20" s="184" t="s">
        <v>536</v>
      </c>
    </row>
    <row r="21" spans="1:2" s="41" customFormat="1" ht="36" customHeight="1" x14ac:dyDescent="0.15">
      <c r="A21" s="185" t="str">
        <f>入力シート!B21</f>
        <v>　</v>
      </c>
      <c r="B21" s="39"/>
    </row>
  </sheetData>
  <mergeCells count="1">
    <mergeCell ref="A5:A14"/>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50"/>
  <sheetViews>
    <sheetView showGridLines="0" showZeros="0" view="pageBreakPreview" zoomScaleNormal="100" zoomScaleSheetLayoutView="100" workbookViewId="0">
      <selection activeCell="E10" sqref="E10"/>
    </sheetView>
  </sheetViews>
  <sheetFormatPr defaultColWidth="9" defaultRowHeight="13.5" x14ac:dyDescent="0.15"/>
  <cols>
    <col min="1" max="1" width="6" style="25" customWidth="1"/>
    <col min="2" max="2" width="7.375" style="25" customWidth="1"/>
    <col min="3" max="3" width="31.375" style="25" customWidth="1"/>
    <col min="4" max="4" width="13.375" style="25" customWidth="1"/>
    <col min="5" max="5" width="4.375" style="25" customWidth="1"/>
    <col min="6" max="6" width="9" style="25"/>
    <col min="7" max="7" width="4.375" style="25" customWidth="1"/>
    <col min="8" max="16384" width="9" style="25"/>
  </cols>
  <sheetData>
    <row r="1" spans="1:8" ht="18" customHeight="1" x14ac:dyDescent="0.15">
      <c r="A1" s="386" t="s">
        <v>32</v>
      </c>
      <c r="B1" s="389"/>
      <c r="C1" s="310" t="s">
        <v>37</v>
      </c>
      <c r="D1" s="310"/>
      <c r="E1" s="392" t="s">
        <v>93</v>
      </c>
      <c r="F1" s="389"/>
      <c r="G1" s="392" t="s">
        <v>92</v>
      </c>
      <c r="H1" s="395"/>
    </row>
    <row r="2" spans="1:8" ht="18" customHeight="1" x14ac:dyDescent="0.15">
      <c r="A2" s="387"/>
      <c r="B2" s="390"/>
      <c r="C2" s="311" t="s">
        <v>6</v>
      </c>
      <c r="D2" s="311"/>
      <c r="E2" s="393"/>
      <c r="F2" s="390"/>
      <c r="G2" s="393"/>
      <c r="H2" s="396"/>
    </row>
    <row r="3" spans="1:8" ht="18" customHeight="1" x14ac:dyDescent="0.15">
      <c r="A3" s="388"/>
      <c r="B3" s="391"/>
      <c r="C3" s="312" t="s">
        <v>59</v>
      </c>
      <c r="D3" s="312"/>
      <c r="E3" s="394"/>
      <c r="F3" s="391"/>
      <c r="G3" s="394"/>
      <c r="H3" s="397"/>
    </row>
    <row r="4" spans="1:8" ht="6" customHeight="1" x14ac:dyDescent="0.15">
      <c r="A4" s="26"/>
    </row>
    <row r="5" spans="1:8" ht="45" customHeight="1" x14ac:dyDescent="0.15">
      <c r="A5" s="313" t="str">
        <f>入力シート!B3&amp;CHAR(10)&amp;"候補者届出書(推薦届出)"</f>
        <v>参議院徳島県及び高知県選挙区選出議員選挙
候補者届出書(推薦届出)</v>
      </c>
      <c r="B5" s="314"/>
      <c r="C5" s="314"/>
      <c r="D5" s="314"/>
      <c r="E5" s="314"/>
      <c r="F5" s="314"/>
      <c r="G5" s="314"/>
      <c r="H5" s="314"/>
    </row>
    <row r="6" spans="1:8" ht="6" customHeight="1" x14ac:dyDescent="0.15">
      <c r="A6" s="26"/>
    </row>
    <row r="7" spans="1:8" ht="24" customHeight="1" x14ac:dyDescent="0.15">
      <c r="A7" s="315" t="s">
        <v>95</v>
      </c>
      <c r="B7" s="381"/>
      <c r="C7" s="317" t="str">
        <f>入力シート!B22</f>
        <v>　</v>
      </c>
      <c r="D7" s="317"/>
      <c r="E7" s="317"/>
      <c r="F7" s="398" t="s">
        <v>19</v>
      </c>
      <c r="G7" s="368">
        <f>入力シート!B27</f>
        <v>0</v>
      </c>
      <c r="H7" s="369"/>
    </row>
    <row r="8" spans="1:8" ht="24" customHeight="1" x14ac:dyDescent="0.15">
      <c r="A8" s="318" t="s">
        <v>107</v>
      </c>
      <c r="B8" s="319"/>
      <c r="C8" s="320" t="str">
        <f>入力シート!B21</f>
        <v>　</v>
      </c>
      <c r="D8" s="320"/>
      <c r="E8" s="320"/>
      <c r="F8" s="399"/>
      <c r="G8" s="330"/>
      <c r="H8" s="331"/>
    </row>
    <row r="9" spans="1:8" ht="30" customHeight="1" x14ac:dyDescent="0.15">
      <c r="A9" s="321" t="s">
        <v>57</v>
      </c>
      <c r="B9" s="322"/>
      <c r="C9" s="323">
        <f>入力シート!B24</f>
        <v>0</v>
      </c>
      <c r="D9" s="324"/>
      <c r="E9" s="324"/>
      <c r="F9" s="324"/>
      <c r="G9" s="324"/>
      <c r="H9" s="325"/>
    </row>
    <row r="10" spans="1:8" ht="30" customHeight="1" x14ac:dyDescent="0.15">
      <c r="A10" s="321" t="s">
        <v>96</v>
      </c>
      <c r="B10" s="322"/>
      <c r="C10" s="326">
        <f>入力シート!B25</f>
        <v>0</v>
      </c>
      <c r="D10" s="327"/>
      <c r="E10" s="324"/>
      <c r="F10" s="324"/>
      <c r="G10" s="324"/>
      <c r="H10" s="325"/>
    </row>
    <row r="11" spans="1:8" ht="30" customHeight="1" x14ac:dyDescent="0.15">
      <c r="A11" s="321" t="s">
        <v>110</v>
      </c>
      <c r="B11" s="328"/>
      <c r="C11" s="335" t="str">
        <f>入力シート!B33</f>
        <v/>
      </c>
      <c r="D11" s="336"/>
      <c r="E11" s="337" t="str">
        <f>入力シート!B34</f>
        <v/>
      </c>
      <c r="F11" s="337"/>
      <c r="G11" s="337"/>
      <c r="H11" s="338"/>
    </row>
    <row r="12" spans="1:8" ht="30" customHeight="1" x14ac:dyDescent="0.15">
      <c r="A12" s="321" t="s">
        <v>112</v>
      </c>
      <c r="B12" s="322"/>
      <c r="C12" s="176">
        <f>IF(入力シート!B39="無所属",入力シート!B39,入力シート!B40)</f>
        <v>0</v>
      </c>
      <c r="D12" s="30" t="s">
        <v>98</v>
      </c>
      <c r="E12" s="329">
        <f>入力シート!B36</f>
        <v>0</v>
      </c>
      <c r="F12" s="330"/>
      <c r="G12" s="330"/>
      <c r="H12" s="331"/>
    </row>
    <row r="13" spans="1:8" ht="30" customHeight="1" x14ac:dyDescent="0.15">
      <c r="A13" s="332" t="s">
        <v>113</v>
      </c>
      <c r="B13" s="322"/>
      <c r="C13" s="333">
        <f>入力シート!B42</f>
        <v>0</v>
      </c>
      <c r="D13" s="333"/>
      <c r="E13" s="333"/>
      <c r="F13" s="333"/>
      <c r="G13" s="333"/>
      <c r="H13" s="334"/>
    </row>
    <row r="14" spans="1:8" ht="30" customHeight="1" x14ac:dyDescent="0.15">
      <c r="A14" s="321" t="s">
        <v>67</v>
      </c>
      <c r="B14" s="322"/>
      <c r="C14" s="330" t="str">
        <f>TEXT(入力シート!B7,"ggge年m月d日")&amp;"執行　"&amp;入力シート!B3</f>
        <v>令和7年　　月　　日執行　参議院徳島県及び高知県選挙区選出議員選挙</v>
      </c>
      <c r="D14" s="339"/>
      <c r="E14" s="339"/>
      <c r="F14" s="339"/>
      <c r="G14" s="339"/>
      <c r="H14" s="331"/>
    </row>
    <row r="15" spans="1:8" s="290" customFormat="1" ht="54" customHeight="1" x14ac:dyDescent="0.15">
      <c r="A15" s="345" t="s">
        <v>556</v>
      </c>
      <c r="B15" s="346"/>
      <c r="C15" s="347"/>
      <c r="D15" s="348"/>
      <c r="E15" s="348"/>
      <c r="F15" s="348"/>
      <c r="G15" s="348"/>
      <c r="H15" s="349"/>
    </row>
    <row r="16" spans="1:8" ht="6.75" customHeight="1" x14ac:dyDescent="0.15">
      <c r="A16" s="400" t="s">
        <v>115</v>
      </c>
      <c r="B16" s="401"/>
      <c r="C16" s="31" t="s">
        <v>117</v>
      </c>
      <c r="D16" s="33"/>
      <c r="E16" s="33"/>
      <c r="F16" s="33"/>
      <c r="G16" s="33"/>
      <c r="H16" s="36"/>
    </row>
    <row r="17" spans="1:9" ht="15" customHeight="1" x14ac:dyDescent="0.15">
      <c r="A17" s="402"/>
      <c r="B17" s="403"/>
      <c r="C17" s="173" t="s">
        <v>9</v>
      </c>
      <c r="D17" s="34"/>
      <c r="E17" s="34"/>
      <c r="F17" s="34"/>
      <c r="G17" s="34"/>
      <c r="H17" s="37"/>
    </row>
    <row r="18" spans="1:9" ht="15" customHeight="1" x14ac:dyDescent="0.15">
      <c r="A18" s="402"/>
      <c r="B18" s="403"/>
      <c r="C18" s="173" t="s">
        <v>118</v>
      </c>
      <c r="D18" s="34"/>
      <c r="E18" s="34"/>
      <c r="F18" s="34"/>
      <c r="G18" s="34"/>
      <c r="H18" s="37"/>
    </row>
    <row r="19" spans="1:9" ht="15" customHeight="1" x14ac:dyDescent="0.15">
      <c r="A19" s="45"/>
      <c r="B19" s="46"/>
      <c r="C19" s="173" t="s">
        <v>120</v>
      </c>
      <c r="D19" s="34"/>
      <c r="E19" s="34"/>
      <c r="F19" s="34"/>
      <c r="G19" s="34"/>
      <c r="H19" s="37"/>
    </row>
    <row r="20" spans="1:9" ht="15" customHeight="1" x14ac:dyDescent="0.15">
      <c r="A20" s="404" t="s">
        <v>122</v>
      </c>
      <c r="B20" s="405"/>
      <c r="C20" s="173" t="s">
        <v>126</v>
      </c>
      <c r="D20" s="34"/>
      <c r="E20" s="34"/>
      <c r="F20" s="34"/>
      <c r="G20" s="34"/>
      <c r="H20" s="37"/>
    </row>
    <row r="21" spans="1:9" ht="15" customHeight="1" x14ac:dyDescent="0.15">
      <c r="A21" s="406"/>
      <c r="B21" s="405"/>
      <c r="C21" s="173" t="s">
        <v>127</v>
      </c>
      <c r="D21" s="34"/>
      <c r="E21" s="34"/>
      <c r="F21" s="34"/>
      <c r="G21" s="34"/>
      <c r="H21" s="37"/>
    </row>
    <row r="22" spans="1:9" ht="15" customHeight="1" x14ac:dyDescent="0.15">
      <c r="A22" s="406"/>
      <c r="B22" s="405"/>
      <c r="C22" s="173" t="s">
        <v>129</v>
      </c>
      <c r="D22" s="34"/>
      <c r="E22" s="34"/>
      <c r="F22" s="34"/>
      <c r="G22" s="34"/>
      <c r="H22" s="37"/>
    </row>
    <row r="23" spans="1:9" ht="15" customHeight="1" x14ac:dyDescent="0.15">
      <c r="A23" s="406"/>
      <c r="B23" s="405"/>
      <c r="C23" s="173" t="s">
        <v>130</v>
      </c>
      <c r="D23" s="34"/>
      <c r="E23" s="34"/>
      <c r="F23" s="34"/>
      <c r="G23" s="34"/>
      <c r="H23" s="37"/>
    </row>
    <row r="24" spans="1:9" ht="15" customHeight="1" x14ac:dyDescent="0.15">
      <c r="A24" s="406"/>
      <c r="B24" s="405"/>
      <c r="C24" s="173" t="s">
        <v>132</v>
      </c>
      <c r="D24" s="34"/>
      <c r="E24" s="34"/>
      <c r="F24" s="34"/>
      <c r="G24" s="34"/>
      <c r="H24" s="37"/>
    </row>
    <row r="25" spans="1:9" ht="6" customHeight="1" x14ac:dyDescent="0.15">
      <c r="A25" s="407"/>
      <c r="B25" s="408"/>
      <c r="C25" s="32"/>
      <c r="D25" s="35"/>
      <c r="E25" s="35"/>
      <c r="F25" s="35"/>
      <c r="G25" s="35"/>
      <c r="H25" s="38"/>
    </row>
    <row r="26" spans="1:9" ht="9" customHeight="1" x14ac:dyDescent="0.15">
      <c r="A26" s="27"/>
      <c r="B26" s="27"/>
      <c r="C26" s="27"/>
      <c r="D26" s="27"/>
      <c r="E26" s="27"/>
      <c r="F26" s="27"/>
      <c r="G26" s="27"/>
    </row>
    <row r="27" spans="1:9" ht="18" customHeight="1" x14ac:dyDescent="0.15">
      <c r="A27" s="382" t="s">
        <v>471</v>
      </c>
      <c r="B27" s="383"/>
      <c r="C27" s="383"/>
      <c r="D27" s="383"/>
      <c r="E27" s="383"/>
      <c r="F27" s="383"/>
      <c r="G27" s="383"/>
      <c r="H27" s="383"/>
    </row>
    <row r="28" spans="1:9" ht="9" customHeight="1" x14ac:dyDescent="0.15">
      <c r="A28" s="26"/>
    </row>
    <row r="29" spans="1:9" ht="18" customHeight="1" x14ac:dyDescent="0.15">
      <c r="A29" s="342" t="str">
        <f>入力シート!B8</f>
        <v>令和7年　　月　　日</v>
      </c>
      <c r="B29" s="343"/>
      <c r="C29" s="343"/>
      <c r="D29" s="343"/>
      <c r="E29" s="343"/>
      <c r="F29" s="343"/>
      <c r="G29" s="343"/>
      <c r="H29" s="343"/>
    </row>
    <row r="30" spans="1:9" ht="18" customHeight="1" x14ac:dyDescent="0.15">
      <c r="A30" s="384" t="s">
        <v>133</v>
      </c>
      <c r="B30" s="385"/>
      <c r="C30" s="385"/>
      <c r="D30" s="385"/>
      <c r="E30" s="385"/>
      <c r="F30" s="385"/>
      <c r="G30" s="385"/>
      <c r="H30" s="385"/>
    </row>
    <row r="31" spans="1:9" ht="18" customHeight="1" x14ac:dyDescent="0.15">
      <c r="A31" s="384" t="s">
        <v>310</v>
      </c>
      <c r="B31" s="385"/>
      <c r="C31" s="385"/>
      <c r="D31" s="385"/>
      <c r="E31" s="385"/>
      <c r="F31" s="385"/>
      <c r="G31" s="385"/>
      <c r="H31" s="385"/>
      <c r="I31" s="39"/>
    </row>
    <row r="32" spans="1:9" ht="18" customHeight="1" x14ac:dyDescent="0.15">
      <c r="A32" s="384" t="s">
        <v>103</v>
      </c>
      <c r="B32" s="385"/>
      <c r="C32" s="385"/>
      <c r="D32" s="385"/>
      <c r="E32" s="385"/>
      <c r="F32" s="385"/>
      <c r="G32" s="385"/>
      <c r="H32" s="385"/>
    </row>
    <row r="33" spans="1:9" ht="9" customHeight="1" x14ac:dyDescent="0.15">
      <c r="A33" s="26"/>
    </row>
    <row r="34" spans="1:9" ht="18" customHeight="1" x14ac:dyDescent="0.15">
      <c r="A34" s="384" t="s">
        <v>133</v>
      </c>
      <c r="B34" s="385"/>
      <c r="C34" s="385"/>
      <c r="D34" s="385"/>
      <c r="E34" s="385"/>
      <c r="F34" s="385"/>
      <c r="G34" s="385"/>
      <c r="H34" s="385"/>
    </row>
    <row r="35" spans="1:9" ht="18" customHeight="1" x14ac:dyDescent="0.15">
      <c r="A35" s="384" t="s">
        <v>310</v>
      </c>
      <c r="B35" s="385"/>
      <c r="C35" s="385"/>
      <c r="D35" s="385"/>
      <c r="E35" s="385"/>
      <c r="F35" s="385"/>
      <c r="G35" s="385"/>
      <c r="H35" s="385"/>
      <c r="I35" s="39"/>
    </row>
    <row r="36" spans="1:9" ht="18" customHeight="1" x14ac:dyDescent="0.15">
      <c r="A36" s="384" t="s">
        <v>103</v>
      </c>
      <c r="B36" s="385"/>
      <c r="C36" s="385"/>
      <c r="D36" s="385"/>
      <c r="E36" s="385"/>
      <c r="F36" s="385"/>
      <c r="G36" s="385"/>
      <c r="H36" s="385"/>
    </row>
    <row r="37" spans="1:9" ht="9" customHeight="1" x14ac:dyDescent="0.15">
      <c r="A37" s="26"/>
    </row>
    <row r="38" spans="1:9" ht="18" customHeight="1" x14ac:dyDescent="0.15">
      <c r="A38" s="352" t="str">
        <f>入力シート!B3&amp;"選挙長　"&amp;入力シート!B11&amp;"　様"</f>
        <v>参議院徳島県及び高知県選挙区選出議員選挙選挙長　田中　庄司　様</v>
      </c>
      <c r="B38" s="353"/>
      <c r="C38" s="353"/>
      <c r="D38" s="353"/>
      <c r="E38" s="353"/>
      <c r="F38" s="353"/>
      <c r="G38" s="353"/>
      <c r="H38" s="353"/>
    </row>
    <row r="39" spans="1:9" ht="9" customHeight="1" x14ac:dyDescent="0.15">
      <c r="A39" s="26"/>
    </row>
    <row r="40" spans="1:9" x14ac:dyDescent="0.15">
      <c r="A40" s="350" t="s">
        <v>100</v>
      </c>
      <c r="B40" s="351"/>
      <c r="C40" s="351"/>
      <c r="D40" s="351"/>
      <c r="E40" s="351"/>
      <c r="F40" s="351"/>
      <c r="G40" s="351"/>
      <c r="H40" s="351"/>
    </row>
    <row r="41" spans="1:9" x14ac:dyDescent="0.15">
      <c r="A41" s="350" t="s">
        <v>136</v>
      </c>
      <c r="B41" s="351"/>
      <c r="C41" s="351"/>
      <c r="D41" s="351"/>
      <c r="E41" s="351"/>
      <c r="F41" s="351"/>
      <c r="G41" s="351"/>
      <c r="H41" s="351"/>
    </row>
    <row r="42" spans="1:9" x14ac:dyDescent="0.15">
      <c r="A42" s="350" t="s">
        <v>137</v>
      </c>
      <c r="B42" s="351"/>
      <c r="C42" s="351"/>
      <c r="D42" s="351"/>
      <c r="E42" s="351"/>
      <c r="F42" s="351"/>
      <c r="G42" s="351"/>
      <c r="H42" s="351"/>
    </row>
    <row r="43" spans="1:9" x14ac:dyDescent="0.15">
      <c r="A43" s="350" t="s">
        <v>119</v>
      </c>
      <c r="B43" s="351"/>
      <c r="C43" s="351"/>
      <c r="D43" s="351"/>
      <c r="E43" s="351"/>
      <c r="F43" s="351"/>
      <c r="G43" s="351"/>
      <c r="H43" s="351"/>
    </row>
    <row r="44" spans="1:9" x14ac:dyDescent="0.15">
      <c r="A44" s="350" t="s">
        <v>108</v>
      </c>
      <c r="B44" s="351"/>
      <c r="C44" s="351"/>
      <c r="D44" s="351"/>
      <c r="E44" s="351"/>
      <c r="F44" s="351"/>
      <c r="G44" s="351"/>
      <c r="H44" s="351"/>
    </row>
    <row r="45" spans="1:9" x14ac:dyDescent="0.15">
      <c r="A45" s="350" t="s">
        <v>559</v>
      </c>
      <c r="B45" s="351"/>
      <c r="C45" s="351"/>
      <c r="D45" s="351"/>
      <c r="E45" s="351"/>
      <c r="F45" s="351"/>
      <c r="G45" s="351"/>
      <c r="H45" s="351"/>
    </row>
    <row r="46" spans="1:9" x14ac:dyDescent="0.15">
      <c r="A46" s="350" t="s">
        <v>138</v>
      </c>
      <c r="B46" s="351"/>
      <c r="C46" s="351"/>
      <c r="D46" s="351"/>
      <c r="E46" s="351"/>
      <c r="F46" s="351"/>
      <c r="G46" s="351"/>
      <c r="H46" s="351"/>
    </row>
    <row r="47" spans="1:9" x14ac:dyDescent="0.15">
      <c r="A47" s="350" t="s">
        <v>140</v>
      </c>
      <c r="B47" s="351"/>
      <c r="C47" s="351"/>
      <c r="D47" s="351"/>
      <c r="E47" s="351"/>
      <c r="F47" s="351"/>
      <c r="G47" s="351"/>
      <c r="H47" s="351"/>
    </row>
    <row r="48" spans="1:9" x14ac:dyDescent="0.15">
      <c r="A48" s="350" t="s">
        <v>383</v>
      </c>
      <c r="B48" s="351"/>
      <c r="C48" s="351"/>
      <c r="D48" s="351"/>
      <c r="E48" s="351"/>
      <c r="F48" s="351"/>
      <c r="G48" s="351"/>
      <c r="H48" s="351"/>
      <c r="I48" s="39"/>
    </row>
    <row r="49" spans="1:8" x14ac:dyDescent="0.15">
      <c r="A49" s="350" t="s">
        <v>384</v>
      </c>
      <c r="B49" s="351"/>
      <c r="C49" s="351"/>
      <c r="D49" s="351"/>
      <c r="E49" s="351"/>
      <c r="F49" s="351"/>
      <c r="G49" s="351"/>
      <c r="H49" s="351"/>
    </row>
    <row r="50" spans="1:8" x14ac:dyDescent="0.15">
      <c r="A50" s="350" t="s">
        <v>368</v>
      </c>
      <c r="B50" s="351"/>
      <c r="C50" s="351"/>
      <c r="D50" s="351"/>
      <c r="E50" s="351"/>
      <c r="F50" s="351"/>
      <c r="G50" s="351"/>
      <c r="H50" s="351"/>
    </row>
  </sheetData>
  <mergeCells count="53">
    <mergeCell ref="A48:H48"/>
    <mergeCell ref="A49:H49"/>
    <mergeCell ref="A50:H50"/>
    <mergeCell ref="A1:A3"/>
    <mergeCell ref="B1:B3"/>
    <mergeCell ref="E1:E3"/>
    <mergeCell ref="F1:F3"/>
    <mergeCell ref="G1:G3"/>
    <mergeCell ref="H1:H3"/>
    <mergeCell ref="F7:F8"/>
    <mergeCell ref="G7:H8"/>
    <mergeCell ref="A16:B18"/>
    <mergeCell ref="A20:B25"/>
    <mergeCell ref="A44:H44"/>
    <mergeCell ref="A45:H45"/>
    <mergeCell ref="A46:H46"/>
    <mergeCell ref="A47:H47"/>
    <mergeCell ref="A38:H38"/>
    <mergeCell ref="A40:H40"/>
    <mergeCell ref="A41:H41"/>
    <mergeCell ref="A42:H42"/>
    <mergeCell ref="A43:H43"/>
    <mergeCell ref="A31:H31"/>
    <mergeCell ref="A32:H32"/>
    <mergeCell ref="A34:H34"/>
    <mergeCell ref="A35:H35"/>
    <mergeCell ref="A36:H36"/>
    <mergeCell ref="A14:B14"/>
    <mergeCell ref="C14:H14"/>
    <mergeCell ref="A27:H27"/>
    <mergeCell ref="A29:H29"/>
    <mergeCell ref="A30:H30"/>
    <mergeCell ref="A15:B15"/>
    <mergeCell ref="C15:H15"/>
    <mergeCell ref="A11:B11"/>
    <mergeCell ref="A12:B12"/>
    <mergeCell ref="E12:H12"/>
    <mergeCell ref="A13:B13"/>
    <mergeCell ref="C13:H13"/>
    <mergeCell ref="C11:D11"/>
    <mergeCell ref="E11:H11"/>
    <mergeCell ref="A8:B8"/>
    <mergeCell ref="C8:E8"/>
    <mergeCell ref="A9:B9"/>
    <mergeCell ref="C9:H9"/>
    <mergeCell ref="A10:B10"/>
    <mergeCell ref="C10:H10"/>
    <mergeCell ref="C1:D1"/>
    <mergeCell ref="C2:D2"/>
    <mergeCell ref="C3:D3"/>
    <mergeCell ref="A5:H5"/>
    <mergeCell ref="A7:B7"/>
    <mergeCell ref="C7:E7"/>
  </mergeCells>
  <phoneticPr fontId="1"/>
  <dataValidations count="1">
    <dataValidation allowBlank="1" showInputMessage="1" showErrorMessage="1" prompt="添付した書類の番号を「○」で囲んでください" sqref="C17:C24" xr:uid="{8E8180E3-42B8-4D55-A96E-383369ED6DC7}"/>
  </dataValidations>
  <printOptions horizontalCentered="1"/>
  <pageMargins left="0.78740157480314965" right="0.78740157480314965" top="0.59055118110236227" bottom="0.59055118110236227" header="0.31496062992125984" footer="0.31496062992125984"/>
  <pageSetup paperSize="9" scale="94" orientation="portrait" blackAndWhite="1" r:id="rId1"/>
  <headerFooter>
    <oddHeader>&amp;R様式　&amp;A</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2:B19"/>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2" t="s">
        <v>141</v>
      </c>
    </row>
    <row r="3" spans="1:2" ht="36" customHeight="1" x14ac:dyDescent="0.15">
      <c r="A3" s="42"/>
    </row>
    <row r="4" spans="1:2" ht="36" customHeight="1" x14ac:dyDescent="0.15">
      <c r="A4" s="28"/>
    </row>
    <row r="5" spans="1:2" ht="36" customHeight="1" x14ac:dyDescent="0.15">
      <c r="A5" s="409" t="str">
        <f>"　"&amp;TEXT(入力シート!B7,"ggge年m月d日")&amp;"執行の"&amp;入力シート!B3&amp;"における候補者となることを承諾します。"</f>
        <v>　令和7年　　月　　日執行の参議院徳島県及び高知県選挙区選出議員選挙における候補者となることを承諾します。</v>
      </c>
    </row>
    <row r="6" spans="1:2" ht="18.75" customHeight="1" x14ac:dyDescent="0.15">
      <c r="A6" s="409"/>
    </row>
    <row r="7" spans="1:2" ht="54" customHeight="1" x14ac:dyDescent="0.15">
      <c r="A7" s="43"/>
    </row>
    <row r="8" spans="1:2" ht="36" customHeight="1" x14ac:dyDescent="0.15">
      <c r="A8" s="43"/>
    </row>
    <row r="9" spans="1:2" s="41" customFormat="1" ht="36" customHeight="1" x14ac:dyDescent="0.15">
      <c r="A9" s="200" t="str">
        <f>入力シート!B8</f>
        <v>令和7年　　月　　日</v>
      </c>
    </row>
    <row r="10" spans="1:2" s="41" customFormat="1" ht="36" customHeight="1" x14ac:dyDescent="0.15">
      <c r="A10" s="29"/>
    </row>
    <row r="11" spans="1:2" s="41" customFormat="1" ht="36" customHeight="1" x14ac:dyDescent="0.15">
      <c r="A11" s="196" t="s">
        <v>476</v>
      </c>
    </row>
    <row r="12" spans="1:2" s="41" customFormat="1" ht="36" customHeight="1" x14ac:dyDescent="0.15">
      <c r="A12" s="197">
        <f>入力シート!B25</f>
        <v>0</v>
      </c>
    </row>
    <row r="13" spans="1:2" s="41" customFormat="1" ht="36" customHeight="1" x14ac:dyDescent="0.15">
      <c r="A13" s="198" t="s">
        <v>477</v>
      </c>
    </row>
    <row r="14" spans="1:2" s="41" customFormat="1" ht="36" customHeight="1" x14ac:dyDescent="0.15">
      <c r="A14" s="199" t="str">
        <f>入力シート!B21</f>
        <v>　</v>
      </c>
      <c r="B14" s="39"/>
    </row>
    <row r="15" spans="1:2" ht="36" customHeight="1" x14ac:dyDescent="0.15">
      <c r="B15" s="44"/>
    </row>
    <row r="17" spans="1:1" ht="36" customHeight="1" x14ac:dyDescent="0.15">
      <c r="A17" s="205" t="s">
        <v>478</v>
      </c>
    </row>
    <row r="19" spans="1:1" ht="36" customHeight="1" x14ac:dyDescent="0.15">
      <c r="A19" s="41"/>
    </row>
  </sheetData>
  <mergeCells count="1">
    <mergeCell ref="A5:A6"/>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2:B23"/>
  <sheetViews>
    <sheetView showGridLines="0" showZeros="0" view="pageBreakPreview" topLeftCell="A7" zoomScaleNormal="100" zoomScaleSheetLayoutView="100" workbookViewId="0">
      <selection activeCell="E10" sqref="E10"/>
    </sheetView>
  </sheetViews>
  <sheetFormatPr defaultColWidth="9" defaultRowHeight="36" customHeight="1" x14ac:dyDescent="0.15"/>
  <cols>
    <col min="1" max="1" width="26.875" style="40" customWidth="1"/>
    <col min="2" max="2" width="56.25" style="40" customWidth="1"/>
    <col min="3" max="16384" width="9" style="40"/>
  </cols>
  <sheetData>
    <row r="2" spans="1:2" ht="36" customHeight="1" x14ac:dyDescent="0.15">
      <c r="A2" s="410" t="s">
        <v>142</v>
      </c>
      <c r="B2" s="410"/>
    </row>
    <row r="3" spans="1:2" s="47" customFormat="1" ht="36" customHeight="1" x14ac:dyDescent="0.15">
      <c r="A3" s="48"/>
    </row>
    <row r="4" spans="1:2" s="47" customFormat="1" ht="36" customHeight="1" x14ac:dyDescent="0.15">
      <c r="A4" s="49"/>
    </row>
    <row r="5" spans="1:2" s="47" customFormat="1" ht="36" customHeight="1" x14ac:dyDescent="0.15">
      <c r="A5" s="201" t="s">
        <v>144</v>
      </c>
      <c r="B5" s="206"/>
    </row>
    <row r="6" spans="1:2" s="47" customFormat="1" ht="36" customHeight="1" x14ac:dyDescent="0.15">
      <c r="A6" s="49"/>
    </row>
    <row r="7" spans="1:2" s="47" customFormat="1" ht="36" customHeight="1" x14ac:dyDescent="0.15">
      <c r="A7" s="201" t="s">
        <v>145</v>
      </c>
      <c r="B7" s="206"/>
    </row>
    <row r="8" spans="1:2" s="47" customFormat="1" ht="36" customHeight="1" x14ac:dyDescent="0.15">
      <c r="A8" s="49"/>
    </row>
    <row r="9" spans="1:2" s="47" customFormat="1" ht="36" customHeight="1" x14ac:dyDescent="0.15">
      <c r="A9" s="49"/>
    </row>
    <row r="10" spans="1:2" s="47" customFormat="1" ht="36" customHeight="1" x14ac:dyDescent="0.15">
      <c r="A10" s="413" t="s">
        <v>479</v>
      </c>
      <c r="B10" s="413"/>
    </row>
    <row r="11" spans="1:2" s="47" customFormat="1" ht="18" customHeight="1" x14ac:dyDescent="0.15">
      <c r="A11" s="413"/>
      <c r="B11" s="413"/>
    </row>
    <row r="12" spans="1:2" s="47" customFormat="1" ht="54" customHeight="1" x14ac:dyDescent="0.15">
      <c r="A12" s="49"/>
    </row>
    <row r="13" spans="1:2" s="47" customFormat="1" ht="36" customHeight="1" x14ac:dyDescent="0.15">
      <c r="A13" s="49"/>
    </row>
    <row r="14" spans="1:2" s="47" customFormat="1" ht="36" customHeight="1" x14ac:dyDescent="0.15">
      <c r="A14" s="412" t="s">
        <v>354</v>
      </c>
      <c r="B14" s="412"/>
    </row>
    <row r="15" spans="1:2" s="47" customFormat="1" ht="36" customHeight="1" x14ac:dyDescent="0.15">
      <c r="A15" s="49"/>
    </row>
    <row r="16" spans="1:2" s="47" customFormat="1" ht="36" customHeight="1" x14ac:dyDescent="0.15">
      <c r="A16" s="49"/>
    </row>
    <row r="17" spans="1:2" s="47" customFormat="1" ht="36" customHeight="1" x14ac:dyDescent="0.15">
      <c r="A17" s="411" t="s">
        <v>437</v>
      </c>
      <c r="B17" s="411"/>
    </row>
    <row r="18" spans="1:2" s="47" customFormat="1" ht="36" customHeight="1" x14ac:dyDescent="0.15">
      <c r="A18" s="49"/>
    </row>
    <row r="19" spans="1:2" s="47" customFormat="1" ht="36" customHeight="1" x14ac:dyDescent="0.15">
      <c r="A19" s="49"/>
    </row>
    <row r="20" spans="1:2" s="47" customFormat="1" ht="36" customHeight="1" x14ac:dyDescent="0.15">
      <c r="A20" s="49"/>
    </row>
    <row r="21" spans="1:2" s="47" customFormat="1" ht="36" customHeight="1" x14ac:dyDescent="0.15"/>
    <row r="22" spans="1:2" s="47" customFormat="1" ht="36" customHeight="1" x14ac:dyDescent="0.15"/>
    <row r="23" spans="1:2" ht="36" customHeight="1" x14ac:dyDescent="0.15">
      <c r="A23" s="41"/>
    </row>
  </sheetData>
  <mergeCells count="4">
    <mergeCell ref="A2:B2"/>
    <mergeCell ref="A17:B17"/>
    <mergeCell ref="A14:B14"/>
    <mergeCell ref="A10:B11"/>
  </mergeCells>
  <phoneticPr fontId="1"/>
  <dataValidations count="2">
    <dataValidation allowBlank="1" showInputMessage="1" showErrorMessage="1" prompt="推薦届出者の氏名を入力してください" sqref="B5" xr:uid="{EC24FA71-436D-4671-873E-3A3D3FD433AB}"/>
    <dataValidation allowBlank="1" showInputMessage="1" showErrorMessage="1" prompt="推薦届出者の住所を入力してください" sqref="B7" xr:uid="{40A6583E-8533-497D-BD0A-DE0D6501C398}"/>
  </dataValidations>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2:B26"/>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4" style="40" customWidth="1"/>
    <col min="2" max="2" width="50" style="40" customWidth="1"/>
    <col min="3" max="16384" width="9" style="40"/>
  </cols>
  <sheetData>
    <row r="2" spans="1:2" ht="36" customHeight="1" x14ac:dyDescent="0.15">
      <c r="A2" s="410" t="s">
        <v>146</v>
      </c>
      <c r="B2" s="410"/>
    </row>
    <row r="3" spans="1:2" s="47" customFormat="1" ht="27" customHeight="1" x14ac:dyDescent="0.15">
      <c r="A3" s="48"/>
    </row>
    <row r="4" spans="1:2" s="47" customFormat="1" ht="36" customHeight="1" x14ac:dyDescent="0.2">
      <c r="A4" s="193" t="s">
        <v>473</v>
      </c>
      <c r="B4" s="188" t="str">
        <f>入力シート!B22</f>
        <v>　</v>
      </c>
    </row>
    <row r="5" spans="1:2" s="47" customFormat="1" ht="36" customHeight="1" x14ac:dyDescent="0.15">
      <c r="A5" s="194" t="s">
        <v>474</v>
      </c>
      <c r="B5" s="190" t="str">
        <f>入力シート!B21</f>
        <v>　</v>
      </c>
    </row>
    <row r="6" spans="1:2" s="47" customFormat="1" ht="27" customHeight="1" x14ac:dyDescent="0.15">
      <c r="A6" s="192"/>
    </row>
    <row r="7" spans="1:2" s="47" customFormat="1" ht="36" customHeight="1" x14ac:dyDescent="0.2">
      <c r="A7" s="193" t="s">
        <v>473</v>
      </c>
      <c r="B7" s="191">
        <f>入力シート!B45</f>
        <v>0</v>
      </c>
    </row>
    <row r="8" spans="1:2" s="47" customFormat="1" ht="36" customHeight="1" x14ac:dyDescent="0.15">
      <c r="A8" s="194" t="s">
        <v>472</v>
      </c>
      <c r="B8" s="190">
        <f>入力シート!B46</f>
        <v>0</v>
      </c>
    </row>
    <row r="9" spans="1:2" s="47" customFormat="1" ht="45" customHeight="1" x14ac:dyDescent="0.15">
      <c r="A9" s="49"/>
    </row>
    <row r="10" spans="1:2" s="47" customFormat="1" ht="30" customHeight="1" x14ac:dyDescent="0.15">
      <c r="A10" s="414" t="str">
        <f>"　"&amp;TEXT(入力シート!B7,"ggge年m月d日")&amp;"執行の"&amp;入力シート!B3&amp;"において、公職選挙法施行令第89条第5項において準用する第88条第8項の規定によりうえの呼称を通称として認定されたく申請します。"</f>
        <v>　令和7年　　月　　日執行の参議院徳島県及び高知県選挙区選出議員選挙において、公職選挙法施行令第89条第5項において準用する第88条第8項の規定によりうえの呼称を通称として認定されたく申請します。</v>
      </c>
      <c r="B10" s="415"/>
    </row>
    <row r="11" spans="1:2" s="47" customFormat="1" ht="30" customHeight="1" x14ac:dyDescent="0.15">
      <c r="A11" s="415"/>
      <c r="B11" s="415"/>
    </row>
    <row r="12" spans="1:2" s="47" customFormat="1" ht="17.25" x14ac:dyDescent="0.15">
      <c r="A12" s="415"/>
      <c r="B12" s="415"/>
    </row>
    <row r="13" spans="1:2" s="47" customFormat="1" ht="39.75" customHeight="1" x14ac:dyDescent="0.15">
      <c r="A13" s="49"/>
    </row>
    <row r="14" spans="1:2" s="47" customFormat="1" ht="36" customHeight="1" x14ac:dyDescent="0.15">
      <c r="A14" s="195" t="str">
        <f>入力シート!B8</f>
        <v>令和7年　　月　　日</v>
      </c>
    </row>
    <row r="15" spans="1:2" s="47" customFormat="1" ht="27" customHeight="1" x14ac:dyDescent="0.15">
      <c r="A15" s="29"/>
    </row>
    <row r="16" spans="1:2" s="41" customFormat="1" ht="36" customHeight="1" x14ac:dyDescent="0.15">
      <c r="A16" s="203" t="s">
        <v>476</v>
      </c>
      <c r="B16" s="202">
        <f>入力シート!B25</f>
        <v>0</v>
      </c>
    </row>
    <row r="17" spans="1:2" s="41" customFormat="1" ht="27" customHeight="1" x14ac:dyDescent="0.15">
      <c r="A17" s="183"/>
    </row>
    <row r="18" spans="1:2" s="41" customFormat="1" ht="36" customHeight="1" x14ac:dyDescent="0.15">
      <c r="A18" s="203" t="s">
        <v>480</v>
      </c>
      <c r="B18" s="189" t="str">
        <f>入力シート!B21</f>
        <v>　</v>
      </c>
    </row>
    <row r="19" spans="1:2" s="47" customFormat="1" ht="27" customHeight="1" x14ac:dyDescent="0.15">
      <c r="A19" s="201"/>
    </row>
    <row r="20" spans="1:2" s="47" customFormat="1" ht="36" customHeight="1" x14ac:dyDescent="0.15">
      <c r="A20" s="204" t="str">
        <f>入力シート!B3&amp;"選挙長　"&amp;入力シート!B11&amp;"　様"</f>
        <v>参議院徳島県及び高知県選挙区選出議員選挙選挙長　田中　庄司　様</v>
      </c>
      <c r="B20" s="52"/>
    </row>
    <row r="21" spans="1:2" s="47" customFormat="1" ht="27" customHeight="1" x14ac:dyDescent="0.15">
      <c r="A21" s="49"/>
    </row>
    <row r="22" spans="1:2" s="41" customFormat="1" ht="18" customHeight="1" x14ac:dyDescent="0.15">
      <c r="A22" s="51" t="s">
        <v>148</v>
      </c>
    </row>
    <row r="23" spans="1:2" s="41" customFormat="1" ht="18" customHeight="1" x14ac:dyDescent="0.15">
      <c r="A23" s="418" t="s">
        <v>475</v>
      </c>
      <c r="B23" s="418"/>
    </row>
    <row r="24" spans="1:2" s="41" customFormat="1" ht="18" customHeight="1" x14ac:dyDescent="0.15">
      <c r="A24" s="417" t="s">
        <v>150</v>
      </c>
      <c r="B24" s="417"/>
    </row>
    <row r="25" spans="1:2" s="41" customFormat="1" ht="18" customHeight="1" x14ac:dyDescent="0.15">
      <c r="A25" s="417" t="s">
        <v>152</v>
      </c>
      <c r="B25" s="417"/>
    </row>
    <row r="26" spans="1:2" ht="18" customHeight="1" x14ac:dyDescent="0.15">
      <c r="A26" s="416" t="s">
        <v>155</v>
      </c>
      <c r="B26" s="416"/>
    </row>
  </sheetData>
  <mergeCells count="6">
    <mergeCell ref="A2:B2"/>
    <mergeCell ref="A10:B12"/>
    <mergeCell ref="A26:B26"/>
    <mergeCell ref="A25:B25"/>
    <mergeCell ref="A24:B24"/>
    <mergeCell ref="A23:B23"/>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2:B18"/>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4" style="40" customWidth="1"/>
    <col min="2" max="2" width="50" style="40" customWidth="1"/>
    <col min="3" max="16384" width="9" style="40"/>
  </cols>
  <sheetData>
    <row r="2" spans="1:2" ht="36" customHeight="1" x14ac:dyDescent="0.15">
      <c r="A2" s="419" t="s">
        <v>236</v>
      </c>
      <c r="B2" s="419"/>
    </row>
    <row r="3" spans="1:2" s="47" customFormat="1" ht="27" customHeight="1" x14ac:dyDescent="0.15">
      <c r="A3" s="48"/>
    </row>
    <row r="4" spans="1:2" s="47" customFormat="1" ht="27" customHeight="1" x14ac:dyDescent="0.15">
      <c r="A4" s="49"/>
    </row>
    <row r="5" spans="1:2" s="47" customFormat="1" ht="30" customHeight="1" x14ac:dyDescent="0.15">
      <c r="A5" s="414" t="str">
        <f>"　"&amp;TEXT(入力シート!B7,"ggge年m月d日")&amp;"執行の"&amp;入力シート!B3&amp;"において当選人となった場合には、公職選挙法第101条の規定による当選人の告示及び同法第105条の規定による当選証書に記載する氏名ついて、通称認定申請書に記載した呼称（旧姓）を付記されたく申出します。"</f>
        <v>　令和7年　　月　　日執行の参議院徳島県及び高知県選挙区選出議員選挙において当選人となった場合には、公職選挙法第101条の規定による当選人の告示及び同法第105条の規定による当選証書に記載する氏名ついて、通称認定申請書に記載した呼称（旧姓）を付記されたく申出します。</v>
      </c>
      <c r="B5" s="414"/>
    </row>
    <row r="6" spans="1:2" s="47" customFormat="1" ht="30" customHeight="1" x14ac:dyDescent="0.15">
      <c r="A6" s="414"/>
      <c r="B6" s="414"/>
    </row>
    <row r="7" spans="1:2" s="47" customFormat="1" ht="30" customHeight="1" x14ac:dyDescent="0.15">
      <c r="A7" s="414"/>
      <c r="B7" s="414"/>
    </row>
    <row r="8" spans="1:2" s="47" customFormat="1" ht="30" customHeight="1" x14ac:dyDescent="0.15">
      <c r="A8" s="414"/>
      <c r="B8" s="414"/>
    </row>
    <row r="9" spans="1:2" s="47" customFormat="1" ht="17.25" x14ac:dyDescent="0.15">
      <c r="A9" s="414"/>
      <c r="B9" s="414"/>
    </row>
    <row r="10" spans="1:2" s="47" customFormat="1" ht="36" customHeight="1" x14ac:dyDescent="0.15">
      <c r="A10" s="49"/>
    </row>
    <row r="11" spans="1:2" s="47" customFormat="1" ht="27" customHeight="1" x14ac:dyDescent="0.15">
      <c r="A11" s="49"/>
    </row>
    <row r="12" spans="1:2" s="47" customFormat="1" ht="36" customHeight="1" x14ac:dyDescent="0.15">
      <c r="A12" s="195" t="str">
        <f>入力シート!B8</f>
        <v>令和7年　　月　　日</v>
      </c>
    </row>
    <row r="13" spans="1:2" s="47" customFormat="1" ht="27" customHeight="1" x14ac:dyDescent="0.15">
      <c r="A13" s="29"/>
    </row>
    <row r="14" spans="1:2" s="41" customFormat="1" ht="36" customHeight="1" x14ac:dyDescent="0.15">
      <c r="A14" s="203" t="s">
        <v>476</v>
      </c>
      <c r="B14" s="202">
        <f>入力シート!B25</f>
        <v>0</v>
      </c>
    </row>
    <row r="15" spans="1:2" s="41" customFormat="1" ht="27" customHeight="1" x14ac:dyDescent="0.15">
      <c r="A15" s="203"/>
    </row>
    <row r="16" spans="1:2" s="41" customFormat="1" ht="36" customHeight="1" x14ac:dyDescent="0.15">
      <c r="A16" s="203" t="s">
        <v>480</v>
      </c>
      <c r="B16" s="189" t="str">
        <f>入力シート!B21</f>
        <v>　</v>
      </c>
    </row>
    <row r="17" spans="1:2" s="47" customFormat="1" ht="27" customHeight="1" x14ac:dyDescent="0.15">
      <c r="A17" s="53"/>
    </row>
    <row r="18" spans="1:2" s="47" customFormat="1" ht="36" customHeight="1" x14ac:dyDescent="0.15">
      <c r="A18" s="204" t="str">
        <f>入力シート!B3&amp;"選挙長　"&amp;入力シート!B11&amp;"　様"</f>
        <v>参議院徳島県及び高知県選挙区選出議員選挙選挙長　田中　庄司　様</v>
      </c>
      <c r="B18" s="52"/>
    </row>
  </sheetData>
  <mergeCells count="2">
    <mergeCell ref="A2:B2"/>
    <mergeCell ref="A5:B9"/>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2:C36"/>
  <sheetViews>
    <sheetView showGridLines="0" showZeros="0" view="pageBreakPreview" topLeftCell="A12" zoomScaleNormal="100" zoomScaleSheetLayoutView="100" workbookViewId="0">
      <selection activeCell="E10" sqref="E10"/>
    </sheetView>
  </sheetViews>
  <sheetFormatPr defaultColWidth="9" defaultRowHeight="36" customHeight="1" x14ac:dyDescent="0.15"/>
  <cols>
    <col min="1" max="1" width="31.25" style="40" customWidth="1"/>
    <col min="2" max="2" width="51.875" style="40" customWidth="1"/>
    <col min="3" max="16384" width="9" style="40"/>
  </cols>
  <sheetData>
    <row r="2" spans="1:2" ht="36" customHeight="1" x14ac:dyDescent="0.15">
      <c r="A2" s="410" t="s">
        <v>73</v>
      </c>
      <c r="B2" s="410"/>
    </row>
    <row r="3" spans="1:2" ht="36" customHeight="1" x14ac:dyDescent="0.15">
      <c r="A3" s="42"/>
    </row>
    <row r="4" spans="1:2" ht="36" customHeight="1" x14ac:dyDescent="0.15">
      <c r="A4" s="28"/>
    </row>
    <row r="5" spans="1:2" ht="36" customHeight="1" x14ac:dyDescent="0.15">
      <c r="A5" s="380" t="str">
        <f>"　公職選挙法第168条第1項の規定により、"&amp;入力シート!B3&amp;"選挙公報の掲載を受けたいので、次のとおり申請します。"</f>
        <v>　公職選挙法第168条第1項の規定により、参議院徳島県及び高知県選挙区選出議員選挙選挙公報の掲載を受けたいので、次のとおり申請します。</v>
      </c>
      <c r="B5" s="380"/>
    </row>
    <row r="6" spans="1:2" ht="36" customHeight="1" x14ac:dyDescent="0.15">
      <c r="A6" s="380"/>
      <c r="B6" s="380"/>
    </row>
    <row r="7" spans="1:2" ht="18.75" customHeight="1" x14ac:dyDescent="0.15">
      <c r="A7" s="380"/>
      <c r="B7" s="380"/>
    </row>
    <row r="8" spans="1:2" ht="54" customHeight="1" x14ac:dyDescent="0.15">
      <c r="A8" s="43"/>
    </row>
    <row r="9" spans="1:2" s="41" customFormat="1" ht="36" customHeight="1" x14ac:dyDescent="0.15">
      <c r="A9" s="200" t="str">
        <f>入力シート!B8</f>
        <v>令和7年　　月　　日</v>
      </c>
    </row>
    <row r="10" spans="1:2" s="41" customFormat="1" ht="36" customHeight="1" x14ac:dyDescent="0.15">
      <c r="A10" s="421" t="s">
        <v>157</v>
      </c>
      <c r="B10" s="421"/>
    </row>
    <row r="11" spans="1:2" s="41" customFormat="1" ht="36" customHeight="1" x14ac:dyDescent="0.15">
      <c r="A11" s="262" t="s">
        <v>533</v>
      </c>
      <c r="B11" s="210" t="str">
        <f>入力シート!B21</f>
        <v>　</v>
      </c>
    </row>
    <row r="12" spans="1:2" s="41" customFormat="1" ht="36" customHeight="1" x14ac:dyDescent="0.15">
      <c r="A12" s="29"/>
    </row>
    <row r="13" spans="1:2" s="41" customFormat="1" ht="36" customHeight="1" x14ac:dyDescent="0.15">
      <c r="A13" s="29"/>
    </row>
    <row r="14" spans="1:2" s="41" customFormat="1" ht="36" customHeight="1" x14ac:dyDescent="0.15">
      <c r="A14" s="352" t="str">
        <f>"徳島県及び高知県参議院合同選挙区選挙管理委員会委員長　"&amp;入力シート!B10&amp;"　様"</f>
        <v>徳島県及び高知県参議院合同選挙区選挙管理委員会委員長　田中　庄司　様</v>
      </c>
      <c r="B14" s="352"/>
    </row>
    <row r="15" spans="1:2" s="41" customFormat="1" ht="36" customHeight="1" x14ac:dyDescent="0.15">
      <c r="A15" s="29"/>
    </row>
    <row r="16" spans="1:2" s="41" customFormat="1" ht="36" customHeight="1" x14ac:dyDescent="0.15"/>
    <row r="17" spans="1:3" s="41" customFormat="1" ht="27" customHeight="1" x14ac:dyDescent="0.15">
      <c r="A17" s="208" t="s">
        <v>481</v>
      </c>
      <c r="B17" s="270"/>
    </row>
    <row r="18" spans="1:3" s="41" customFormat="1" ht="27" customHeight="1" x14ac:dyDescent="0.15">
      <c r="B18" s="270"/>
    </row>
    <row r="19" spans="1:3" s="41" customFormat="1" ht="27" customHeight="1" x14ac:dyDescent="0.15"/>
    <row r="20" spans="1:3" s="41" customFormat="1" ht="27" customHeight="1" x14ac:dyDescent="0.15"/>
    <row r="21" spans="1:3" ht="20.100000000000001" customHeight="1" x14ac:dyDescent="0.15">
      <c r="A21" s="420" t="s">
        <v>482</v>
      </c>
      <c r="B21" s="420"/>
      <c r="C21" s="207"/>
    </row>
    <row r="22" spans="1:3" ht="20.100000000000001" customHeight="1" x14ac:dyDescent="0.15">
      <c r="A22" s="420" t="s">
        <v>483</v>
      </c>
      <c r="B22" s="420"/>
      <c r="C22" s="55"/>
    </row>
    <row r="23" spans="1:3" ht="20.100000000000001" customHeight="1" x14ac:dyDescent="0.15">
      <c r="A23" s="420" t="s">
        <v>484</v>
      </c>
      <c r="B23" s="420"/>
      <c r="C23" s="55"/>
    </row>
    <row r="24" spans="1:3" ht="20.100000000000001" customHeight="1" x14ac:dyDescent="0.15">
      <c r="A24" s="420" t="s">
        <v>485</v>
      </c>
      <c r="B24" s="420"/>
      <c r="C24" s="55"/>
    </row>
    <row r="25" spans="1:3" ht="20.100000000000001" customHeight="1" x14ac:dyDescent="0.15">
      <c r="A25" s="420" t="s">
        <v>486</v>
      </c>
      <c r="B25" s="420"/>
      <c r="C25" s="55"/>
    </row>
    <row r="26" spans="1:3" ht="20.100000000000001" customHeight="1" x14ac:dyDescent="0.15">
      <c r="A26" s="420" t="s">
        <v>487</v>
      </c>
      <c r="B26" s="420"/>
      <c r="C26" s="55"/>
    </row>
    <row r="27" spans="1:3" ht="20.100000000000001" customHeight="1" x14ac:dyDescent="0.15">
      <c r="A27" s="420" t="s">
        <v>488</v>
      </c>
      <c r="B27" s="420"/>
      <c r="C27" s="55"/>
    </row>
    <row r="28" spans="1:3" ht="20.100000000000001" customHeight="1" x14ac:dyDescent="0.15">
      <c r="A28" s="420" t="s">
        <v>489</v>
      </c>
      <c r="B28" s="420"/>
      <c r="C28" s="55"/>
    </row>
    <row r="29" spans="1:3" ht="20.100000000000001" customHeight="1" x14ac:dyDescent="0.15">
      <c r="A29" s="420" t="s">
        <v>490</v>
      </c>
      <c r="B29" s="420"/>
      <c r="C29" s="55"/>
    </row>
    <row r="30" spans="1:3" ht="20.100000000000001" customHeight="1" x14ac:dyDescent="0.15">
      <c r="A30" s="420" t="s">
        <v>491</v>
      </c>
      <c r="B30" s="420"/>
      <c r="C30" s="55"/>
    </row>
    <row r="31" spans="1:3" ht="35.1" customHeight="1" x14ac:dyDescent="0.15">
      <c r="B31" s="58"/>
      <c r="C31" s="58"/>
    </row>
    <row r="32" spans="1:3" ht="35.1" customHeight="1" x14ac:dyDescent="0.15">
      <c r="B32" s="58"/>
      <c r="C32" s="58"/>
    </row>
    <row r="33" spans="2:3" ht="35.1" customHeight="1" x14ac:dyDescent="0.15">
      <c r="B33" s="58"/>
      <c r="C33" s="58"/>
    </row>
    <row r="34" spans="2:3" ht="35.1" customHeight="1" x14ac:dyDescent="0.15"/>
    <row r="35" spans="2:3" ht="35.1" customHeight="1" x14ac:dyDescent="0.15"/>
    <row r="36" spans="2:3" ht="35.1" customHeight="1" x14ac:dyDescent="0.15"/>
  </sheetData>
  <mergeCells count="14">
    <mergeCell ref="A23:B23"/>
    <mergeCell ref="A2:B2"/>
    <mergeCell ref="A10:B10"/>
    <mergeCell ref="A14:B14"/>
    <mergeCell ref="A21:B21"/>
    <mergeCell ref="A22:B22"/>
    <mergeCell ref="A5:B7"/>
    <mergeCell ref="A29:B29"/>
    <mergeCell ref="A30:B30"/>
    <mergeCell ref="A24:B24"/>
    <mergeCell ref="A25:B25"/>
    <mergeCell ref="A26:B26"/>
    <mergeCell ref="A27:B27"/>
    <mergeCell ref="A28:B28"/>
  </mergeCells>
  <phoneticPr fontId="1"/>
  <dataValidations count="2">
    <dataValidation allowBlank="1" showInputMessage="1" showErrorMessage="1" prompt="選挙事務所の住所を記載してください" sqref="B17" xr:uid="{A4BD4974-B277-4856-B2DB-92BD264EB5F7}"/>
    <dataValidation allowBlank="1" showInputMessage="1" showErrorMessage="1" prompt="選挙事務所の電話番号を記載してください" sqref="B18" xr:uid="{186CD942-D9A7-47F2-A17B-7C41AED44290}"/>
  </dataValidations>
  <printOptions horizontalCentered="1"/>
  <pageMargins left="0.78740157480314965" right="0.78740157480314965" top="0.78740157480314965" bottom="0.78740157480314965" header="0.31496062992125984" footer="0.31496062992125984"/>
  <pageSetup paperSize="9" scale="90" orientation="portrait" blackAndWhite="1" r:id="rId1"/>
  <headerFooter>
    <oddHeader>&amp;R様式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2:B33"/>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1.25" style="40" customWidth="1"/>
    <col min="2" max="2" width="51.875" style="40" customWidth="1"/>
    <col min="3" max="16384" width="9" style="40"/>
  </cols>
  <sheetData>
    <row r="2" spans="1:2" ht="36" customHeight="1" x14ac:dyDescent="0.15">
      <c r="A2" s="410" t="s">
        <v>160</v>
      </c>
      <c r="B2" s="410"/>
    </row>
    <row r="3" spans="1:2" ht="36" customHeight="1" x14ac:dyDescent="0.15">
      <c r="A3" s="42"/>
    </row>
    <row r="4" spans="1:2" ht="27" customHeight="1" x14ac:dyDescent="0.15">
      <c r="A4" s="422" t="str">
        <f>"　"&amp;TEXT(入力シート!B7,"ggge年m月d日")&amp;"執行の"&amp;入力シート!B3&amp;"において、氏名、経歴、政見等を点訳（録音）したもの（以下「点字公報等」という。）を視覚障がい者の方に発行することを承諾します。"&amp;CHAR(10)&amp;"　また、発行に当たっては、下記事項について同意します。"</f>
        <v>　令和7年　　月　　日執行の参議院徳島県及び高知県選挙区選出議員選挙において、氏名、経歴、政見等を点訳（録音）したもの（以下「点字公報等」という。）を視覚障がい者の方に発行することを承諾します。
　また、発行に当たっては、下記事項について同意します。</v>
      </c>
      <c r="B4" s="422"/>
    </row>
    <row r="5" spans="1:2" ht="27" customHeight="1" x14ac:dyDescent="0.15">
      <c r="A5" s="422"/>
      <c r="B5" s="422"/>
    </row>
    <row r="6" spans="1:2" ht="27" customHeight="1" x14ac:dyDescent="0.15">
      <c r="A6" s="422"/>
      <c r="B6" s="422"/>
    </row>
    <row r="7" spans="1:2" ht="27" customHeight="1" x14ac:dyDescent="0.15">
      <c r="A7" s="422"/>
      <c r="B7" s="422"/>
    </row>
    <row r="8" spans="1:2" ht="18.75" customHeight="1" x14ac:dyDescent="0.15">
      <c r="A8" s="422"/>
      <c r="B8" s="422"/>
    </row>
    <row r="9" spans="1:2" ht="44.25" customHeight="1" x14ac:dyDescent="0.15">
      <c r="A9" s="43"/>
    </row>
    <row r="10" spans="1:2" ht="36" customHeight="1" x14ac:dyDescent="0.15">
      <c r="A10" s="43"/>
    </row>
    <row r="11" spans="1:2" s="41" customFormat="1" ht="36" customHeight="1" x14ac:dyDescent="0.15">
      <c r="A11" s="200" t="str">
        <f>入力シート!B8</f>
        <v>令和7年　　月　　日</v>
      </c>
    </row>
    <row r="12" spans="1:2" s="41" customFormat="1" ht="36" customHeight="1" x14ac:dyDescent="0.15">
      <c r="A12" s="421" t="s">
        <v>157</v>
      </c>
      <c r="B12" s="421"/>
    </row>
    <row r="13" spans="1:2" s="41" customFormat="1" ht="36" customHeight="1" x14ac:dyDescent="0.15">
      <c r="A13" s="262" t="s">
        <v>533</v>
      </c>
      <c r="B13" s="210" t="str">
        <f>入力シート!B21</f>
        <v>　</v>
      </c>
    </row>
    <row r="14" spans="1:2" s="41" customFormat="1" ht="36" customHeight="1" x14ac:dyDescent="0.15">
      <c r="A14" s="29"/>
      <c r="B14" s="57"/>
    </row>
    <row r="15" spans="1:2" s="41" customFormat="1" ht="36" customHeight="1" x14ac:dyDescent="0.15">
      <c r="A15" s="29"/>
    </row>
    <row r="16" spans="1:2" s="41" customFormat="1" ht="36" customHeight="1" x14ac:dyDescent="0.15">
      <c r="A16" s="352" t="str">
        <f>"徳島県及び高知県参議院合同選挙区選挙管理委員会委員長　"&amp;入力シート!B10&amp;"　様"</f>
        <v>徳島県及び高知県参議院合同選挙区選挙管理委員会委員長　田中　庄司　様</v>
      </c>
      <c r="B16" s="352"/>
    </row>
    <row r="17" spans="1:2" s="41" customFormat="1" ht="18" customHeight="1" x14ac:dyDescent="0.15">
      <c r="A17" s="29"/>
    </row>
    <row r="18" spans="1:2" s="60" customFormat="1" ht="18" customHeight="1" x14ac:dyDescent="0.15">
      <c r="A18" s="425" t="s">
        <v>161</v>
      </c>
      <c r="B18" s="425"/>
    </row>
    <row r="19" spans="1:2" s="60" customFormat="1" ht="18" customHeight="1" x14ac:dyDescent="0.15">
      <c r="A19" s="425"/>
      <c r="B19" s="425"/>
    </row>
    <row r="20" spans="1:2" s="60" customFormat="1" ht="18" customHeight="1" x14ac:dyDescent="0.15">
      <c r="A20" s="424" t="s">
        <v>163</v>
      </c>
      <c r="B20" s="424"/>
    </row>
    <row r="21" spans="1:2" s="60" customFormat="1" ht="18" customHeight="1" x14ac:dyDescent="0.15">
      <c r="A21" s="423" t="s">
        <v>165</v>
      </c>
      <c r="B21" s="423"/>
    </row>
    <row r="22" spans="1:2" s="60" customFormat="1" ht="18" customHeight="1" x14ac:dyDescent="0.15">
      <c r="A22" s="423" t="s">
        <v>166</v>
      </c>
      <c r="B22" s="423"/>
    </row>
    <row r="23" spans="1:2" s="60" customFormat="1" ht="18" customHeight="1" x14ac:dyDescent="0.15">
      <c r="A23" s="423" t="s">
        <v>168</v>
      </c>
      <c r="B23" s="423"/>
    </row>
    <row r="24" spans="1:2" s="60" customFormat="1" ht="18" customHeight="1" x14ac:dyDescent="0.15">
      <c r="A24" s="424" t="s">
        <v>169</v>
      </c>
      <c r="B24" s="424"/>
    </row>
    <row r="25" spans="1:2" s="60" customFormat="1" ht="18" customHeight="1" x14ac:dyDescent="0.15">
      <c r="A25" s="423" t="s">
        <v>170</v>
      </c>
      <c r="B25" s="423"/>
    </row>
    <row r="26" spans="1:2" s="60" customFormat="1" ht="18" customHeight="1" x14ac:dyDescent="0.15">
      <c r="A26" s="424" t="s">
        <v>279</v>
      </c>
      <c r="B26" s="424"/>
    </row>
    <row r="27" spans="1:2" s="60" customFormat="1" ht="18" customHeight="1" x14ac:dyDescent="0.15">
      <c r="A27" s="424" t="s">
        <v>250</v>
      </c>
      <c r="B27" s="424"/>
    </row>
    <row r="28" spans="1:2" s="60" customFormat="1" ht="18" customHeight="1" x14ac:dyDescent="0.15">
      <c r="A28" s="423" t="s">
        <v>171</v>
      </c>
      <c r="B28" s="423"/>
    </row>
    <row r="29" spans="1:2" s="60" customFormat="1" ht="18" customHeight="1" x14ac:dyDescent="0.15">
      <c r="A29" s="61"/>
    </row>
    <row r="30" spans="1:2" s="60" customFormat="1" ht="18" customHeight="1" x14ac:dyDescent="0.15"/>
    <row r="31" spans="1:2" s="60" customFormat="1" ht="18" customHeight="1" x14ac:dyDescent="0.15"/>
    <row r="32" spans="1:2" s="60" customFormat="1" ht="18" customHeight="1" x14ac:dyDescent="0.15"/>
    <row r="33" s="60" customFormat="1" ht="36" customHeight="1" x14ac:dyDescent="0.15"/>
  </sheetData>
  <mergeCells count="15">
    <mergeCell ref="A4:B8"/>
    <mergeCell ref="A2:B2"/>
    <mergeCell ref="A16:B16"/>
    <mergeCell ref="A28:B28"/>
    <mergeCell ref="A27:B27"/>
    <mergeCell ref="A26:B26"/>
    <mergeCell ref="A25:B25"/>
    <mergeCell ref="A24:B24"/>
    <mergeCell ref="A23:B23"/>
    <mergeCell ref="A22:B22"/>
    <mergeCell ref="A21:B21"/>
    <mergeCell ref="A20:B20"/>
    <mergeCell ref="A19:B19"/>
    <mergeCell ref="A18:B18"/>
    <mergeCell ref="A12:B12"/>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2:B35"/>
  <sheetViews>
    <sheetView showGridLines="0" showZeros="0" view="pageBreakPreview" topLeftCell="A7" zoomScaleNormal="100" zoomScaleSheetLayoutView="100" workbookViewId="0">
      <selection activeCell="E10" sqref="E10"/>
    </sheetView>
  </sheetViews>
  <sheetFormatPr defaultColWidth="9" defaultRowHeight="36" customHeight="1" x14ac:dyDescent="0.15"/>
  <cols>
    <col min="1" max="1" width="30" style="40" customWidth="1"/>
    <col min="2" max="2" width="53.125" style="40" customWidth="1"/>
    <col min="3" max="16384" width="9" style="40"/>
  </cols>
  <sheetData>
    <row r="2" spans="1:2" ht="36" customHeight="1" x14ac:dyDescent="0.15">
      <c r="A2" s="410" t="s">
        <v>173</v>
      </c>
      <c r="B2" s="426"/>
    </row>
    <row r="3" spans="1:2" ht="36" customHeight="1" x14ac:dyDescent="0.15">
      <c r="A3" s="42"/>
    </row>
    <row r="4" spans="1:2" ht="27" customHeight="1" x14ac:dyDescent="0.15">
      <c r="A4" s="422" t="str">
        <f>"　"&amp;TEXT(入力シート!B7,"ggge年m月d日")&amp;"執行の"&amp;入力シート!B3&amp;"における選挙事務所を次のとおり設置したので、公職選挙法第130条第2項の規定により届け出ます。"</f>
        <v>　令和7年　　月　　日執行の参議院徳島県及び高知県選挙区選出議員選挙における選挙事務所を次のとおり設置したので、公職選挙法第130条第2項の規定により届け出ます。</v>
      </c>
      <c r="B4" s="422"/>
    </row>
    <row r="5" spans="1:2" ht="27" customHeight="1" x14ac:dyDescent="0.15">
      <c r="A5" s="422"/>
      <c r="B5" s="422"/>
    </row>
    <row r="6" spans="1:2" ht="18.75" customHeight="1" x14ac:dyDescent="0.15">
      <c r="A6" s="422"/>
      <c r="B6" s="422"/>
    </row>
    <row r="7" spans="1:2" ht="34.5" customHeight="1" x14ac:dyDescent="0.15">
      <c r="A7" s="427"/>
      <c r="B7" s="351"/>
    </row>
    <row r="8" spans="1:2" ht="36" customHeight="1" x14ac:dyDescent="0.15">
      <c r="A8" s="43"/>
    </row>
    <row r="9" spans="1:2" s="41" customFormat="1" ht="36" customHeight="1" x14ac:dyDescent="0.15">
      <c r="A9" s="200" t="str">
        <f>入力シート!B8</f>
        <v>令和7年　　月　　日</v>
      </c>
    </row>
    <row r="10" spans="1:2" s="41" customFormat="1" ht="18" customHeight="1" x14ac:dyDescent="0.15">
      <c r="A10" s="29"/>
    </row>
    <row r="11" spans="1:2" s="41" customFormat="1" ht="36" customHeight="1" x14ac:dyDescent="0.15">
      <c r="A11" s="153" t="s">
        <v>492</v>
      </c>
      <c r="B11" s="212">
        <f>入力シート!B25</f>
        <v>0</v>
      </c>
    </row>
    <row r="12" spans="1:2" s="41" customFormat="1" ht="36" customHeight="1" x14ac:dyDescent="0.15">
      <c r="A12" s="153" t="s">
        <v>493</v>
      </c>
      <c r="B12" s="179" t="str">
        <f>入力シート!B21</f>
        <v>　</v>
      </c>
    </row>
    <row r="13" spans="1:2" s="41" customFormat="1" ht="18" customHeight="1" x14ac:dyDescent="0.15">
      <c r="A13" s="29"/>
    </row>
    <row r="14" spans="1:2" s="41" customFormat="1" ht="36" customHeight="1" x14ac:dyDescent="0.15">
      <c r="A14" s="288"/>
      <c r="B14" s="155" t="s">
        <v>494</v>
      </c>
    </row>
    <row r="15" spans="1:2" s="41" customFormat="1" ht="18" customHeight="1" thickBot="1" x14ac:dyDescent="0.2">
      <c r="A15" s="29"/>
    </row>
    <row r="16" spans="1:2" s="41" customFormat="1" ht="36" customHeight="1" x14ac:dyDescent="0.15">
      <c r="A16" s="429" t="s">
        <v>180</v>
      </c>
      <c r="B16" s="214"/>
    </row>
    <row r="17" spans="1:2" s="41" customFormat="1" ht="18" customHeight="1" x14ac:dyDescent="0.15">
      <c r="A17" s="430"/>
      <c r="B17" s="215" t="s">
        <v>187</v>
      </c>
    </row>
    <row r="18" spans="1:2" s="41" customFormat="1" ht="36" customHeight="1" x14ac:dyDescent="0.15">
      <c r="A18" s="63" t="s">
        <v>190</v>
      </c>
      <c r="B18" s="227" t="str">
        <f>入力シート!B8</f>
        <v>令和7年　　月　　日</v>
      </c>
    </row>
    <row r="19" spans="1:2" s="41" customFormat="1" ht="36" customHeight="1" thickBot="1" x14ac:dyDescent="0.2">
      <c r="A19" s="64" t="s">
        <v>192</v>
      </c>
      <c r="B19" s="213"/>
    </row>
    <row r="20" spans="1:2" ht="18" customHeight="1" x14ac:dyDescent="0.15"/>
    <row r="21" spans="1:2" ht="18" customHeight="1" x14ac:dyDescent="0.15">
      <c r="A21" s="55" t="s">
        <v>172</v>
      </c>
    </row>
    <row r="22" spans="1:2" ht="18" customHeight="1" x14ac:dyDescent="0.15">
      <c r="A22" s="431" t="s">
        <v>193</v>
      </c>
      <c r="B22" s="351"/>
    </row>
    <row r="23" spans="1:2" ht="18" customHeight="1" x14ac:dyDescent="0.15">
      <c r="A23" s="431" t="s">
        <v>65</v>
      </c>
      <c r="B23" s="351"/>
    </row>
    <row r="24" spans="1:2" ht="18" customHeight="1" x14ac:dyDescent="0.15">
      <c r="A24" s="431" t="s">
        <v>195</v>
      </c>
      <c r="B24" s="351"/>
    </row>
    <row r="25" spans="1:2" ht="18" customHeight="1" x14ac:dyDescent="0.15">
      <c r="A25" s="428" t="s">
        <v>196</v>
      </c>
      <c r="B25" s="351"/>
    </row>
    <row r="26" spans="1:2" ht="18" customHeight="1" x14ac:dyDescent="0.15">
      <c r="A26" s="428" t="s">
        <v>319</v>
      </c>
      <c r="B26" s="428"/>
    </row>
    <row r="27" spans="1:2" s="55" customFormat="1" ht="18" customHeight="1" x14ac:dyDescent="0.15">
      <c r="A27" s="428" t="s">
        <v>369</v>
      </c>
      <c r="B27" s="428"/>
    </row>
    <row r="28" spans="1:2" s="55" customFormat="1" ht="18" customHeight="1" x14ac:dyDescent="0.15">
      <c r="A28" s="428" t="s">
        <v>317</v>
      </c>
      <c r="B28" s="428"/>
    </row>
    <row r="29" spans="1:2" s="55" customFormat="1" ht="18" customHeight="1" x14ac:dyDescent="0.15">
      <c r="A29" s="428" t="s">
        <v>370</v>
      </c>
      <c r="B29" s="428"/>
    </row>
    <row r="30" spans="1:2" ht="18" customHeight="1" x14ac:dyDescent="0.15">
      <c r="A30" s="65" t="s">
        <v>390</v>
      </c>
      <c r="B30" s="65"/>
    </row>
    <row r="31" spans="1:2" ht="18" customHeight="1" x14ac:dyDescent="0.15">
      <c r="A31" s="428" t="s">
        <v>398</v>
      </c>
      <c r="B31" s="428"/>
    </row>
    <row r="32" spans="1:2" ht="18" customHeight="1" x14ac:dyDescent="0.15">
      <c r="A32" s="428" t="s">
        <v>389</v>
      </c>
      <c r="B32" s="428"/>
    </row>
    <row r="33" spans="1:1" ht="18" customHeight="1" x14ac:dyDescent="0.15">
      <c r="A33" s="55" t="s">
        <v>362</v>
      </c>
    </row>
    <row r="34" spans="1:1" ht="36" customHeight="1" x14ac:dyDescent="0.15">
      <c r="A34" s="40" t="s">
        <v>4</v>
      </c>
    </row>
    <row r="35" spans="1:1" ht="36" customHeight="1" x14ac:dyDescent="0.15">
      <c r="A35" s="40" t="s">
        <v>4</v>
      </c>
    </row>
  </sheetData>
  <mergeCells count="14">
    <mergeCell ref="A2:B2"/>
    <mergeCell ref="A7:B7"/>
    <mergeCell ref="A4:B6"/>
    <mergeCell ref="A32:B32"/>
    <mergeCell ref="A16:A17"/>
    <mergeCell ref="A29:B29"/>
    <mergeCell ref="A31:B31"/>
    <mergeCell ref="A26:B26"/>
    <mergeCell ref="A27:B27"/>
    <mergeCell ref="A28:B28"/>
    <mergeCell ref="A23:B23"/>
    <mergeCell ref="A24:B24"/>
    <mergeCell ref="A25:B25"/>
    <mergeCell ref="A22:B22"/>
  </mergeCells>
  <phoneticPr fontId="1"/>
  <dataValidations count="3">
    <dataValidation allowBlank="1" showInputMessage="1" showErrorMessage="1" prompt="推薦届出の場合は、設置者の住所を直接入力してください" sqref="B11" xr:uid="{9AABD261-3922-4326-A57A-6EB03AE33DB4}"/>
    <dataValidation allowBlank="1" showInputMessage="1" showErrorMessage="1" prompt="推薦届出の場合は、設置者の氏名を直接入力してください" sqref="B12" xr:uid="{A81241AA-DF8F-4327-8026-E0D7127061EA}"/>
    <dataValidation allowBlank="1" showInputMessage="1" showErrorMessage="1" prompt="推薦届出者が設置した場合のみ入力し、候補者が設置した場合は空欄とすること" sqref="B19" xr:uid="{32194F18-2396-476C-AF32-CEE57790B585}"/>
  </dataValidations>
  <printOptions horizontalCentered="1"/>
  <pageMargins left="0.78740157480314965" right="0.78740157480314965" top="0.78740157480314965" bottom="0.78740157480314965" header="0.31496062992125984" footer="0.31496062992125984"/>
  <pageSetup paperSize="9" scale="96" orientation="portrait" blackAndWhite="1" r:id="rId1"/>
  <headerFooter>
    <oddHeader>&amp;R様式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2:C36"/>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0" style="40" customWidth="1"/>
    <col min="2" max="2" width="53.125" style="40" customWidth="1"/>
    <col min="3" max="16384" width="9" style="40"/>
  </cols>
  <sheetData>
    <row r="2" spans="1:3" ht="36" customHeight="1" x14ac:dyDescent="0.15">
      <c r="A2" s="410" t="s">
        <v>198</v>
      </c>
      <c r="B2" s="426"/>
    </row>
    <row r="3" spans="1:3" ht="36" customHeight="1" x14ac:dyDescent="0.15">
      <c r="A3" s="42"/>
    </row>
    <row r="4" spans="1:3" ht="27" customHeight="1" x14ac:dyDescent="0.15">
      <c r="A4" s="432" t="str">
        <f>"　"&amp;TEXT(入力シート!B7,"ggge年m月d日")&amp;"執行の"&amp;入力シート!B3&amp;"における選挙事務所を次のとおり異動したので、公職選挙法第130条第2項の規定により届け出ます。"</f>
        <v>　令和7年　　月　　日執行の参議院徳島県及び高知県選挙区選出議員選挙における選挙事務所を次のとおり異動したので、公職選挙法第130条第2項の規定により届け出ます。</v>
      </c>
      <c r="B4" s="432"/>
    </row>
    <row r="5" spans="1:3" ht="27" customHeight="1" x14ac:dyDescent="0.15">
      <c r="A5" s="432"/>
      <c r="B5" s="432"/>
    </row>
    <row r="6" spans="1:3" ht="18.75" customHeight="1" x14ac:dyDescent="0.15">
      <c r="A6" s="432"/>
      <c r="B6" s="432"/>
    </row>
    <row r="7" spans="1:3" ht="36" customHeight="1" x14ac:dyDescent="0.15">
      <c r="A7" s="427"/>
      <c r="B7" s="351"/>
    </row>
    <row r="8" spans="1:3" ht="36" customHeight="1" x14ac:dyDescent="0.15">
      <c r="A8" s="43"/>
    </row>
    <row r="9" spans="1:3" s="41" customFormat="1" ht="36" customHeight="1" x14ac:dyDescent="0.15">
      <c r="A9" s="218" t="s">
        <v>495</v>
      </c>
    </row>
    <row r="10" spans="1:3" s="41" customFormat="1" ht="18" customHeight="1" x14ac:dyDescent="0.15">
      <c r="A10" s="29"/>
    </row>
    <row r="11" spans="1:3" s="41" customFormat="1" ht="36" customHeight="1" x14ac:dyDescent="0.15">
      <c r="A11" s="153" t="s">
        <v>492</v>
      </c>
      <c r="B11" s="212">
        <f>入力シート!B25</f>
        <v>0</v>
      </c>
    </row>
    <row r="12" spans="1:3" s="41" customFormat="1" ht="36" customHeight="1" x14ac:dyDescent="0.15">
      <c r="A12" s="153" t="s">
        <v>493</v>
      </c>
      <c r="B12" s="179" t="str">
        <f>入力シート!B21</f>
        <v>　</v>
      </c>
      <c r="C12" s="39"/>
    </row>
    <row r="13" spans="1:3" s="41" customFormat="1" ht="18" customHeight="1" x14ac:dyDescent="0.15">
      <c r="A13" s="29"/>
    </row>
    <row r="14" spans="1:3" s="41" customFormat="1" ht="36" customHeight="1" x14ac:dyDescent="0.15">
      <c r="A14" s="268"/>
      <c r="B14" s="269" t="s">
        <v>494</v>
      </c>
    </row>
    <row r="15" spans="1:3" s="41" customFormat="1" ht="18" customHeight="1" x14ac:dyDescent="0.15">
      <c r="A15" s="29"/>
    </row>
    <row r="16" spans="1:3" s="41" customFormat="1" ht="36" customHeight="1" x14ac:dyDescent="0.15">
      <c r="A16" s="429" t="s">
        <v>200</v>
      </c>
      <c r="B16" s="214"/>
    </row>
    <row r="17" spans="1:2" s="41" customFormat="1" ht="18" customHeight="1" x14ac:dyDescent="0.15">
      <c r="A17" s="430"/>
      <c r="B17" s="215" t="s">
        <v>322</v>
      </c>
    </row>
    <row r="18" spans="1:2" s="41" customFormat="1" ht="36" customHeight="1" x14ac:dyDescent="0.15">
      <c r="A18" s="63" t="s">
        <v>202</v>
      </c>
      <c r="B18" s="219"/>
    </row>
    <row r="19" spans="1:2" s="41" customFormat="1" ht="36" customHeight="1" x14ac:dyDescent="0.15">
      <c r="A19" s="63" t="s">
        <v>205</v>
      </c>
      <c r="B19" s="216"/>
    </row>
    <row r="20" spans="1:2" s="41" customFormat="1" ht="36" customHeight="1" x14ac:dyDescent="0.15">
      <c r="A20" s="64" t="s">
        <v>192</v>
      </c>
      <c r="B20" s="213"/>
    </row>
    <row r="21" spans="1:2" ht="18" customHeight="1" x14ac:dyDescent="0.15"/>
    <row r="22" spans="1:2" ht="18" customHeight="1" x14ac:dyDescent="0.15">
      <c r="A22" s="55" t="s">
        <v>172</v>
      </c>
    </row>
    <row r="23" spans="1:2" ht="18" customHeight="1" x14ac:dyDescent="0.15">
      <c r="A23" s="431" t="s">
        <v>207</v>
      </c>
      <c r="B23" s="351"/>
    </row>
    <row r="24" spans="1:2" ht="18" customHeight="1" x14ac:dyDescent="0.15">
      <c r="A24" s="431" t="s">
        <v>65</v>
      </c>
      <c r="B24" s="351"/>
    </row>
    <row r="25" spans="1:2" ht="18" customHeight="1" x14ac:dyDescent="0.15">
      <c r="A25" s="431" t="s">
        <v>195</v>
      </c>
      <c r="B25" s="351"/>
    </row>
    <row r="26" spans="1:2" ht="18" customHeight="1" x14ac:dyDescent="0.15">
      <c r="A26" s="428" t="s">
        <v>196</v>
      </c>
      <c r="B26" s="351"/>
    </row>
    <row r="27" spans="1:2" ht="18" customHeight="1" x14ac:dyDescent="0.15">
      <c r="A27" s="428" t="s">
        <v>320</v>
      </c>
      <c r="B27" s="428"/>
    </row>
    <row r="28" spans="1:2" s="55" customFormat="1" ht="18" customHeight="1" x14ac:dyDescent="0.15">
      <c r="A28" s="428" t="s">
        <v>369</v>
      </c>
      <c r="B28" s="428"/>
    </row>
    <row r="29" spans="1:2" s="55" customFormat="1" ht="18" customHeight="1" x14ac:dyDescent="0.15">
      <c r="A29" s="428" t="s">
        <v>317</v>
      </c>
      <c r="B29" s="428"/>
    </row>
    <row r="30" spans="1:2" s="55" customFormat="1" ht="18" customHeight="1" x14ac:dyDescent="0.15">
      <c r="A30" s="428" t="s">
        <v>370</v>
      </c>
      <c r="B30" s="428"/>
    </row>
    <row r="31" spans="1:2" ht="18" customHeight="1" x14ac:dyDescent="0.15">
      <c r="A31" s="65" t="s">
        <v>390</v>
      </c>
      <c r="B31" s="65"/>
    </row>
    <row r="32" spans="1:2" ht="18" customHeight="1" x14ac:dyDescent="0.15">
      <c r="A32" s="428" t="s">
        <v>398</v>
      </c>
      <c r="B32" s="428"/>
    </row>
    <row r="33" spans="1:2" ht="18" customHeight="1" x14ac:dyDescent="0.15">
      <c r="A33" s="428" t="s">
        <v>389</v>
      </c>
      <c r="B33" s="428"/>
    </row>
    <row r="34" spans="1:2" ht="18" customHeight="1" x14ac:dyDescent="0.15">
      <c r="A34" s="55" t="s">
        <v>362</v>
      </c>
    </row>
    <row r="35" spans="1:2" ht="36" customHeight="1" x14ac:dyDescent="0.15">
      <c r="A35" s="428"/>
      <c r="B35" s="428"/>
    </row>
    <row r="36" spans="1:2" ht="36" customHeight="1" x14ac:dyDescent="0.15">
      <c r="A36" s="428"/>
      <c r="B36" s="428"/>
    </row>
  </sheetData>
  <mergeCells count="16">
    <mergeCell ref="A23:B23"/>
    <mergeCell ref="A2:B2"/>
    <mergeCell ref="A7:B7"/>
    <mergeCell ref="A4:B6"/>
    <mergeCell ref="A36:B36"/>
    <mergeCell ref="A16:A17"/>
    <mergeCell ref="A30:B30"/>
    <mergeCell ref="A32:B32"/>
    <mergeCell ref="A33:B33"/>
    <mergeCell ref="A35:B35"/>
    <mergeCell ref="A27:B27"/>
    <mergeCell ref="A28:B28"/>
    <mergeCell ref="A29:B29"/>
    <mergeCell ref="A24:B24"/>
    <mergeCell ref="A25:B25"/>
    <mergeCell ref="A26:B26"/>
  </mergeCells>
  <phoneticPr fontId="1"/>
  <dataValidations count="3">
    <dataValidation allowBlank="1" showInputMessage="1" showErrorMessage="1" prompt="推薦届出の場合は、設置者の氏名を直接入力してください" sqref="B12" xr:uid="{F4A76906-3DC3-4AB4-9876-E4F2131B3B5E}"/>
    <dataValidation allowBlank="1" showInputMessage="1" showErrorMessage="1" prompt="推薦届出の場合は、設置者の住所を直接入力してください" sqref="B11" xr:uid="{F8F8FA1F-85B0-48EC-B243-F70F896E0A0C}"/>
    <dataValidation allowBlank="1" showInputMessage="1" showErrorMessage="1" prompt="推薦届出者が設置した場合のみ入力し、候補者が設置した場合は空欄とすること" sqref="B20" xr:uid="{8A6A81F6-0218-4934-8436-C234AFC590B3}"/>
  </dataValidations>
  <printOptions horizontalCentered="1"/>
  <pageMargins left="0.78740157480314965" right="0.78740157480314965" top="0.78740157480314965" bottom="0.78740157480314965" header="0.31496062992125984" footer="0.31496062992125984"/>
  <pageSetup paperSize="9" scale="92" orientation="portrait" blackAndWhite="1" r:id="rId1"/>
  <headerFooter>
    <oddHeader>&amp;R様式　&amp;A</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2:B16"/>
  <sheetViews>
    <sheetView showGridLines="0" showZeros="0" view="pageBreakPreview" topLeftCell="A10"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2" t="s">
        <v>208</v>
      </c>
    </row>
    <row r="3" spans="1:2" ht="36" customHeight="1" x14ac:dyDescent="0.15">
      <c r="A3" s="42"/>
    </row>
    <row r="4" spans="1:2" ht="36" customHeight="1" x14ac:dyDescent="0.15">
      <c r="A4" s="42"/>
    </row>
    <row r="5" spans="1:2" ht="36" customHeight="1" x14ac:dyDescent="0.15">
      <c r="A5" s="220" t="s">
        <v>210</v>
      </c>
    </row>
    <row r="6" spans="1:2" ht="36" customHeight="1" x14ac:dyDescent="0.15">
      <c r="A6" s="42"/>
    </row>
    <row r="7" spans="1:2" ht="27" customHeight="1" x14ac:dyDescent="0.2">
      <c r="A7" s="273" t="s">
        <v>99</v>
      </c>
    </row>
    <row r="8" spans="1:2" ht="21" customHeight="1" x14ac:dyDescent="0.15">
      <c r="A8" s="43" t="s">
        <v>211</v>
      </c>
    </row>
    <row r="9" spans="1:2" ht="27" customHeight="1" x14ac:dyDescent="0.15">
      <c r="A9" s="274" t="s">
        <v>213</v>
      </c>
    </row>
    <row r="10" spans="1:2" ht="36" customHeight="1" x14ac:dyDescent="0.15">
      <c r="A10" s="43" t="s">
        <v>214</v>
      </c>
    </row>
    <row r="11" spans="1:2" s="41" customFormat="1" ht="36" customHeight="1" x14ac:dyDescent="0.15">
      <c r="A11" s="29"/>
    </row>
    <row r="12" spans="1:2" s="41" customFormat="1" ht="36" customHeight="1" x14ac:dyDescent="0.15">
      <c r="A12" s="29"/>
    </row>
    <row r="13" spans="1:2" s="41" customFormat="1" ht="36" customHeight="1" x14ac:dyDescent="0.15">
      <c r="A13" s="218" t="s">
        <v>495</v>
      </c>
    </row>
    <row r="14" spans="1:2" s="41" customFormat="1" ht="36" customHeight="1" x14ac:dyDescent="0.15">
      <c r="A14" s="29"/>
    </row>
    <row r="15" spans="1:2" s="41" customFormat="1" ht="36" customHeight="1" x14ac:dyDescent="0.15">
      <c r="A15" s="54" t="s">
        <v>215</v>
      </c>
      <c r="B15" s="57"/>
    </row>
    <row r="16" spans="1:2" s="41" customFormat="1" ht="36" customHeight="1" x14ac:dyDescent="0.15">
      <c r="A16" s="221" t="str">
        <f>"候補者氏名　　　"&amp;入力シート!B21</f>
        <v>候補者氏名　　　　</v>
      </c>
      <c r="B16" s="39"/>
    </row>
  </sheetData>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2:C21"/>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2" t="s">
        <v>216</v>
      </c>
    </row>
    <row r="3" spans="1:2" ht="36" customHeight="1" x14ac:dyDescent="0.15">
      <c r="A3" s="42"/>
    </row>
    <row r="4" spans="1:2" ht="36" customHeight="1" x14ac:dyDescent="0.15">
      <c r="A4" s="220" t="s">
        <v>217</v>
      </c>
    </row>
    <row r="5" spans="1:2" ht="36" customHeight="1" x14ac:dyDescent="0.15">
      <c r="A5" s="50"/>
    </row>
    <row r="6" spans="1:2" ht="36" customHeight="1" x14ac:dyDescent="0.15">
      <c r="A6" s="220" t="s">
        <v>219</v>
      </c>
    </row>
    <row r="7" spans="1:2" ht="36" customHeight="1" x14ac:dyDescent="0.15">
      <c r="A7" s="42"/>
    </row>
    <row r="8" spans="1:2" ht="36" customHeight="1" x14ac:dyDescent="0.15">
      <c r="A8" s="433" t="str">
        <f>"　うえの者は、"&amp;入力シート!B3&amp;"候補者　"&amp;IF(入力シート!B18="","　　　　　　　　",入力シート!B21)&amp;"　の推薦届出者の代表者であることを証明します。"</f>
        <v>　うえの者は、参議院徳島県及び高知県選挙区選出議員選挙候補者　　　　　　　　　　の推薦届出者の代表者であることを証明します。</v>
      </c>
    </row>
    <row r="9" spans="1:2" ht="36" customHeight="1" x14ac:dyDescent="0.15">
      <c r="A9" s="433"/>
    </row>
    <row r="10" spans="1:2" s="41" customFormat="1" ht="28.5" customHeight="1" x14ac:dyDescent="0.15">
      <c r="A10" s="433"/>
    </row>
    <row r="11" spans="1:2" s="41" customFormat="1" ht="43.5" customHeight="1" x14ac:dyDescent="0.15">
      <c r="A11" s="29"/>
    </row>
    <row r="12" spans="1:2" s="41" customFormat="1" ht="36" customHeight="1" x14ac:dyDescent="0.15">
      <c r="A12" s="218" t="s">
        <v>495</v>
      </c>
    </row>
    <row r="13" spans="1:2" s="41" customFormat="1" ht="36" customHeight="1" x14ac:dyDescent="0.15">
      <c r="A13" s="29"/>
    </row>
    <row r="14" spans="1:2" s="41" customFormat="1" ht="36" customHeight="1" x14ac:dyDescent="0.15">
      <c r="A14" s="222" t="s">
        <v>128</v>
      </c>
      <c r="B14" s="39"/>
    </row>
    <row r="15" spans="1:2" s="41" customFormat="1" ht="36" customHeight="1" x14ac:dyDescent="0.15">
      <c r="A15" s="222" t="s">
        <v>361</v>
      </c>
      <c r="B15" s="39"/>
    </row>
    <row r="16" spans="1:2" ht="36" customHeight="1" x14ac:dyDescent="0.15">
      <c r="A16" s="222" t="s">
        <v>361</v>
      </c>
      <c r="B16" s="39"/>
    </row>
    <row r="17" spans="1:3" ht="36" customHeight="1" x14ac:dyDescent="0.15">
      <c r="A17" s="222" t="s">
        <v>361</v>
      </c>
      <c r="B17" s="39"/>
    </row>
    <row r="18" spans="1:3" ht="36" customHeight="1" x14ac:dyDescent="0.15">
      <c r="A18" s="54"/>
      <c r="B18" s="39"/>
      <c r="C18" s="67"/>
    </row>
    <row r="20" spans="1:3" ht="36" customHeight="1" x14ac:dyDescent="0.15">
      <c r="A20" s="41"/>
      <c r="B20" s="44"/>
    </row>
    <row r="21" spans="1:3" ht="36" customHeight="1" x14ac:dyDescent="0.15">
      <c r="A21" s="41"/>
      <c r="B21" s="67"/>
    </row>
  </sheetData>
  <mergeCells count="1">
    <mergeCell ref="A8:A10"/>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B30"/>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0" style="40" customWidth="1"/>
    <col min="2" max="2" width="53.125" style="40" customWidth="1"/>
    <col min="3" max="16384" width="9" style="40"/>
  </cols>
  <sheetData>
    <row r="2" spans="1:2" ht="36" customHeight="1" x14ac:dyDescent="0.15">
      <c r="A2" s="410" t="s">
        <v>222</v>
      </c>
      <c r="B2" s="426"/>
    </row>
    <row r="3" spans="1:2" ht="36" customHeight="1" x14ac:dyDescent="0.15">
      <c r="A3" s="42"/>
    </row>
    <row r="4" spans="1:2" ht="27" customHeight="1" x14ac:dyDescent="0.15">
      <c r="A4" s="432" t="str">
        <f>"　"&amp;TEXT(入力シート!B7,"ggge年m月d日")&amp;"執行の"&amp;入力シート!B3&amp;"における出納責任者を次のとおり選任したので、公職選挙法第180条第3項の規定により届け出ます。"</f>
        <v>　令和7年　　月　　日執行の参議院徳島県及び高知県選挙区選出議員選挙における出納責任者を次のとおり選任したので、公職選挙法第180条第3項の規定により届け出ます。</v>
      </c>
      <c r="B4" s="432"/>
    </row>
    <row r="5" spans="1:2" ht="27" customHeight="1" x14ac:dyDescent="0.15">
      <c r="A5" s="432"/>
      <c r="B5" s="432"/>
    </row>
    <row r="6" spans="1:2" ht="19.5" customHeight="1" x14ac:dyDescent="0.15">
      <c r="A6" s="432"/>
      <c r="B6" s="432"/>
    </row>
    <row r="7" spans="1:2" ht="34.5" customHeight="1" x14ac:dyDescent="0.15">
      <c r="A7" s="43"/>
    </row>
    <row r="8" spans="1:2" s="41" customFormat="1" ht="36" customHeight="1" x14ac:dyDescent="0.15">
      <c r="A8" s="200" t="str">
        <f>入力シート!B8</f>
        <v>令和7年　　月　　日</v>
      </c>
    </row>
    <row r="9" spans="1:2" s="41" customFormat="1" ht="18" customHeight="1" x14ac:dyDescent="0.15">
      <c r="A9" s="29"/>
    </row>
    <row r="10" spans="1:2" s="41" customFormat="1" ht="36" customHeight="1" x14ac:dyDescent="0.15">
      <c r="A10" s="153" t="s">
        <v>496</v>
      </c>
      <c r="B10" s="225" t="str">
        <f>入力シート!B21</f>
        <v>　</v>
      </c>
    </row>
    <row r="11" spans="1:2" s="41" customFormat="1" ht="27" customHeight="1" x14ac:dyDescent="0.15">
      <c r="A11" s="29"/>
    </row>
    <row r="12" spans="1:2" s="41" customFormat="1" ht="36" customHeight="1" x14ac:dyDescent="0.15">
      <c r="A12" s="352" t="str">
        <f>"徳島県及び高知県参議院合同選挙区選挙管理委員会委員長　"&amp;入力シート!B10&amp;"　様"</f>
        <v>徳島県及び高知県参議院合同選挙区選挙管理委員会委員長　田中　庄司　様</v>
      </c>
      <c r="B12" s="353"/>
    </row>
    <row r="13" spans="1:2" s="41" customFormat="1" ht="18" customHeight="1" x14ac:dyDescent="0.15">
      <c r="A13" s="29"/>
    </row>
    <row r="14" spans="1:2" s="41" customFormat="1" ht="36" customHeight="1" x14ac:dyDescent="0.15">
      <c r="A14" s="62" t="s">
        <v>192</v>
      </c>
      <c r="B14" s="226" t="str">
        <f>入力シート!B21</f>
        <v>　</v>
      </c>
    </row>
    <row r="15" spans="1:2" s="41" customFormat="1" ht="36" customHeight="1" x14ac:dyDescent="0.15">
      <c r="A15" s="63" t="s">
        <v>223</v>
      </c>
      <c r="B15" s="228"/>
    </row>
    <row r="16" spans="1:2" s="41" customFormat="1" ht="36" customHeight="1" x14ac:dyDescent="0.15">
      <c r="A16" s="63" t="s">
        <v>224</v>
      </c>
      <c r="B16" s="219"/>
    </row>
    <row r="17" spans="1:2" s="41" customFormat="1" ht="36" customHeight="1" x14ac:dyDescent="0.15">
      <c r="A17" s="63" t="s">
        <v>86</v>
      </c>
      <c r="B17" s="228"/>
    </row>
    <row r="18" spans="1:2" s="41" customFormat="1" ht="36" customHeight="1" x14ac:dyDescent="0.15">
      <c r="A18" s="63" t="s">
        <v>56</v>
      </c>
      <c r="B18" s="216" t="s">
        <v>167</v>
      </c>
    </row>
    <row r="19" spans="1:2" s="41" customFormat="1" ht="36" customHeight="1" x14ac:dyDescent="0.15">
      <c r="A19" s="64" t="s">
        <v>12</v>
      </c>
      <c r="B19" s="229" t="str">
        <f>入力シート!B8</f>
        <v>令和7年　　月　　日</v>
      </c>
    </row>
    <row r="20" spans="1:2" ht="18" customHeight="1" x14ac:dyDescent="0.15"/>
    <row r="21" spans="1:2" ht="18" customHeight="1" x14ac:dyDescent="0.15">
      <c r="A21" s="55" t="s">
        <v>172</v>
      </c>
    </row>
    <row r="22" spans="1:2" ht="18" customHeight="1" x14ac:dyDescent="0.15">
      <c r="A22" s="431" t="s">
        <v>176</v>
      </c>
      <c r="B22" s="351"/>
    </row>
    <row r="23" spans="1:2" ht="18" customHeight="1" x14ac:dyDescent="0.15">
      <c r="A23" s="431" t="s">
        <v>16</v>
      </c>
      <c r="B23" s="351"/>
    </row>
    <row r="24" spans="1:2" ht="18" customHeight="1" x14ac:dyDescent="0.15">
      <c r="A24" s="431" t="s">
        <v>226</v>
      </c>
      <c r="B24" s="351"/>
    </row>
    <row r="25" spans="1:2" ht="18" customHeight="1" x14ac:dyDescent="0.15">
      <c r="A25" s="431" t="s">
        <v>227</v>
      </c>
      <c r="B25" s="351"/>
    </row>
    <row r="26" spans="1:2" s="55" customFormat="1" ht="18" customHeight="1" x14ac:dyDescent="0.15">
      <c r="A26" s="428" t="s">
        <v>196</v>
      </c>
      <c r="B26" s="428"/>
    </row>
    <row r="27" spans="1:2" s="55" customFormat="1" ht="18" customHeight="1" x14ac:dyDescent="0.15">
      <c r="A27" s="428" t="s">
        <v>371</v>
      </c>
      <c r="B27" s="428"/>
    </row>
    <row r="28" spans="1:2" s="55" customFormat="1" ht="18" customHeight="1" x14ac:dyDescent="0.15">
      <c r="A28" s="428" t="s">
        <v>317</v>
      </c>
      <c r="B28" s="428"/>
    </row>
    <row r="29" spans="1:2" ht="18" customHeight="1" x14ac:dyDescent="0.15">
      <c r="A29" s="428" t="s">
        <v>370</v>
      </c>
      <c r="B29" s="428"/>
    </row>
    <row r="30" spans="1:2" ht="18" customHeight="1" x14ac:dyDescent="0.15">
      <c r="A30" s="65" t="s">
        <v>390</v>
      </c>
      <c r="B30" s="65"/>
    </row>
  </sheetData>
  <mergeCells count="11">
    <mergeCell ref="A27:B27"/>
    <mergeCell ref="A28:B28"/>
    <mergeCell ref="A29:B29"/>
    <mergeCell ref="A24:B24"/>
    <mergeCell ref="A25:B25"/>
    <mergeCell ref="A26:B26"/>
    <mergeCell ref="A12:B12"/>
    <mergeCell ref="A22:B22"/>
    <mergeCell ref="A23:B23"/>
    <mergeCell ref="A2:B2"/>
    <mergeCell ref="A4:B6"/>
  </mergeCells>
  <phoneticPr fontId="1"/>
  <dataValidations count="1">
    <dataValidation allowBlank="1" showInputMessage="1" showErrorMessage="1" prompt="推薦届出者が選任する場合は、選任者の氏名を直接入力してください" sqref="B10" xr:uid="{78FEAA2E-EF0C-4362-89E4-41F673AB7317}"/>
  </dataValidations>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2:B34"/>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0" style="40" customWidth="1"/>
    <col min="2" max="2" width="53.125" style="40" customWidth="1"/>
    <col min="3" max="16384" width="9" style="40"/>
  </cols>
  <sheetData>
    <row r="2" spans="1:2" ht="36" customHeight="1" x14ac:dyDescent="0.15">
      <c r="A2" s="410" t="s">
        <v>228</v>
      </c>
      <c r="B2" s="426"/>
    </row>
    <row r="3" spans="1:2" ht="36" customHeight="1" x14ac:dyDescent="0.15">
      <c r="A3" s="42"/>
    </row>
    <row r="4" spans="1:2" ht="27" customHeight="1" x14ac:dyDescent="0.15">
      <c r="A4" s="432" t="str">
        <f>"　"&amp;TEXT(入力シート!B7,"ggge年m月d日")&amp;"執行の"&amp;入力シート!B3&amp;"における出納責任者が次のとおり異動したので、公職選挙法第182条第1項の規定により届け出ます。"</f>
        <v>　令和7年　　月　　日執行の参議院徳島県及び高知県選挙区選出議員選挙における出納責任者が次のとおり異動したので、公職選挙法第182条第1項の規定により届け出ます。</v>
      </c>
      <c r="B4" s="432"/>
    </row>
    <row r="5" spans="1:2" ht="27" customHeight="1" x14ac:dyDescent="0.15">
      <c r="A5" s="432"/>
      <c r="B5" s="432"/>
    </row>
    <row r="6" spans="1:2" ht="19.5" customHeight="1" x14ac:dyDescent="0.15">
      <c r="A6" s="432"/>
      <c r="B6" s="432"/>
    </row>
    <row r="7" spans="1:2" ht="34.5" customHeight="1" x14ac:dyDescent="0.15">
      <c r="A7" s="43"/>
    </row>
    <row r="8" spans="1:2" s="41" customFormat="1" ht="36" customHeight="1" x14ac:dyDescent="0.15">
      <c r="A8" s="205" t="s">
        <v>438</v>
      </c>
    </row>
    <row r="9" spans="1:2" s="41" customFormat="1" ht="18" customHeight="1" x14ac:dyDescent="0.15">
      <c r="A9" s="29"/>
    </row>
    <row r="10" spans="1:2" s="41" customFormat="1" ht="36" customHeight="1" x14ac:dyDescent="0.15">
      <c r="A10" s="153" t="s">
        <v>496</v>
      </c>
      <c r="B10" s="225" t="str">
        <f>入力シート!B21</f>
        <v>　</v>
      </c>
    </row>
    <row r="11" spans="1:2" s="41" customFormat="1" ht="27" customHeight="1" x14ac:dyDescent="0.15">
      <c r="A11" s="29"/>
    </row>
    <row r="12" spans="1:2" s="41" customFormat="1" ht="36" customHeight="1" x14ac:dyDescent="0.15">
      <c r="A12" s="352" t="str">
        <f>"徳島県及び高知県参議院合同選挙区選挙管理委員会委員長　"&amp;入力シート!B10&amp;"　様"</f>
        <v>徳島県及び高知県参議院合同選挙区選挙管理委員会委員長　田中　庄司　様</v>
      </c>
      <c r="B12" s="353"/>
    </row>
    <row r="13" spans="1:2" s="41" customFormat="1" ht="18" customHeight="1" x14ac:dyDescent="0.15">
      <c r="A13" s="29"/>
    </row>
    <row r="14" spans="1:2" s="41" customFormat="1" ht="36" customHeight="1" x14ac:dyDescent="0.15">
      <c r="A14" s="62" t="s">
        <v>192</v>
      </c>
      <c r="B14" s="226" t="str">
        <f>入力シート!B21</f>
        <v>　</v>
      </c>
    </row>
    <row r="15" spans="1:2" s="41" customFormat="1" ht="36" customHeight="1" x14ac:dyDescent="0.15">
      <c r="A15" s="63" t="s">
        <v>223</v>
      </c>
      <c r="B15" s="228"/>
    </row>
    <row r="16" spans="1:2" s="41" customFormat="1" ht="36" customHeight="1" x14ac:dyDescent="0.15">
      <c r="A16" s="63" t="s">
        <v>224</v>
      </c>
      <c r="B16" s="219"/>
    </row>
    <row r="17" spans="1:2" s="41" customFormat="1" ht="36" customHeight="1" x14ac:dyDescent="0.15">
      <c r="A17" s="63" t="s">
        <v>86</v>
      </c>
      <c r="B17" s="228"/>
    </row>
    <row r="18" spans="1:2" s="41" customFormat="1" ht="36" customHeight="1" x14ac:dyDescent="0.15">
      <c r="A18" s="63" t="s">
        <v>56</v>
      </c>
      <c r="B18" s="230" t="s">
        <v>497</v>
      </c>
    </row>
    <row r="19" spans="1:2" s="41" customFormat="1" ht="36" customHeight="1" x14ac:dyDescent="0.15">
      <c r="A19" s="64" t="s">
        <v>205</v>
      </c>
      <c r="B19" s="231" t="s">
        <v>186</v>
      </c>
    </row>
    <row r="20" spans="1:2" ht="18" customHeight="1" x14ac:dyDescent="0.15"/>
    <row r="21" spans="1:2" ht="18" customHeight="1" x14ac:dyDescent="0.15">
      <c r="A21" s="55" t="s">
        <v>172</v>
      </c>
    </row>
    <row r="22" spans="1:2" ht="18" customHeight="1" x14ac:dyDescent="0.15">
      <c r="A22" s="431" t="s">
        <v>176</v>
      </c>
      <c r="B22" s="351"/>
    </row>
    <row r="23" spans="1:2" ht="18" customHeight="1" x14ac:dyDescent="0.15">
      <c r="A23" s="431" t="s">
        <v>16</v>
      </c>
      <c r="B23" s="351"/>
    </row>
    <row r="24" spans="1:2" ht="18" customHeight="1" x14ac:dyDescent="0.15">
      <c r="A24" s="431" t="s">
        <v>231</v>
      </c>
      <c r="B24" s="351"/>
    </row>
    <row r="25" spans="1:2" ht="18" customHeight="1" x14ac:dyDescent="0.15">
      <c r="A25" s="56" t="s">
        <v>232</v>
      </c>
      <c r="B25" s="2"/>
    </row>
    <row r="26" spans="1:2" ht="18" customHeight="1" x14ac:dyDescent="0.15">
      <c r="A26" s="431" t="s">
        <v>233</v>
      </c>
      <c r="B26" s="351"/>
    </row>
    <row r="27" spans="1:2" s="55" customFormat="1" ht="18" customHeight="1" x14ac:dyDescent="0.15">
      <c r="A27" s="428" t="s">
        <v>234</v>
      </c>
      <c r="B27" s="428"/>
    </row>
    <row r="28" spans="1:2" s="55" customFormat="1" ht="18" customHeight="1" x14ac:dyDescent="0.15">
      <c r="A28" s="428" t="s">
        <v>235</v>
      </c>
      <c r="B28" s="428"/>
    </row>
    <row r="29" spans="1:2" ht="18" customHeight="1" x14ac:dyDescent="0.15">
      <c r="A29" s="428" t="s">
        <v>196</v>
      </c>
      <c r="B29" s="428"/>
    </row>
    <row r="30" spans="1:2" s="55" customFormat="1" ht="18" customHeight="1" x14ac:dyDescent="0.15">
      <c r="A30" s="428" t="s">
        <v>372</v>
      </c>
      <c r="B30" s="428"/>
    </row>
    <row r="31" spans="1:2" ht="18" customHeight="1" x14ac:dyDescent="0.15">
      <c r="A31" s="428" t="s">
        <v>317</v>
      </c>
      <c r="B31" s="428"/>
    </row>
    <row r="32" spans="1:2" ht="18" customHeight="1" x14ac:dyDescent="0.15">
      <c r="A32" s="428" t="s">
        <v>370</v>
      </c>
      <c r="B32" s="428"/>
    </row>
    <row r="33" spans="1:2" ht="18" customHeight="1" x14ac:dyDescent="0.15">
      <c r="A33" s="65" t="s">
        <v>390</v>
      </c>
      <c r="B33" s="65"/>
    </row>
    <row r="34" spans="1:2" ht="18" customHeight="1" x14ac:dyDescent="0.15">
      <c r="A34" s="431"/>
      <c r="B34" s="428"/>
    </row>
  </sheetData>
  <mergeCells count="14">
    <mergeCell ref="A31:B31"/>
    <mergeCell ref="A32:B32"/>
    <mergeCell ref="A34:B34"/>
    <mergeCell ref="A28:B28"/>
    <mergeCell ref="A29:B29"/>
    <mergeCell ref="A30:B30"/>
    <mergeCell ref="A2:B2"/>
    <mergeCell ref="A4:B6"/>
    <mergeCell ref="A24:B24"/>
    <mergeCell ref="A26:B26"/>
    <mergeCell ref="A27:B27"/>
    <mergeCell ref="A12:B12"/>
    <mergeCell ref="A22:B22"/>
    <mergeCell ref="A23:B23"/>
  </mergeCells>
  <phoneticPr fontId="1"/>
  <dataValidations count="1">
    <dataValidation allowBlank="1" showInputMessage="1" showErrorMessage="1" prompt="推薦届出者が選任する場合は、選任者の氏名を直接入力してください" sqref="B10" xr:uid="{A657319F-35F4-43EB-A6CE-4CA59251151B}"/>
  </dataValidations>
  <printOptions horizontalCentered="1"/>
  <pageMargins left="0.78740157480314965" right="0.78740157480314965" top="0.78740157480314965" bottom="0.78740157480314965" header="0.31496062992125984" footer="0.31496062992125984"/>
  <pageSetup paperSize="9" scale="93" orientation="portrait" blackAndWhite="1" r:id="rId1"/>
  <headerFooter>
    <oddHeader>&amp;R様式　&amp;A</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2:C32"/>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30" style="40" customWidth="1"/>
    <col min="2" max="2" width="53.125" style="40" customWidth="1"/>
    <col min="3" max="16384" width="9" style="40"/>
  </cols>
  <sheetData>
    <row r="2" spans="1:3" ht="36" customHeight="1" x14ac:dyDescent="0.15">
      <c r="A2" s="410" t="s">
        <v>208</v>
      </c>
      <c r="B2" s="426"/>
    </row>
    <row r="3" spans="1:3" ht="36" customHeight="1" x14ac:dyDescent="0.15">
      <c r="A3" s="42"/>
    </row>
    <row r="4" spans="1:3" ht="36" customHeight="1" x14ac:dyDescent="0.15">
      <c r="A4" s="434" t="s">
        <v>237</v>
      </c>
      <c r="B4" s="435"/>
    </row>
    <row r="5" spans="1:3" ht="36" customHeight="1" x14ac:dyDescent="0.15">
      <c r="A5" s="42"/>
    </row>
    <row r="6" spans="1:3" ht="72" customHeight="1" x14ac:dyDescent="0.15">
      <c r="A6" s="436" t="s">
        <v>239</v>
      </c>
      <c r="B6" s="437"/>
    </row>
    <row r="7" spans="1:3" ht="36" customHeight="1" x14ac:dyDescent="0.15">
      <c r="A7" s="43"/>
    </row>
    <row r="8" spans="1:3" s="41" customFormat="1" ht="36" customHeight="1" x14ac:dyDescent="0.15">
      <c r="A8" s="205" t="s">
        <v>438</v>
      </c>
    </row>
    <row r="9" spans="1:3" s="41" customFormat="1" ht="36" customHeight="1" x14ac:dyDescent="0.15">
      <c r="A9" s="154"/>
      <c r="B9" s="153" t="s">
        <v>240</v>
      </c>
    </row>
    <row r="10" spans="1:3" s="41" customFormat="1" ht="36" customHeight="1" x14ac:dyDescent="0.15">
      <c r="A10" s="438" t="str">
        <f>"候補者氏名　　　"&amp;入力シート!B21</f>
        <v>候補者氏名　　　　</v>
      </c>
      <c r="B10" s="438"/>
      <c r="C10" s="39"/>
    </row>
    <row r="11" spans="1:3" s="41" customFormat="1" ht="27" customHeight="1" x14ac:dyDescent="0.15">
      <c r="A11" s="29"/>
      <c r="C11" s="57"/>
    </row>
    <row r="12" spans="1:3" s="41" customFormat="1" ht="36" customHeight="1" x14ac:dyDescent="0.15">
      <c r="A12" s="439" t="s">
        <v>161</v>
      </c>
      <c r="B12" s="439"/>
    </row>
    <row r="13" spans="1:3" s="41" customFormat="1" ht="18" customHeight="1" x14ac:dyDescent="0.15">
      <c r="A13" s="29"/>
    </row>
    <row r="14" spans="1:3" s="41" customFormat="1" ht="36" customHeight="1" x14ac:dyDescent="0.15">
      <c r="A14" s="62" t="s">
        <v>243</v>
      </c>
      <c r="B14" s="214"/>
    </row>
    <row r="15" spans="1:3" s="41" customFormat="1" ht="36" customHeight="1" x14ac:dyDescent="0.15">
      <c r="A15" s="63" t="s">
        <v>244</v>
      </c>
      <c r="B15" s="219"/>
    </row>
    <row r="16" spans="1:3" s="41" customFormat="1" ht="36" customHeight="1" x14ac:dyDescent="0.15">
      <c r="A16" s="63" t="s">
        <v>246</v>
      </c>
      <c r="B16" s="219"/>
    </row>
    <row r="17" spans="1:2" s="41" customFormat="1" ht="36" customHeight="1" x14ac:dyDescent="0.15">
      <c r="A17" s="63" t="s">
        <v>194</v>
      </c>
      <c r="B17" s="219" t="s">
        <v>167</v>
      </c>
    </row>
    <row r="18" spans="1:2" s="41" customFormat="1" ht="36" customHeight="1" x14ac:dyDescent="0.15">
      <c r="A18" s="64" t="s">
        <v>247</v>
      </c>
      <c r="B18" s="213" t="s">
        <v>186</v>
      </c>
    </row>
    <row r="19" spans="1:2" ht="18" customHeight="1" x14ac:dyDescent="0.15"/>
    <row r="20" spans="1:2" ht="18" customHeight="1" x14ac:dyDescent="0.15">
      <c r="A20" s="55"/>
    </row>
    <row r="21" spans="1:2" s="59" customFormat="1" ht="18" customHeight="1" x14ac:dyDescent="0.15">
      <c r="A21" s="56"/>
      <c r="B21" s="2"/>
    </row>
    <row r="22" spans="1:2" s="59" customFormat="1" ht="18" customHeight="1" x14ac:dyDescent="0.15">
      <c r="A22" s="56"/>
      <c r="B22" s="2"/>
    </row>
    <row r="23" spans="1:2" s="59" customFormat="1" ht="18" customHeight="1" x14ac:dyDescent="0.15">
      <c r="A23" s="56"/>
      <c r="B23" s="2"/>
    </row>
    <row r="24" spans="1:2" s="59" customFormat="1" ht="18" customHeight="1" x14ac:dyDescent="0.15">
      <c r="A24" s="56"/>
      <c r="B24" s="2"/>
    </row>
    <row r="25" spans="1:2" s="65" customFormat="1" ht="18" customHeight="1" x14ac:dyDescent="0.15"/>
    <row r="26" spans="1:2" s="65" customFormat="1" ht="18" customHeight="1" x14ac:dyDescent="0.15">
      <c r="A26" s="56"/>
    </row>
    <row r="27" spans="1:2" s="65" customFormat="1" ht="18" customHeight="1" x14ac:dyDescent="0.15"/>
    <row r="28" spans="1:2" s="59" customFormat="1" ht="18" customHeight="1" x14ac:dyDescent="0.15">
      <c r="A28" s="65"/>
      <c r="B28" s="65"/>
    </row>
    <row r="29" spans="1:2" s="59" customFormat="1" ht="36" customHeight="1" x14ac:dyDescent="0.15"/>
    <row r="30" spans="1:2" s="59" customFormat="1" ht="36" customHeight="1" x14ac:dyDescent="0.15"/>
    <row r="31" spans="1:2" s="59" customFormat="1" ht="36" customHeight="1" x14ac:dyDescent="0.15"/>
    <row r="32" spans="1:2" s="59" customFormat="1" ht="36" customHeight="1" x14ac:dyDescent="0.15"/>
  </sheetData>
  <mergeCells count="5">
    <mergeCell ref="A2:B2"/>
    <mergeCell ref="A4:B4"/>
    <mergeCell ref="A6:B6"/>
    <mergeCell ref="A10:B10"/>
    <mergeCell ref="A12:B12"/>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2:B15"/>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2" t="s">
        <v>208</v>
      </c>
    </row>
    <row r="3" spans="1:2" ht="36" customHeight="1" x14ac:dyDescent="0.15">
      <c r="A3" s="42"/>
    </row>
    <row r="4" spans="1:2" ht="36" customHeight="1" x14ac:dyDescent="0.15">
      <c r="A4" s="42"/>
    </row>
    <row r="5" spans="1:2" ht="36" customHeight="1" x14ac:dyDescent="0.15">
      <c r="A5" s="220" t="s">
        <v>210</v>
      </c>
    </row>
    <row r="6" spans="1:2" ht="36" customHeight="1" x14ac:dyDescent="0.15">
      <c r="A6" s="42"/>
    </row>
    <row r="7" spans="1:2" ht="36" customHeight="1" x14ac:dyDescent="0.15">
      <c r="A7" s="28"/>
    </row>
    <row r="8" spans="1:2" ht="36" customHeight="1" x14ac:dyDescent="0.15">
      <c r="A8" s="43" t="s">
        <v>248</v>
      </c>
    </row>
    <row r="9" spans="1:2" ht="36" customHeight="1" x14ac:dyDescent="0.15">
      <c r="A9" s="43" t="s">
        <v>249</v>
      </c>
    </row>
    <row r="10" spans="1:2" s="41" customFormat="1" ht="36" customHeight="1" x14ac:dyDescent="0.15">
      <c r="A10" s="29"/>
    </row>
    <row r="11" spans="1:2" s="41" customFormat="1" ht="36" customHeight="1" x14ac:dyDescent="0.15">
      <c r="A11" s="29"/>
    </row>
    <row r="12" spans="1:2" s="41" customFormat="1" ht="36" customHeight="1" x14ac:dyDescent="0.15">
      <c r="A12" s="205" t="s">
        <v>438</v>
      </c>
    </row>
    <row r="13" spans="1:2" s="41" customFormat="1" ht="36" customHeight="1" x14ac:dyDescent="0.15">
      <c r="A13" s="29"/>
    </row>
    <row r="14" spans="1:2" s="41" customFormat="1" ht="36" customHeight="1" x14ac:dyDescent="0.15">
      <c r="A14" s="153" t="s">
        <v>215</v>
      </c>
      <c r="B14" s="57"/>
    </row>
    <row r="15" spans="1:2" s="41" customFormat="1" ht="36" customHeight="1" x14ac:dyDescent="0.15">
      <c r="A15" s="232" t="str">
        <f>"候補者氏名　　　"&amp;入力シート!B21</f>
        <v>候補者氏名　　　　</v>
      </c>
      <c r="B15" s="39"/>
    </row>
  </sheetData>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2:B33"/>
  <sheetViews>
    <sheetView showGridLines="0" showZeros="0" view="pageBreakPreview" topLeftCell="A16" zoomScaleNormal="100" zoomScaleSheetLayoutView="100" workbookViewId="0">
      <selection activeCell="E10" sqref="E10"/>
    </sheetView>
  </sheetViews>
  <sheetFormatPr defaultColWidth="9" defaultRowHeight="36" customHeight="1" x14ac:dyDescent="0.15"/>
  <cols>
    <col min="1" max="1" width="31.25" style="40" customWidth="1"/>
    <col min="2" max="2" width="51.875" style="40" customWidth="1"/>
    <col min="3" max="16384" width="9" style="40"/>
  </cols>
  <sheetData>
    <row r="2" spans="1:2" ht="36" customHeight="1" x14ac:dyDescent="0.15">
      <c r="A2" s="410" t="s">
        <v>251</v>
      </c>
      <c r="B2" s="426"/>
    </row>
    <row r="3" spans="1:2" ht="36" customHeight="1" x14ac:dyDescent="0.15">
      <c r="A3" s="42"/>
    </row>
    <row r="4" spans="1:2" ht="27" customHeight="1" x14ac:dyDescent="0.15">
      <c r="A4" s="432" t="str">
        <f>"　"&amp;TEXT(入力シート!B7,"ggge年m月d日")&amp;"執行の"&amp;入力シート!B3&amp;"において、次のとおり出納責任者の職務代行を開始（廃止）したので、公職選挙法第183条第3項の規定により届け出ます。"</f>
        <v>　令和7年　　月　　日執行の参議院徳島県及び高知県選挙区選出議員選挙において、次のとおり出納責任者の職務代行を開始（廃止）したので、公職選挙法第183条第3項の規定により届け出ます。</v>
      </c>
      <c r="B4" s="432"/>
    </row>
    <row r="5" spans="1:2" ht="27" customHeight="1" x14ac:dyDescent="0.15">
      <c r="A5" s="432"/>
      <c r="B5" s="432"/>
    </row>
    <row r="6" spans="1:2" ht="27" customHeight="1" x14ac:dyDescent="0.15">
      <c r="A6" s="432"/>
      <c r="B6" s="432"/>
    </row>
    <row r="7" spans="1:2" ht="19.5" customHeight="1" x14ac:dyDescent="0.15">
      <c r="A7" s="432"/>
      <c r="B7" s="432"/>
    </row>
    <row r="8" spans="1:2" ht="24" customHeight="1" x14ac:dyDescent="0.15">
      <c r="A8" s="43"/>
    </row>
    <row r="9" spans="1:2" s="41" customFormat="1" ht="36" customHeight="1" x14ac:dyDescent="0.15">
      <c r="A9" s="205" t="s">
        <v>438</v>
      </c>
    </row>
    <row r="10" spans="1:2" s="41" customFormat="1" ht="18" customHeight="1" x14ac:dyDescent="0.15">
      <c r="A10" s="29"/>
    </row>
    <row r="11" spans="1:2" s="41" customFormat="1" ht="36" customHeight="1" x14ac:dyDescent="0.15">
      <c r="A11" s="440" t="s">
        <v>304</v>
      </c>
      <c r="B11" s="385"/>
    </row>
    <row r="12" spans="1:2" s="41" customFormat="1" ht="18" customHeight="1" x14ac:dyDescent="0.15">
      <c r="A12" s="29"/>
    </row>
    <row r="13" spans="1:2" s="41" customFormat="1" ht="36" customHeight="1" x14ac:dyDescent="0.15">
      <c r="A13" s="352" t="str">
        <f>"徳島県及び高知県参議院合同選挙区選挙管理委員会委員長　"&amp;入力シート!B10&amp;"　様"</f>
        <v>徳島県及び高知県参議院合同選挙区選挙管理委員会委員長　田中　庄司　様</v>
      </c>
      <c r="B13" s="352"/>
    </row>
    <row r="14" spans="1:2" s="41" customFormat="1" ht="18" customHeight="1" x14ac:dyDescent="0.15">
      <c r="A14" s="29"/>
    </row>
    <row r="15" spans="1:2" s="41" customFormat="1" ht="36" customHeight="1" x14ac:dyDescent="0.15">
      <c r="A15" s="62" t="s">
        <v>192</v>
      </c>
      <c r="B15" s="226" t="str">
        <f>入力シート!B21</f>
        <v>　</v>
      </c>
    </row>
    <row r="16" spans="1:2" s="41" customFormat="1" ht="36" customHeight="1" x14ac:dyDescent="0.15">
      <c r="A16" s="63" t="s">
        <v>223</v>
      </c>
      <c r="B16" s="228"/>
    </row>
    <row r="17" spans="1:2" s="41" customFormat="1" ht="36" customHeight="1" x14ac:dyDescent="0.15">
      <c r="A17" s="63" t="s">
        <v>252</v>
      </c>
      <c r="B17" s="228"/>
    </row>
    <row r="18" spans="1:2" s="41" customFormat="1" ht="45" customHeight="1" x14ac:dyDescent="0.15">
      <c r="A18" s="63" t="s">
        <v>151</v>
      </c>
      <c r="B18" s="228"/>
    </row>
    <row r="19" spans="1:2" s="41" customFormat="1" ht="36" customHeight="1" x14ac:dyDescent="0.15">
      <c r="A19" s="63" t="s">
        <v>253</v>
      </c>
      <c r="B19" s="228"/>
    </row>
    <row r="20" spans="1:2" s="41" customFormat="1" ht="36" customHeight="1" x14ac:dyDescent="0.15">
      <c r="A20" s="63" t="s">
        <v>254</v>
      </c>
      <c r="B20" s="219"/>
    </row>
    <row r="21" spans="1:2" s="41" customFormat="1" ht="36" customHeight="1" x14ac:dyDescent="0.15">
      <c r="A21" s="63" t="s">
        <v>256</v>
      </c>
      <c r="B21" s="228"/>
    </row>
    <row r="22" spans="1:2" s="41" customFormat="1" ht="36" customHeight="1" x14ac:dyDescent="0.15">
      <c r="A22" s="63" t="s">
        <v>80</v>
      </c>
      <c r="B22" s="230" t="s">
        <v>497</v>
      </c>
    </row>
    <row r="23" spans="1:2" s="41" customFormat="1" ht="36" customHeight="1" x14ac:dyDescent="0.15">
      <c r="A23" s="64" t="s">
        <v>225</v>
      </c>
      <c r="B23" s="231" t="s">
        <v>186</v>
      </c>
    </row>
    <row r="24" spans="1:2" ht="4.5" customHeight="1" x14ac:dyDescent="0.15"/>
    <row r="25" spans="1:2" ht="13.5" customHeight="1" x14ac:dyDescent="0.15">
      <c r="A25" s="55" t="s">
        <v>172</v>
      </c>
    </row>
    <row r="26" spans="1:2" ht="13.5" customHeight="1" x14ac:dyDescent="0.15">
      <c r="A26" s="431" t="s">
        <v>259</v>
      </c>
      <c r="B26" s="351"/>
    </row>
    <row r="27" spans="1:2" ht="13.5" customHeight="1" x14ac:dyDescent="0.15">
      <c r="A27" s="431" t="s">
        <v>177</v>
      </c>
      <c r="B27" s="428"/>
    </row>
    <row r="28" spans="1:2" ht="13.5" customHeight="1" x14ac:dyDescent="0.15">
      <c r="A28" s="431" t="s">
        <v>260</v>
      </c>
      <c r="B28" s="428"/>
    </row>
    <row r="29" spans="1:2" s="55" customFormat="1" ht="13.5" customHeight="1" x14ac:dyDescent="0.15">
      <c r="A29" s="428" t="s">
        <v>199</v>
      </c>
      <c r="B29" s="428"/>
    </row>
    <row r="30" spans="1:2" ht="13.5" customHeight="1" x14ac:dyDescent="0.15">
      <c r="A30" s="428" t="s">
        <v>392</v>
      </c>
      <c r="B30" s="428"/>
    </row>
    <row r="31" spans="1:2" ht="13.5" customHeight="1" x14ac:dyDescent="0.15">
      <c r="A31" s="428" t="s">
        <v>302</v>
      </c>
      <c r="B31" s="428"/>
    </row>
    <row r="32" spans="1:2" ht="13.5" customHeight="1" x14ac:dyDescent="0.15">
      <c r="A32" s="66" t="s">
        <v>388</v>
      </c>
      <c r="B32" s="66"/>
    </row>
    <row r="33" ht="13.5" customHeight="1" x14ac:dyDescent="0.15"/>
  </sheetData>
  <mergeCells count="10">
    <mergeCell ref="A2:B2"/>
    <mergeCell ref="A4:B7"/>
    <mergeCell ref="A31:B31"/>
    <mergeCell ref="A28:B28"/>
    <mergeCell ref="A29:B29"/>
    <mergeCell ref="A30:B30"/>
    <mergeCell ref="A11:B11"/>
    <mergeCell ref="A13:B13"/>
    <mergeCell ref="A26:B26"/>
    <mergeCell ref="A27:B27"/>
  </mergeCells>
  <phoneticPr fontId="1"/>
  <printOptions horizontalCentered="1"/>
  <pageMargins left="0.78740157480314965" right="0.78740157480314965" top="0.78740157480314965" bottom="0.78740157480314965" header="0.31496062992125984" footer="0.31496062992125984"/>
  <pageSetup paperSize="9" scale="97" orientation="portrait" blackAndWhite="1" r:id="rId1"/>
  <headerFooter>
    <oddHeader>&amp;R様式　&amp;A</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2:B31"/>
  <sheetViews>
    <sheetView showGridLines="0" showZeros="0" view="pageBreakPreview" topLeftCell="A15" zoomScaleNormal="100" zoomScaleSheetLayoutView="100" workbookViewId="0">
      <selection activeCell="E10" sqref="E10"/>
    </sheetView>
  </sheetViews>
  <sheetFormatPr defaultColWidth="9" defaultRowHeight="36" customHeight="1" x14ac:dyDescent="0.15"/>
  <cols>
    <col min="1" max="1" width="33.125" style="40" customWidth="1"/>
    <col min="2" max="2" width="50" style="40" customWidth="1"/>
    <col min="3" max="16384" width="9" style="40"/>
  </cols>
  <sheetData>
    <row r="2" spans="1:2" ht="36" customHeight="1" x14ac:dyDescent="0.15">
      <c r="A2" s="410" t="s">
        <v>188</v>
      </c>
      <c r="B2" s="410"/>
    </row>
    <row r="3" spans="1:2" ht="36" customHeight="1" x14ac:dyDescent="0.15">
      <c r="A3" s="42"/>
    </row>
    <row r="4" spans="1:2" ht="27" customHeight="1" x14ac:dyDescent="0.15">
      <c r="A4" s="432" t="str">
        <f>"　"&amp;TEXT(入力シート!B7,"ggge年m月d日")&amp;"執行の"&amp;入力シート!B3&amp;"の選挙運動のため次のとおり個人演説会を開催したいので、公職選挙法第163条の規定により申し出ます。"</f>
        <v>　令和7年　　月　　日執行の参議院徳島県及び高知県選挙区選出議員選挙の選挙運動のため次のとおり個人演説会を開催したいので、公職選挙法第163条の規定により申し出ます。</v>
      </c>
      <c r="B4" s="432"/>
    </row>
    <row r="5" spans="1:2" ht="27" customHeight="1" x14ac:dyDescent="0.15">
      <c r="A5" s="432"/>
      <c r="B5" s="432"/>
    </row>
    <row r="6" spans="1:2" ht="19.5" customHeight="1" x14ac:dyDescent="0.15">
      <c r="A6" s="432"/>
      <c r="B6" s="432"/>
    </row>
    <row r="7" spans="1:2" ht="21" customHeight="1" x14ac:dyDescent="0.15">
      <c r="A7" s="43"/>
    </row>
    <row r="8" spans="1:2" s="41" customFormat="1" ht="36" customHeight="1" x14ac:dyDescent="0.15">
      <c r="A8" s="218" t="s">
        <v>438</v>
      </c>
    </row>
    <row r="9" spans="1:2" s="41" customFormat="1" ht="13.5" customHeight="1" x14ac:dyDescent="0.15">
      <c r="A9" s="29"/>
    </row>
    <row r="10" spans="1:2" s="41" customFormat="1" ht="36" customHeight="1" x14ac:dyDescent="0.15">
      <c r="A10" s="275" t="s">
        <v>324</v>
      </c>
    </row>
    <row r="11" spans="1:2" s="41" customFormat="1" ht="36" customHeight="1" x14ac:dyDescent="0.15">
      <c r="A11" s="209" t="s">
        <v>499</v>
      </c>
      <c r="B11" s="212">
        <f>入力シート!B25</f>
        <v>0</v>
      </c>
    </row>
    <row r="12" spans="1:2" s="41" customFormat="1" ht="36" customHeight="1" x14ac:dyDescent="0.15">
      <c r="A12" s="209" t="s">
        <v>498</v>
      </c>
      <c r="B12" s="233" t="str">
        <f>IF(入力シート!B46="",入力シート!B21,入力シート!B46)</f>
        <v>　</v>
      </c>
    </row>
    <row r="13" spans="1:2" s="41" customFormat="1" ht="36" customHeight="1" x14ac:dyDescent="0.15">
      <c r="A13" s="209" t="s">
        <v>500</v>
      </c>
      <c r="B13" s="211"/>
    </row>
    <row r="14" spans="1:2" s="41" customFormat="1" ht="36" customHeight="1" x14ac:dyDescent="0.15">
      <c r="A14" s="209" t="s">
        <v>501</v>
      </c>
      <c r="B14" s="211"/>
    </row>
    <row r="15" spans="1:2" s="41" customFormat="1" ht="13.5" customHeight="1" x14ac:dyDescent="0.15">
      <c r="A15" s="29"/>
    </row>
    <row r="16" spans="1:2" s="41" customFormat="1" ht="36" customHeight="1" x14ac:dyDescent="0.15">
      <c r="A16" s="222"/>
      <c r="B16" s="41" t="s">
        <v>494</v>
      </c>
    </row>
    <row r="17" spans="1:2" s="41" customFormat="1" ht="13.5" customHeight="1" x14ac:dyDescent="0.15">
      <c r="A17" s="29"/>
    </row>
    <row r="18" spans="1:2" s="41" customFormat="1" ht="36" customHeight="1" x14ac:dyDescent="0.15">
      <c r="A18" s="41" t="s">
        <v>85</v>
      </c>
    </row>
    <row r="19" spans="1:2" s="41" customFormat="1" ht="36" customHeight="1" x14ac:dyDescent="0.15">
      <c r="A19" s="224" t="s">
        <v>504</v>
      </c>
      <c r="B19" s="211"/>
    </row>
    <row r="20" spans="1:2" s="41" customFormat="1" ht="36" customHeight="1" x14ac:dyDescent="0.15">
      <c r="A20" s="224" t="s">
        <v>503</v>
      </c>
      <c r="B20" s="211"/>
    </row>
    <row r="21" spans="1:2" s="41" customFormat="1" ht="36" customHeight="1" x14ac:dyDescent="0.15">
      <c r="A21" s="41" t="s">
        <v>22</v>
      </c>
    </row>
    <row r="22" spans="1:2" s="41" customFormat="1" ht="36" customHeight="1" x14ac:dyDescent="0.15">
      <c r="A22" s="234" t="s">
        <v>502</v>
      </c>
    </row>
    <row r="23" spans="1:2" s="41" customFormat="1" ht="36" customHeight="1" x14ac:dyDescent="0.15">
      <c r="A23" s="235" t="s">
        <v>262</v>
      </c>
      <c r="B23" s="41">
        <f>IF(入力シート!B39="無所属",入力シート!B39,入力シート!B40)</f>
        <v>0</v>
      </c>
    </row>
    <row r="24" spans="1:2" s="41" customFormat="1" ht="36" customHeight="1" x14ac:dyDescent="0.15"/>
    <row r="25" spans="1:2" ht="17.25" customHeight="1" x14ac:dyDescent="0.15">
      <c r="A25" s="55" t="s">
        <v>116</v>
      </c>
    </row>
    <row r="26" spans="1:2" ht="17.25" customHeight="1" x14ac:dyDescent="0.15">
      <c r="A26" s="55" t="s">
        <v>263</v>
      </c>
    </row>
    <row r="27" spans="1:2" ht="17.25" customHeight="1" x14ac:dyDescent="0.15">
      <c r="A27" s="55" t="s">
        <v>206</v>
      </c>
    </row>
    <row r="28" spans="1:2" ht="17.25" customHeight="1" x14ac:dyDescent="0.15">
      <c r="A28" s="65" t="s">
        <v>374</v>
      </c>
    </row>
    <row r="29" spans="1:2" ht="17.25" customHeight="1" x14ac:dyDescent="0.15">
      <c r="A29" s="65" t="s">
        <v>373</v>
      </c>
    </row>
    <row r="30" spans="1:2" ht="17.25" customHeight="1" x14ac:dyDescent="0.15">
      <c r="A30" s="65" t="s">
        <v>391</v>
      </c>
    </row>
    <row r="31" spans="1:2" ht="17.25" customHeight="1" x14ac:dyDescent="0.15">
      <c r="A31" s="65" t="s">
        <v>326</v>
      </c>
    </row>
  </sheetData>
  <mergeCells count="2">
    <mergeCell ref="A4:B6"/>
    <mergeCell ref="A2:B2"/>
  </mergeCells>
  <phoneticPr fontId="1"/>
  <dataValidations count="1">
    <dataValidation allowBlank="1" showInputMessage="1" showErrorMessage="1" prompt="認定された通称がある場合は通称を記載" sqref="B12" xr:uid="{77C538A2-3BDA-460C-AC5A-52414CAD9BA4}"/>
  </dataValidations>
  <printOptions horizontalCentered="1"/>
  <pageMargins left="0.78740157480314965" right="0.78740157480314965" top="0.78740157480314965" bottom="0.78740157480314965" header="0.31496062992125984" footer="0.31496062992125984"/>
  <pageSetup paperSize="9" scale="92" orientation="portrait" blackAndWhite="1" r:id="rId1"/>
  <headerFooter>
    <oddHeader>&amp;R様式　&amp;A</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2:C44"/>
  <sheetViews>
    <sheetView showGridLines="0" showZeros="0" view="pageBreakPreview" zoomScale="80" zoomScaleNormal="100" zoomScaleSheetLayoutView="80" workbookViewId="0">
      <selection activeCell="E10" sqref="E10"/>
    </sheetView>
  </sheetViews>
  <sheetFormatPr defaultColWidth="9" defaultRowHeight="36" customHeight="1" x14ac:dyDescent="0.15"/>
  <cols>
    <col min="1" max="1" width="29" style="41" customWidth="1"/>
    <col min="2" max="2" width="37.5" style="41" customWidth="1"/>
    <col min="3" max="3" width="62.5" style="41" customWidth="1"/>
    <col min="4" max="16384" width="9" style="41"/>
  </cols>
  <sheetData>
    <row r="2" spans="1:3" ht="36" customHeight="1" x14ac:dyDescent="0.15">
      <c r="A2" s="441" t="s">
        <v>105</v>
      </c>
      <c r="B2" s="442"/>
      <c r="C2" s="442"/>
    </row>
    <row r="3" spans="1:3" ht="24" customHeight="1" x14ac:dyDescent="0.15"/>
    <row r="4" spans="1:3" ht="36" customHeight="1" x14ac:dyDescent="0.15">
      <c r="A4" s="54"/>
      <c r="B4" s="153" t="s">
        <v>505</v>
      </c>
    </row>
    <row r="5" spans="1:3" ht="36" customHeight="1" x14ac:dyDescent="0.15">
      <c r="A5" s="153"/>
      <c r="B5" s="208" t="s">
        <v>506</v>
      </c>
      <c r="C5" s="211"/>
    </row>
    <row r="6" spans="1:3" ht="36" customHeight="1" x14ac:dyDescent="0.15">
      <c r="A6" s="153"/>
      <c r="B6" s="208" t="s">
        <v>507</v>
      </c>
      <c r="C6" s="211"/>
    </row>
    <row r="7" spans="1:3" ht="36" customHeight="1" x14ac:dyDescent="0.15">
      <c r="A7" s="54"/>
      <c r="C7" s="237" t="s">
        <v>508</v>
      </c>
    </row>
    <row r="8" spans="1:3" ht="36" customHeight="1" x14ac:dyDescent="0.15">
      <c r="A8" s="236" t="str">
        <f>"選挙　"&amp;TEXT(入力シート!B7,"ggge年m月d日")&amp;"執行"&amp;入力シート!B3</f>
        <v>選挙　令和7年　　月　　日執行参議院徳島県及び高知県選挙区選出議員選挙</v>
      </c>
    </row>
    <row r="9" spans="1:3" ht="36" customHeight="1" x14ac:dyDescent="0.15">
      <c r="A9" s="217" t="s">
        <v>509</v>
      </c>
      <c r="B9" s="211"/>
      <c r="C9" s="41" t="s">
        <v>510</v>
      </c>
    </row>
    <row r="10" spans="1:3" ht="24" customHeight="1" x14ac:dyDescent="0.15"/>
    <row r="11" spans="1:3" ht="36" customHeight="1" x14ac:dyDescent="0.15">
      <c r="A11" s="41" t="s">
        <v>265</v>
      </c>
    </row>
    <row r="12" spans="1:3" ht="36" customHeight="1" x14ac:dyDescent="0.15">
      <c r="A12" s="218" t="s">
        <v>511</v>
      </c>
    </row>
    <row r="13" spans="1:3" ht="25.5" customHeight="1" x14ac:dyDescent="0.2">
      <c r="A13" s="239" t="str">
        <f>入力シート!B3&amp;"候補者　氏名"</f>
        <v>参議院徳島県及び高知県選挙区選出議員選挙候補者　氏名</v>
      </c>
      <c r="B13" s="39"/>
      <c r="C13" s="276" t="str">
        <f>入力シート!B21</f>
        <v>　</v>
      </c>
    </row>
    <row r="14" spans="1:3" ht="34.5" customHeight="1" x14ac:dyDescent="0.15">
      <c r="A14" s="277" t="str">
        <f>"（党派　"&amp;IF(入力シート!B39="","　　　　　　　　",IF(入力シート!B39="無所属",入力シート!B39,入力シート!B40))&amp;"　）"</f>
        <v>（党派　　　　　　　　　　）</v>
      </c>
    </row>
    <row r="15" spans="1:3" ht="36" customHeight="1" x14ac:dyDescent="0.15">
      <c r="A15" s="222"/>
      <c r="B15" s="223" t="s">
        <v>494</v>
      </c>
    </row>
    <row r="16" spans="1:3" ht="18" customHeight="1" x14ac:dyDescent="0.15"/>
    <row r="17" spans="1:3" ht="18" customHeight="1" x14ac:dyDescent="0.15">
      <c r="A17" s="41" t="s">
        <v>50</v>
      </c>
    </row>
    <row r="18" spans="1:3" ht="18" customHeight="1" x14ac:dyDescent="0.15">
      <c r="A18" s="41" t="s">
        <v>266</v>
      </c>
    </row>
    <row r="19" spans="1:3" ht="18" customHeight="1" x14ac:dyDescent="0.15">
      <c r="A19" s="41" t="s">
        <v>264</v>
      </c>
    </row>
    <row r="20" spans="1:3" ht="18" customHeight="1" x14ac:dyDescent="0.15">
      <c r="A20" s="41" t="s">
        <v>229</v>
      </c>
    </row>
    <row r="21" spans="1:3" ht="18" customHeight="1" x14ac:dyDescent="0.15">
      <c r="A21" s="41" t="s">
        <v>154</v>
      </c>
    </row>
    <row r="22" spans="1:3" ht="18" customHeight="1" x14ac:dyDescent="0.15">
      <c r="A22" s="41" t="s">
        <v>376</v>
      </c>
    </row>
    <row r="25" spans="1:3" ht="36" customHeight="1" x14ac:dyDescent="0.15">
      <c r="A25" s="441" t="s">
        <v>208</v>
      </c>
      <c r="B25" s="441"/>
      <c r="C25" s="441"/>
    </row>
    <row r="27" spans="1:3" ht="36" customHeight="1" x14ac:dyDescent="0.15">
      <c r="A27" s="235" t="str">
        <f>"　"&amp;TEXT(入力シート!B7,"ggge年m月d日")&amp;"執行の"&amp;入力シート!B3&amp;"における開票立会人となるべきことを承諾します。"</f>
        <v>　令和7年　　月　　日執行の参議院徳島県及び高知県選挙区選出議員選挙における開票立会人となるべきことを承諾します。</v>
      </c>
    </row>
    <row r="29" spans="1:3" ht="36" customHeight="1" x14ac:dyDescent="0.15">
      <c r="A29" s="218" t="s">
        <v>511</v>
      </c>
    </row>
    <row r="31" spans="1:3" ht="36" customHeight="1" x14ac:dyDescent="0.15">
      <c r="B31" s="208" t="s">
        <v>506</v>
      </c>
      <c r="C31" s="211"/>
    </row>
    <row r="32" spans="1:3" ht="36" customHeight="1" x14ac:dyDescent="0.15">
      <c r="B32" s="208" t="s">
        <v>507</v>
      </c>
      <c r="C32" s="211"/>
    </row>
    <row r="33" spans="1:2" ht="36" customHeight="1" x14ac:dyDescent="0.15">
      <c r="B33" s="54"/>
    </row>
    <row r="34" spans="1:2" ht="36" customHeight="1" x14ac:dyDescent="0.15">
      <c r="A34" s="238" t="str">
        <f>"候　補　者　　"&amp;入力シート!B21&amp;"　　様"</f>
        <v>候　補　者　　　　　様</v>
      </c>
    </row>
    <row r="38" spans="1:2" ht="18" customHeight="1" x14ac:dyDescent="0.15"/>
    <row r="39" spans="1:2" ht="18" customHeight="1" x14ac:dyDescent="0.15">
      <c r="A39" s="41" t="s">
        <v>50</v>
      </c>
    </row>
    <row r="40" spans="1:2" ht="18" customHeight="1" x14ac:dyDescent="0.15">
      <c r="A40" s="41" t="s">
        <v>268</v>
      </c>
    </row>
    <row r="41" spans="1:2" ht="18" customHeight="1" x14ac:dyDescent="0.15">
      <c r="A41" s="41" t="s">
        <v>270</v>
      </c>
    </row>
    <row r="42" spans="1:2" ht="18" customHeight="1" x14ac:dyDescent="0.15"/>
    <row r="43" spans="1:2" ht="18" customHeight="1" x14ac:dyDescent="0.15"/>
    <row r="44" spans="1:2" ht="18" customHeight="1" x14ac:dyDescent="0.15"/>
  </sheetData>
  <mergeCells count="2">
    <mergeCell ref="A2:C2"/>
    <mergeCell ref="A25:C25"/>
  </mergeCells>
  <phoneticPr fontId="1"/>
  <printOptions horizontalCentered="1"/>
  <pageMargins left="0.78740157480314965" right="0.78740157480314965" top="0.78740157480314965" bottom="0.78740157480314965" header="0.31496062992125984" footer="0.31496062992125984"/>
  <pageSetup paperSize="8" scale="95" orientation="portrait" blackAndWhite="1" r:id="rId1"/>
  <headerFooter>
    <oddHeader>&amp;R様式　&amp;A</oddHead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8C943-E76B-4BD0-87BD-EC501122D15D}">
  <sheetPr>
    <pageSetUpPr fitToPage="1"/>
  </sheetPr>
  <dimension ref="A2:C44"/>
  <sheetViews>
    <sheetView showGridLines="0" showZeros="0" view="pageBreakPreview" zoomScale="80" zoomScaleNormal="100" zoomScaleSheetLayoutView="80" workbookViewId="0">
      <selection activeCell="E10" sqref="E10"/>
    </sheetView>
  </sheetViews>
  <sheetFormatPr defaultColWidth="9" defaultRowHeight="36" customHeight="1" x14ac:dyDescent="0.15"/>
  <cols>
    <col min="1" max="1" width="29" style="41" customWidth="1"/>
    <col min="2" max="2" width="37.5" style="41" customWidth="1"/>
    <col min="3" max="3" width="62.5" style="41" customWidth="1"/>
    <col min="4" max="16384" width="9" style="41"/>
  </cols>
  <sheetData>
    <row r="2" spans="1:3" ht="36" customHeight="1" x14ac:dyDescent="0.15">
      <c r="A2" s="441" t="s">
        <v>271</v>
      </c>
      <c r="B2" s="442"/>
      <c r="C2" s="442"/>
    </row>
    <row r="3" spans="1:3" ht="24" customHeight="1" x14ac:dyDescent="0.15"/>
    <row r="4" spans="1:3" ht="36" customHeight="1" x14ac:dyDescent="0.15">
      <c r="A4" s="153"/>
      <c r="B4" s="153" t="s">
        <v>505</v>
      </c>
    </row>
    <row r="5" spans="1:3" ht="36" customHeight="1" x14ac:dyDescent="0.15">
      <c r="A5" s="153"/>
      <c r="B5" s="208" t="s">
        <v>506</v>
      </c>
      <c r="C5" s="211"/>
    </row>
    <row r="6" spans="1:3" ht="36" customHeight="1" x14ac:dyDescent="0.15">
      <c r="A6" s="153"/>
      <c r="B6" s="208" t="s">
        <v>507</v>
      </c>
      <c r="C6" s="211"/>
    </row>
    <row r="7" spans="1:3" ht="36" customHeight="1" x14ac:dyDescent="0.15">
      <c r="A7" s="153"/>
      <c r="C7" s="237" t="s">
        <v>508</v>
      </c>
    </row>
    <row r="8" spans="1:3" ht="36" customHeight="1" x14ac:dyDescent="0.15">
      <c r="A8" s="236" t="str">
        <f>"選挙　"&amp;TEXT(入力シート!B7,"ggge年m月d日")&amp;"執行"&amp;入力シート!B3</f>
        <v>選挙　令和7年　　月　　日執行参議院徳島県及び高知県選挙区選出議員選挙</v>
      </c>
    </row>
    <row r="9" spans="1:3" ht="36" customHeight="1" x14ac:dyDescent="0.15">
      <c r="A9" s="217" t="s">
        <v>512</v>
      </c>
      <c r="B9" s="235" t="str">
        <f>入力シート!B4</f>
        <v>徳島県及び高知県選挙区</v>
      </c>
      <c r="C9" s="235"/>
    </row>
    <row r="10" spans="1:3" ht="24" customHeight="1" x14ac:dyDescent="0.15"/>
    <row r="11" spans="1:3" ht="36" customHeight="1" x14ac:dyDescent="0.15">
      <c r="A11" s="41" t="s">
        <v>265</v>
      </c>
    </row>
    <row r="12" spans="1:3" ht="36" customHeight="1" x14ac:dyDescent="0.15">
      <c r="A12" s="218" t="s">
        <v>511</v>
      </c>
    </row>
    <row r="13" spans="1:3" ht="25.5" customHeight="1" x14ac:dyDescent="0.2">
      <c r="A13" s="239" t="str">
        <f>入力シート!B3&amp;"候補者　氏名"</f>
        <v>参議院徳島県及び高知県選挙区選出議員選挙候補者　氏名</v>
      </c>
      <c r="B13" s="39"/>
      <c r="C13" s="276" t="str">
        <f>入力シート!B21</f>
        <v>　</v>
      </c>
    </row>
    <row r="14" spans="1:3" ht="34.5" customHeight="1" x14ac:dyDescent="0.15">
      <c r="A14" s="277" t="str">
        <f>"（党派　"&amp;IF(入力シート!B39="","　　　　　　　　",IF(入力シート!B39="無所属",入力シート!B39,入力シート!B40))&amp;"　）"</f>
        <v>（党派　　　　　　　　　　）</v>
      </c>
    </row>
    <row r="15" spans="1:3" ht="36" customHeight="1" x14ac:dyDescent="0.15">
      <c r="A15" s="204" t="str">
        <f>入力シート!B3&amp;"選挙長　"&amp;入力シート!B11&amp;"　様"</f>
        <v>参議院徳島県及び高知県選挙区選出議員選挙選挙長　田中　庄司　様</v>
      </c>
      <c r="B15" s="204"/>
    </row>
    <row r="16" spans="1:3" ht="18" customHeight="1" x14ac:dyDescent="0.15"/>
    <row r="17" spans="1:3" ht="18" customHeight="1" x14ac:dyDescent="0.15">
      <c r="A17" s="41" t="s">
        <v>50</v>
      </c>
    </row>
    <row r="18" spans="1:3" ht="18" customHeight="1" x14ac:dyDescent="0.15">
      <c r="A18" s="41" t="s">
        <v>272</v>
      </c>
    </row>
    <row r="19" spans="1:3" ht="18" customHeight="1" x14ac:dyDescent="0.15">
      <c r="A19" s="41" t="s">
        <v>30</v>
      </c>
    </row>
    <row r="20" spans="1:3" ht="18" customHeight="1" x14ac:dyDescent="0.15">
      <c r="A20" s="41" t="s">
        <v>229</v>
      </c>
    </row>
    <row r="21" spans="1:3" ht="18" customHeight="1" x14ac:dyDescent="0.15">
      <c r="A21" s="41" t="s">
        <v>154</v>
      </c>
    </row>
    <row r="22" spans="1:3" ht="18" customHeight="1" x14ac:dyDescent="0.15">
      <c r="A22" s="41" t="s">
        <v>376</v>
      </c>
    </row>
    <row r="25" spans="1:3" ht="36" customHeight="1" x14ac:dyDescent="0.15">
      <c r="A25" s="441" t="s">
        <v>208</v>
      </c>
      <c r="B25" s="441"/>
      <c r="C25" s="441"/>
    </row>
    <row r="27" spans="1:3" ht="36" customHeight="1" x14ac:dyDescent="0.15">
      <c r="A27" s="235" t="str">
        <f>"　"&amp;TEXT(入力シート!B7,"ggge年m月d日")&amp;"執行の"&amp;入力シート!B3&amp;"における選挙立会人となるべきことを承諾します。"</f>
        <v>　令和7年　　月　　日執行の参議院徳島県及び高知県選挙区選出議員選挙における選挙立会人となるべきことを承諾します。</v>
      </c>
    </row>
    <row r="29" spans="1:3" ht="36" customHeight="1" x14ac:dyDescent="0.15">
      <c r="A29" s="218" t="s">
        <v>511</v>
      </c>
    </row>
    <row r="31" spans="1:3" ht="36" customHeight="1" x14ac:dyDescent="0.15">
      <c r="B31" s="208" t="s">
        <v>506</v>
      </c>
      <c r="C31" s="211"/>
    </row>
    <row r="32" spans="1:3" ht="36" customHeight="1" x14ac:dyDescent="0.15">
      <c r="B32" s="208" t="s">
        <v>507</v>
      </c>
      <c r="C32" s="211"/>
    </row>
    <row r="33" spans="1:2" ht="36" customHeight="1" x14ac:dyDescent="0.15">
      <c r="B33" s="153"/>
    </row>
    <row r="34" spans="1:2" ht="36" customHeight="1" x14ac:dyDescent="0.15">
      <c r="A34" s="238" t="str">
        <f>"候　補　者　　"&amp;入力シート!B21&amp;"　　様"</f>
        <v>候　補　者　　　　　様</v>
      </c>
    </row>
    <row r="38" spans="1:2" ht="18" customHeight="1" x14ac:dyDescent="0.15"/>
    <row r="39" spans="1:2" ht="18" customHeight="1" x14ac:dyDescent="0.15">
      <c r="A39" s="41" t="s">
        <v>50</v>
      </c>
    </row>
    <row r="40" spans="1:2" ht="18" customHeight="1" x14ac:dyDescent="0.15">
      <c r="A40" s="41" t="s">
        <v>273</v>
      </c>
    </row>
    <row r="41" spans="1:2" ht="18" customHeight="1" x14ac:dyDescent="0.15">
      <c r="A41" s="41" t="s">
        <v>131</v>
      </c>
    </row>
    <row r="42" spans="1:2" ht="18" customHeight="1" x14ac:dyDescent="0.15"/>
    <row r="43" spans="1:2" ht="18" customHeight="1" x14ac:dyDescent="0.15"/>
    <row r="44" spans="1:2" ht="18" customHeight="1" x14ac:dyDescent="0.15"/>
  </sheetData>
  <mergeCells count="2">
    <mergeCell ref="A2:C2"/>
    <mergeCell ref="A25:C25"/>
  </mergeCells>
  <phoneticPr fontId="41"/>
  <printOptions horizontalCentered="1"/>
  <pageMargins left="0.78740157480314965" right="0.78740157480314965" top="0.78740157480314965" bottom="0.78740157480314965" header="0.31496062992125984" footer="0.31496062992125984"/>
  <pageSetup paperSize="8" scale="95" orientation="portrait" blackAndWhite="1" r:id="rId1"/>
  <headerFooter>
    <oddHeader>&amp;R様式　&amp;A</oddHead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3B58F-6345-46A8-8B08-BD42E7C0A487}">
  <sheetPr>
    <pageSetUpPr fitToPage="1"/>
  </sheetPr>
  <dimension ref="A2:C44"/>
  <sheetViews>
    <sheetView showGridLines="0" showZeros="0" view="pageBreakPreview" zoomScale="80" zoomScaleNormal="100" zoomScaleSheetLayoutView="80" workbookViewId="0">
      <selection activeCell="E10" sqref="E10"/>
    </sheetView>
  </sheetViews>
  <sheetFormatPr defaultColWidth="9" defaultRowHeight="36" customHeight="1" x14ac:dyDescent="0.15"/>
  <cols>
    <col min="1" max="1" width="29" style="41" customWidth="1"/>
    <col min="2" max="2" width="37.5" style="41" customWidth="1"/>
    <col min="3" max="3" width="62.5" style="41" customWidth="1"/>
    <col min="4" max="16384" width="9" style="41"/>
  </cols>
  <sheetData>
    <row r="2" spans="1:3" ht="36" customHeight="1" x14ac:dyDescent="0.15">
      <c r="A2" s="441" t="s">
        <v>271</v>
      </c>
      <c r="B2" s="442"/>
      <c r="C2" s="442"/>
    </row>
    <row r="3" spans="1:3" ht="24" customHeight="1" x14ac:dyDescent="0.15"/>
    <row r="4" spans="1:3" ht="36" customHeight="1" x14ac:dyDescent="0.15">
      <c r="A4" s="153"/>
      <c r="B4" s="153" t="s">
        <v>505</v>
      </c>
    </row>
    <row r="5" spans="1:3" ht="36" customHeight="1" x14ac:dyDescent="0.15">
      <c r="A5" s="153"/>
      <c r="B5" s="208" t="s">
        <v>506</v>
      </c>
      <c r="C5" s="211"/>
    </row>
    <row r="6" spans="1:3" ht="36" customHeight="1" x14ac:dyDescent="0.15">
      <c r="A6" s="153"/>
      <c r="B6" s="208" t="s">
        <v>507</v>
      </c>
      <c r="C6" s="211"/>
    </row>
    <row r="7" spans="1:3" ht="36" customHeight="1" x14ac:dyDescent="0.15">
      <c r="A7" s="153"/>
      <c r="C7" s="237" t="s">
        <v>508</v>
      </c>
    </row>
    <row r="8" spans="1:3" ht="36" customHeight="1" x14ac:dyDescent="0.15">
      <c r="A8" s="236" t="str">
        <f>"選挙　"&amp;TEXT(入力シート!B7,"ggge年m月d日")&amp;"執行"&amp;入力シート!B3</f>
        <v>選挙　令和7年　　月　　日執行参議院徳島県及び高知県選挙区選出議員選挙</v>
      </c>
    </row>
    <row r="9" spans="1:3" ht="36" customHeight="1" x14ac:dyDescent="0.15">
      <c r="A9" s="217" t="s">
        <v>513</v>
      </c>
      <c r="B9" s="211" t="s">
        <v>514</v>
      </c>
      <c r="C9" s="235"/>
    </row>
    <row r="10" spans="1:3" ht="24" customHeight="1" x14ac:dyDescent="0.15"/>
    <row r="11" spans="1:3" ht="36" customHeight="1" x14ac:dyDescent="0.15">
      <c r="A11" s="41" t="s">
        <v>265</v>
      </c>
    </row>
    <row r="12" spans="1:3" ht="36" customHeight="1" x14ac:dyDescent="0.15">
      <c r="A12" s="218" t="s">
        <v>511</v>
      </c>
    </row>
    <row r="13" spans="1:3" ht="25.5" customHeight="1" x14ac:dyDescent="0.2">
      <c r="A13" s="239" t="str">
        <f>入力シート!B3&amp;"候補者　氏名"</f>
        <v>参議院徳島県及び高知県選挙区選出議員選挙候補者　氏名</v>
      </c>
      <c r="B13" s="39"/>
      <c r="C13" s="276" t="str">
        <f>入力シート!B21</f>
        <v>　</v>
      </c>
    </row>
    <row r="14" spans="1:3" ht="34.5" customHeight="1" x14ac:dyDescent="0.15">
      <c r="A14" s="277" t="str">
        <f>"（党派　"&amp;IF(入力シート!B39="","　　　　　　　　",IF(入力シート!B39="無所属",入力シート!B39,入力シート!B40))&amp;"　）"</f>
        <v>（党派　　　　　　　　　　）</v>
      </c>
    </row>
    <row r="15" spans="1:3" ht="36" customHeight="1" x14ac:dyDescent="0.15">
      <c r="A15" s="204" t="str">
        <f>入力シート!B3&amp;B9&amp;"長　"&amp;IF(B9="徳島県選挙分会",入力シート!B12,IF(B9="高知県選挙分会",入力シート!B13,"　　　　　　　　　　　　"))&amp;"　様"</f>
        <v>参議院徳島県及び高知県選挙区選出議員選挙　　　　県選挙分会長　　　　　　　　　　　　　　様</v>
      </c>
      <c r="B15" s="204"/>
    </row>
    <row r="16" spans="1:3" ht="18" customHeight="1" x14ac:dyDescent="0.15"/>
    <row r="17" spans="1:3" ht="18" customHeight="1" x14ac:dyDescent="0.15">
      <c r="A17" s="41" t="s">
        <v>50</v>
      </c>
    </row>
    <row r="18" spans="1:3" ht="18" customHeight="1" x14ac:dyDescent="0.15">
      <c r="A18" s="41" t="s">
        <v>272</v>
      </c>
    </row>
    <row r="19" spans="1:3" ht="18" customHeight="1" x14ac:dyDescent="0.15">
      <c r="A19" s="41" t="s">
        <v>30</v>
      </c>
    </row>
    <row r="20" spans="1:3" ht="18" customHeight="1" x14ac:dyDescent="0.15">
      <c r="A20" s="41" t="s">
        <v>229</v>
      </c>
    </row>
    <row r="21" spans="1:3" ht="18" customHeight="1" x14ac:dyDescent="0.15">
      <c r="A21" s="41" t="s">
        <v>154</v>
      </c>
    </row>
    <row r="22" spans="1:3" ht="18" customHeight="1" x14ac:dyDescent="0.15">
      <c r="A22" s="41" t="s">
        <v>376</v>
      </c>
    </row>
    <row r="25" spans="1:3" ht="36" customHeight="1" x14ac:dyDescent="0.15">
      <c r="A25" s="441" t="s">
        <v>208</v>
      </c>
      <c r="B25" s="441"/>
      <c r="C25" s="441"/>
    </row>
    <row r="27" spans="1:3" ht="36" customHeight="1" x14ac:dyDescent="0.15">
      <c r="A27" s="235" t="str">
        <f>"　"&amp;TEXT(入力シート!B7,"ggge年m月d日")&amp;"執行の"&amp;入力シート!B3&amp;"における選挙立会人となるべきことを承諾します。"</f>
        <v>　令和7年　　月　　日執行の参議院徳島県及び高知県選挙区選出議員選挙における選挙立会人となるべきことを承諾します。</v>
      </c>
    </row>
    <row r="29" spans="1:3" ht="36" customHeight="1" x14ac:dyDescent="0.15">
      <c r="A29" s="218" t="s">
        <v>511</v>
      </c>
    </row>
    <row r="31" spans="1:3" ht="36" customHeight="1" x14ac:dyDescent="0.15">
      <c r="B31" s="208" t="s">
        <v>506</v>
      </c>
      <c r="C31" s="211"/>
    </row>
    <row r="32" spans="1:3" ht="36" customHeight="1" x14ac:dyDescent="0.15">
      <c r="B32" s="208" t="s">
        <v>507</v>
      </c>
      <c r="C32" s="211"/>
    </row>
    <row r="33" spans="1:2" ht="36" customHeight="1" x14ac:dyDescent="0.15">
      <c r="B33" s="153"/>
    </row>
    <row r="34" spans="1:2" ht="36" customHeight="1" x14ac:dyDescent="0.15">
      <c r="A34" s="238" t="str">
        <f>"候　補　者　　"&amp;入力シート!B21&amp;"　　様"</f>
        <v>候　補　者　　　　　様</v>
      </c>
    </row>
    <row r="38" spans="1:2" ht="18" customHeight="1" x14ac:dyDescent="0.15"/>
    <row r="39" spans="1:2" ht="18" customHeight="1" x14ac:dyDescent="0.15">
      <c r="A39" s="41" t="s">
        <v>50</v>
      </c>
    </row>
    <row r="40" spans="1:2" ht="18" customHeight="1" x14ac:dyDescent="0.15">
      <c r="A40" s="41" t="s">
        <v>273</v>
      </c>
    </row>
    <row r="41" spans="1:2" ht="18" customHeight="1" x14ac:dyDescent="0.15">
      <c r="A41" s="41" t="s">
        <v>131</v>
      </c>
    </row>
    <row r="42" spans="1:2" ht="18" customHeight="1" x14ac:dyDescent="0.15"/>
    <row r="43" spans="1:2" ht="18" customHeight="1" x14ac:dyDescent="0.15"/>
    <row r="44" spans="1:2" ht="18" customHeight="1" x14ac:dyDescent="0.15"/>
  </sheetData>
  <mergeCells count="2">
    <mergeCell ref="A2:C2"/>
    <mergeCell ref="A25:C25"/>
  </mergeCells>
  <phoneticPr fontId="41"/>
  <dataValidations count="1">
    <dataValidation type="list" allowBlank="1" showInputMessage="1" showErrorMessage="1" sqref="B9" xr:uid="{F0B5AD0F-6873-4CBE-938D-9D18F6A768A1}">
      <formula1>"　　　　県選挙分会,徳島県選挙分会,高知県選挙分会"</formula1>
    </dataValidation>
  </dataValidations>
  <printOptions horizontalCentered="1"/>
  <pageMargins left="0.78740157480314965" right="0.78740157480314965" top="0.78740157480314965" bottom="0.78740157480314965" header="0.31496062992125984" footer="0.31496062992125984"/>
  <pageSetup paperSize="8" scale="95" orientation="portrait" blackAndWhite="1" r:id="rId1"/>
  <headerFooter>
    <oddHeader>&amp;R様式　&amp;A</oddHead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O62"/>
  <sheetViews>
    <sheetView showGridLines="0" showZeros="0" view="pageBreakPreview" topLeftCell="A8" zoomScale="80" zoomScaleNormal="100" zoomScaleSheetLayoutView="80" workbookViewId="0">
      <selection activeCell="E10" sqref="E10"/>
    </sheetView>
  </sheetViews>
  <sheetFormatPr defaultColWidth="9" defaultRowHeight="36" customHeight="1" x14ac:dyDescent="0.15"/>
  <cols>
    <col min="1" max="1" width="24" style="41" customWidth="1"/>
    <col min="2" max="2" width="30" style="41" customWidth="1"/>
    <col min="3" max="4" width="10.375" style="41" customWidth="1"/>
    <col min="5" max="7" width="18" style="41" customWidth="1"/>
    <col min="8" max="8" width="9" style="41"/>
    <col min="9" max="9" width="33.625" style="41" customWidth="1"/>
    <col min="10" max="10" width="36.125" style="41" customWidth="1"/>
    <col min="11" max="11" width="11.25" style="41" customWidth="1"/>
    <col min="12" max="16384" width="9" style="41"/>
  </cols>
  <sheetData>
    <row r="1" spans="1:8" ht="36" customHeight="1" x14ac:dyDescent="0.15">
      <c r="A1" s="443" t="s">
        <v>274</v>
      </c>
      <c r="B1" s="443"/>
      <c r="C1" s="443"/>
      <c r="D1" s="443"/>
      <c r="E1" s="443"/>
      <c r="F1" s="443"/>
      <c r="G1" s="443"/>
    </row>
    <row r="2" spans="1:8" ht="36" customHeight="1" x14ac:dyDescent="0.15">
      <c r="A2" s="441" t="s">
        <v>275</v>
      </c>
      <c r="B2" s="351"/>
      <c r="C2" s="351"/>
      <c r="D2" s="351"/>
      <c r="E2" s="351"/>
      <c r="F2" s="351"/>
      <c r="G2" s="351"/>
    </row>
    <row r="3" spans="1:8" ht="18" customHeight="1" x14ac:dyDescent="0.15"/>
    <row r="4" spans="1:8" ht="36" customHeight="1" x14ac:dyDescent="0.15">
      <c r="A4" s="444" t="s">
        <v>277</v>
      </c>
      <c r="B4" s="307"/>
      <c r="C4" s="307"/>
      <c r="D4" s="307"/>
      <c r="E4" s="307"/>
      <c r="F4" s="307"/>
      <c r="G4" s="307"/>
    </row>
    <row r="5" spans="1:8" ht="18" customHeight="1" x14ac:dyDescent="0.15">
      <c r="A5" s="54" t="s">
        <v>44</v>
      </c>
    </row>
    <row r="6" spans="1:8" ht="36" customHeight="1" x14ac:dyDescent="0.15">
      <c r="A6" s="195" t="str">
        <f>入力シート!B8</f>
        <v>令和7年　　月　　日</v>
      </c>
    </row>
    <row r="7" spans="1:8" ht="18" customHeight="1" x14ac:dyDescent="0.15">
      <c r="A7" s="54"/>
    </row>
    <row r="8" spans="1:8" ht="36" customHeight="1" x14ac:dyDescent="0.15">
      <c r="A8" s="459" t="s">
        <v>518</v>
      </c>
      <c r="B8" s="459"/>
      <c r="C8" s="459"/>
      <c r="D8" s="459"/>
      <c r="E8" s="241" t="str">
        <f>入力シート!B21</f>
        <v>　</v>
      </c>
      <c r="F8" s="242"/>
      <c r="G8" s="242"/>
      <c r="H8" s="39"/>
    </row>
    <row r="9" spans="1:8" ht="18" customHeight="1" x14ac:dyDescent="0.15">
      <c r="A9" s="235"/>
      <c r="B9" s="235"/>
      <c r="C9" s="235"/>
      <c r="D9" s="235"/>
      <c r="E9" s="235"/>
      <c r="F9" s="235"/>
      <c r="G9" s="235"/>
    </row>
    <row r="10" spans="1:8" ht="36" customHeight="1" x14ac:dyDescent="0.15">
      <c r="A10" s="204" t="str">
        <f>"徳島県及び高知県参議院合同選挙区選挙管理委員会委員長　"&amp;入力シート!B10&amp;"　様"</f>
        <v>徳島県及び高知県参議院合同選挙区選挙管理委員会委員長　田中　庄司　様</v>
      </c>
      <c r="B10" s="235"/>
      <c r="C10" s="235"/>
      <c r="D10" s="235"/>
      <c r="E10" s="235"/>
      <c r="F10" s="235"/>
      <c r="G10" s="235"/>
    </row>
    <row r="11" spans="1:8" ht="18" customHeight="1" x14ac:dyDescent="0.15"/>
    <row r="12" spans="1:8" ht="41.25" customHeight="1" thickBot="1" x14ac:dyDescent="0.2">
      <c r="A12" s="439" t="s">
        <v>161</v>
      </c>
      <c r="B12" s="439"/>
      <c r="C12" s="439"/>
      <c r="D12" s="439"/>
      <c r="E12" s="439"/>
      <c r="F12" s="439"/>
      <c r="G12" s="439"/>
    </row>
    <row r="13" spans="1:8" s="68" customFormat="1" ht="24" customHeight="1" x14ac:dyDescent="0.15">
      <c r="A13" s="71" t="s">
        <v>280</v>
      </c>
      <c r="B13" s="73" t="s">
        <v>281</v>
      </c>
      <c r="C13" s="73" t="s">
        <v>284</v>
      </c>
      <c r="D13" s="73" t="s">
        <v>285</v>
      </c>
      <c r="E13" s="73" t="s">
        <v>288</v>
      </c>
      <c r="F13" s="73" t="s">
        <v>290</v>
      </c>
      <c r="G13" s="75" t="s">
        <v>13</v>
      </c>
    </row>
    <row r="14" spans="1:8" ht="19.5" customHeight="1" x14ac:dyDescent="0.15">
      <c r="A14" s="452"/>
      <c r="B14" s="445"/>
      <c r="C14" s="447"/>
      <c r="D14" s="447"/>
      <c r="E14" s="447"/>
      <c r="F14" s="243" t="s">
        <v>439</v>
      </c>
      <c r="G14" s="449"/>
    </row>
    <row r="15" spans="1:8" ht="19.5" customHeight="1" x14ac:dyDescent="0.15">
      <c r="A15" s="453"/>
      <c r="B15" s="446"/>
      <c r="C15" s="448"/>
      <c r="D15" s="448"/>
      <c r="E15" s="448"/>
      <c r="F15" s="244" t="s">
        <v>440</v>
      </c>
      <c r="G15" s="450"/>
    </row>
    <row r="16" spans="1:8" ht="19.5" customHeight="1" x14ac:dyDescent="0.15">
      <c r="A16" s="452"/>
      <c r="B16" s="445"/>
      <c r="C16" s="447"/>
      <c r="D16" s="447"/>
      <c r="E16" s="447"/>
      <c r="F16" s="243" t="s">
        <v>439</v>
      </c>
      <c r="G16" s="449"/>
    </row>
    <row r="17" spans="1:7" ht="19.5" customHeight="1" x14ac:dyDescent="0.15">
      <c r="A17" s="453"/>
      <c r="B17" s="446"/>
      <c r="C17" s="448"/>
      <c r="D17" s="448"/>
      <c r="E17" s="448"/>
      <c r="F17" s="244" t="s">
        <v>440</v>
      </c>
      <c r="G17" s="450"/>
    </row>
    <row r="18" spans="1:7" ht="19.5" customHeight="1" x14ac:dyDescent="0.15">
      <c r="A18" s="452"/>
      <c r="B18" s="445"/>
      <c r="C18" s="447"/>
      <c r="D18" s="447"/>
      <c r="E18" s="447"/>
      <c r="F18" s="243" t="s">
        <v>439</v>
      </c>
      <c r="G18" s="449"/>
    </row>
    <row r="19" spans="1:7" ht="19.5" customHeight="1" x14ac:dyDescent="0.15">
      <c r="A19" s="453"/>
      <c r="B19" s="446"/>
      <c r="C19" s="448"/>
      <c r="D19" s="448"/>
      <c r="E19" s="448"/>
      <c r="F19" s="244" t="s">
        <v>440</v>
      </c>
      <c r="G19" s="450"/>
    </row>
    <row r="20" spans="1:7" ht="19.5" customHeight="1" x14ac:dyDescent="0.15">
      <c r="A20" s="452"/>
      <c r="B20" s="445"/>
      <c r="C20" s="447"/>
      <c r="D20" s="447"/>
      <c r="E20" s="447"/>
      <c r="F20" s="243" t="s">
        <v>439</v>
      </c>
      <c r="G20" s="449"/>
    </row>
    <row r="21" spans="1:7" ht="19.5" customHeight="1" x14ac:dyDescent="0.15">
      <c r="A21" s="453"/>
      <c r="B21" s="446"/>
      <c r="C21" s="448"/>
      <c r="D21" s="448"/>
      <c r="E21" s="448"/>
      <c r="F21" s="244" t="s">
        <v>440</v>
      </c>
      <c r="G21" s="450"/>
    </row>
    <row r="22" spans="1:7" ht="19.5" customHeight="1" x14ac:dyDescent="0.15">
      <c r="A22" s="452"/>
      <c r="B22" s="445"/>
      <c r="C22" s="447"/>
      <c r="D22" s="447"/>
      <c r="E22" s="447"/>
      <c r="F22" s="243" t="s">
        <v>439</v>
      </c>
      <c r="G22" s="449"/>
    </row>
    <row r="23" spans="1:7" ht="19.5" customHeight="1" x14ac:dyDescent="0.15">
      <c r="A23" s="453"/>
      <c r="B23" s="446"/>
      <c r="C23" s="448"/>
      <c r="D23" s="448"/>
      <c r="E23" s="448"/>
      <c r="F23" s="244" t="s">
        <v>440</v>
      </c>
      <c r="G23" s="450"/>
    </row>
    <row r="24" spans="1:7" ht="19.5" customHeight="1" x14ac:dyDescent="0.15">
      <c r="A24" s="452"/>
      <c r="B24" s="445"/>
      <c r="C24" s="447"/>
      <c r="D24" s="447"/>
      <c r="E24" s="447"/>
      <c r="F24" s="243" t="s">
        <v>439</v>
      </c>
      <c r="G24" s="449"/>
    </row>
    <row r="25" spans="1:7" ht="19.5" customHeight="1" thickBot="1" x14ac:dyDescent="0.2">
      <c r="A25" s="456"/>
      <c r="B25" s="457"/>
      <c r="C25" s="458"/>
      <c r="D25" s="458"/>
      <c r="E25" s="458"/>
      <c r="F25" s="245" t="s">
        <v>440</v>
      </c>
      <c r="G25" s="451"/>
    </row>
    <row r="26" spans="1:7" ht="30" customHeight="1" thickBot="1" x14ac:dyDescent="0.2">
      <c r="A26" s="439"/>
      <c r="B26" s="439"/>
      <c r="C26" s="439"/>
      <c r="D26" s="439"/>
      <c r="E26" s="439"/>
      <c r="F26" s="439"/>
      <c r="G26" s="439"/>
    </row>
    <row r="27" spans="1:7" s="68" customFormat="1" ht="24" customHeight="1" x14ac:dyDescent="0.15">
      <c r="A27" s="71" t="s">
        <v>280</v>
      </c>
      <c r="B27" s="73" t="s">
        <v>281</v>
      </c>
      <c r="C27" s="73" t="s">
        <v>284</v>
      </c>
      <c r="D27" s="73" t="s">
        <v>285</v>
      </c>
      <c r="E27" s="73" t="s">
        <v>288</v>
      </c>
      <c r="F27" s="73" t="s">
        <v>290</v>
      </c>
      <c r="G27" s="75" t="s">
        <v>13</v>
      </c>
    </row>
    <row r="28" spans="1:7" ht="19.5" customHeight="1" x14ac:dyDescent="0.15">
      <c r="A28" s="452"/>
      <c r="B28" s="445"/>
      <c r="C28" s="447"/>
      <c r="D28" s="447"/>
      <c r="E28" s="447"/>
      <c r="F28" s="243" t="s">
        <v>439</v>
      </c>
      <c r="G28" s="449"/>
    </row>
    <row r="29" spans="1:7" ht="19.5" customHeight="1" x14ac:dyDescent="0.15">
      <c r="A29" s="453"/>
      <c r="B29" s="446"/>
      <c r="C29" s="448"/>
      <c r="D29" s="448"/>
      <c r="E29" s="448"/>
      <c r="F29" s="244" t="s">
        <v>440</v>
      </c>
      <c r="G29" s="450"/>
    </row>
    <row r="30" spans="1:7" ht="19.5" customHeight="1" x14ac:dyDescent="0.15">
      <c r="A30" s="452"/>
      <c r="B30" s="445"/>
      <c r="C30" s="447"/>
      <c r="D30" s="447"/>
      <c r="E30" s="447"/>
      <c r="F30" s="243" t="s">
        <v>439</v>
      </c>
      <c r="G30" s="449"/>
    </row>
    <row r="31" spans="1:7" ht="19.5" customHeight="1" x14ac:dyDescent="0.15">
      <c r="A31" s="453"/>
      <c r="B31" s="446"/>
      <c r="C31" s="448"/>
      <c r="D31" s="448"/>
      <c r="E31" s="448"/>
      <c r="F31" s="244" t="s">
        <v>440</v>
      </c>
      <c r="G31" s="450"/>
    </row>
    <row r="32" spans="1:7" ht="19.5" customHeight="1" x14ac:dyDescent="0.15">
      <c r="A32" s="452"/>
      <c r="B32" s="445"/>
      <c r="C32" s="447"/>
      <c r="D32" s="447"/>
      <c r="E32" s="447"/>
      <c r="F32" s="243" t="s">
        <v>439</v>
      </c>
      <c r="G32" s="449"/>
    </row>
    <row r="33" spans="1:15" ht="19.5" customHeight="1" x14ac:dyDescent="0.15">
      <c r="A33" s="453"/>
      <c r="B33" s="446"/>
      <c r="C33" s="448"/>
      <c r="D33" s="448"/>
      <c r="E33" s="448"/>
      <c r="F33" s="244" t="s">
        <v>440</v>
      </c>
      <c r="G33" s="450"/>
    </row>
    <row r="34" spans="1:15" ht="19.5" customHeight="1" x14ac:dyDescent="0.15">
      <c r="A34" s="452"/>
      <c r="B34" s="445"/>
      <c r="C34" s="447"/>
      <c r="D34" s="447"/>
      <c r="E34" s="447"/>
      <c r="F34" s="243" t="s">
        <v>439</v>
      </c>
      <c r="G34" s="449"/>
    </row>
    <row r="35" spans="1:15" ht="19.5" customHeight="1" x14ac:dyDescent="0.15">
      <c r="A35" s="453"/>
      <c r="B35" s="446"/>
      <c r="C35" s="448"/>
      <c r="D35" s="448"/>
      <c r="E35" s="448"/>
      <c r="F35" s="244" t="s">
        <v>440</v>
      </c>
      <c r="G35" s="450"/>
    </row>
    <row r="36" spans="1:15" ht="19.5" customHeight="1" x14ac:dyDescent="0.15">
      <c r="A36" s="452"/>
      <c r="B36" s="445"/>
      <c r="C36" s="447"/>
      <c r="D36" s="447"/>
      <c r="E36" s="447"/>
      <c r="F36" s="243" t="s">
        <v>439</v>
      </c>
      <c r="G36" s="449"/>
    </row>
    <row r="37" spans="1:15" ht="19.5" customHeight="1" x14ac:dyDescent="0.15">
      <c r="A37" s="453"/>
      <c r="B37" s="446"/>
      <c r="C37" s="448"/>
      <c r="D37" s="448"/>
      <c r="E37" s="448"/>
      <c r="F37" s="244" t="s">
        <v>440</v>
      </c>
      <c r="G37" s="450"/>
    </row>
    <row r="38" spans="1:15" ht="19.5" customHeight="1" x14ac:dyDescent="0.15">
      <c r="A38" s="452"/>
      <c r="B38" s="445"/>
      <c r="C38" s="447"/>
      <c r="D38" s="447"/>
      <c r="E38" s="447"/>
      <c r="F38" s="243" t="s">
        <v>439</v>
      </c>
      <c r="G38" s="449"/>
    </row>
    <row r="39" spans="1:15" ht="19.5" customHeight="1" x14ac:dyDescent="0.15">
      <c r="A39" s="453"/>
      <c r="B39" s="446"/>
      <c r="C39" s="448"/>
      <c r="D39" s="448"/>
      <c r="E39" s="448"/>
      <c r="F39" s="244" t="s">
        <v>440</v>
      </c>
      <c r="G39" s="450"/>
    </row>
    <row r="40" spans="1:15" ht="19.5" customHeight="1" x14ac:dyDescent="0.15">
      <c r="A40" s="452"/>
      <c r="B40" s="445"/>
      <c r="C40" s="447"/>
      <c r="D40" s="447"/>
      <c r="E40" s="447"/>
      <c r="F40" s="243" t="s">
        <v>439</v>
      </c>
      <c r="G40" s="449"/>
    </row>
    <row r="41" spans="1:15" ht="19.5" customHeight="1" x14ac:dyDescent="0.15">
      <c r="A41" s="453"/>
      <c r="B41" s="446"/>
      <c r="C41" s="448"/>
      <c r="D41" s="448"/>
      <c r="E41" s="448"/>
      <c r="F41" s="244" t="s">
        <v>440</v>
      </c>
      <c r="G41" s="450"/>
    </row>
    <row r="42" spans="1:15" ht="19.5" customHeight="1" x14ac:dyDescent="0.15">
      <c r="A42" s="452"/>
      <c r="B42" s="445"/>
      <c r="C42" s="447"/>
      <c r="D42" s="447"/>
      <c r="E42" s="447"/>
      <c r="F42" s="243" t="s">
        <v>439</v>
      </c>
      <c r="G42" s="449"/>
    </row>
    <row r="43" spans="1:15" ht="19.5" customHeight="1" x14ac:dyDescent="0.15">
      <c r="A43" s="453"/>
      <c r="B43" s="446"/>
      <c r="C43" s="448"/>
      <c r="D43" s="448"/>
      <c r="E43" s="448"/>
      <c r="F43" s="244" t="s">
        <v>440</v>
      </c>
      <c r="G43" s="450"/>
    </row>
    <row r="44" spans="1:15" ht="19.5" customHeight="1" x14ac:dyDescent="0.15">
      <c r="A44" s="452"/>
      <c r="B44" s="445"/>
      <c r="C44" s="447"/>
      <c r="D44" s="447"/>
      <c r="E44" s="447"/>
      <c r="F44" s="243" t="s">
        <v>439</v>
      </c>
      <c r="G44" s="449"/>
    </row>
    <row r="45" spans="1:15" ht="19.5" customHeight="1" thickBot="1" x14ac:dyDescent="0.2">
      <c r="A45" s="456"/>
      <c r="B45" s="457"/>
      <c r="C45" s="458"/>
      <c r="D45" s="458"/>
      <c r="E45" s="458"/>
      <c r="F45" s="245" t="s">
        <v>440</v>
      </c>
      <c r="G45" s="451"/>
    </row>
    <row r="46" spans="1:15" ht="17.25" customHeight="1" x14ac:dyDescent="0.15">
      <c r="A46" s="72" t="s">
        <v>537</v>
      </c>
      <c r="B46" s="40"/>
      <c r="C46" s="40"/>
      <c r="D46" s="40"/>
      <c r="E46" s="40"/>
      <c r="F46" s="40"/>
      <c r="G46" s="40"/>
      <c r="I46" s="72"/>
      <c r="J46" s="40"/>
      <c r="K46" s="40"/>
      <c r="L46" s="40"/>
      <c r="M46" s="40"/>
      <c r="N46" s="40"/>
      <c r="O46" s="40"/>
    </row>
    <row r="47" spans="1:15" ht="17.25" customHeight="1" x14ac:dyDescent="0.15">
      <c r="A47" s="417" t="s">
        <v>538</v>
      </c>
      <c r="B47" s="417"/>
      <c r="C47" s="417"/>
      <c r="D47" s="417"/>
      <c r="E47" s="417"/>
      <c r="F47" s="417"/>
      <c r="G47" s="417"/>
      <c r="I47" s="417"/>
      <c r="J47" s="417"/>
      <c r="K47" s="417"/>
      <c r="L47" s="417"/>
      <c r="M47" s="417"/>
      <c r="N47" s="417"/>
      <c r="O47" s="417"/>
    </row>
    <row r="48" spans="1:15" ht="18" customHeight="1" x14ac:dyDescent="0.15">
      <c r="A48" s="426" t="s">
        <v>539</v>
      </c>
      <c r="B48" s="426"/>
      <c r="C48" s="426"/>
      <c r="D48" s="426"/>
      <c r="E48" s="426"/>
      <c r="F48" s="426"/>
      <c r="G48" s="426"/>
      <c r="I48" s="426"/>
      <c r="J48" s="426"/>
      <c r="K48" s="426"/>
      <c r="L48" s="426"/>
      <c r="M48" s="426"/>
      <c r="N48" s="426"/>
      <c r="O48" s="426"/>
    </row>
    <row r="49" spans="1:15" ht="18" customHeight="1" x14ac:dyDescent="0.15">
      <c r="A49" s="426" t="s">
        <v>540</v>
      </c>
      <c r="B49" s="426"/>
      <c r="C49" s="426"/>
      <c r="D49" s="426"/>
      <c r="E49" s="426"/>
      <c r="F49" s="426"/>
      <c r="G49" s="426"/>
      <c r="I49" s="426"/>
      <c r="J49" s="426"/>
      <c r="K49" s="426"/>
      <c r="L49" s="426"/>
      <c r="M49" s="426"/>
      <c r="N49" s="426"/>
      <c r="O49" s="426"/>
    </row>
    <row r="50" spans="1:15" ht="18" customHeight="1" x14ac:dyDescent="0.15">
      <c r="A50" s="59" t="s">
        <v>541</v>
      </c>
      <c r="B50" s="59"/>
      <c r="C50" s="59"/>
      <c r="D50" s="59"/>
      <c r="E50" s="59"/>
      <c r="F50" s="59"/>
      <c r="G50" s="59"/>
      <c r="I50" s="59"/>
      <c r="J50" s="59"/>
      <c r="K50" s="59"/>
      <c r="L50" s="59"/>
      <c r="M50" s="59"/>
      <c r="N50" s="59"/>
      <c r="O50" s="59"/>
    </row>
    <row r="51" spans="1:15" ht="18" customHeight="1" x14ac:dyDescent="0.15">
      <c r="A51" s="417" t="s">
        <v>542</v>
      </c>
      <c r="B51" s="417"/>
      <c r="C51" s="417"/>
      <c r="D51" s="417"/>
      <c r="E51" s="417"/>
      <c r="F51" s="417"/>
      <c r="G51" s="417"/>
      <c r="I51" s="417"/>
      <c r="J51" s="417"/>
      <c r="K51" s="417"/>
      <c r="L51" s="417"/>
      <c r="M51" s="417"/>
      <c r="N51" s="417"/>
      <c r="O51" s="417"/>
    </row>
    <row r="52" spans="1:15" ht="18" customHeight="1" x14ac:dyDescent="0.15">
      <c r="A52" s="59" t="s">
        <v>543</v>
      </c>
      <c r="B52" s="59"/>
      <c r="C52" s="59"/>
      <c r="D52" s="59"/>
      <c r="E52" s="59"/>
      <c r="F52" s="59"/>
      <c r="G52" s="59"/>
      <c r="I52" s="59"/>
      <c r="J52" s="59"/>
      <c r="K52" s="59"/>
      <c r="L52" s="59"/>
      <c r="M52" s="59"/>
      <c r="N52" s="59"/>
      <c r="O52" s="59"/>
    </row>
    <row r="53" spans="1:15" ht="18" customHeight="1" x14ac:dyDescent="0.15">
      <c r="A53" s="59" t="s">
        <v>544</v>
      </c>
      <c r="B53" s="59"/>
      <c r="C53" s="59"/>
      <c r="D53" s="59"/>
      <c r="E53" s="59"/>
      <c r="F53" s="59"/>
      <c r="G53" s="59"/>
      <c r="I53" s="59"/>
      <c r="J53" s="59"/>
      <c r="K53" s="59"/>
      <c r="L53" s="59"/>
      <c r="M53" s="59"/>
      <c r="N53" s="59"/>
      <c r="O53" s="59"/>
    </row>
    <row r="54" spans="1:15" ht="18" customHeight="1" x14ac:dyDescent="0.15">
      <c r="A54" s="59" t="s">
        <v>545</v>
      </c>
      <c r="B54" s="59"/>
      <c r="C54" s="59"/>
      <c r="D54" s="59"/>
      <c r="E54" s="59"/>
      <c r="F54" s="59"/>
      <c r="G54" s="59"/>
      <c r="I54" s="59"/>
      <c r="J54" s="59"/>
      <c r="K54" s="59"/>
      <c r="L54" s="59"/>
      <c r="M54" s="59"/>
      <c r="N54" s="59"/>
      <c r="O54" s="59"/>
    </row>
    <row r="55" spans="1:15" ht="18" customHeight="1" x14ac:dyDescent="0.15">
      <c r="A55" s="59" t="s">
        <v>546</v>
      </c>
      <c r="B55" s="59"/>
      <c r="C55" s="59"/>
      <c r="D55" s="59"/>
      <c r="E55" s="59"/>
      <c r="F55" s="59"/>
      <c r="G55" s="59"/>
      <c r="I55" s="59"/>
      <c r="J55" s="59"/>
      <c r="K55" s="59"/>
      <c r="L55" s="59"/>
      <c r="M55" s="59"/>
      <c r="N55" s="59"/>
      <c r="O55" s="59"/>
    </row>
    <row r="56" spans="1:15" ht="18" customHeight="1" x14ac:dyDescent="0.15">
      <c r="A56" s="417" t="s">
        <v>547</v>
      </c>
      <c r="B56" s="417"/>
      <c r="C56" s="417"/>
      <c r="D56" s="417"/>
      <c r="E56" s="417"/>
      <c r="F56" s="417"/>
      <c r="G56" s="417"/>
      <c r="I56" s="417"/>
      <c r="J56" s="417"/>
      <c r="K56" s="417"/>
      <c r="L56" s="417"/>
      <c r="M56" s="417"/>
      <c r="N56" s="417"/>
      <c r="O56" s="417"/>
    </row>
    <row r="57" spans="1:15" ht="18" customHeight="1" x14ac:dyDescent="0.15">
      <c r="A57" s="426" t="s">
        <v>548</v>
      </c>
      <c r="B57" s="426"/>
      <c r="C57" s="426"/>
      <c r="D57" s="426"/>
      <c r="E57" s="426"/>
      <c r="F57" s="426"/>
      <c r="G57" s="426"/>
      <c r="I57" s="426"/>
      <c r="J57" s="426"/>
      <c r="K57" s="426"/>
      <c r="L57" s="426"/>
      <c r="M57" s="426"/>
      <c r="N57" s="426"/>
      <c r="O57" s="426"/>
    </row>
    <row r="58" spans="1:15" ht="17.25" customHeight="1" x14ac:dyDescent="0.15">
      <c r="A58" s="426" t="s">
        <v>549</v>
      </c>
      <c r="B58" s="426"/>
      <c r="C58" s="426"/>
      <c r="D58" s="426"/>
      <c r="E58" s="426"/>
      <c r="F58" s="426"/>
      <c r="G58" s="426"/>
      <c r="I58" s="426"/>
      <c r="J58" s="426"/>
      <c r="K58" s="426"/>
      <c r="L58" s="426"/>
      <c r="M58" s="426"/>
      <c r="N58" s="426"/>
      <c r="O58" s="426"/>
    </row>
    <row r="59" spans="1:15" ht="17.25" customHeight="1" x14ac:dyDescent="0.15">
      <c r="A59" s="59" t="s">
        <v>550</v>
      </c>
      <c r="B59" s="74"/>
      <c r="C59" s="74"/>
      <c r="D59" s="74"/>
      <c r="E59" s="74"/>
      <c r="F59" s="74"/>
      <c r="G59" s="74"/>
      <c r="H59" s="74"/>
    </row>
    <row r="60" spans="1:15" ht="17.25" customHeight="1" x14ac:dyDescent="0.15">
      <c r="A60" s="59" t="s">
        <v>551</v>
      </c>
      <c r="B60" s="74"/>
      <c r="C60" s="74"/>
      <c r="D60" s="74"/>
      <c r="E60" s="74"/>
      <c r="F60" s="74"/>
      <c r="G60" s="74"/>
      <c r="H60" s="74"/>
      <c r="I60" s="57"/>
    </row>
    <row r="61" spans="1:15" ht="17.25" customHeight="1" x14ac:dyDescent="0.15">
      <c r="A61" s="454" t="s">
        <v>552</v>
      </c>
      <c r="B61" s="455"/>
      <c r="C61" s="455"/>
      <c r="D61" s="455"/>
      <c r="E61" s="455"/>
      <c r="F61" s="455"/>
      <c r="G61" s="455"/>
      <c r="H61" s="455"/>
    </row>
    <row r="62" spans="1:15" ht="17.25" customHeight="1" x14ac:dyDescent="0.15"/>
  </sheetData>
  <mergeCells count="111">
    <mergeCell ref="A8:D8"/>
    <mergeCell ref="A20:A21"/>
    <mergeCell ref="B20:B21"/>
    <mergeCell ref="C20:C21"/>
    <mergeCell ref="D20:D21"/>
    <mergeCell ref="E20:E21"/>
    <mergeCell ref="G20:G21"/>
    <mergeCell ref="G30:G31"/>
    <mergeCell ref="A38:A39"/>
    <mergeCell ref="B38:B39"/>
    <mergeCell ref="C38:C39"/>
    <mergeCell ref="D38:D39"/>
    <mergeCell ref="E38:E39"/>
    <mergeCell ref="G38:G39"/>
    <mergeCell ref="D34:D35"/>
    <mergeCell ref="E34:E35"/>
    <mergeCell ref="G34:G35"/>
    <mergeCell ref="A36:A37"/>
    <mergeCell ref="B36:B37"/>
    <mergeCell ref="C36:C37"/>
    <mergeCell ref="D36:D37"/>
    <mergeCell ref="E36:E37"/>
    <mergeCell ref="G36:G37"/>
    <mergeCell ref="A30:A31"/>
    <mergeCell ref="B30:B31"/>
    <mergeCell ref="C30:C31"/>
    <mergeCell ref="D30:D31"/>
    <mergeCell ref="E30:E31"/>
    <mergeCell ref="G40:G41"/>
    <mergeCell ref="A42:A43"/>
    <mergeCell ref="B42:B43"/>
    <mergeCell ref="C42:C43"/>
    <mergeCell ref="D42:D43"/>
    <mergeCell ref="E42:E43"/>
    <mergeCell ref="G42:G43"/>
    <mergeCell ref="A40:A41"/>
    <mergeCell ref="B40:B41"/>
    <mergeCell ref="C40:C41"/>
    <mergeCell ref="D40:D41"/>
    <mergeCell ref="E40:E41"/>
    <mergeCell ref="A32:A33"/>
    <mergeCell ref="B32:B33"/>
    <mergeCell ref="C32:C33"/>
    <mergeCell ref="D32:D33"/>
    <mergeCell ref="E32:E33"/>
    <mergeCell ref="G32:G33"/>
    <mergeCell ref="A34:A35"/>
    <mergeCell ref="B34:B35"/>
    <mergeCell ref="D22:D23"/>
    <mergeCell ref="E22:E23"/>
    <mergeCell ref="G24:G25"/>
    <mergeCell ref="A28:A29"/>
    <mergeCell ref="B28:B29"/>
    <mergeCell ref="C28:C29"/>
    <mergeCell ref="D28:D29"/>
    <mergeCell ref="E28:E29"/>
    <mergeCell ref="G28:G29"/>
    <mergeCell ref="A26:G26"/>
    <mergeCell ref="A24:A25"/>
    <mergeCell ref="B24:B25"/>
    <mergeCell ref="C24:C25"/>
    <mergeCell ref="D24:D25"/>
    <mergeCell ref="E24:E25"/>
    <mergeCell ref="A58:G58"/>
    <mergeCell ref="I58:O58"/>
    <mergeCell ref="A61:H61"/>
    <mergeCell ref="A14:A15"/>
    <mergeCell ref="B14:B15"/>
    <mergeCell ref="C14:C15"/>
    <mergeCell ref="D14:D15"/>
    <mergeCell ref="E14:E15"/>
    <mergeCell ref="G14:G15"/>
    <mergeCell ref="A16:A17"/>
    <mergeCell ref="B16:B17"/>
    <mergeCell ref="C16:C17"/>
    <mergeCell ref="D16:D17"/>
    <mergeCell ref="E16:E17"/>
    <mergeCell ref="G16:G17"/>
    <mergeCell ref="A18:A19"/>
    <mergeCell ref="A51:G51"/>
    <mergeCell ref="I51:O51"/>
    <mergeCell ref="A56:G56"/>
    <mergeCell ref="A44:A45"/>
    <mergeCell ref="B44:B45"/>
    <mergeCell ref="C44:C45"/>
    <mergeCell ref="D44:D45"/>
    <mergeCell ref="E44:E45"/>
    <mergeCell ref="A1:G1"/>
    <mergeCell ref="A2:G2"/>
    <mergeCell ref="A4:G4"/>
    <mergeCell ref="A12:G12"/>
    <mergeCell ref="I56:O56"/>
    <mergeCell ref="A57:G57"/>
    <mergeCell ref="I57:O57"/>
    <mergeCell ref="A47:G47"/>
    <mergeCell ref="I47:O47"/>
    <mergeCell ref="A48:G48"/>
    <mergeCell ref="I48:O48"/>
    <mergeCell ref="A49:G49"/>
    <mergeCell ref="I49:O49"/>
    <mergeCell ref="B18:B19"/>
    <mergeCell ref="C18:C19"/>
    <mergeCell ref="D18:D19"/>
    <mergeCell ref="E18:E19"/>
    <mergeCell ref="G18:G19"/>
    <mergeCell ref="G44:G45"/>
    <mergeCell ref="G22:G23"/>
    <mergeCell ref="A22:A23"/>
    <mergeCell ref="B22:B23"/>
    <mergeCell ref="C22:C23"/>
    <mergeCell ref="C34:C35"/>
  </mergeCells>
  <phoneticPr fontId="1"/>
  <dataValidations count="1">
    <dataValidation type="list" allowBlank="1" showInputMessage="1" showErrorMessage="1" sqref="E14:E25 E28:E45" xr:uid="{7B01AABC-2724-4235-8C85-5CF1A151CBBA}">
      <formula1>"事務員,車上運動員,手話通訳者,要約筆記者"</formula1>
    </dataValidation>
  </dataValidations>
  <printOptions horizontalCentered="1"/>
  <pageMargins left="0.78740157480314965" right="0.78740157480314965" top="0.78740157480314965" bottom="0.78740157480314965" header="0.31496062992125984" footer="0.31496062992125984"/>
  <pageSetup paperSize="8" scale="91" orientation="portrait" blackAndWhite="1" r:id="rId1"/>
  <headerFooter>
    <oddHeader>&amp;R様式　&amp;A</oddHead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G50"/>
  <sheetViews>
    <sheetView showGridLines="0" showZeros="0" view="pageBreakPreview" zoomScale="80" zoomScaleNormal="100" zoomScaleSheetLayoutView="80" workbookViewId="0">
      <selection activeCell="E10" sqref="E10"/>
    </sheetView>
  </sheetViews>
  <sheetFormatPr defaultColWidth="9" defaultRowHeight="36" customHeight="1" x14ac:dyDescent="0.15"/>
  <cols>
    <col min="1" max="1" width="24" style="41" customWidth="1"/>
    <col min="2" max="2" width="30" style="41" customWidth="1"/>
    <col min="3" max="4" width="10.375" style="41" customWidth="1"/>
    <col min="5" max="7" width="18" style="41" customWidth="1"/>
    <col min="8" max="16384" width="9" style="41"/>
  </cols>
  <sheetData>
    <row r="1" spans="1:7" ht="36" customHeight="1" x14ac:dyDescent="0.15">
      <c r="A1" s="443" t="s">
        <v>104</v>
      </c>
      <c r="B1" s="443"/>
      <c r="C1" s="443"/>
      <c r="D1" s="443"/>
      <c r="E1" s="443"/>
      <c r="F1" s="443"/>
      <c r="G1" s="443"/>
    </row>
    <row r="2" spans="1:7" ht="36" customHeight="1" x14ac:dyDescent="0.15">
      <c r="A2" s="50"/>
      <c r="B2" s="50"/>
      <c r="C2" s="50"/>
      <c r="D2" s="50"/>
      <c r="E2" s="50"/>
      <c r="F2" s="50"/>
      <c r="G2" s="50"/>
    </row>
    <row r="3" spans="1:7" ht="36" customHeight="1" thickBot="1" x14ac:dyDescent="0.2"/>
    <row r="4" spans="1:7" s="68" customFormat="1" ht="24" customHeight="1" x14ac:dyDescent="0.15">
      <c r="A4" s="71" t="s">
        <v>280</v>
      </c>
      <c r="B4" s="73" t="s">
        <v>281</v>
      </c>
      <c r="C4" s="73" t="s">
        <v>284</v>
      </c>
      <c r="D4" s="73" t="s">
        <v>285</v>
      </c>
      <c r="E4" s="73" t="s">
        <v>288</v>
      </c>
      <c r="F4" s="73" t="s">
        <v>290</v>
      </c>
      <c r="G4" s="75" t="s">
        <v>292</v>
      </c>
    </row>
    <row r="5" spans="1:7" ht="19.5" customHeight="1" x14ac:dyDescent="0.15">
      <c r="A5" s="452"/>
      <c r="B5" s="445"/>
      <c r="C5" s="447"/>
      <c r="D5" s="447"/>
      <c r="E5" s="447"/>
      <c r="F5" s="243" t="s">
        <v>439</v>
      </c>
      <c r="G5" s="449"/>
    </row>
    <row r="6" spans="1:7" ht="19.5" customHeight="1" x14ac:dyDescent="0.15">
      <c r="A6" s="462"/>
      <c r="B6" s="463"/>
      <c r="C6" s="460"/>
      <c r="D6" s="460"/>
      <c r="E6" s="460"/>
      <c r="F6" s="244" t="s">
        <v>440</v>
      </c>
      <c r="G6" s="461"/>
    </row>
    <row r="7" spans="1:7" ht="19.5" customHeight="1" x14ac:dyDescent="0.15">
      <c r="A7" s="452"/>
      <c r="B7" s="445"/>
      <c r="C7" s="447"/>
      <c r="D7" s="447"/>
      <c r="E7" s="447"/>
      <c r="F7" s="243" t="s">
        <v>439</v>
      </c>
      <c r="G7" s="449"/>
    </row>
    <row r="8" spans="1:7" ht="19.5" customHeight="1" x14ac:dyDescent="0.15">
      <c r="A8" s="462"/>
      <c r="B8" s="463"/>
      <c r="C8" s="460"/>
      <c r="D8" s="460"/>
      <c r="E8" s="460"/>
      <c r="F8" s="244" t="s">
        <v>440</v>
      </c>
      <c r="G8" s="461"/>
    </row>
    <row r="9" spans="1:7" ht="19.5" customHeight="1" x14ac:dyDescent="0.15">
      <c r="A9" s="452"/>
      <c r="B9" s="445"/>
      <c r="C9" s="447"/>
      <c r="D9" s="447"/>
      <c r="E9" s="447"/>
      <c r="F9" s="243" t="s">
        <v>439</v>
      </c>
      <c r="G9" s="449"/>
    </row>
    <row r="10" spans="1:7" ht="19.5" customHeight="1" x14ac:dyDescent="0.15">
      <c r="A10" s="462"/>
      <c r="B10" s="463"/>
      <c r="C10" s="460"/>
      <c r="D10" s="460"/>
      <c r="E10" s="460"/>
      <c r="F10" s="244" t="s">
        <v>440</v>
      </c>
      <c r="G10" s="461"/>
    </row>
    <row r="11" spans="1:7" ht="19.5" customHeight="1" x14ac:dyDescent="0.15">
      <c r="A11" s="452"/>
      <c r="B11" s="445"/>
      <c r="C11" s="447"/>
      <c r="D11" s="447"/>
      <c r="E11" s="447"/>
      <c r="F11" s="243" t="s">
        <v>439</v>
      </c>
      <c r="G11" s="449"/>
    </row>
    <row r="12" spans="1:7" ht="19.5" customHeight="1" x14ac:dyDescent="0.15">
      <c r="A12" s="462"/>
      <c r="B12" s="463"/>
      <c r="C12" s="460"/>
      <c r="D12" s="460"/>
      <c r="E12" s="460"/>
      <c r="F12" s="244" t="s">
        <v>440</v>
      </c>
      <c r="G12" s="461"/>
    </row>
    <row r="13" spans="1:7" ht="19.5" customHeight="1" x14ac:dyDescent="0.15">
      <c r="A13" s="452"/>
      <c r="B13" s="445"/>
      <c r="C13" s="447"/>
      <c r="D13" s="447"/>
      <c r="E13" s="447"/>
      <c r="F13" s="243" t="s">
        <v>439</v>
      </c>
      <c r="G13" s="449"/>
    </row>
    <row r="14" spans="1:7" ht="19.5" customHeight="1" x14ac:dyDescent="0.15">
      <c r="A14" s="462"/>
      <c r="B14" s="463"/>
      <c r="C14" s="460"/>
      <c r="D14" s="460"/>
      <c r="E14" s="460"/>
      <c r="F14" s="244" t="s">
        <v>440</v>
      </c>
      <c r="G14" s="461"/>
    </row>
    <row r="15" spans="1:7" ht="19.5" customHeight="1" x14ac:dyDescent="0.15">
      <c r="A15" s="452"/>
      <c r="B15" s="445"/>
      <c r="C15" s="447"/>
      <c r="D15" s="447"/>
      <c r="E15" s="447"/>
      <c r="F15" s="243" t="s">
        <v>439</v>
      </c>
      <c r="G15" s="449"/>
    </row>
    <row r="16" spans="1:7" ht="19.5" customHeight="1" x14ac:dyDescent="0.15">
      <c r="A16" s="462"/>
      <c r="B16" s="463"/>
      <c r="C16" s="460"/>
      <c r="D16" s="460"/>
      <c r="E16" s="460"/>
      <c r="F16" s="244" t="s">
        <v>440</v>
      </c>
      <c r="G16" s="461"/>
    </row>
    <row r="17" spans="1:7" ht="19.5" customHeight="1" x14ac:dyDescent="0.15">
      <c r="A17" s="452"/>
      <c r="B17" s="445"/>
      <c r="C17" s="447"/>
      <c r="D17" s="447"/>
      <c r="E17" s="447"/>
      <c r="F17" s="243" t="s">
        <v>439</v>
      </c>
      <c r="G17" s="449"/>
    </row>
    <row r="18" spans="1:7" ht="19.5" customHeight="1" x14ac:dyDescent="0.15">
      <c r="A18" s="462"/>
      <c r="B18" s="463"/>
      <c r="C18" s="460"/>
      <c r="D18" s="460"/>
      <c r="E18" s="460"/>
      <c r="F18" s="244" t="s">
        <v>440</v>
      </c>
      <c r="G18" s="461"/>
    </row>
    <row r="19" spans="1:7" ht="19.5" customHeight="1" x14ac:dyDescent="0.15">
      <c r="A19" s="452"/>
      <c r="B19" s="445"/>
      <c r="C19" s="447"/>
      <c r="D19" s="447"/>
      <c r="E19" s="447"/>
      <c r="F19" s="243" t="s">
        <v>439</v>
      </c>
      <c r="G19" s="449"/>
    </row>
    <row r="20" spans="1:7" ht="19.5" customHeight="1" x14ac:dyDescent="0.15">
      <c r="A20" s="462"/>
      <c r="B20" s="463"/>
      <c r="C20" s="460"/>
      <c r="D20" s="460"/>
      <c r="E20" s="460"/>
      <c r="F20" s="244" t="s">
        <v>440</v>
      </c>
      <c r="G20" s="461"/>
    </row>
    <row r="21" spans="1:7" ht="19.5" customHeight="1" x14ac:dyDescent="0.15">
      <c r="A21" s="452"/>
      <c r="B21" s="445"/>
      <c r="C21" s="447"/>
      <c r="D21" s="447"/>
      <c r="E21" s="447"/>
      <c r="F21" s="243" t="s">
        <v>439</v>
      </c>
      <c r="G21" s="449"/>
    </row>
    <row r="22" spans="1:7" ht="19.5" customHeight="1" x14ac:dyDescent="0.15">
      <c r="A22" s="462"/>
      <c r="B22" s="463"/>
      <c r="C22" s="460"/>
      <c r="D22" s="460"/>
      <c r="E22" s="460"/>
      <c r="F22" s="244" t="s">
        <v>440</v>
      </c>
      <c r="G22" s="461"/>
    </row>
    <row r="23" spans="1:7" ht="19.5" customHeight="1" x14ac:dyDescent="0.15">
      <c r="A23" s="452"/>
      <c r="B23" s="445"/>
      <c r="C23" s="447"/>
      <c r="D23" s="447"/>
      <c r="E23" s="447"/>
      <c r="F23" s="243" t="s">
        <v>439</v>
      </c>
      <c r="G23" s="449"/>
    </row>
    <row r="24" spans="1:7" ht="19.5" customHeight="1" thickBot="1" x14ac:dyDescent="0.2">
      <c r="A24" s="464"/>
      <c r="B24" s="465"/>
      <c r="C24" s="466"/>
      <c r="D24" s="466"/>
      <c r="E24" s="466"/>
      <c r="F24" s="245" t="s">
        <v>440</v>
      </c>
      <c r="G24" s="467"/>
    </row>
    <row r="25" spans="1:7" s="76" customFormat="1" ht="39" customHeight="1" x14ac:dyDescent="0.15">
      <c r="A25" s="77"/>
      <c r="F25" s="78"/>
    </row>
    <row r="29" spans="1:7" ht="17.25" customHeight="1" thickBot="1" x14ac:dyDescent="0.2"/>
    <row r="30" spans="1:7" s="68" customFormat="1" ht="24" customHeight="1" x14ac:dyDescent="0.15">
      <c r="A30" s="71" t="s">
        <v>280</v>
      </c>
      <c r="B30" s="73" t="s">
        <v>281</v>
      </c>
      <c r="C30" s="73" t="s">
        <v>284</v>
      </c>
      <c r="D30" s="73" t="s">
        <v>285</v>
      </c>
      <c r="E30" s="73" t="s">
        <v>288</v>
      </c>
      <c r="F30" s="73" t="s">
        <v>290</v>
      </c>
      <c r="G30" s="75" t="s">
        <v>292</v>
      </c>
    </row>
    <row r="31" spans="1:7" ht="19.5" customHeight="1" x14ac:dyDescent="0.15">
      <c r="A31" s="452"/>
      <c r="B31" s="445"/>
      <c r="C31" s="447"/>
      <c r="D31" s="447"/>
      <c r="E31" s="447"/>
      <c r="F31" s="243" t="s">
        <v>439</v>
      </c>
      <c r="G31" s="449"/>
    </row>
    <row r="32" spans="1:7" ht="19.5" customHeight="1" x14ac:dyDescent="0.15">
      <c r="A32" s="462"/>
      <c r="B32" s="463"/>
      <c r="C32" s="460"/>
      <c r="D32" s="460"/>
      <c r="E32" s="460"/>
      <c r="F32" s="244" t="s">
        <v>440</v>
      </c>
      <c r="G32" s="461"/>
    </row>
    <row r="33" spans="1:7" ht="19.5" customHeight="1" x14ac:dyDescent="0.15">
      <c r="A33" s="452"/>
      <c r="B33" s="445"/>
      <c r="C33" s="447"/>
      <c r="D33" s="447"/>
      <c r="E33" s="447"/>
      <c r="F33" s="243" t="s">
        <v>439</v>
      </c>
      <c r="G33" s="449"/>
    </row>
    <row r="34" spans="1:7" ht="19.5" customHeight="1" x14ac:dyDescent="0.15">
      <c r="A34" s="462"/>
      <c r="B34" s="463"/>
      <c r="C34" s="460"/>
      <c r="D34" s="460"/>
      <c r="E34" s="460"/>
      <c r="F34" s="244" t="s">
        <v>440</v>
      </c>
      <c r="G34" s="461"/>
    </row>
    <row r="35" spans="1:7" ht="19.5" customHeight="1" x14ac:dyDescent="0.15">
      <c r="A35" s="452"/>
      <c r="B35" s="445"/>
      <c r="C35" s="447"/>
      <c r="D35" s="447"/>
      <c r="E35" s="447"/>
      <c r="F35" s="243" t="s">
        <v>439</v>
      </c>
      <c r="G35" s="449"/>
    </row>
    <row r="36" spans="1:7" ht="19.5" customHeight="1" x14ac:dyDescent="0.15">
      <c r="A36" s="462"/>
      <c r="B36" s="463"/>
      <c r="C36" s="460"/>
      <c r="D36" s="460"/>
      <c r="E36" s="460"/>
      <c r="F36" s="244" t="s">
        <v>440</v>
      </c>
      <c r="G36" s="461"/>
    </row>
    <row r="37" spans="1:7" ht="19.5" customHeight="1" x14ac:dyDescent="0.15">
      <c r="A37" s="452"/>
      <c r="B37" s="445"/>
      <c r="C37" s="447"/>
      <c r="D37" s="447"/>
      <c r="E37" s="447"/>
      <c r="F37" s="243" t="s">
        <v>439</v>
      </c>
      <c r="G37" s="449"/>
    </row>
    <row r="38" spans="1:7" ht="19.5" customHeight="1" x14ac:dyDescent="0.15">
      <c r="A38" s="462"/>
      <c r="B38" s="463"/>
      <c r="C38" s="460"/>
      <c r="D38" s="460"/>
      <c r="E38" s="460"/>
      <c r="F38" s="244" t="s">
        <v>440</v>
      </c>
      <c r="G38" s="461"/>
    </row>
    <row r="39" spans="1:7" ht="19.5" customHeight="1" x14ac:dyDescent="0.15">
      <c r="A39" s="452"/>
      <c r="B39" s="445"/>
      <c r="C39" s="447"/>
      <c r="D39" s="447"/>
      <c r="E39" s="447"/>
      <c r="F39" s="243" t="s">
        <v>439</v>
      </c>
      <c r="G39" s="449"/>
    </row>
    <row r="40" spans="1:7" ht="19.5" customHeight="1" x14ac:dyDescent="0.15">
      <c r="A40" s="462"/>
      <c r="B40" s="463"/>
      <c r="C40" s="460"/>
      <c r="D40" s="460"/>
      <c r="E40" s="460"/>
      <c r="F40" s="244" t="s">
        <v>440</v>
      </c>
      <c r="G40" s="461"/>
    </row>
    <row r="41" spans="1:7" ht="19.5" customHeight="1" x14ac:dyDescent="0.15">
      <c r="A41" s="452"/>
      <c r="B41" s="445"/>
      <c r="C41" s="447"/>
      <c r="D41" s="447"/>
      <c r="E41" s="447"/>
      <c r="F41" s="243" t="s">
        <v>439</v>
      </c>
      <c r="G41" s="449"/>
    </row>
    <row r="42" spans="1:7" ht="19.5" customHeight="1" x14ac:dyDescent="0.15">
      <c r="A42" s="462"/>
      <c r="B42" s="463"/>
      <c r="C42" s="460"/>
      <c r="D42" s="460"/>
      <c r="E42" s="460"/>
      <c r="F42" s="244" t="s">
        <v>440</v>
      </c>
      <c r="G42" s="461"/>
    </row>
    <row r="43" spans="1:7" ht="19.5" customHeight="1" x14ac:dyDescent="0.15">
      <c r="A43" s="452"/>
      <c r="B43" s="445"/>
      <c r="C43" s="447"/>
      <c r="D43" s="447"/>
      <c r="E43" s="447"/>
      <c r="F43" s="243" t="s">
        <v>439</v>
      </c>
      <c r="G43" s="449"/>
    </row>
    <row r="44" spans="1:7" ht="19.5" customHeight="1" x14ac:dyDescent="0.15">
      <c r="A44" s="462"/>
      <c r="B44" s="463"/>
      <c r="C44" s="460"/>
      <c r="D44" s="460"/>
      <c r="E44" s="460"/>
      <c r="F44" s="244" t="s">
        <v>440</v>
      </c>
      <c r="G44" s="461"/>
    </row>
    <row r="45" spans="1:7" ht="19.5" customHeight="1" x14ac:dyDescent="0.15">
      <c r="A45" s="452"/>
      <c r="B45" s="445"/>
      <c r="C45" s="447"/>
      <c r="D45" s="447"/>
      <c r="E45" s="447"/>
      <c r="F45" s="243" t="s">
        <v>439</v>
      </c>
      <c r="G45" s="449"/>
    </row>
    <row r="46" spans="1:7" ht="19.5" customHeight="1" x14ac:dyDescent="0.15">
      <c r="A46" s="462"/>
      <c r="B46" s="463"/>
      <c r="C46" s="460"/>
      <c r="D46" s="460"/>
      <c r="E46" s="460"/>
      <c r="F46" s="244" t="s">
        <v>440</v>
      </c>
      <c r="G46" s="461"/>
    </row>
    <row r="47" spans="1:7" ht="19.5" customHeight="1" x14ac:dyDescent="0.15">
      <c r="A47" s="452"/>
      <c r="B47" s="445"/>
      <c r="C47" s="447"/>
      <c r="D47" s="447"/>
      <c r="E47" s="447"/>
      <c r="F47" s="243" t="s">
        <v>439</v>
      </c>
      <c r="G47" s="449"/>
    </row>
    <row r="48" spans="1:7" ht="19.5" customHeight="1" x14ac:dyDescent="0.15">
      <c r="A48" s="462"/>
      <c r="B48" s="463"/>
      <c r="C48" s="460"/>
      <c r="D48" s="460"/>
      <c r="E48" s="460"/>
      <c r="F48" s="244" t="s">
        <v>440</v>
      </c>
      <c r="G48" s="461"/>
    </row>
    <row r="49" spans="1:7" ht="19.5" customHeight="1" x14ac:dyDescent="0.15">
      <c r="A49" s="452"/>
      <c r="B49" s="445"/>
      <c r="C49" s="447"/>
      <c r="D49" s="447"/>
      <c r="E49" s="447"/>
      <c r="F49" s="243" t="s">
        <v>439</v>
      </c>
      <c r="G49" s="449"/>
    </row>
    <row r="50" spans="1:7" ht="19.5" customHeight="1" thickBot="1" x14ac:dyDescent="0.2">
      <c r="A50" s="464"/>
      <c r="B50" s="465"/>
      <c r="C50" s="466"/>
      <c r="D50" s="466"/>
      <c r="E50" s="466"/>
      <c r="F50" s="245" t="s">
        <v>440</v>
      </c>
      <c r="G50" s="467"/>
    </row>
  </sheetData>
  <mergeCells count="121">
    <mergeCell ref="G47:G48"/>
    <mergeCell ref="A49:A50"/>
    <mergeCell ref="B49:B50"/>
    <mergeCell ref="C49:C50"/>
    <mergeCell ref="D49:D50"/>
    <mergeCell ref="E49:E50"/>
    <mergeCell ref="G49:G50"/>
    <mergeCell ref="A47:A48"/>
    <mergeCell ref="B47:B48"/>
    <mergeCell ref="C47:C48"/>
    <mergeCell ref="D47:D48"/>
    <mergeCell ref="E47:E48"/>
    <mergeCell ref="G43:G44"/>
    <mergeCell ref="A45:A46"/>
    <mergeCell ref="B45:B46"/>
    <mergeCell ref="C45:C46"/>
    <mergeCell ref="D45:D46"/>
    <mergeCell ref="E45:E46"/>
    <mergeCell ref="G45:G46"/>
    <mergeCell ref="A43:A44"/>
    <mergeCell ref="B43:B44"/>
    <mergeCell ref="C43:C44"/>
    <mergeCell ref="D43:D44"/>
    <mergeCell ref="E43:E44"/>
    <mergeCell ref="G39:G40"/>
    <mergeCell ref="A41:A42"/>
    <mergeCell ref="B41:B42"/>
    <mergeCell ref="C41:C42"/>
    <mergeCell ref="D41:D42"/>
    <mergeCell ref="E41:E42"/>
    <mergeCell ref="G41:G42"/>
    <mergeCell ref="A39:A40"/>
    <mergeCell ref="B39:B40"/>
    <mergeCell ref="C39:C40"/>
    <mergeCell ref="D39:D40"/>
    <mergeCell ref="E39:E40"/>
    <mergeCell ref="D21:D22"/>
    <mergeCell ref="G35:G36"/>
    <mergeCell ref="A37:A38"/>
    <mergeCell ref="B37:B38"/>
    <mergeCell ref="C37:C38"/>
    <mergeCell ref="D37:D38"/>
    <mergeCell ref="E37:E38"/>
    <mergeCell ref="G37:G38"/>
    <mergeCell ref="A35:A36"/>
    <mergeCell ref="B35:B36"/>
    <mergeCell ref="C35:C36"/>
    <mergeCell ref="D35:D36"/>
    <mergeCell ref="E35:E36"/>
    <mergeCell ref="C13:C14"/>
    <mergeCell ref="D13:D14"/>
    <mergeCell ref="G31:G32"/>
    <mergeCell ref="A33:A34"/>
    <mergeCell ref="B33:B34"/>
    <mergeCell ref="C33:C34"/>
    <mergeCell ref="D33:D34"/>
    <mergeCell ref="E33:E34"/>
    <mergeCell ref="G33:G34"/>
    <mergeCell ref="A31:A32"/>
    <mergeCell ref="B31:B32"/>
    <mergeCell ref="C31:C32"/>
    <mergeCell ref="D31:D32"/>
    <mergeCell ref="E31:E32"/>
    <mergeCell ref="G21:G22"/>
    <mergeCell ref="A23:A24"/>
    <mergeCell ref="B23:B24"/>
    <mergeCell ref="C23:C24"/>
    <mergeCell ref="D23:D24"/>
    <mergeCell ref="E23:E24"/>
    <mergeCell ref="G23:G24"/>
    <mergeCell ref="A21:A22"/>
    <mergeCell ref="B21:B22"/>
    <mergeCell ref="C21:C22"/>
    <mergeCell ref="D5:D6"/>
    <mergeCell ref="B5:B6"/>
    <mergeCell ref="G15:G16"/>
    <mergeCell ref="A7:A8"/>
    <mergeCell ref="B7:B8"/>
    <mergeCell ref="C7:C8"/>
    <mergeCell ref="D7:D8"/>
    <mergeCell ref="E7:E8"/>
    <mergeCell ref="G7:G8"/>
    <mergeCell ref="A9:A10"/>
    <mergeCell ref="B9:B10"/>
    <mergeCell ref="C9:C10"/>
    <mergeCell ref="D9:D10"/>
    <mergeCell ref="E9:E10"/>
    <mergeCell ref="G9:G10"/>
    <mergeCell ref="A15:A16"/>
    <mergeCell ref="B15:B16"/>
    <mergeCell ref="C15:C16"/>
    <mergeCell ref="D15:D16"/>
    <mergeCell ref="E15:E16"/>
    <mergeCell ref="E11:E12"/>
    <mergeCell ref="G11:G12"/>
    <mergeCell ref="A13:A14"/>
    <mergeCell ref="B13:B14"/>
    <mergeCell ref="C5:C6"/>
    <mergeCell ref="E21:E22"/>
    <mergeCell ref="A1:G1"/>
    <mergeCell ref="G17:G18"/>
    <mergeCell ref="A19:A20"/>
    <mergeCell ref="B19:B20"/>
    <mergeCell ref="C19:C20"/>
    <mergeCell ref="D19:D20"/>
    <mergeCell ref="E19:E20"/>
    <mergeCell ref="G19:G20"/>
    <mergeCell ref="A17:A18"/>
    <mergeCell ref="B17:B18"/>
    <mergeCell ref="C17:C18"/>
    <mergeCell ref="D17:D18"/>
    <mergeCell ref="E17:E18"/>
    <mergeCell ref="E13:E14"/>
    <mergeCell ref="G13:G14"/>
    <mergeCell ref="A5:A6"/>
    <mergeCell ref="A11:A12"/>
    <mergeCell ref="B11:B12"/>
    <mergeCell ref="C11:C12"/>
    <mergeCell ref="D11:D12"/>
    <mergeCell ref="G5:G6"/>
    <mergeCell ref="E5:E6"/>
  </mergeCells>
  <phoneticPr fontId="1"/>
  <dataValidations count="1">
    <dataValidation type="list" allowBlank="1" showInputMessage="1" showErrorMessage="1" sqref="E5:E24 E31:E50" xr:uid="{11497042-7A22-4770-99C5-096DBA15A903}">
      <formula1>"事務員,車上運動員,手話通訳者,要約筆記者"</formula1>
    </dataValidation>
  </dataValidations>
  <printOptions horizontalCentered="1"/>
  <pageMargins left="0.78740157480314965" right="0.78740157480314965" top="0.78740157480314965" bottom="0.78740157480314965" header="0.31496062992125984" footer="0.31496062992125984"/>
  <pageSetup paperSize="8" scale="92" orientation="portrait" blackAndWhite="1" r:id="rId1"/>
  <headerFooter>
    <oddHeader>&amp;R様式　&amp;A</oddHead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G40"/>
  <sheetViews>
    <sheetView showGridLines="0" showZeros="0" view="pageBreakPreview" zoomScale="80" zoomScaleNormal="100" zoomScaleSheetLayoutView="80" workbookViewId="0">
      <selection activeCell="E10" sqref="E10"/>
    </sheetView>
  </sheetViews>
  <sheetFormatPr defaultColWidth="9" defaultRowHeight="36" customHeight="1" x14ac:dyDescent="0.15"/>
  <cols>
    <col min="1" max="1" width="24" style="41" customWidth="1"/>
    <col min="2" max="2" width="30" style="41" customWidth="1"/>
    <col min="3" max="4" width="10.375" style="41" customWidth="1"/>
    <col min="5" max="7" width="18" style="41" customWidth="1"/>
    <col min="8" max="16384" width="9" style="41"/>
  </cols>
  <sheetData>
    <row r="1" spans="1:7" ht="36" customHeight="1" x14ac:dyDescent="0.15">
      <c r="A1" s="443" t="s">
        <v>441</v>
      </c>
      <c r="B1" s="443"/>
      <c r="C1" s="443"/>
      <c r="D1" s="443"/>
      <c r="E1" s="443"/>
      <c r="F1" s="443"/>
      <c r="G1" s="443"/>
    </row>
    <row r="2" spans="1:7" ht="36" customHeight="1" x14ac:dyDescent="0.15">
      <c r="A2" s="50"/>
      <c r="B2" s="50"/>
      <c r="C2" s="50"/>
      <c r="D2" s="50"/>
      <c r="E2" s="50"/>
      <c r="F2" s="50"/>
      <c r="G2" s="50"/>
    </row>
    <row r="3" spans="1:7" ht="36" customHeight="1" thickBot="1" x14ac:dyDescent="0.2"/>
    <row r="4" spans="1:7" s="68" customFormat="1" ht="24" customHeight="1" x14ac:dyDescent="0.15">
      <c r="A4" s="71" t="s">
        <v>280</v>
      </c>
      <c r="B4" s="73" t="s">
        <v>281</v>
      </c>
      <c r="C4" s="73" t="s">
        <v>284</v>
      </c>
      <c r="D4" s="73" t="s">
        <v>285</v>
      </c>
      <c r="E4" s="73" t="s">
        <v>288</v>
      </c>
      <c r="F4" s="73" t="s">
        <v>290</v>
      </c>
      <c r="G4" s="75" t="s">
        <v>292</v>
      </c>
    </row>
    <row r="5" spans="1:7" ht="19.5" customHeight="1" x14ac:dyDescent="0.15">
      <c r="A5" s="452"/>
      <c r="B5" s="445"/>
      <c r="C5" s="447"/>
      <c r="D5" s="447"/>
      <c r="E5" s="447"/>
      <c r="F5" s="243" t="s">
        <v>439</v>
      </c>
      <c r="G5" s="449"/>
    </row>
    <row r="6" spans="1:7" ht="19.5" customHeight="1" x14ac:dyDescent="0.15">
      <c r="A6" s="462"/>
      <c r="B6" s="463"/>
      <c r="C6" s="460"/>
      <c r="D6" s="460"/>
      <c r="E6" s="460"/>
      <c r="F6" s="244" t="s">
        <v>440</v>
      </c>
      <c r="G6" s="461"/>
    </row>
    <row r="7" spans="1:7" ht="19.5" customHeight="1" x14ac:dyDescent="0.15">
      <c r="A7" s="452"/>
      <c r="B7" s="445"/>
      <c r="C7" s="447"/>
      <c r="D7" s="447"/>
      <c r="E7" s="447"/>
      <c r="F7" s="243" t="s">
        <v>439</v>
      </c>
      <c r="G7" s="449"/>
    </row>
    <row r="8" spans="1:7" ht="19.5" customHeight="1" x14ac:dyDescent="0.15">
      <c r="A8" s="462"/>
      <c r="B8" s="463"/>
      <c r="C8" s="460"/>
      <c r="D8" s="460"/>
      <c r="E8" s="460"/>
      <c r="F8" s="244" t="s">
        <v>440</v>
      </c>
      <c r="G8" s="461"/>
    </row>
    <row r="9" spans="1:7" ht="19.5" customHeight="1" x14ac:dyDescent="0.15">
      <c r="A9" s="452"/>
      <c r="B9" s="445"/>
      <c r="C9" s="447"/>
      <c r="D9" s="447"/>
      <c r="E9" s="447"/>
      <c r="F9" s="243" t="s">
        <v>439</v>
      </c>
      <c r="G9" s="449"/>
    </row>
    <row r="10" spans="1:7" ht="19.5" customHeight="1" x14ac:dyDescent="0.15">
      <c r="A10" s="462"/>
      <c r="B10" s="463"/>
      <c r="C10" s="460"/>
      <c r="D10" s="460"/>
      <c r="E10" s="460"/>
      <c r="F10" s="244" t="s">
        <v>440</v>
      </c>
      <c r="G10" s="461"/>
    </row>
    <row r="11" spans="1:7" ht="19.5" customHeight="1" x14ac:dyDescent="0.15">
      <c r="A11" s="452"/>
      <c r="B11" s="445"/>
      <c r="C11" s="447"/>
      <c r="D11" s="447"/>
      <c r="E11" s="447"/>
      <c r="F11" s="243" t="s">
        <v>439</v>
      </c>
      <c r="G11" s="449"/>
    </row>
    <row r="12" spans="1:7" ht="19.5" customHeight="1" x14ac:dyDescent="0.15">
      <c r="A12" s="462"/>
      <c r="B12" s="463"/>
      <c r="C12" s="460"/>
      <c r="D12" s="460"/>
      <c r="E12" s="460"/>
      <c r="F12" s="244" t="s">
        <v>440</v>
      </c>
      <c r="G12" s="461"/>
    </row>
    <row r="13" spans="1:7" ht="19.5" customHeight="1" x14ac:dyDescent="0.15">
      <c r="A13" s="452"/>
      <c r="B13" s="445"/>
      <c r="C13" s="447"/>
      <c r="D13" s="447"/>
      <c r="E13" s="447"/>
      <c r="F13" s="243" t="s">
        <v>439</v>
      </c>
      <c r="G13" s="449"/>
    </row>
    <row r="14" spans="1:7" ht="19.5" customHeight="1" x14ac:dyDescent="0.15">
      <c r="A14" s="462"/>
      <c r="B14" s="463"/>
      <c r="C14" s="460"/>
      <c r="D14" s="460"/>
      <c r="E14" s="460"/>
      <c r="F14" s="244" t="s">
        <v>440</v>
      </c>
      <c r="G14" s="461"/>
    </row>
    <row r="15" spans="1:7" ht="19.5" customHeight="1" x14ac:dyDescent="0.15">
      <c r="A15" s="452"/>
      <c r="B15" s="445"/>
      <c r="C15" s="447"/>
      <c r="D15" s="447"/>
      <c r="E15" s="447"/>
      <c r="F15" s="243" t="s">
        <v>439</v>
      </c>
      <c r="G15" s="449"/>
    </row>
    <row r="16" spans="1:7" ht="19.5" customHeight="1" x14ac:dyDescent="0.15">
      <c r="A16" s="462"/>
      <c r="B16" s="463"/>
      <c r="C16" s="460"/>
      <c r="D16" s="460"/>
      <c r="E16" s="460"/>
      <c r="F16" s="244" t="s">
        <v>440</v>
      </c>
      <c r="G16" s="461"/>
    </row>
    <row r="17" spans="1:7" ht="19.5" customHeight="1" x14ac:dyDescent="0.15">
      <c r="A17" s="452"/>
      <c r="B17" s="445"/>
      <c r="C17" s="447"/>
      <c r="D17" s="447"/>
      <c r="E17" s="447"/>
      <c r="F17" s="243" t="s">
        <v>439</v>
      </c>
      <c r="G17" s="449"/>
    </row>
    <row r="18" spans="1:7" ht="19.5" customHeight="1" x14ac:dyDescent="0.15">
      <c r="A18" s="462"/>
      <c r="B18" s="463"/>
      <c r="C18" s="460"/>
      <c r="D18" s="460"/>
      <c r="E18" s="460"/>
      <c r="F18" s="244" t="s">
        <v>440</v>
      </c>
      <c r="G18" s="461"/>
    </row>
    <row r="19" spans="1:7" ht="19.5" customHeight="1" x14ac:dyDescent="0.15">
      <c r="A19" s="452"/>
      <c r="B19" s="445"/>
      <c r="C19" s="447"/>
      <c r="D19" s="447"/>
      <c r="E19" s="447"/>
      <c r="F19" s="243" t="s">
        <v>439</v>
      </c>
      <c r="G19" s="449"/>
    </row>
    <row r="20" spans="1:7" ht="19.5" customHeight="1" x14ac:dyDescent="0.15">
      <c r="A20" s="462"/>
      <c r="B20" s="463"/>
      <c r="C20" s="460"/>
      <c r="D20" s="460"/>
      <c r="E20" s="460"/>
      <c r="F20" s="244" t="s">
        <v>440</v>
      </c>
      <c r="G20" s="461"/>
    </row>
    <row r="21" spans="1:7" ht="19.5" customHeight="1" x14ac:dyDescent="0.15">
      <c r="A21" s="452"/>
      <c r="B21" s="445"/>
      <c r="C21" s="447"/>
      <c r="D21" s="447"/>
      <c r="E21" s="447"/>
      <c r="F21" s="243" t="s">
        <v>439</v>
      </c>
      <c r="G21" s="449"/>
    </row>
    <row r="22" spans="1:7" ht="19.5" customHeight="1" x14ac:dyDescent="0.15">
      <c r="A22" s="462"/>
      <c r="B22" s="463"/>
      <c r="C22" s="460"/>
      <c r="D22" s="460"/>
      <c r="E22" s="460"/>
      <c r="F22" s="244" t="s">
        <v>440</v>
      </c>
      <c r="G22" s="461"/>
    </row>
    <row r="23" spans="1:7" ht="19.5" customHeight="1" x14ac:dyDescent="0.15">
      <c r="A23" s="452"/>
      <c r="B23" s="445"/>
      <c r="C23" s="447"/>
      <c r="D23" s="447"/>
      <c r="E23" s="447"/>
      <c r="F23" s="243" t="s">
        <v>439</v>
      </c>
      <c r="G23" s="449"/>
    </row>
    <row r="24" spans="1:7" ht="19.5" customHeight="1" thickBot="1" x14ac:dyDescent="0.2">
      <c r="A24" s="464"/>
      <c r="B24" s="465"/>
      <c r="C24" s="466"/>
      <c r="D24" s="466"/>
      <c r="E24" s="466"/>
      <c r="F24" s="245" t="s">
        <v>440</v>
      </c>
      <c r="G24" s="467"/>
    </row>
    <row r="25" spans="1:7" s="76" customFormat="1" ht="39" customHeight="1" x14ac:dyDescent="0.15">
      <c r="A25" s="77"/>
      <c r="C25" s="289"/>
      <c r="D25" s="289"/>
      <c r="F25" s="78"/>
    </row>
    <row r="29" spans="1:7" ht="17.25" customHeight="1" thickBot="1" x14ac:dyDescent="0.2"/>
    <row r="30" spans="1:7" s="68" customFormat="1" ht="24" customHeight="1" x14ac:dyDescent="0.15">
      <c r="A30" s="71" t="s">
        <v>280</v>
      </c>
      <c r="B30" s="73" t="s">
        <v>281</v>
      </c>
      <c r="C30" s="73" t="s">
        <v>284</v>
      </c>
      <c r="D30" s="73" t="s">
        <v>285</v>
      </c>
      <c r="E30" s="73" t="s">
        <v>288</v>
      </c>
      <c r="F30" s="73" t="s">
        <v>290</v>
      </c>
      <c r="G30" s="75" t="s">
        <v>292</v>
      </c>
    </row>
    <row r="31" spans="1:7" ht="19.5" customHeight="1" x14ac:dyDescent="0.15">
      <c r="A31" s="452"/>
      <c r="B31" s="445"/>
      <c r="C31" s="447"/>
      <c r="D31" s="447"/>
      <c r="E31" s="447"/>
      <c r="F31" s="243" t="s">
        <v>439</v>
      </c>
      <c r="G31" s="449"/>
    </row>
    <row r="32" spans="1:7" ht="19.5" customHeight="1" x14ac:dyDescent="0.15">
      <c r="A32" s="462"/>
      <c r="B32" s="463"/>
      <c r="C32" s="460"/>
      <c r="D32" s="460"/>
      <c r="E32" s="460"/>
      <c r="F32" s="244" t="s">
        <v>440</v>
      </c>
      <c r="G32" s="461"/>
    </row>
    <row r="33" spans="1:7" ht="19.5" customHeight="1" x14ac:dyDescent="0.15">
      <c r="A33" s="452"/>
      <c r="B33" s="445"/>
      <c r="C33" s="447"/>
      <c r="D33" s="447"/>
      <c r="E33" s="447"/>
      <c r="F33" s="243" t="s">
        <v>439</v>
      </c>
      <c r="G33" s="449"/>
    </row>
    <row r="34" spans="1:7" ht="19.5" customHeight="1" x14ac:dyDescent="0.15">
      <c r="A34" s="462"/>
      <c r="B34" s="463"/>
      <c r="C34" s="460"/>
      <c r="D34" s="460"/>
      <c r="E34" s="460"/>
      <c r="F34" s="244" t="s">
        <v>440</v>
      </c>
      <c r="G34" s="461"/>
    </row>
    <row r="35" spans="1:7" ht="19.5" customHeight="1" x14ac:dyDescent="0.15">
      <c r="A35" s="452"/>
      <c r="B35" s="445"/>
      <c r="C35" s="447"/>
      <c r="D35" s="447"/>
      <c r="E35" s="447"/>
      <c r="F35" s="243" t="s">
        <v>439</v>
      </c>
      <c r="G35" s="449"/>
    </row>
    <row r="36" spans="1:7" ht="19.5" customHeight="1" x14ac:dyDescent="0.15">
      <c r="A36" s="462"/>
      <c r="B36" s="463"/>
      <c r="C36" s="460"/>
      <c r="D36" s="460"/>
      <c r="E36" s="460"/>
      <c r="F36" s="244" t="s">
        <v>440</v>
      </c>
      <c r="G36" s="461"/>
    </row>
    <row r="37" spans="1:7" ht="19.5" customHeight="1" x14ac:dyDescent="0.15">
      <c r="A37" s="452"/>
      <c r="B37" s="445"/>
      <c r="C37" s="447"/>
      <c r="D37" s="447"/>
      <c r="E37" s="447"/>
      <c r="F37" s="243" t="s">
        <v>439</v>
      </c>
      <c r="G37" s="449"/>
    </row>
    <row r="38" spans="1:7" ht="19.5" customHeight="1" x14ac:dyDescent="0.15">
      <c r="A38" s="462"/>
      <c r="B38" s="463"/>
      <c r="C38" s="460"/>
      <c r="D38" s="460"/>
      <c r="E38" s="460"/>
      <c r="F38" s="244" t="s">
        <v>440</v>
      </c>
      <c r="G38" s="461"/>
    </row>
    <row r="39" spans="1:7" ht="19.5" customHeight="1" x14ac:dyDescent="0.15">
      <c r="A39" s="452"/>
      <c r="B39" s="445"/>
      <c r="C39" s="447"/>
      <c r="D39" s="447"/>
      <c r="E39" s="447"/>
      <c r="F39" s="243" t="s">
        <v>439</v>
      </c>
      <c r="G39" s="449"/>
    </row>
    <row r="40" spans="1:7" ht="19.5" customHeight="1" thickBot="1" x14ac:dyDescent="0.2">
      <c r="A40" s="464"/>
      <c r="B40" s="465"/>
      <c r="C40" s="466"/>
      <c r="D40" s="466"/>
      <c r="E40" s="466"/>
      <c r="F40" s="245" t="s">
        <v>440</v>
      </c>
      <c r="G40" s="467"/>
    </row>
  </sheetData>
  <mergeCells count="91">
    <mergeCell ref="D37:D38"/>
    <mergeCell ref="E37:E38"/>
    <mergeCell ref="G39:G40"/>
    <mergeCell ref="A39:A40"/>
    <mergeCell ref="B39:B40"/>
    <mergeCell ref="C39:C40"/>
    <mergeCell ref="D39:D40"/>
    <mergeCell ref="E39:E40"/>
    <mergeCell ref="G37:G38"/>
    <mergeCell ref="A37:A38"/>
    <mergeCell ref="B37:B38"/>
    <mergeCell ref="C37:C38"/>
    <mergeCell ref="G33:G34"/>
    <mergeCell ref="A35:A36"/>
    <mergeCell ref="B35:B36"/>
    <mergeCell ref="C35:C36"/>
    <mergeCell ref="D35:D36"/>
    <mergeCell ref="E35:E36"/>
    <mergeCell ref="G35:G36"/>
    <mergeCell ref="A33:A34"/>
    <mergeCell ref="B33:B34"/>
    <mergeCell ref="C33:C34"/>
    <mergeCell ref="D33:D34"/>
    <mergeCell ref="E33:E34"/>
    <mergeCell ref="G23:G24"/>
    <mergeCell ref="A31:A32"/>
    <mergeCell ref="B31:B32"/>
    <mergeCell ref="C31:C32"/>
    <mergeCell ref="D31:D32"/>
    <mergeCell ref="E31:E32"/>
    <mergeCell ref="G31:G32"/>
    <mergeCell ref="A23:A24"/>
    <mergeCell ref="B23:B24"/>
    <mergeCell ref="C23:C24"/>
    <mergeCell ref="D23:D24"/>
    <mergeCell ref="E23:E24"/>
    <mergeCell ref="G19:G20"/>
    <mergeCell ref="A21:A22"/>
    <mergeCell ref="B21:B22"/>
    <mergeCell ref="C21:C22"/>
    <mergeCell ref="D21:D22"/>
    <mergeCell ref="E21:E22"/>
    <mergeCell ref="G21:G22"/>
    <mergeCell ref="A19:A20"/>
    <mergeCell ref="B19:B20"/>
    <mergeCell ref="C19:C20"/>
    <mergeCell ref="D19:D20"/>
    <mergeCell ref="E19:E20"/>
    <mergeCell ref="G15:G16"/>
    <mergeCell ref="A17:A18"/>
    <mergeCell ref="B17:B18"/>
    <mergeCell ref="C17:C18"/>
    <mergeCell ref="D17:D18"/>
    <mergeCell ref="E17:E18"/>
    <mergeCell ref="G17:G18"/>
    <mergeCell ref="A15:A16"/>
    <mergeCell ref="B15:B16"/>
    <mergeCell ref="C15:C16"/>
    <mergeCell ref="D15:D16"/>
    <mergeCell ref="E15:E16"/>
    <mergeCell ref="G11:G12"/>
    <mergeCell ref="A13:A14"/>
    <mergeCell ref="B13:B14"/>
    <mergeCell ref="C13:C14"/>
    <mergeCell ref="D13:D14"/>
    <mergeCell ref="E13:E14"/>
    <mergeCell ref="G13:G14"/>
    <mergeCell ref="A11:A12"/>
    <mergeCell ref="B11:B12"/>
    <mergeCell ref="C11:C12"/>
    <mergeCell ref="D11:D12"/>
    <mergeCell ref="E11:E12"/>
    <mergeCell ref="G7:G8"/>
    <mergeCell ref="A9:A10"/>
    <mergeCell ref="B9:B10"/>
    <mergeCell ref="C9:C10"/>
    <mergeCell ref="D9:D10"/>
    <mergeCell ref="E9:E10"/>
    <mergeCell ref="G9:G10"/>
    <mergeCell ref="A7:A8"/>
    <mergeCell ref="B7:B8"/>
    <mergeCell ref="C7:C8"/>
    <mergeCell ref="D7:D8"/>
    <mergeCell ref="E7:E8"/>
    <mergeCell ref="A1:G1"/>
    <mergeCell ref="A5:A6"/>
    <mergeCell ref="B5:B6"/>
    <mergeCell ref="C5:C6"/>
    <mergeCell ref="D5:D6"/>
    <mergeCell ref="E5:E6"/>
    <mergeCell ref="G5:G6"/>
  </mergeCells>
  <phoneticPr fontId="1"/>
  <dataValidations count="1">
    <dataValidation type="list" allowBlank="1" showInputMessage="1" showErrorMessage="1" sqref="E31:E40 E5:E24" xr:uid="{98BC3847-061E-49B2-BFB7-18FBFC1DFB5E}">
      <formula1>"事務員,車上運動員,手話通訳者,要約筆記者"</formula1>
    </dataValidation>
  </dataValidations>
  <printOptions horizontalCentered="1"/>
  <pageMargins left="0.78740157480314965" right="0.78740157480314965" top="0.78740157480314965" bottom="0.78740157480314965" header="0.31496062992125984" footer="0.31496062992125984"/>
  <pageSetup paperSize="8" scale="91" orientation="portrait" blackAndWhite="1" r:id="rId1"/>
  <headerFooter>
    <oddHeader>&amp;R様式　&amp;A</oddHead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1E404-51BB-4BE0-92B8-CD6D9EB8C67F}">
  <sheetPr>
    <pageSetUpPr fitToPage="1"/>
  </sheetPr>
  <dimension ref="A2:I53"/>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2" width="4.125" style="115" customWidth="1"/>
    <col min="3" max="3" width="20.875" style="115" customWidth="1"/>
    <col min="4" max="5" width="9.25" style="115" customWidth="1"/>
    <col min="6" max="7" width="19.125" style="115" customWidth="1"/>
    <col min="8" max="8" width="6" style="115" customWidth="1"/>
    <col min="9" max="16384" width="9" style="115"/>
  </cols>
  <sheetData>
    <row r="2" spans="1:9" ht="36" customHeight="1" x14ac:dyDescent="0.15">
      <c r="A2" s="497" t="s">
        <v>293</v>
      </c>
      <c r="B2" s="497"/>
      <c r="C2" s="495"/>
      <c r="D2" s="495"/>
      <c r="E2" s="495"/>
      <c r="F2" s="495"/>
      <c r="G2" s="495"/>
      <c r="H2" s="495"/>
    </row>
    <row r="3" spans="1:9" s="117" customFormat="1" ht="18" customHeight="1" thickBot="1" x14ac:dyDescent="0.2">
      <c r="C3" s="122"/>
      <c r="D3" s="122"/>
      <c r="E3" s="122"/>
      <c r="F3" s="122"/>
      <c r="G3" s="122"/>
    </row>
    <row r="4" spans="1:9" s="117" customFormat="1" ht="36" customHeight="1" x14ac:dyDescent="0.15">
      <c r="A4" s="498" t="s">
        <v>181</v>
      </c>
      <c r="B4" s="499"/>
      <c r="C4" s="500"/>
      <c r="D4" s="501" t="s">
        <v>257</v>
      </c>
      <c r="E4" s="502"/>
      <c r="F4" s="503"/>
      <c r="G4" s="503"/>
      <c r="H4" s="504"/>
    </row>
    <row r="5" spans="1:9" s="117" customFormat="1" ht="18" customHeight="1" x14ac:dyDescent="0.15">
      <c r="A5" s="505" t="s">
        <v>294</v>
      </c>
      <c r="B5" s="506"/>
      <c r="C5" s="507"/>
      <c r="D5" s="508" t="str">
        <f>IF(入力シート!B46="",入力シート!B22,入力シート!B45)</f>
        <v>　</v>
      </c>
      <c r="E5" s="508"/>
      <c r="F5" s="509"/>
      <c r="G5" s="509"/>
      <c r="H5" s="510"/>
    </row>
    <row r="6" spans="1:9" s="117" customFormat="1" ht="35.25" customHeight="1" x14ac:dyDescent="0.15">
      <c r="A6" s="511" t="s">
        <v>175</v>
      </c>
      <c r="B6" s="512"/>
      <c r="C6" s="513"/>
      <c r="D6" s="529" t="str">
        <f>IF(入力シート!B46="",入力シート!B21,入力シート!B46)</f>
        <v>　</v>
      </c>
      <c r="E6" s="530"/>
      <c r="F6" s="530"/>
      <c r="G6" s="246" t="s">
        <v>519</v>
      </c>
      <c r="H6" s="247"/>
    </row>
    <row r="7" spans="1:9" s="117" customFormat="1" ht="36" customHeight="1" x14ac:dyDescent="0.15">
      <c r="A7" s="469" t="s">
        <v>295</v>
      </c>
      <c r="B7" s="470"/>
      <c r="C7" s="471"/>
      <c r="D7" s="514">
        <f>IF(入力シート!B39="無所属",入力シート!B39,入力シート!B40)</f>
        <v>0</v>
      </c>
      <c r="E7" s="515"/>
      <c r="F7" s="516"/>
      <c r="G7" s="516"/>
      <c r="H7" s="517"/>
    </row>
    <row r="8" spans="1:9" s="117" customFormat="1" ht="36" customHeight="1" x14ac:dyDescent="0.15">
      <c r="A8" s="469" t="s">
        <v>26</v>
      </c>
      <c r="B8" s="470"/>
      <c r="C8" s="471"/>
      <c r="D8" s="518"/>
      <c r="E8" s="519"/>
      <c r="F8" s="520"/>
      <c r="G8" s="520"/>
      <c r="H8" s="521"/>
    </row>
    <row r="9" spans="1:9" s="117" customFormat="1" ht="18" customHeight="1" x14ac:dyDescent="0.15">
      <c r="A9" s="472"/>
      <c r="B9" s="473"/>
      <c r="C9" s="471"/>
      <c r="D9" s="523" t="s">
        <v>106</v>
      </c>
      <c r="E9" s="524"/>
      <c r="F9" s="525"/>
      <c r="G9" s="525"/>
      <c r="H9" s="526"/>
    </row>
    <row r="10" spans="1:9" ht="18" customHeight="1" x14ac:dyDescent="0.15">
      <c r="A10" s="140"/>
      <c r="B10" s="128"/>
      <c r="C10" s="474" t="s">
        <v>346</v>
      </c>
      <c r="D10" s="527"/>
      <c r="E10" s="528"/>
      <c r="F10" s="533" t="s">
        <v>158</v>
      </c>
      <c r="G10" s="533"/>
      <c r="H10" s="127"/>
      <c r="I10" s="126"/>
    </row>
    <row r="11" spans="1:9" ht="18" customHeight="1" x14ac:dyDescent="0.15">
      <c r="A11" s="130"/>
      <c r="B11" s="128"/>
      <c r="C11" s="475"/>
      <c r="D11" s="139"/>
      <c r="E11" s="138"/>
      <c r="F11" s="534"/>
      <c r="G11" s="534"/>
      <c r="H11" s="132"/>
      <c r="I11" s="126"/>
    </row>
    <row r="12" spans="1:9" ht="18" customHeight="1" x14ac:dyDescent="0.15">
      <c r="A12" s="130"/>
      <c r="B12" s="136"/>
      <c r="C12" s="488" t="s">
        <v>449</v>
      </c>
      <c r="D12" s="527" t="s">
        <v>95</v>
      </c>
      <c r="E12" s="528"/>
      <c r="F12" s="532"/>
      <c r="G12" s="532"/>
      <c r="H12" s="131"/>
      <c r="I12" s="126"/>
    </row>
    <row r="13" spans="1:9" ht="18" customHeight="1" x14ac:dyDescent="0.15">
      <c r="A13" s="130"/>
      <c r="B13" s="136"/>
      <c r="C13" s="489"/>
      <c r="D13" s="522" t="s">
        <v>82</v>
      </c>
      <c r="E13" s="474"/>
      <c r="F13" s="531"/>
      <c r="G13" s="531"/>
      <c r="H13" s="127"/>
      <c r="I13" s="126"/>
    </row>
    <row r="14" spans="1:9" ht="18" customHeight="1" x14ac:dyDescent="0.15">
      <c r="A14" s="130"/>
      <c r="B14" s="136"/>
      <c r="C14" s="489"/>
      <c r="D14" s="128"/>
      <c r="H14" s="127"/>
      <c r="I14" s="126"/>
    </row>
    <row r="15" spans="1:9" ht="18" customHeight="1" x14ac:dyDescent="0.15">
      <c r="A15" s="137"/>
      <c r="B15" s="136"/>
      <c r="C15" s="489"/>
      <c r="D15" s="522" t="s">
        <v>149</v>
      </c>
      <c r="E15" s="474"/>
      <c r="F15" s="531"/>
      <c r="G15" s="531"/>
      <c r="H15" s="127"/>
      <c r="I15" s="126"/>
    </row>
    <row r="16" spans="1:9" ht="18" customHeight="1" x14ac:dyDescent="0.15">
      <c r="A16" s="137" t="s">
        <v>283</v>
      </c>
      <c r="B16" s="136"/>
      <c r="C16" s="489"/>
      <c r="D16" s="128"/>
      <c r="H16" s="127"/>
      <c r="I16" s="126"/>
    </row>
    <row r="17" spans="1:9" ht="18" customHeight="1" x14ac:dyDescent="0.15">
      <c r="A17" s="137"/>
      <c r="B17" s="136"/>
      <c r="C17" s="489"/>
      <c r="D17" s="522" t="s">
        <v>88</v>
      </c>
      <c r="E17" s="474"/>
      <c r="F17" s="531"/>
      <c r="G17" s="531"/>
      <c r="H17" s="127"/>
      <c r="I17" s="126"/>
    </row>
    <row r="18" spans="1:9" ht="18" customHeight="1" x14ac:dyDescent="0.15">
      <c r="A18" s="137"/>
      <c r="B18" s="136"/>
      <c r="C18" s="489"/>
      <c r="D18" s="134"/>
      <c r="E18" s="133"/>
      <c r="F18" s="133"/>
      <c r="G18" s="133"/>
      <c r="H18" s="132"/>
      <c r="I18" s="126"/>
    </row>
    <row r="19" spans="1:9" ht="18" customHeight="1" x14ac:dyDescent="0.15">
      <c r="A19" s="130"/>
      <c r="B19" s="135"/>
      <c r="C19" s="476" t="s">
        <v>33</v>
      </c>
      <c r="D19" s="478" t="s">
        <v>75</v>
      </c>
      <c r="E19" s="479"/>
      <c r="F19" s="479"/>
      <c r="G19" s="479"/>
      <c r="H19" s="480"/>
      <c r="I19" s="126"/>
    </row>
    <row r="20" spans="1:9" ht="18" customHeight="1" x14ac:dyDescent="0.15">
      <c r="A20" s="137" t="s">
        <v>342</v>
      </c>
      <c r="B20" s="128"/>
      <c r="C20" s="477"/>
      <c r="D20" s="481"/>
      <c r="E20" s="482"/>
      <c r="F20" s="482"/>
      <c r="G20" s="482"/>
      <c r="H20" s="483"/>
      <c r="I20" s="126"/>
    </row>
    <row r="21" spans="1:9" ht="18" customHeight="1" x14ac:dyDescent="0.15">
      <c r="A21" s="130"/>
      <c r="B21" s="128"/>
      <c r="C21" s="484" t="s">
        <v>159</v>
      </c>
      <c r="D21" s="535"/>
      <c r="E21" s="532"/>
      <c r="F21" s="532"/>
      <c r="G21" s="532"/>
      <c r="H21" s="536"/>
      <c r="I21" s="126"/>
    </row>
    <row r="22" spans="1:9" ht="18" customHeight="1" x14ac:dyDescent="0.15">
      <c r="A22" s="130"/>
      <c r="B22" s="128"/>
      <c r="C22" s="485"/>
      <c r="D22" s="537"/>
      <c r="E22" s="538"/>
      <c r="F22" s="538"/>
      <c r="G22" s="538"/>
      <c r="H22" s="539"/>
      <c r="I22" s="126"/>
    </row>
    <row r="23" spans="1:9" ht="18" customHeight="1" x14ac:dyDescent="0.15">
      <c r="A23" s="130"/>
      <c r="B23" s="128"/>
      <c r="C23" s="484" t="s">
        <v>347</v>
      </c>
      <c r="D23" s="527" t="s">
        <v>95</v>
      </c>
      <c r="E23" s="528"/>
      <c r="F23" s="532"/>
      <c r="G23" s="532"/>
      <c r="H23" s="131"/>
      <c r="I23" s="126"/>
    </row>
    <row r="24" spans="1:9" ht="18" customHeight="1" x14ac:dyDescent="0.15">
      <c r="A24" s="130"/>
      <c r="B24" s="128"/>
      <c r="C24" s="486"/>
      <c r="D24" s="522" t="s">
        <v>313</v>
      </c>
      <c r="E24" s="474"/>
      <c r="F24" s="531"/>
      <c r="G24" s="531"/>
      <c r="H24" s="127"/>
      <c r="I24" s="126"/>
    </row>
    <row r="25" spans="1:9" ht="18" customHeight="1" x14ac:dyDescent="0.15">
      <c r="A25" s="130"/>
      <c r="B25" s="128"/>
      <c r="C25" s="486"/>
      <c r="H25" s="127"/>
      <c r="I25" s="126"/>
    </row>
    <row r="26" spans="1:9" ht="18" customHeight="1" thickBot="1" x14ac:dyDescent="0.2">
      <c r="A26" s="129"/>
      <c r="B26" s="128"/>
      <c r="C26" s="486"/>
      <c r="D26" s="544" t="s">
        <v>26</v>
      </c>
      <c r="E26" s="545"/>
      <c r="F26" s="540"/>
      <c r="G26" s="540"/>
      <c r="H26" s="127"/>
      <c r="I26" s="126"/>
    </row>
    <row r="27" spans="1:9" ht="18" customHeight="1" x14ac:dyDescent="0.15">
      <c r="A27" s="125"/>
      <c r="B27" s="125"/>
      <c r="C27" s="125"/>
      <c r="D27" s="125"/>
      <c r="E27" s="125"/>
      <c r="F27" s="125"/>
      <c r="G27" s="125"/>
      <c r="H27" s="125"/>
    </row>
    <row r="28" spans="1:9" ht="18" customHeight="1" x14ac:dyDescent="0.15"/>
    <row r="29" spans="1:9" ht="27" customHeight="1" x14ac:dyDescent="0.15">
      <c r="A29" s="543" t="s">
        <v>261</v>
      </c>
      <c r="B29" s="543"/>
      <c r="C29" s="543"/>
      <c r="D29" s="543"/>
      <c r="E29" s="543"/>
      <c r="F29" s="543"/>
      <c r="G29" s="543"/>
      <c r="H29" s="543"/>
    </row>
    <row r="30" spans="1:9" ht="18" customHeight="1" x14ac:dyDescent="0.15">
      <c r="C30" s="124"/>
      <c r="D30" s="124"/>
      <c r="E30" s="124"/>
      <c r="F30" s="124"/>
      <c r="G30" s="124"/>
    </row>
    <row r="31" spans="1:9" s="117" customFormat="1" ht="27" customHeight="1" x14ac:dyDescent="0.15">
      <c r="A31" s="493" t="s">
        <v>495</v>
      </c>
      <c r="B31" s="493"/>
      <c r="C31" s="493"/>
      <c r="D31" s="493"/>
      <c r="E31" s="493"/>
      <c r="F31" s="493"/>
      <c r="G31" s="493"/>
      <c r="H31" s="493"/>
    </row>
    <row r="32" spans="1:9" s="117" customFormat="1" ht="18" customHeight="1" x14ac:dyDescent="0.15">
      <c r="C32" s="122"/>
      <c r="D32" s="122"/>
      <c r="E32" s="122"/>
      <c r="F32" s="122"/>
      <c r="G32" s="122"/>
    </row>
    <row r="33" spans="1:9" s="117" customFormat="1" ht="27" customHeight="1" x14ac:dyDescent="0.15">
      <c r="C33" s="249"/>
      <c r="D33" s="249"/>
      <c r="E33" s="250" t="s">
        <v>522</v>
      </c>
      <c r="F33" s="542" t="str">
        <f>入力シート!B21</f>
        <v>　</v>
      </c>
      <c r="G33" s="542"/>
      <c r="H33" s="278" t="s">
        <v>521</v>
      </c>
      <c r="I33" s="123"/>
    </row>
    <row r="34" spans="1:9" s="117" customFormat="1" ht="18" customHeight="1" x14ac:dyDescent="0.15">
      <c r="C34" s="494"/>
      <c r="D34" s="494"/>
      <c r="E34" s="494"/>
      <c r="F34" s="494"/>
      <c r="G34" s="494"/>
      <c r="H34" s="495"/>
    </row>
    <row r="35" spans="1:9" s="117" customFormat="1" ht="27" customHeight="1" x14ac:dyDescent="0.15">
      <c r="A35" s="541"/>
      <c r="B35" s="541"/>
      <c r="C35" s="541"/>
      <c r="D35" s="541"/>
      <c r="E35" s="541"/>
      <c r="F35" s="248" t="s">
        <v>520</v>
      </c>
      <c r="G35" s="248"/>
      <c r="H35" s="248"/>
    </row>
    <row r="36" spans="1:9" s="117" customFormat="1" ht="18" customHeight="1" x14ac:dyDescent="0.15">
      <c r="C36" s="122"/>
      <c r="D36" s="122"/>
      <c r="E36" s="122"/>
      <c r="F36" s="122"/>
      <c r="G36" s="122"/>
      <c r="H36" s="118"/>
    </row>
    <row r="37" spans="1:9" s="117" customFormat="1" ht="18" customHeight="1" x14ac:dyDescent="0.15">
      <c r="A37" s="468" t="s">
        <v>50</v>
      </c>
      <c r="B37" s="468"/>
      <c r="C37" s="468"/>
      <c r="D37" s="468"/>
      <c r="E37" s="468"/>
      <c r="F37" s="468"/>
      <c r="G37" s="468"/>
      <c r="H37" s="468"/>
    </row>
    <row r="38" spans="1:9" s="117" customFormat="1" ht="18" hidden="1" customHeight="1" x14ac:dyDescent="0.15">
      <c r="A38" s="491" t="s">
        <v>245</v>
      </c>
      <c r="B38" s="491"/>
      <c r="C38" s="491"/>
      <c r="D38" s="491"/>
      <c r="E38" s="491"/>
      <c r="F38" s="491"/>
      <c r="G38" s="491"/>
      <c r="H38" s="491"/>
    </row>
    <row r="39" spans="1:9" s="117" customFormat="1" ht="18" hidden="1" customHeight="1" x14ac:dyDescent="0.15">
      <c r="A39" s="120"/>
      <c r="B39" s="120"/>
      <c r="C39" s="496" t="s">
        <v>267</v>
      </c>
      <c r="D39" s="496"/>
      <c r="E39" s="496"/>
      <c r="F39" s="121" t="s">
        <v>201</v>
      </c>
      <c r="G39" s="121" t="s">
        <v>329</v>
      </c>
      <c r="H39" s="118"/>
    </row>
    <row r="40" spans="1:9" s="117" customFormat="1" ht="18" hidden="1" customHeight="1" x14ac:dyDescent="0.15">
      <c r="A40" s="120"/>
      <c r="B40" s="120"/>
      <c r="C40" s="490" t="s">
        <v>179</v>
      </c>
      <c r="D40" s="490"/>
      <c r="E40" s="490"/>
      <c r="F40" s="487" t="s">
        <v>111</v>
      </c>
      <c r="G40" s="487" t="s">
        <v>111</v>
      </c>
      <c r="H40" s="118"/>
    </row>
    <row r="41" spans="1:9" s="117" customFormat="1" ht="18" hidden="1" customHeight="1" x14ac:dyDescent="0.15">
      <c r="A41" s="120"/>
      <c r="B41" s="120"/>
      <c r="C41" s="490" t="s">
        <v>255</v>
      </c>
      <c r="D41" s="490"/>
      <c r="E41" s="490"/>
      <c r="F41" s="487"/>
      <c r="G41" s="487"/>
      <c r="H41" s="118"/>
    </row>
    <row r="42" spans="1:9" s="117" customFormat="1" ht="18" hidden="1" customHeight="1" x14ac:dyDescent="0.15">
      <c r="A42" s="120"/>
      <c r="B42" s="120"/>
      <c r="C42" s="490" t="s">
        <v>325</v>
      </c>
      <c r="D42" s="490"/>
      <c r="E42" s="490"/>
      <c r="F42" s="119" t="s">
        <v>330</v>
      </c>
      <c r="G42" s="119" t="s">
        <v>5</v>
      </c>
      <c r="H42" s="118"/>
    </row>
    <row r="43" spans="1:9" s="117" customFormat="1" ht="18" hidden="1" customHeight="1" x14ac:dyDescent="0.15">
      <c r="A43" s="120"/>
      <c r="B43" s="120"/>
      <c r="C43" s="490" t="s">
        <v>327</v>
      </c>
      <c r="D43" s="490"/>
      <c r="E43" s="490"/>
      <c r="F43" s="119" t="s">
        <v>5</v>
      </c>
      <c r="G43" s="119" t="s">
        <v>5</v>
      </c>
      <c r="H43" s="118"/>
    </row>
    <row r="44" spans="1:9" s="117" customFormat="1" ht="18" hidden="1" customHeight="1" x14ac:dyDescent="0.15">
      <c r="A44" s="115"/>
      <c r="B44" s="115"/>
      <c r="C44" s="490" t="s">
        <v>328</v>
      </c>
      <c r="D44" s="490"/>
      <c r="E44" s="490"/>
      <c r="F44" s="119" t="s">
        <v>5</v>
      </c>
      <c r="G44" s="119"/>
      <c r="H44" s="118"/>
    </row>
    <row r="45" spans="1:9" s="117" customFormat="1" ht="18" hidden="1" customHeight="1" x14ac:dyDescent="0.15">
      <c r="A45" s="115"/>
      <c r="B45" s="115"/>
      <c r="C45" s="490" t="s">
        <v>174</v>
      </c>
      <c r="D45" s="490"/>
      <c r="E45" s="490"/>
      <c r="F45" s="119" t="s">
        <v>5</v>
      </c>
      <c r="G45" s="119"/>
      <c r="H45" s="118"/>
    </row>
    <row r="46" spans="1:9" s="117" customFormat="1" ht="18" hidden="1" customHeight="1" x14ac:dyDescent="0.15">
      <c r="A46" s="468"/>
      <c r="B46" s="468"/>
      <c r="C46" s="468"/>
      <c r="D46" s="468"/>
      <c r="E46" s="468"/>
      <c r="F46" s="468"/>
      <c r="G46" s="468"/>
      <c r="H46" s="468"/>
    </row>
    <row r="47" spans="1:9" s="117" customFormat="1" ht="18" customHeight="1" x14ac:dyDescent="0.15">
      <c r="A47" s="491" t="s">
        <v>448</v>
      </c>
      <c r="B47" s="491"/>
      <c r="C47" s="491"/>
      <c r="D47" s="491"/>
      <c r="E47" s="491"/>
      <c r="F47" s="491"/>
      <c r="G47" s="491"/>
      <c r="H47" s="491"/>
    </row>
    <row r="48" spans="1:9" s="117" customFormat="1" ht="18" customHeight="1" x14ac:dyDescent="0.15">
      <c r="A48" s="491" t="s">
        <v>447</v>
      </c>
      <c r="B48" s="491"/>
      <c r="C48" s="491"/>
      <c r="D48" s="491"/>
      <c r="E48" s="491"/>
      <c r="F48" s="491"/>
      <c r="G48" s="491"/>
      <c r="H48" s="491"/>
    </row>
    <row r="49" spans="1:9" ht="18" customHeight="1" x14ac:dyDescent="0.15">
      <c r="A49" s="492" t="s">
        <v>446</v>
      </c>
      <c r="B49" s="492"/>
      <c r="C49" s="492"/>
      <c r="D49" s="492"/>
      <c r="E49" s="492"/>
      <c r="F49" s="492"/>
      <c r="G49" s="492"/>
      <c r="H49" s="492"/>
    </row>
    <row r="50" spans="1:9" ht="18" customHeight="1" x14ac:dyDescent="0.15">
      <c r="A50" s="492" t="s">
        <v>445</v>
      </c>
      <c r="B50" s="492"/>
      <c r="C50" s="492"/>
      <c r="D50" s="492"/>
      <c r="E50" s="492"/>
      <c r="F50" s="492"/>
      <c r="G50" s="492"/>
      <c r="H50" s="492"/>
    </row>
    <row r="51" spans="1:9" ht="18" customHeight="1" x14ac:dyDescent="0.15">
      <c r="A51" s="492" t="s">
        <v>444</v>
      </c>
      <c r="B51" s="492"/>
      <c r="C51" s="492"/>
      <c r="D51" s="492"/>
      <c r="E51" s="492"/>
      <c r="F51" s="492"/>
      <c r="G51" s="492"/>
      <c r="H51" s="492"/>
      <c r="I51" s="116"/>
    </row>
    <row r="52" spans="1:9" ht="18" customHeight="1" x14ac:dyDescent="0.15">
      <c r="A52" s="491" t="s">
        <v>443</v>
      </c>
      <c r="B52" s="491"/>
      <c r="C52" s="491"/>
      <c r="D52" s="491"/>
      <c r="E52" s="491"/>
      <c r="F52" s="491"/>
      <c r="G52" s="491"/>
      <c r="H52" s="491"/>
    </row>
    <row r="53" spans="1:9" ht="18" customHeight="1" x14ac:dyDescent="0.15">
      <c r="A53" s="468" t="s">
        <v>442</v>
      </c>
      <c r="B53" s="468"/>
      <c r="C53" s="468"/>
      <c r="D53" s="468"/>
      <c r="E53" s="468"/>
      <c r="F53" s="468"/>
      <c r="G53" s="468"/>
      <c r="H53" s="468"/>
    </row>
  </sheetData>
  <mergeCells count="59">
    <mergeCell ref="D21:H22"/>
    <mergeCell ref="F26:G26"/>
    <mergeCell ref="F24:G24"/>
    <mergeCell ref="F23:G23"/>
    <mergeCell ref="A35:E35"/>
    <mergeCell ref="F33:G33"/>
    <mergeCell ref="A29:H29"/>
    <mergeCell ref="D23:E23"/>
    <mergeCell ref="D24:E24"/>
    <mergeCell ref="D26:E26"/>
    <mergeCell ref="A6:C6"/>
    <mergeCell ref="A7:C7"/>
    <mergeCell ref="D7:H7"/>
    <mergeCell ref="D8:H8"/>
    <mergeCell ref="D17:E17"/>
    <mergeCell ref="D9:H9"/>
    <mergeCell ref="D10:E10"/>
    <mergeCell ref="D12:E12"/>
    <mergeCell ref="D13:E13"/>
    <mergeCell ref="D15:E15"/>
    <mergeCell ref="D6:F6"/>
    <mergeCell ref="F17:G17"/>
    <mergeCell ref="F15:G15"/>
    <mergeCell ref="F13:G13"/>
    <mergeCell ref="F12:G12"/>
    <mergeCell ref="F10:G11"/>
    <mergeCell ref="A2:H2"/>
    <mergeCell ref="A4:C4"/>
    <mergeCell ref="D4:H4"/>
    <mergeCell ref="A5:C5"/>
    <mergeCell ref="D5:H5"/>
    <mergeCell ref="A49:H49"/>
    <mergeCell ref="A50:H50"/>
    <mergeCell ref="A51:H51"/>
    <mergeCell ref="A52:H52"/>
    <mergeCell ref="A31:H31"/>
    <mergeCell ref="C34:H34"/>
    <mergeCell ref="A37:H37"/>
    <mergeCell ref="A38:H38"/>
    <mergeCell ref="C39:E39"/>
    <mergeCell ref="C40:E40"/>
    <mergeCell ref="C41:E41"/>
    <mergeCell ref="C42:E42"/>
    <mergeCell ref="A53:H53"/>
    <mergeCell ref="A8:C9"/>
    <mergeCell ref="C10:C11"/>
    <mergeCell ref="C19:C20"/>
    <mergeCell ref="D19:H20"/>
    <mergeCell ref="C21:C22"/>
    <mergeCell ref="C23:C26"/>
    <mergeCell ref="F40:F41"/>
    <mergeCell ref="G40:G41"/>
    <mergeCell ref="C12:C18"/>
    <mergeCell ref="C43:E43"/>
    <mergeCell ref="C44:E44"/>
    <mergeCell ref="C45:E45"/>
    <mergeCell ref="A46:H46"/>
    <mergeCell ref="A47:H47"/>
    <mergeCell ref="A48:H48"/>
  </mergeCells>
  <phoneticPr fontId="41"/>
  <printOptions horizontalCentered="1"/>
  <pageMargins left="0.78740157480314965" right="0.78740157480314965" top="0.78740157480314965" bottom="0.78740157480314965" header="0.31496062992125984" footer="0.31496062992125984"/>
  <pageSetup paperSize="9" scale="85" orientation="portrait" blackAndWhite="1" r:id="rId1"/>
  <headerFooter>
    <oddHeader>&amp;R様式　&amp;A</oddHead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T88"/>
  <sheetViews>
    <sheetView showGridLines="0" showZeros="0" view="pageBreakPreview" zoomScale="80" zoomScaleNormal="100" zoomScaleSheetLayoutView="80" workbookViewId="0">
      <selection activeCell="E10" sqref="E10"/>
    </sheetView>
  </sheetViews>
  <sheetFormatPr defaultColWidth="2.875" defaultRowHeight="18" customHeight="1" x14ac:dyDescent="0.15"/>
  <cols>
    <col min="1" max="38" width="2.875" style="81"/>
    <col min="39" max="39" width="2.375" style="81" customWidth="1"/>
    <col min="40" max="46" width="2.875" style="81"/>
    <col min="47" max="54" width="3" style="81" bestFit="1" customWidth="1"/>
    <col min="55" max="16384" width="2.875" style="81"/>
  </cols>
  <sheetData>
    <row r="1" spans="1:46" ht="18" customHeight="1" x14ac:dyDescent="0.15">
      <c r="A1" s="83"/>
      <c r="B1" s="86"/>
      <c r="C1" s="251"/>
      <c r="D1" s="89"/>
      <c r="E1" s="563"/>
      <c r="F1" s="251"/>
      <c r="G1" s="563"/>
      <c r="H1" s="251"/>
      <c r="I1" s="563"/>
      <c r="J1" s="566" t="s">
        <v>203</v>
      </c>
      <c r="K1" s="563"/>
      <c r="L1" s="563" t="s">
        <v>191</v>
      </c>
      <c r="M1" s="86"/>
      <c r="N1" s="570" t="s">
        <v>230</v>
      </c>
      <c r="O1" s="571"/>
      <c r="P1" s="571"/>
      <c r="Q1" s="571"/>
      <c r="R1" s="571"/>
      <c r="S1" s="572"/>
      <c r="T1" s="579" t="s">
        <v>296</v>
      </c>
      <c r="U1" s="571"/>
      <c r="V1" s="571"/>
      <c r="W1" s="571"/>
      <c r="X1" s="571"/>
      <c r="Y1" s="571"/>
      <c r="Z1" s="571"/>
      <c r="AA1" s="571"/>
      <c r="AB1" s="571"/>
      <c r="AC1" s="571"/>
      <c r="AD1" s="571"/>
      <c r="AE1" s="571"/>
      <c r="AF1" s="583" t="s">
        <v>297</v>
      </c>
      <c r="AG1" s="571"/>
      <c r="AH1" s="571"/>
      <c r="AI1" s="571"/>
      <c r="AJ1" s="584" t="s">
        <v>123</v>
      </c>
      <c r="AK1" s="585"/>
      <c r="AL1" s="579" t="s">
        <v>42</v>
      </c>
      <c r="AM1" s="584" t="s">
        <v>298</v>
      </c>
      <c r="AN1" s="585"/>
      <c r="AO1" s="579" t="s">
        <v>42</v>
      </c>
      <c r="AP1" s="584" t="s">
        <v>286</v>
      </c>
      <c r="AQ1" s="585"/>
      <c r="AR1" s="592"/>
      <c r="AS1" s="599" t="s">
        <v>282</v>
      </c>
      <c r="AT1" s="599"/>
    </row>
    <row r="2" spans="1:46" ht="18" customHeight="1" x14ac:dyDescent="0.15">
      <c r="A2" s="84"/>
      <c r="B2" s="87"/>
      <c r="C2" s="567"/>
      <c r="D2" s="90"/>
      <c r="E2" s="564"/>
      <c r="F2" s="252"/>
      <c r="G2" s="564"/>
      <c r="H2" s="252"/>
      <c r="I2" s="564"/>
      <c r="J2" s="567"/>
      <c r="K2" s="564"/>
      <c r="L2" s="564"/>
      <c r="M2" s="87"/>
      <c r="N2" s="573"/>
      <c r="O2" s="574"/>
      <c r="P2" s="574"/>
      <c r="Q2" s="574"/>
      <c r="R2" s="574"/>
      <c r="S2" s="575"/>
      <c r="T2" s="580"/>
      <c r="U2" s="574"/>
      <c r="V2" s="574"/>
      <c r="W2" s="574"/>
      <c r="X2" s="574"/>
      <c r="Y2" s="574"/>
      <c r="Z2" s="574"/>
      <c r="AA2" s="574"/>
      <c r="AB2" s="574"/>
      <c r="AC2" s="574"/>
      <c r="AD2" s="574"/>
      <c r="AE2" s="574"/>
      <c r="AF2" s="574"/>
      <c r="AG2" s="574"/>
      <c r="AH2" s="574"/>
      <c r="AI2" s="574"/>
      <c r="AJ2" s="586"/>
      <c r="AK2" s="587"/>
      <c r="AL2" s="590"/>
      <c r="AM2" s="586"/>
      <c r="AN2" s="587"/>
      <c r="AO2" s="590"/>
      <c r="AP2" s="586"/>
      <c r="AQ2" s="587"/>
      <c r="AR2" s="593"/>
      <c r="AS2" s="599"/>
      <c r="AT2" s="599"/>
    </row>
    <row r="3" spans="1:46" ht="18" customHeight="1" x14ac:dyDescent="0.15">
      <c r="A3" s="84"/>
      <c r="B3" s="87"/>
      <c r="C3" s="567"/>
      <c r="D3" s="90"/>
      <c r="E3" s="564"/>
      <c r="F3" s="252"/>
      <c r="G3" s="564"/>
      <c r="H3" s="252"/>
      <c r="I3" s="564"/>
      <c r="J3" s="567"/>
      <c r="K3" s="564"/>
      <c r="L3" s="564"/>
      <c r="M3" s="87"/>
      <c r="N3" s="573"/>
      <c r="O3" s="574"/>
      <c r="P3" s="574"/>
      <c r="Q3" s="574"/>
      <c r="R3" s="574"/>
      <c r="S3" s="575"/>
      <c r="T3" s="580"/>
      <c r="U3" s="574"/>
      <c r="V3" s="574"/>
      <c r="W3" s="574"/>
      <c r="X3" s="574"/>
      <c r="Y3" s="574"/>
      <c r="Z3" s="574"/>
      <c r="AA3" s="574"/>
      <c r="AB3" s="574"/>
      <c r="AC3" s="574"/>
      <c r="AD3" s="574"/>
      <c r="AE3" s="574"/>
      <c r="AF3" s="574"/>
      <c r="AG3" s="574"/>
      <c r="AH3" s="574"/>
      <c r="AI3" s="574"/>
      <c r="AJ3" s="586"/>
      <c r="AK3" s="587"/>
      <c r="AL3" s="590"/>
      <c r="AM3" s="586"/>
      <c r="AN3" s="587"/>
      <c r="AO3" s="590"/>
      <c r="AP3" s="586"/>
      <c r="AQ3" s="587"/>
      <c r="AR3" s="593"/>
      <c r="AS3" s="599"/>
      <c r="AT3" s="599"/>
    </row>
    <row r="4" spans="1:46" ht="18" customHeight="1" x14ac:dyDescent="0.15">
      <c r="A4" s="84"/>
      <c r="B4" s="87"/>
      <c r="C4" s="567"/>
      <c r="D4" s="90"/>
      <c r="E4" s="564"/>
      <c r="F4" s="252"/>
      <c r="G4" s="564"/>
      <c r="H4" s="252"/>
      <c r="I4" s="564"/>
      <c r="J4" s="567"/>
      <c r="K4" s="564"/>
      <c r="L4" s="564"/>
      <c r="M4" s="87"/>
      <c r="N4" s="573"/>
      <c r="O4" s="574"/>
      <c r="P4" s="574"/>
      <c r="Q4" s="574"/>
      <c r="R4" s="574"/>
      <c r="S4" s="575"/>
      <c r="T4" s="580"/>
      <c r="U4" s="574"/>
      <c r="V4" s="574"/>
      <c r="W4" s="574"/>
      <c r="X4" s="574"/>
      <c r="Y4" s="574"/>
      <c r="Z4" s="574"/>
      <c r="AA4" s="574"/>
      <c r="AB4" s="574"/>
      <c r="AC4" s="574"/>
      <c r="AD4" s="574"/>
      <c r="AE4" s="574"/>
      <c r="AF4" s="574"/>
      <c r="AG4" s="574"/>
      <c r="AH4" s="574"/>
      <c r="AI4" s="574"/>
      <c r="AJ4" s="586"/>
      <c r="AK4" s="587"/>
      <c r="AL4" s="590"/>
      <c r="AM4" s="586"/>
      <c r="AN4" s="587"/>
      <c r="AO4" s="590"/>
      <c r="AP4" s="586"/>
      <c r="AQ4" s="587"/>
      <c r="AR4" s="593"/>
      <c r="AS4" s="599"/>
      <c r="AT4" s="599"/>
    </row>
    <row r="5" spans="1:46" ht="18" customHeight="1" x14ac:dyDescent="0.15">
      <c r="A5" s="84"/>
      <c r="B5" s="87"/>
      <c r="C5" s="567"/>
      <c r="D5" s="90"/>
      <c r="E5" s="564"/>
      <c r="F5" s="252"/>
      <c r="G5" s="564"/>
      <c r="H5" s="252"/>
      <c r="I5" s="564"/>
      <c r="J5" s="567"/>
      <c r="K5" s="564"/>
      <c r="L5" s="564"/>
      <c r="M5" s="87"/>
      <c r="N5" s="573"/>
      <c r="O5" s="574"/>
      <c r="P5" s="574"/>
      <c r="Q5" s="574"/>
      <c r="R5" s="574"/>
      <c r="S5" s="575"/>
      <c r="T5" s="580"/>
      <c r="U5" s="574"/>
      <c r="V5" s="574"/>
      <c r="W5" s="574"/>
      <c r="X5" s="574"/>
      <c r="Y5" s="574"/>
      <c r="Z5" s="574"/>
      <c r="AA5" s="574"/>
      <c r="AB5" s="574"/>
      <c r="AC5" s="574"/>
      <c r="AD5" s="574"/>
      <c r="AE5" s="574"/>
      <c r="AF5" s="574"/>
      <c r="AG5" s="574"/>
      <c r="AH5" s="574"/>
      <c r="AI5" s="574"/>
      <c r="AJ5" s="586"/>
      <c r="AK5" s="587"/>
      <c r="AL5" s="590"/>
      <c r="AM5" s="586"/>
      <c r="AN5" s="587"/>
      <c r="AO5" s="590"/>
      <c r="AP5" s="586"/>
      <c r="AQ5" s="587"/>
      <c r="AR5" s="593"/>
      <c r="AS5" s="599"/>
      <c r="AT5" s="599"/>
    </row>
    <row r="6" spans="1:46" ht="18" customHeight="1" x14ac:dyDescent="0.15">
      <c r="A6" s="84"/>
      <c r="B6" s="87"/>
      <c r="C6" s="567"/>
      <c r="D6" s="90"/>
      <c r="E6" s="564"/>
      <c r="F6" s="252"/>
      <c r="G6" s="564"/>
      <c r="H6" s="252"/>
      <c r="I6" s="564"/>
      <c r="J6" s="567"/>
      <c r="K6" s="564"/>
      <c r="L6" s="564"/>
      <c r="M6" s="87"/>
      <c r="N6" s="573"/>
      <c r="O6" s="574"/>
      <c r="P6" s="574"/>
      <c r="Q6" s="574"/>
      <c r="R6" s="574"/>
      <c r="S6" s="575"/>
      <c r="T6" s="580"/>
      <c r="U6" s="574"/>
      <c r="V6" s="574"/>
      <c r="W6" s="574"/>
      <c r="X6" s="574"/>
      <c r="Y6" s="574"/>
      <c r="Z6" s="574"/>
      <c r="AA6" s="574"/>
      <c r="AB6" s="574"/>
      <c r="AC6" s="574"/>
      <c r="AD6" s="574"/>
      <c r="AE6" s="574"/>
      <c r="AF6" s="574"/>
      <c r="AG6" s="574"/>
      <c r="AH6" s="574"/>
      <c r="AI6" s="574"/>
      <c r="AJ6" s="586"/>
      <c r="AK6" s="587"/>
      <c r="AL6" s="590"/>
      <c r="AM6" s="586"/>
      <c r="AN6" s="587"/>
      <c r="AO6" s="590"/>
      <c r="AP6" s="586"/>
      <c r="AQ6" s="587"/>
      <c r="AR6" s="593"/>
      <c r="AS6" s="599"/>
      <c r="AT6" s="599"/>
    </row>
    <row r="7" spans="1:46" ht="18" customHeight="1" x14ac:dyDescent="0.15">
      <c r="A7" s="84"/>
      <c r="B7" s="87"/>
      <c r="C7" s="567"/>
      <c r="D7" s="90"/>
      <c r="E7" s="564"/>
      <c r="F7" s="252"/>
      <c r="G7" s="564"/>
      <c r="H7" s="252"/>
      <c r="I7" s="564"/>
      <c r="J7" s="567"/>
      <c r="K7" s="564"/>
      <c r="L7" s="564"/>
      <c r="M7" s="87"/>
      <c r="N7" s="573"/>
      <c r="O7" s="574"/>
      <c r="P7" s="574"/>
      <c r="Q7" s="574"/>
      <c r="R7" s="574"/>
      <c r="S7" s="575"/>
      <c r="T7" s="580"/>
      <c r="U7" s="574"/>
      <c r="V7" s="574"/>
      <c r="W7" s="574"/>
      <c r="X7" s="574"/>
      <c r="Y7" s="574"/>
      <c r="Z7" s="574"/>
      <c r="AA7" s="574"/>
      <c r="AB7" s="574"/>
      <c r="AC7" s="574"/>
      <c r="AD7" s="574"/>
      <c r="AE7" s="574"/>
      <c r="AF7" s="574"/>
      <c r="AG7" s="574"/>
      <c r="AH7" s="574"/>
      <c r="AI7" s="574"/>
      <c r="AJ7" s="586"/>
      <c r="AK7" s="587"/>
      <c r="AL7" s="590"/>
      <c r="AM7" s="586"/>
      <c r="AN7" s="587"/>
      <c r="AO7" s="590"/>
      <c r="AP7" s="594"/>
      <c r="AQ7" s="595"/>
      <c r="AR7" s="593"/>
      <c r="AS7" s="599"/>
      <c r="AT7" s="599"/>
    </row>
    <row r="8" spans="1:46" ht="18" customHeight="1" thickBot="1" x14ac:dyDescent="0.2">
      <c r="A8" s="84"/>
      <c r="B8" s="87"/>
      <c r="C8" s="567"/>
      <c r="D8" s="90"/>
      <c r="E8" s="564"/>
      <c r="F8" s="252"/>
      <c r="G8" s="564"/>
      <c r="H8" s="252"/>
      <c r="I8" s="564"/>
      <c r="J8" s="567"/>
      <c r="K8" s="564"/>
      <c r="L8" s="564"/>
      <c r="M8" s="87"/>
      <c r="N8" s="576"/>
      <c r="O8" s="577"/>
      <c r="P8" s="577"/>
      <c r="Q8" s="577"/>
      <c r="R8" s="577"/>
      <c r="S8" s="578"/>
      <c r="T8" s="581"/>
      <c r="U8" s="582"/>
      <c r="V8" s="582"/>
      <c r="W8" s="582"/>
      <c r="X8" s="582"/>
      <c r="Y8" s="582"/>
      <c r="Z8" s="582"/>
      <c r="AA8" s="582"/>
      <c r="AB8" s="582"/>
      <c r="AC8" s="582"/>
      <c r="AD8" s="582"/>
      <c r="AE8" s="582"/>
      <c r="AF8" s="582"/>
      <c r="AG8" s="582"/>
      <c r="AH8" s="582"/>
      <c r="AI8" s="582"/>
      <c r="AJ8" s="588"/>
      <c r="AK8" s="589"/>
      <c r="AL8" s="591"/>
      <c r="AM8" s="588"/>
      <c r="AN8" s="589"/>
      <c r="AO8" s="591"/>
      <c r="AP8" s="596"/>
      <c r="AQ8" s="597"/>
      <c r="AR8" s="598"/>
      <c r="AS8" s="599"/>
      <c r="AT8" s="599"/>
    </row>
    <row r="9" spans="1:46" ht="18" customHeight="1" x14ac:dyDescent="0.15">
      <c r="A9" s="84"/>
      <c r="B9" s="87"/>
      <c r="C9" s="567"/>
      <c r="D9" s="90"/>
      <c r="E9" s="564"/>
      <c r="F9" s="564" t="s">
        <v>524</v>
      </c>
      <c r="G9" s="564"/>
      <c r="H9" s="564" t="s">
        <v>506</v>
      </c>
      <c r="I9" s="564"/>
      <c r="J9" s="567"/>
      <c r="K9" s="564"/>
      <c r="L9" s="564"/>
      <c r="M9" s="87"/>
      <c r="N9" s="92"/>
      <c r="O9" s="87"/>
      <c r="P9" s="87"/>
      <c r="Q9" s="87"/>
      <c r="R9" s="87"/>
      <c r="S9" s="87"/>
      <c r="T9" s="87"/>
      <c r="U9" s="87"/>
      <c r="V9" s="87"/>
      <c r="W9" s="87"/>
      <c r="X9" s="87"/>
      <c r="Y9" s="87"/>
      <c r="Z9" s="87"/>
      <c r="AA9" s="87"/>
      <c r="AB9" s="87"/>
      <c r="AC9" s="87"/>
      <c r="AD9" s="87"/>
      <c r="AE9" s="87"/>
      <c r="AF9" s="279"/>
      <c r="AG9" s="280"/>
      <c r="AH9" s="280"/>
      <c r="AI9" s="281"/>
      <c r="AJ9" s="601" t="str">
        <f>IF(入力シート!B46="",入力シート!B21,入力シート!B46)</f>
        <v>　</v>
      </c>
      <c r="AK9" s="602"/>
      <c r="AL9" s="607" t="str">
        <f>IF(入力シート!B46="",入力シート!B22,入力シート!B45)</f>
        <v>　</v>
      </c>
      <c r="AM9" s="601">
        <f>IF(入力シート!B39="無所属",入力シート!B39,入力シート!B40)</f>
        <v>0</v>
      </c>
      <c r="AN9" s="610"/>
      <c r="AO9" s="615"/>
      <c r="AP9" s="618" t="s">
        <v>185</v>
      </c>
      <c r="AQ9" s="619"/>
      <c r="AR9" s="620"/>
      <c r="AS9" s="599"/>
      <c r="AT9" s="599"/>
    </row>
    <row r="10" spans="1:46" ht="18" customHeight="1" x14ac:dyDescent="0.15">
      <c r="A10" s="84"/>
      <c r="B10" s="87"/>
      <c r="C10" s="567"/>
      <c r="D10" s="90"/>
      <c r="E10" s="564"/>
      <c r="F10" s="564"/>
      <c r="G10" s="564"/>
      <c r="H10" s="564"/>
      <c r="I10" s="564"/>
      <c r="J10" s="567"/>
      <c r="K10" s="564"/>
      <c r="L10" s="564"/>
      <c r="M10" s="87"/>
      <c r="N10" s="93"/>
      <c r="O10" s="548"/>
      <c r="P10" s="549"/>
      <c r="Q10" s="546"/>
      <c r="R10" s="548"/>
      <c r="S10" s="549"/>
      <c r="T10" s="546"/>
      <c r="U10" s="548"/>
      <c r="V10" s="549"/>
      <c r="W10" s="546"/>
      <c r="X10" s="548"/>
      <c r="Y10" s="549"/>
      <c r="Z10" s="546"/>
      <c r="AA10" s="548"/>
      <c r="AB10" s="549"/>
      <c r="AC10" s="546"/>
      <c r="AD10" s="87"/>
      <c r="AE10" s="87"/>
      <c r="AF10" s="282"/>
      <c r="AG10" s="632" t="str">
        <f>IF(入力シート!B33="","　　年　　月　　日",入力シート!B33)</f>
        <v>　　年　　月　　日</v>
      </c>
      <c r="AH10" s="632"/>
      <c r="AI10" s="283"/>
      <c r="AJ10" s="603"/>
      <c r="AK10" s="604"/>
      <c r="AL10" s="608"/>
      <c r="AM10" s="611"/>
      <c r="AN10" s="612"/>
      <c r="AO10" s="616"/>
      <c r="AP10" s="621"/>
      <c r="AQ10" s="622"/>
      <c r="AR10" s="623"/>
      <c r="AS10" s="599"/>
      <c r="AT10" s="599"/>
    </row>
    <row r="11" spans="1:46" ht="18" customHeight="1" x14ac:dyDescent="0.15">
      <c r="A11" s="84"/>
      <c r="B11" s="87"/>
      <c r="C11" s="567"/>
      <c r="D11" s="90"/>
      <c r="E11" s="564"/>
      <c r="F11" s="564"/>
      <c r="G11" s="564"/>
      <c r="H11" s="564"/>
      <c r="I11" s="564"/>
      <c r="J11" s="567"/>
      <c r="K11" s="564"/>
      <c r="L11" s="564"/>
      <c r="M11" s="87"/>
      <c r="N11" s="93"/>
      <c r="O11" s="550"/>
      <c r="P11" s="551"/>
      <c r="Q11" s="547"/>
      <c r="R11" s="550"/>
      <c r="S11" s="551"/>
      <c r="T11" s="547"/>
      <c r="U11" s="550"/>
      <c r="V11" s="551"/>
      <c r="W11" s="547"/>
      <c r="X11" s="550"/>
      <c r="Y11" s="551"/>
      <c r="Z11" s="547"/>
      <c r="AA11" s="550"/>
      <c r="AB11" s="551"/>
      <c r="AC11" s="547"/>
      <c r="AD11" s="87"/>
      <c r="AE11" s="87"/>
      <c r="AF11" s="284"/>
      <c r="AG11" s="632"/>
      <c r="AH11" s="632"/>
      <c r="AI11" s="285"/>
      <c r="AJ11" s="603"/>
      <c r="AK11" s="604"/>
      <c r="AL11" s="608"/>
      <c r="AM11" s="611"/>
      <c r="AN11" s="612"/>
      <c r="AO11" s="616"/>
      <c r="AP11" s="621"/>
      <c r="AQ11" s="622"/>
      <c r="AR11" s="623"/>
      <c r="AS11" s="599"/>
      <c r="AT11" s="599"/>
    </row>
    <row r="12" spans="1:46" ht="18" customHeight="1" x14ac:dyDescent="0.15">
      <c r="A12" s="84"/>
      <c r="B12" s="87"/>
      <c r="C12" s="567"/>
      <c r="D12" s="90"/>
      <c r="E12" s="564"/>
      <c r="F12" s="564"/>
      <c r="G12" s="564"/>
      <c r="H12" s="564"/>
      <c r="I12" s="564"/>
      <c r="J12" s="567"/>
      <c r="K12" s="564"/>
      <c r="L12" s="564"/>
      <c r="M12" s="87"/>
      <c r="N12" s="93"/>
      <c r="O12" s="548"/>
      <c r="P12" s="549"/>
      <c r="Q12" s="546"/>
      <c r="R12" s="548"/>
      <c r="S12" s="549"/>
      <c r="T12" s="546"/>
      <c r="U12" s="548"/>
      <c r="V12" s="549"/>
      <c r="W12" s="546"/>
      <c r="X12" s="548"/>
      <c r="Y12" s="549"/>
      <c r="Z12" s="546"/>
      <c r="AA12" s="548"/>
      <c r="AB12" s="549"/>
      <c r="AC12" s="546"/>
      <c r="AD12" s="87"/>
      <c r="AE12" s="87"/>
      <c r="AF12" s="284"/>
      <c r="AG12" s="632"/>
      <c r="AH12" s="632"/>
      <c r="AI12" s="285"/>
      <c r="AJ12" s="603"/>
      <c r="AK12" s="604"/>
      <c r="AL12" s="608"/>
      <c r="AM12" s="611"/>
      <c r="AN12" s="612"/>
      <c r="AO12" s="616"/>
      <c r="AP12" s="621"/>
      <c r="AQ12" s="622"/>
      <c r="AR12" s="623"/>
      <c r="AS12" s="599"/>
      <c r="AT12" s="599"/>
    </row>
    <row r="13" spans="1:46" ht="18" customHeight="1" x14ac:dyDescent="0.15">
      <c r="A13" s="84"/>
      <c r="B13" s="87"/>
      <c r="C13" s="567"/>
      <c r="D13" s="90"/>
      <c r="E13" s="564"/>
      <c r="F13" s="569" t="str">
        <f>入力シート!B21</f>
        <v>　</v>
      </c>
      <c r="G13" s="564"/>
      <c r="H13" s="567"/>
      <c r="I13" s="564"/>
      <c r="J13" s="567"/>
      <c r="K13" s="564"/>
      <c r="L13" s="564"/>
      <c r="M13" s="87"/>
      <c r="N13" s="93"/>
      <c r="O13" s="550"/>
      <c r="P13" s="551"/>
      <c r="Q13" s="547"/>
      <c r="R13" s="550"/>
      <c r="S13" s="551"/>
      <c r="T13" s="547"/>
      <c r="U13" s="550"/>
      <c r="V13" s="551"/>
      <c r="W13" s="547"/>
      <c r="X13" s="550"/>
      <c r="Y13" s="551"/>
      <c r="Z13" s="547"/>
      <c r="AA13" s="550"/>
      <c r="AB13" s="551"/>
      <c r="AC13" s="547"/>
      <c r="AD13" s="87"/>
      <c r="AE13" s="87"/>
      <c r="AF13" s="284"/>
      <c r="AG13" s="632"/>
      <c r="AH13" s="632"/>
      <c r="AI13" s="285"/>
      <c r="AJ13" s="603"/>
      <c r="AK13" s="604"/>
      <c r="AL13" s="608"/>
      <c r="AM13" s="611"/>
      <c r="AN13" s="612"/>
      <c r="AO13" s="616"/>
      <c r="AP13" s="621"/>
      <c r="AQ13" s="622"/>
      <c r="AR13" s="623"/>
      <c r="AS13" s="599"/>
      <c r="AT13" s="599"/>
    </row>
    <row r="14" spans="1:46" ht="18" customHeight="1" x14ac:dyDescent="0.15">
      <c r="A14" s="84"/>
      <c r="B14" s="87"/>
      <c r="C14" s="567"/>
      <c r="D14" s="90"/>
      <c r="E14" s="564"/>
      <c r="F14" s="569"/>
      <c r="G14" s="564"/>
      <c r="H14" s="567"/>
      <c r="I14" s="564"/>
      <c r="J14" s="567"/>
      <c r="K14" s="564"/>
      <c r="L14" s="564"/>
      <c r="M14" s="87"/>
      <c r="N14" s="93"/>
      <c r="O14" s="548"/>
      <c r="P14" s="549"/>
      <c r="Q14" s="546"/>
      <c r="R14" s="548"/>
      <c r="S14" s="549"/>
      <c r="T14" s="546"/>
      <c r="U14" s="548"/>
      <c r="V14" s="549"/>
      <c r="W14" s="546"/>
      <c r="X14" s="548"/>
      <c r="Y14" s="549"/>
      <c r="Z14" s="546"/>
      <c r="AA14" s="548"/>
      <c r="AB14" s="549"/>
      <c r="AC14" s="546"/>
      <c r="AD14" s="87"/>
      <c r="AE14" s="87"/>
      <c r="AF14" s="284"/>
      <c r="AG14" s="632"/>
      <c r="AH14" s="632"/>
      <c r="AI14" s="285"/>
      <c r="AJ14" s="603"/>
      <c r="AK14" s="604"/>
      <c r="AL14" s="608"/>
      <c r="AM14" s="611"/>
      <c r="AN14" s="612"/>
      <c r="AO14" s="616"/>
      <c r="AP14" s="621"/>
      <c r="AQ14" s="622"/>
      <c r="AR14" s="623"/>
      <c r="AS14" s="599"/>
      <c r="AT14" s="599"/>
    </row>
    <row r="15" spans="1:46" ht="18" customHeight="1" x14ac:dyDescent="0.15">
      <c r="A15" s="84"/>
      <c r="B15" s="87"/>
      <c r="C15" s="567"/>
      <c r="D15" s="90"/>
      <c r="E15" s="564"/>
      <c r="F15" s="569"/>
      <c r="G15" s="564"/>
      <c r="H15" s="567"/>
      <c r="I15" s="564"/>
      <c r="J15" s="567"/>
      <c r="K15" s="564"/>
      <c r="L15" s="564"/>
      <c r="M15" s="87"/>
      <c r="N15" s="93"/>
      <c r="O15" s="550"/>
      <c r="P15" s="551"/>
      <c r="Q15" s="547"/>
      <c r="R15" s="550"/>
      <c r="S15" s="551"/>
      <c r="T15" s="547"/>
      <c r="U15" s="550"/>
      <c r="V15" s="551"/>
      <c r="W15" s="547"/>
      <c r="X15" s="550"/>
      <c r="Y15" s="551"/>
      <c r="Z15" s="547"/>
      <c r="AA15" s="550"/>
      <c r="AB15" s="551"/>
      <c r="AC15" s="547"/>
      <c r="AD15" s="87"/>
      <c r="AE15" s="87"/>
      <c r="AF15" s="284"/>
      <c r="AG15" s="632"/>
      <c r="AH15" s="632"/>
      <c r="AI15" s="285"/>
      <c r="AJ15" s="603"/>
      <c r="AK15" s="604"/>
      <c r="AL15" s="608"/>
      <c r="AM15" s="611"/>
      <c r="AN15" s="612"/>
      <c r="AO15" s="616"/>
      <c r="AP15" s="621"/>
      <c r="AQ15" s="622"/>
      <c r="AR15" s="623"/>
      <c r="AS15" s="599"/>
      <c r="AT15" s="599"/>
    </row>
    <row r="16" spans="1:46" ht="18" customHeight="1" x14ac:dyDescent="0.15">
      <c r="A16" s="84"/>
      <c r="B16" s="87"/>
      <c r="C16" s="252" t="s">
        <v>525</v>
      </c>
      <c r="D16" s="90"/>
      <c r="E16" s="564"/>
      <c r="F16" s="569"/>
      <c r="G16" s="564"/>
      <c r="H16" s="567"/>
      <c r="I16" s="564"/>
      <c r="J16" s="567"/>
      <c r="K16" s="564"/>
      <c r="L16" s="564"/>
      <c r="M16" s="87"/>
      <c r="N16" s="93"/>
      <c r="O16" s="548"/>
      <c r="P16" s="549"/>
      <c r="Q16" s="546"/>
      <c r="R16" s="548"/>
      <c r="S16" s="549"/>
      <c r="T16" s="546"/>
      <c r="U16" s="548"/>
      <c r="V16" s="549"/>
      <c r="W16" s="546"/>
      <c r="X16" s="548"/>
      <c r="Y16" s="549"/>
      <c r="Z16" s="546"/>
      <c r="AA16" s="548"/>
      <c r="AB16" s="549"/>
      <c r="AC16" s="546"/>
      <c r="AD16" s="87"/>
      <c r="AE16" s="87"/>
      <c r="AF16" s="284"/>
      <c r="AG16" s="632"/>
      <c r="AH16" s="632"/>
      <c r="AI16" s="285"/>
      <c r="AJ16" s="603"/>
      <c r="AK16" s="604"/>
      <c r="AL16" s="608"/>
      <c r="AM16" s="611"/>
      <c r="AN16" s="612"/>
      <c r="AO16" s="616"/>
      <c r="AP16" s="621"/>
      <c r="AQ16" s="622"/>
      <c r="AR16" s="623"/>
      <c r="AS16" s="599"/>
      <c r="AT16" s="599"/>
    </row>
    <row r="17" spans="1:46" ht="18" customHeight="1" x14ac:dyDescent="0.15">
      <c r="A17" s="84"/>
      <c r="B17" s="87"/>
      <c r="C17" s="252"/>
      <c r="D17" s="90"/>
      <c r="E17" s="564"/>
      <c r="F17" s="569"/>
      <c r="G17" s="564"/>
      <c r="H17" s="567"/>
      <c r="I17" s="564"/>
      <c r="J17" s="567"/>
      <c r="K17" s="564"/>
      <c r="L17" s="564"/>
      <c r="M17" s="87"/>
      <c r="N17" s="93"/>
      <c r="O17" s="550"/>
      <c r="P17" s="551"/>
      <c r="Q17" s="547"/>
      <c r="R17" s="550"/>
      <c r="S17" s="551"/>
      <c r="T17" s="547"/>
      <c r="U17" s="550"/>
      <c r="V17" s="551"/>
      <c r="W17" s="547"/>
      <c r="X17" s="550"/>
      <c r="Y17" s="551"/>
      <c r="Z17" s="547"/>
      <c r="AA17" s="550"/>
      <c r="AB17" s="551"/>
      <c r="AC17" s="547"/>
      <c r="AD17" s="87"/>
      <c r="AE17" s="87"/>
      <c r="AF17" s="284"/>
      <c r="AG17" s="632"/>
      <c r="AH17" s="632"/>
      <c r="AI17" s="285"/>
      <c r="AJ17" s="603"/>
      <c r="AK17" s="604"/>
      <c r="AL17" s="608"/>
      <c r="AM17" s="611"/>
      <c r="AN17" s="612"/>
      <c r="AO17" s="616"/>
      <c r="AP17" s="621"/>
      <c r="AQ17" s="622"/>
      <c r="AR17" s="623"/>
      <c r="AS17" s="599"/>
      <c r="AT17" s="599"/>
    </row>
    <row r="18" spans="1:46" ht="18" customHeight="1" x14ac:dyDescent="0.15">
      <c r="A18" s="84"/>
      <c r="B18" s="87"/>
      <c r="C18" s="252"/>
      <c r="D18" s="90"/>
      <c r="E18" s="564"/>
      <c r="F18" s="569"/>
      <c r="G18" s="564"/>
      <c r="H18" s="567"/>
      <c r="I18" s="564"/>
      <c r="J18" s="567"/>
      <c r="K18" s="564"/>
      <c r="L18" s="564"/>
      <c r="M18" s="87"/>
      <c r="N18" s="93"/>
      <c r="O18" s="548"/>
      <c r="P18" s="549"/>
      <c r="Q18" s="546"/>
      <c r="R18" s="548"/>
      <c r="S18" s="549"/>
      <c r="T18" s="546"/>
      <c r="U18" s="548"/>
      <c r="V18" s="549"/>
      <c r="W18" s="546"/>
      <c r="X18" s="548"/>
      <c r="Y18" s="549"/>
      <c r="Z18" s="546"/>
      <c r="AA18" s="548"/>
      <c r="AB18" s="549"/>
      <c r="AC18" s="546"/>
      <c r="AD18" s="87"/>
      <c r="AE18" s="87"/>
      <c r="AF18" s="284"/>
      <c r="AG18" s="632"/>
      <c r="AH18" s="632"/>
      <c r="AI18" s="285"/>
      <c r="AJ18" s="603"/>
      <c r="AK18" s="604"/>
      <c r="AL18" s="608"/>
      <c r="AM18" s="611"/>
      <c r="AN18" s="612"/>
      <c r="AO18" s="616"/>
      <c r="AP18" s="621"/>
      <c r="AQ18" s="622"/>
      <c r="AR18" s="623"/>
      <c r="AS18" s="599"/>
      <c r="AT18" s="599"/>
    </row>
    <row r="19" spans="1:46" ht="18" customHeight="1" x14ac:dyDescent="0.15">
      <c r="A19" s="84"/>
      <c r="B19" s="87"/>
      <c r="C19" s="252"/>
      <c r="D19" s="90"/>
      <c r="E19" s="564"/>
      <c r="F19" s="569"/>
      <c r="G19" s="564"/>
      <c r="H19" s="567"/>
      <c r="I19" s="564"/>
      <c r="J19" s="567"/>
      <c r="K19" s="564"/>
      <c r="L19" s="564"/>
      <c r="M19" s="87"/>
      <c r="N19" s="93"/>
      <c r="O19" s="550"/>
      <c r="P19" s="551"/>
      <c r="Q19" s="547"/>
      <c r="R19" s="550"/>
      <c r="S19" s="551"/>
      <c r="T19" s="547"/>
      <c r="U19" s="550"/>
      <c r="V19" s="551"/>
      <c r="W19" s="547"/>
      <c r="X19" s="550"/>
      <c r="Y19" s="551"/>
      <c r="Z19" s="547"/>
      <c r="AA19" s="550"/>
      <c r="AB19" s="551"/>
      <c r="AC19" s="547"/>
      <c r="AD19" s="87"/>
      <c r="AE19" s="87"/>
      <c r="AF19" s="284"/>
      <c r="AG19" s="632"/>
      <c r="AH19" s="632"/>
      <c r="AI19" s="285"/>
      <c r="AJ19" s="603"/>
      <c r="AK19" s="604"/>
      <c r="AL19" s="608"/>
      <c r="AM19" s="611"/>
      <c r="AN19" s="612"/>
      <c r="AO19" s="616"/>
      <c r="AP19" s="621"/>
      <c r="AQ19" s="622"/>
      <c r="AR19" s="623"/>
      <c r="AS19" s="599"/>
      <c r="AT19" s="599"/>
    </row>
    <row r="20" spans="1:46" ht="18" customHeight="1" x14ac:dyDescent="0.15">
      <c r="A20" s="84"/>
      <c r="B20" s="87"/>
      <c r="C20" s="252"/>
      <c r="D20" s="90"/>
      <c r="E20" s="564"/>
      <c r="F20" s="569"/>
      <c r="G20" s="564"/>
      <c r="H20" s="567"/>
      <c r="I20" s="564"/>
      <c r="J20" s="567"/>
      <c r="K20" s="564"/>
      <c r="L20" s="564"/>
      <c r="M20" s="87"/>
      <c r="N20" s="93"/>
      <c r="O20" s="548"/>
      <c r="P20" s="549"/>
      <c r="Q20" s="546"/>
      <c r="R20" s="548"/>
      <c r="S20" s="549"/>
      <c r="T20" s="546"/>
      <c r="U20" s="548"/>
      <c r="V20" s="549"/>
      <c r="W20" s="546"/>
      <c r="X20" s="548"/>
      <c r="Y20" s="549"/>
      <c r="Z20" s="546"/>
      <c r="AA20" s="548"/>
      <c r="AB20" s="549"/>
      <c r="AC20" s="546"/>
      <c r="AD20" s="87"/>
      <c r="AE20" s="87"/>
      <c r="AF20" s="284"/>
      <c r="AG20" s="632"/>
      <c r="AH20" s="632"/>
      <c r="AI20" s="285"/>
      <c r="AJ20" s="603"/>
      <c r="AK20" s="604"/>
      <c r="AL20" s="608"/>
      <c r="AM20" s="611"/>
      <c r="AN20" s="612"/>
      <c r="AO20" s="616"/>
      <c r="AP20" s="621"/>
      <c r="AQ20" s="622"/>
      <c r="AR20" s="623"/>
      <c r="AS20" s="599"/>
      <c r="AT20" s="599"/>
    </row>
    <row r="21" spans="1:46" ht="18" customHeight="1" x14ac:dyDescent="0.15">
      <c r="A21" s="84"/>
      <c r="B21" s="87"/>
      <c r="C21" s="252"/>
      <c r="D21" s="90"/>
      <c r="E21" s="564"/>
      <c r="F21" s="569"/>
      <c r="G21" s="564"/>
      <c r="H21" s="567"/>
      <c r="I21" s="564"/>
      <c r="J21" s="567"/>
      <c r="K21" s="564"/>
      <c r="L21" s="564"/>
      <c r="M21" s="87"/>
      <c r="N21" s="93"/>
      <c r="O21" s="550"/>
      <c r="P21" s="551"/>
      <c r="Q21" s="547"/>
      <c r="R21" s="550"/>
      <c r="S21" s="551"/>
      <c r="T21" s="547"/>
      <c r="U21" s="550"/>
      <c r="V21" s="551"/>
      <c r="W21" s="547"/>
      <c r="X21" s="550"/>
      <c r="Y21" s="551"/>
      <c r="Z21" s="547"/>
      <c r="AA21" s="550"/>
      <c r="AB21" s="551"/>
      <c r="AC21" s="547"/>
      <c r="AD21" s="87"/>
      <c r="AE21" s="87"/>
      <c r="AF21" s="284"/>
      <c r="AG21" s="632"/>
      <c r="AH21" s="632"/>
      <c r="AI21" s="285"/>
      <c r="AJ21" s="603"/>
      <c r="AK21" s="604"/>
      <c r="AL21" s="608"/>
      <c r="AM21" s="611"/>
      <c r="AN21" s="612"/>
      <c r="AO21" s="616"/>
      <c r="AP21" s="621"/>
      <c r="AQ21" s="622"/>
      <c r="AR21" s="623"/>
      <c r="AS21" s="599"/>
      <c r="AT21" s="599"/>
    </row>
    <row r="22" spans="1:46" ht="18" customHeight="1" x14ac:dyDescent="0.15">
      <c r="A22" s="84"/>
      <c r="B22" s="87"/>
      <c r="C22" s="252"/>
      <c r="D22" s="90"/>
      <c r="E22" s="564"/>
      <c r="F22" s="569"/>
      <c r="G22" s="564"/>
      <c r="H22" s="567"/>
      <c r="I22" s="564"/>
      <c r="J22" s="567"/>
      <c r="K22" s="564"/>
      <c r="L22" s="564"/>
      <c r="M22" s="87"/>
      <c r="N22" s="93"/>
      <c r="O22" s="548"/>
      <c r="P22" s="549"/>
      <c r="Q22" s="546"/>
      <c r="R22" s="548"/>
      <c r="S22" s="549"/>
      <c r="T22" s="546"/>
      <c r="U22" s="548"/>
      <c r="V22" s="549"/>
      <c r="W22" s="546"/>
      <c r="X22" s="548"/>
      <c r="Y22" s="549"/>
      <c r="Z22" s="546"/>
      <c r="AA22" s="548"/>
      <c r="AB22" s="549"/>
      <c r="AC22" s="546"/>
      <c r="AD22" s="87"/>
      <c r="AE22" s="87"/>
      <c r="AF22" s="284"/>
      <c r="AG22" s="632"/>
      <c r="AH22" s="632"/>
      <c r="AI22" s="285"/>
      <c r="AJ22" s="605"/>
      <c r="AK22" s="606"/>
      <c r="AL22" s="609"/>
      <c r="AM22" s="611"/>
      <c r="AN22" s="612"/>
      <c r="AO22" s="616"/>
      <c r="AP22" s="621"/>
      <c r="AQ22" s="622"/>
      <c r="AR22" s="623"/>
      <c r="AS22" s="599"/>
      <c r="AT22" s="599"/>
    </row>
    <row r="23" spans="1:46" ht="18" customHeight="1" x14ac:dyDescent="0.15">
      <c r="A23" s="84"/>
      <c r="B23" s="87"/>
      <c r="C23" s="252"/>
      <c r="D23" s="90"/>
      <c r="E23" s="564"/>
      <c r="F23" s="569"/>
      <c r="G23" s="564"/>
      <c r="H23" s="567"/>
      <c r="I23" s="564"/>
      <c r="J23" s="567"/>
      <c r="K23" s="564"/>
      <c r="L23" s="564"/>
      <c r="M23" s="87"/>
      <c r="N23" s="93"/>
      <c r="O23" s="550"/>
      <c r="P23" s="551"/>
      <c r="Q23" s="547"/>
      <c r="R23" s="550"/>
      <c r="S23" s="551"/>
      <c r="T23" s="547"/>
      <c r="U23" s="550"/>
      <c r="V23" s="551"/>
      <c r="W23" s="547"/>
      <c r="X23" s="550"/>
      <c r="Y23" s="551"/>
      <c r="Z23" s="547"/>
      <c r="AA23" s="550"/>
      <c r="AB23" s="551"/>
      <c r="AC23" s="547"/>
      <c r="AD23" s="87"/>
      <c r="AE23" s="87"/>
      <c r="AF23" s="284"/>
      <c r="AG23" s="629" t="s">
        <v>554</v>
      </c>
      <c r="AH23" s="629"/>
      <c r="AI23" s="285"/>
      <c r="AJ23" s="552" t="s">
        <v>285</v>
      </c>
      <c r="AK23" s="553"/>
      <c r="AL23" s="554"/>
      <c r="AM23" s="611"/>
      <c r="AN23" s="612"/>
      <c r="AO23" s="616"/>
      <c r="AP23" s="621"/>
      <c r="AQ23" s="622"/>
      <c r="AR23" s="623"/>
      <c r="AS23" s="599"/>
      <c r="AT23" s="599"/>
    </row>
    <row r="24" spans="1:46" ht="18" customHeight="1" x14ac:dyDescent="0.15">
      <c r="A24" s="84"/>
      <c r="B24" s="87"/>
      <c r="C24" s="252"/>
      <c r="D24" s="90"/>
      <c r="E24" s="564"/>
      <c r="F24" s="569"/>
      <c r="G24" s="564"/>
      <c r="H24" s="567"/>
      <c r="I24" s="564"/>
      <c r="J24" s="567"/>
      <c r="K24" s="564"/>
      <c r="L24" s="564"/>
      <c r="M24" s="87"/>
      <c r="N24" s="93"/>
      <c r="O24" s="548"/>
      <c r="P24" s="549"/>
      <c r="Q24" s="546"/>
      <c r="R24" s="548"/>
      <c r="S24" s="549"/>
      <c r="T24" s="546"/>
      <c r="U24" s="548"/>
      <c r="V24" s="549"/>
      <c r="W24" s="546"/>
      <c r="X24" s="548"/>
      <c r="Y24" s="549"/>
      <c r="Z24" s="546"/>
      <c r="AA24" s="548"/>
      <c r="AB24" s="549"/>
      <c r="AC24" s="546"/>
      <c r="AD24" s="87"/>
      <c r="AE24" s="87"/>
      <c r="AF24" s="284"/>
      <c r="AG24" s="631" t="str">
        <f>入力シート!B34</f>
        <v/>
      </c>
      <c r="AH24" s="631"/>
      <c r="AI24" s="285"/>
      <c r="AJ24" s="555"/>
      <c r="AK24" s="553"/>
      <c r="AL24" s="554"/>
      <c r="AM24" s="611"/>
      <c r="AN24" s="612"/>
      <c r="AO24" s="616"/>
      <c r="AP24" s="621"/>
      <c r="AQ24" s="622"/>
      <c r="AR24" s="623"/>
      <c r="AS24" s="599"/>
      <c r="AT24" s="599"/>
    </row>
    <row r="25" spans="1:46" ht="18" customHeight="1" x14ac:dyDescent="0.15">
      <c r="A25" s="84"/>
      <c r="B25" s="87"/>
      <c r="C25" s="252"/>
      <c r="D25" s="90"/>
      <c r="E25" s="564"/>
      <c r="F25" s="569"/>
      <c r="G25" s="564"/>
      <c r="H25" s="567"/>
      <c r="I25" s="564"/>
      <c r="J25" s="567"/>
      <c r="K25" s="564"/>
      <c r="L25" s="564"/>
      <c r="M25" s="87"/>
      <c r="N25" s="93"/>
      <c r="O25" s="550"/>
      <c r="P25" s="551"/>
      <c r="Q25" s="547"/>
      <c r="R25" s="550"/>
      <c r="S25" s="551"/>
      <c r="T25" s="547"/>
      <c r="U25" s="550"/>
      <c r="V25" s="551"/>
      <c r="W25" s="547"/>
      <c r="X25" s="550"/>
      <c r="Y25" s="551"/>
      <c r="Z25" s="547"/>
      <c r="AA25" s="550"/>
      <c r="AB25" s="551"/>
      <c r="AC25" s="547"/>
      <c r="AD25" s="87"/>
      <c r="AE25" s="87"/>
      <c r="AF25" s="284"/>
      <c r="AG25" s="631"/>
      <c r="AH25" s="631"/>
      <c r="AI25" s="285"/>
      <c r="AJ25" s="555"/>
      <c r="AK25" s="553"/>
      <c r="AL25" s="554"/>
      <c r="AM25" s="611"/>
      <c r="AN25" s="612"/>
      <c r="AO25" s="616"/>
      <c r="AP25" s="621"/>
      <c r="AQ25" s="622"/>
      <c r="AR25" s="623"/>
      <c r="AS25" s="599"/>
      <c r="AT25" s="599"/>
    </row>
    <row r="26" spans="1:46" ht="18" customHeight="1" x14ac:dyDescent="0.15">
      <c r="A26" s="84"/>
      <c r="B26" s="87"/>
      <c r="C26" s="252"/>
      <c r="D26" s="90"/>
      <c r="E26" s="564"/>
      <c r="F26" s="569"/>
      <c r="G26" s="564"/>
      <c r="H26" s="567"/>
      <c r="I26" s="564"/>
      <c r="J26" s="567"/>
      <c r="K26" s="564"/>
      <c r="L26" s="564"/>
      <c r="M26" s="87"/>
      <c r="N26" s="93"/>
      <c r="O26" s="548"/>
      <c r="P26" s="549"/>
      <c r="Q26" s="546"/>
      <c r="R26" s="548"/>
      <c r="S26" s="549"/>
      <c r="T26" s="546"/>
      <c r="U26" s="548"/>
      <c r="V26" s="549"/>
      <c r="W26" s="546"/>
      <c r="X26" s="548"/>
      <c r="Y26" s="549"/>
      <c r="Z26" s="546"/>
      <c r="AA26" s="548"/>
      <c r="AB26" s="549"/>
      <c r="AC26" s="546"/>
      <c r="AD26" s="87"/>
      <c r="AE26" s="87"/>
      <c r="AF26" s="284"/>
      <c r="AG26" s="631"/>
      <c r="AH26" s="631"/>
      <c r="AI26" s="285"/>
      <c r="AJ26" s="555"/>
      <c r="AK26" s="553"/>
      <c r="AL26" s="554"/>
      <c r="AM26" s="611"/>
      <c r="AN26" s="612"/>
      <c r="AO26" s="616"/>
      <c r="AP26" s="621"/>
      <c r="AQ26" s="622"/>
      <c r="AR26" s="623"/>
      <c r="AS26" s="599"/>
      <c r="AT26" s="599"/>
    </row>
    <row r="27" spans="1:46" ht="18" customHeight="1" x14ac:dyDescent="0.15">
      <c r="A27" s="84"/>
      <c r="B27" s="87"/>
      <c r="C27" s="252"/>
      <c r="D27" s="90"/>
      <c r="E27" s="564"/>
      <c r="F27" s="569"/>
      <c r="G27" s="564"/>
      <c r="H27" s="567"/>
      <c r="I27" s="564"/>
      <c r="J27" s="567"/>
      <c r="K27" s="564"/>
      <c r="L27" s="564"/>
      <c r="M27" s="87"/>
      <c r="N27" s="93"/>
      <c r="O27" s="550"/>
      <c r="P27" s="551"/>
      <c r="Q27" s="547"/>
      <c r="R27" s="550"/>
      <c r="S27" s="551"/>
      <c r="T27" s="547"/>
      <c r="U27" s="550"/>
      <c r="V27" s="551"/>
      <c r="W27" s="547"/>
      <c r="X27" s="550"/>
      <c r="Y27" s="551"/>
      <c r="Z27" s="547"/>
      <c r="AA27" s="550"/>
      <c r="AB27" s="551"/>
      <c r="AC27" s="547"/>
      <c r="AD27" s="87"/>
      <c r="AE27" s="87"/>
      <c r="AF27" s="284"/>
      <c r="AG27" s="631"/>
      <c r="AH27" s="631"/>
      <c r="AI27" s="285"/>
      <c r="AJ27" s="556">
        <f>入力シート!B27</f>
        <v>0</v>
      </c>
      <c r="AK27" s="557"/>
      <c r="AL27" s="558"/>
      <c r="AM27" s="611"/>
      <c r="AN27" s="612"/>
      <c r="AO27" s="616"/>
      <c r="AP27" s="621"/>
      <c r="AQ27" s="622"/>
      <c r="AR27" s="623"/>
      <c r="AS27" s="599"/>
      <c r="AT27" s="599"/>
    </row>
    <row r="28" spans="1:46" ht="18" customHeight="1" x14ac:dyDescent="0.15">
      <c r="A28" s="84"/>
      <c r="B28" s="87"/>
      <c r="C28" s="252"/>
      <c r="D28" s="90"/>
      <c r="E28" s="564"/>
      <c r="F28" s="569"/>
      <c r="G28" s="564"/>
      <c r="H28" s="567"/>
      <c r="I28" s="564"/>
      <c r="J28" s="567"/>
      <c r="K28" s="564"/>
      <c r="L28" s="564"/>
      <c r="M28" s="87"/>
      <c r="N28" s="93"/>
      <c r="O28" s="548"/>
      <c r="P28" s="549"/>
      <c r="Q28" s="546"/>
      <c r="R28" s="548"/>
      <c r="S28" s="549"/>
      <c r="T28" s="546"/>
      <c r="U28" s="548"/>
      <c r="V28" s="549"/>
      <c r="W28" s="546"/>
      <c r="X28" s="548"/>
      <c r="Y28" s="549"/>
      <c r="Z28" s="546"/>
      <c r="AA28" s="548"/>
      <c r="AB28" s="549"/>
      <c r="AC28" s="546"/>
      <c r="AD28" s="87"/>
      <c r="AE28" s="87"/>
      <c r="AF28" s="284"/>
      <c r="AG28" s="631"/>
      <c r="AH28" s="631"/>
      <c r="AI28" s="285"/>
      <c r="AJ28" s="559"/>
      <c r="AK28" s="557"/>
      <c r="AL28" s="558"/>
      <c r="AM28" s="611"/>
      <c r="AN28" s="612"/>
      <c r="AO28" s="616"/>
      <c r="AP28" s="621"/>
      <c r="AQ28" s="622"/>
      <c r="AR28" s="623"/>
      <c r="AS28" s="600"/>
      <c r="AT28" s="600"/>
    </row>
    <row r="29" spans="1:46" ht="18" customHeight="1" x14ac:dyDescent="0.15">
      <c r="A29" s="84"/>
      <c r="B29" s="87"/>
      <c r="C29" s="252"/>
      <c r="D29" s="90"/>
      <c r="E29" s="564"/>
      <c r="F29" s="252" t="s">
        <v>523</v>
      </c>
      <c r="G29" s="564"/>
      <c r="H29" s="567"/>
      <c r="I29" s="564"/>
      <c r="J29" s="567"/>
      <c r="K29" s="564"/>
      <c r="L29" s="564"/>
      <c r="M29" s="87"/>
      <c r="N29" s="93"/>
      <c r="O29" s="550"/>
      <c r="P29" s="551"/>
      <c r="Q29" s="547"/>
      <c r="R29" s="550"/>
      <c r="S29" s="551"/>
      <c r="T29" s="547"/>
      <c r="U29" s="550"/>
      <c r="V29" s="551"/>
      <c r="W29" s="547"/>
      <c r="X29" s="550"/>
      <c r="Y29" s="551"/>
      <c r="Z29" s="547"/>
      <c r="AA29" s="550"/>
      <c r="AB29" s="551"/>
      <c r="AC29" s="547"/>
      <c r="AD29" s="87"/>
      <c r="AE29" s="87"/>
      <c r="AF29" s="284"/>
      <c r="AG29" s="629" t="s">
        <v>555</v>
      </c>
      <c r="AH29" s="629"/>
      <c r="AI29" s="285"/>
      <c r="AJ29" s="559"/>
      <c r="AK29" s="557"/>
      <c r="AL29" s="558"/>
      <c r="AM29" s="611"/>
      <c r="AN29" s="612"/>
      <c r="AO29" s="616"/>
      <c r="AP29" s="621"/>
      <c r="AQ29" s="622"/>
      <c r="AR29" s="623"/>
      <c r="AS29" s="600"/>
      <c r="AT29" s="600"/>
    </row>
    <row r="30" spans="1:46" ht="18" customHeight="1" thickBot="1" x14ac:dyDescent="0.2">
      <c r="A30" s="85"/>
      <c r="B30" s="88"/>
      <c r="C30" s="253"/>
      <c r="D30" s="91"/>
      <c r="E30" s="565"/>
      <c r="F30" s="253"/>
      <c r="G30" s="565"/>
      <c r="H30" s="253"/>
      <c r="I30" s="565"/>
      <c r="J30" s="568"/>
      <c r="K30" s="565"/>
      <c r="L30" s="565"/>
      <c r="M30" s="88"/>
      <c r="N30" s="94"/>
      <c r="O30" s="88"/>
      <c r="P30" s="88"/>
      <c r="Q30" s="88"/>
      <c r="R30" s="88"/>
      <c r="S30" s="88"/>
      <c r="T30" s="88"/>
      <c r="U30" s="88"/>
      <c r="V30" s="88"/>
      <c r="W30" s="88"/>
      <c r="X30" s="88"/>
      <c r="Y30" s="88"/>
      <c r="Z30" s="88"/>
      <c r="AA30" s="88"/>
      <c r="AB30" s="88"/>
      <c r="AC30" s="88"/>
      <c r="AD30" s="88"/>
      <c r="AE30" s="95"/>
      <c r="AF30" s="286"/>
      <c r="AG30" s="630"/>
      <c r="AH30" s="630"/>
      <c r="AI30" s="287"/>
      <c r="AJ30" s="560"/>
      <c r="AK30" s="561"/>
      <c r="AL30" s="562"/>
      <c r="AM30" s="613"/>
      <c r="AN30" s="614"/>
      <c r="AO30" s="617"/>
      <c r="AP30" s="624"/>
      <c r="AQ30" s="625"/>
      <c r="AR30" s="626"/>
      <c r="AS30" s="600"/>
      <c r="AT30" s="600"/>
    </row>
    <row r="31" spans="1:46" ht="6.75" customHeight="1" x14ac:dyDescent="0.15">
      <c r="A31" s="86"/>
      <c r="B31" s="86"/>
      <c r="C31" s="89"/>
      <c r="D31" s="89"/>
      <c r="E31" s="89"/>
      <c r="F31" s="89"/>
      <c r="G31" s="89"/>
      <c r="H31" s="89"/>
      <c r="I31" s="89"/>
      <c r="J31" s="89"/>
      <c r="K31" s="89"/>
      <c r="L31" s="89"/>
      <c r="M31" s="86"/>
      <c r="N31" s="86"/>
      <c r="O31" s="86"/>
      <c r="P31" s="86"/>
      <c r="Q31" s="86"/>
      <c r="R31" s="86"/>
      <c r="S31" s="86"/>
      <c r="T31" s="86"/>
      <c r="U31" s="86"/>
      <c r="V31" s="86"/>
      <c r="W31" s="86"/>
      <c r="X31" s="86"/>
      <c r="Y31" s="86"/>
      <c r="Z31" s="86"/>
      <c r="AA31" s="86"/>
      <c r="AB31" s="86"/>
      <c r="AC31" s="86"/>
      <c r="AD31" s="86"/>
      <c r="AE31" s="86"/>
      <c r="AF31" s="96"/>
      <c r="AG31" s="96"/>
      <c r="AH31" s="96"/>
      <c r="AI31" s="96"/>
      <c r="AJ31" s="97"/>
      <c r="AK31" s="97"/>
      <c r="AL31" s="97"/>
      <c r="AM31" s="96"/>
      <c r="AN31" s="96"/>
      <c r="AO31" s="96"/>
      <c r="AP31" s="98"/>
      <c r="AQ31" s="98"/>
      <c r="AR31" s="98"/>
    </row>
    <row r="32" spans="1:46" s="82" customFormat="1" ht="18" customHeight="1" x14ac:dyDescent="0.15">
      <c r="A32" s="627"/>
      <c r="B32" s="627"/>
      <c r="C32" s="627"/>
      <c r="D32" s="627"/>
      <c r="E32" s="627"/>
      <c r="F32" s="627"/>
      <c r="G32" s="627"/>
      <c r="H32" s="627"/>
      <c r="I32" s="627"/>
      <c r="J32" s="627"/>
      <c r="K32" s="627"/>
      <c r="L32" s="627"/>
      <c r="M32" s="627"/>
      <c r="N32" s="627"/>
      <c r="O32" s="627"/>
      <c r="P32" s="627"/>
      <c r="Q32" s="627"/>
      <c r="R32" s="627"/>
      <c r="S32" s="627"/>
      <c r="T32" s="627"/>
      <c r="U32" s="627"/>
      <c r="V32" s="627"/>
      <c r="W32" s="627"/>
      <c r="X32" s="627"/>
      <c r="Y32" s="627"/>
      <c r="Z32" s="627"/>
      <c r="AA32" s="627"/>
      <c r="AB32" s="627"/>
      <c r="AC32" s="627"/>
      <c r="AD32" s="627"/>
      <c r="AE32" s="627"/>
      <c r="AF32" s="627" t="s">
        <v>299</v>
      </c>
      <c r="AG32" s="627" t="s">
        <v>0</v>
      </c>
      <c r="AH32" s="627" t="s">
        <v>74</v>
      </c>
      <c r="AI32" s="627" t="s">
        <v>331</v>
      </c>
      <c r="AJ32" s="627" t="s">
        <v>49</v>
      </c>
      <c r="AK32" s="627" t="s">
        <v>343</v>
      </c>
      <c r="AL32" s="627" t="s">
        <v>344</v>
      </c>
      <c r="AM32" s="627" t="s">
        <v>196</v>
      </c>
      <c r="AN32" s="627" t="s">
        <v>289</v>
      </c>
      <c r="AO32" s="627" t="s">
        <v>300</v>
      </c>
      <c r="AP32" s="627" t="s">
        <v>321</v>
      </c>
      <c r="AQ32" s="627" t="s">
        <v>97</v>
      </c>
      <c r="AR32" s="627" t="s">
        <v>94</v>
      </c>
      <c r="AS32" s="628" t="s">
        <v>204</v>
      </c>
      <c r="AT32" s="628" t="s">
        <v>63</v>
      </c>
    </row>
    <row r="33" spans="1:46" s="82" customFormat="1" ht="18" customHeight="1" x14ac:dyDescent="0.15">
      <c r="A33" s="628"/>
      <c r="B33" s="628"/>
      <c r="C33" s="628"/>
      <c r="D33" s="628"/>
      <c r="E33" s="628"/>
      <c r="F33" s="628"/>
      <c r="G33" s="628"/>
      <c r="H33" s="628"/>
      <c r="I33" s="628"/>
      <c r="J33" s="628"/>
      <c r="K33" s="628"/>
      <c r="L33" s="628"/>
      <c r="M33" s="628"/>
      <c r="N33" s="628"/>
      <c r="O33" s="628"/>
      <c r="P33" s="628"/>
      <c r="Q33" s="628"/>
      <c r="R33" s="628"/>
      <c r="S33" s="628"/>
      <c r="T33" s="628"/>
      <c r="U33" s="628"/>
      <c r="V33" s="628"/>
      <c r="W33" s="627"/>
      <c r="X33" s="627"/>
      <c r="Y33" s="627"/>
      <c r="Z33" s="627"/>
      <c r="AA33" s="627"/>
      <c r="AB33" s="627"/>
      <c r="AC33" s="627"/>
      <c r="AD33" s="627"/>
      <c r="AE33" s="627"/>
      <c r="AF33" s="628"/>
      <c r="AG33" s="628"/>
      <c r="AH33" s="627"/>
      <c r="AI33" s="627"/>
      <c r="AJ33" s="628"/>
      <c r="AK33" s="627"/>
      <c r="AL33" s="627"/>
      <c r="AM33" s="627"/>
      <c r="AN33" s="627"/>
      <c r="AO33" s="627"/>
      <c r="AP33" s="628"/>
      <c r="AQ33" s="627"/>
      <c r="AR33" s="627"/>
      <c r="AS33" s="628"/>
      <c r="AT33" s="628"/>
    </row>
    <row r="34" spans="1:46" s="82" customFormat="1" ht="18" customHeight="1" x14ac:dyDescent="0.15">
      <c r="A34" s="628"/>
      <c r="B34" s="628"/>
      <c r="C34" s="628"/>
      <c r="D34" s="628"/>
      <c r="E34" s="628"/>
      <c r="F34" s="628"/>
      <c r="G34" s="628"/>
      <c r="H34" s="628"/>
      <c r="I34" s="628"/>
      <c r="J34" s="628"/>
      <c r="K34" s="628"/>
      <c r="L34" s="628"/>
      <c r="M34" s="628"/>
      <c r="N34" s="628"/>
      <c r="O34" s="628"/>
      <c r="P34" s="628"/>
      <c r="Q34" s="628"/>
      <c r="R34" s="628"/>
      <c r="S34" s="628"/>
      <c r="T34" s="628"/>
      <c r="U34" s="628"/>
      <c r="V34" s="628"/>
      <c r="W34" s="627"/>
      <c r="X34" s="627"/>
      <c r="Y34" s="627"/>
      <c r="Z34" s="627"/>
      <c r="AA34" s="627"/>
      <c r="AB34" s="627"/>
      <c r="AC34" s="627"/>
      <c r="AD34" s="627"/>
      <c r="AE34" s="627"/>
      <c r="AF34" s="628"/>
      <c r="AG34" s="628"/>
      <c r="AH34" s="627"/>
      <c r="AI34" s="627"/>
      <c r="AJ34" s="628"/>
      <c r="AK34" s="627"/>
      <c r="AL34" s="627"/>
      <c r="AM34" s="627"/>
      <c r="AN34" s="627"/>
      <c r="AO34" s="627"/>
      <c r="AP34" s="628"/>
      <c r="AQ34" s="627"/>
      <c r="AR34" s="627"/>
      <c r="AS34" s="628"/>
      <c r="AT34" s="628"/>
    </row>
    <row r="35" spans="1:46" s="82" customFormat="1" ht="18" customHeight="1" x14ac:dyDescent="0.15">
      <c r="A35" s="628"/>
      <c r="B35" s="628"/>
      <c r="C35" s="628"/>
      <c r="D35" s="628"/>
      <c r="E35" s="628"/>
      <c r="F35" s="628"/>
      <c r="G35" s="628"/>
      <c r="H35" s="628"/>
      <c r="I35" s="628"/>
      <c r="J35" s="628"/>
      <c r="K35" s="628"/>
      <c r="L35" s="628"/>
      <c r="M35" s="628"/>
      <c r="N35" s="628"/>
      <c r="O35" s="628"/>
      <c r="P35" s="628"/>
      <c r="Q35" s="628"/>
      <c r="R35" s="628"/>
      <c r="S35" s="628"/>
      <c r="T35" s="628"/>
      <c r="U35" s="628"/>
      <c r="V35" s="628"/>
      <c r="W35" s="627"/>
      <c r="X35" s="627"/>
      <c r="Y35" s="627"/>
      <c r="Z35" s="627"/>
      <c r="AA35" s="627"/>
      <c r="AB35" s="627"/>
      <c r="AC35" s="627"/>
      <c r="AD35" s="627"/>
      <c r="AE35" s="627"/>
      <c r="AF35" s="628"/>
      <c r="AG35" s="628"/>
      <c r="AH35" s="627"/>
      <c r="AI35" s="627"/>
      <c r="AJ35" s="628"/>
      <c r="AK35" s="627"/>
      <c r="AL35" s="627"/>
      <c r="AM35" s="627"/>
      <c r="AN35" s="627"/>
      <c r="AO35" s="627"/>
      <c r="AP35" s="628"/>
      <c r="AQ35" s="627"/>
      <c r="AR35" s="627"/>
      <c r="AS35" s="628"/>
      <c r="AT35" s="628"/>
    </row>
    <row r="36" spans="1:46" s="82" customFormat="1" ht="18" customHeight="1" x14ac:dyDescent="0.15">
      <c r="A36" s="628"/>
      <c r="B36" s="628"/>
      <c r="C36" s="628"/>
      <c r="D36" s="628"/>
      <c r="E36" s="628"/>
      <c r="F36" s="628"/>
      <c r="G36" s="628"/>
      <c r="H36" s="628"/>
      <c r="I36" s="628"/>
      <c r="J36" s="628"/>
      <c r="K36" s="628"/>
      <c r="L36" s="628"/>
      <c r="M36" s="628"/>
      <c r="N36" s="628"/>
      <c r="O36" s="628"/>
      <c r="P36" s="628"/>
      <c r="Q36" s="628"/>
      <c r="R36" s="628"/>
      <c r="S36" s="628"/>
      <c r="T36" s="628"/>
      <c r="U36" s="628"/>
      <c r="V36" s="628"/>
      <c r="W36" s="627"/>
      <c r="X36" s="627"/>
      <c r="Y36" s="627"/>
      <c r="Z36" s="627"/>
      <c r="AA36" s="627"/>
      <c r="AB36" s="627"/>
      <c r="AC36" s="627"/>
      <c r="AD36" s="627"/>
      <c r="AE36" s="627"/>
      <c r="AF36" s="628"/>
      <c r="AG36" s="628"/>
      <c r="AH36" s="627"/>
      <c r="AI36" s="627"/>
      <c r="AJ36" s="628"/>
      <c r="AK36" s="627"/>
      <c r="AL36" s="627"/>
      <c r="AM36" s="627"/>
      <c r="AN36" s="627"/>
      <c r="AO36" s="627"/>
      <c r="AP36" s="628"/>
      <c r="AQ36" s="627"/>
      <c r="AR36" s="627"/>
      <c r="AS36" s="628"/>
      <c r="AT36" s="628"/>
    </row>
    <row r="37" spans="1:46" s="82" customFormat="1" ht="18" customHeight="1" x14ac:dyDescent="0.15">
      <c r="A37" s="628"/>
      <c r="B37" s="628"/>
      <c r="C37" s="628"/>
      <c r="D37" s="628"/>
      <c r="E37" s="628"/>
      <c r="F37" s="628"/>
      <c r="G37" s="628"/>
      <c r="H37" s="628"/>
      <c r="I37" s="628"/>
      <c r="J37" s="628"/>
      <c r="K37" s="628"/>
      <c r="L37" s="628"/>
      <c r="M37" s="628"/>
      <c r="N37" s="628"/>
      <c r="O37" s="628"/>
      <c r="P37" s="628"/>
      <c r="Q37" s="628"/>
      <c r="R37" s="628"/>
      <c r="S37" s="628"/>
      <c r="T37" s="628"/>
      <c r="U37" s="628"/>
      <c r="V37" s="628"/>
      <c r="W37" s="627"/>
      <c r="X37" s="627"/>
      <c r="Y37" s="627"/>
      <c r="Z37" s="627"/>
      <c r="AA37" s="627"/>
      <c r="AB37" s="627"/>
      <c r="AC37" s="627"/>
      <c r="AD37" s="627"/>
      <c r="AE37" s="627"/>
      <c r="AF37" s="628"/>
      <c r="AG37" s="628"/>
      <c r="AH37" s="627"/>
      <c r="AI37" s="627"/>
      <c r="AJ37" s="628"/>
      <c r="AK37" s="627"/>
      <c r="AL37" s="627"/>
      <c r="AM37" s="627"/>
      <c r="AN37" s="627"/>
      <c r="AO37" s="627"/>
      <c r="AP37" s="628"/>
      <c r="AQ37" s="627"/>
      <c r="AR37" s="627"/>
      <c r="AS37" s="628"/>
      <c r="AT37" s="628"/>
    </row>
    <row r="38" spans="1:46" s="82" customFormat="1" ht="18" customHeight="1" x14ac:dyDescent="0.15">
      <c r="A38" s="628"/>
      <c r="B38" s="628"/>
      <c r="C38" s="628"/>
      <c r="D38" s="628"/>
      <c r="E38" s="628"/>
      <c r="F38" s="628"/>
      <c r="G38" s="628"/>
      <c r="H38" s="628"/>
      <c r="I38" s="628"/>
      <c r="J38" s="628"/>
      <c r="K38" s="628"/>
      <c r="L38" s="628"/>
      <c r="M38" s="628"/>
      <c r="N38" s="628"/>
      <c r="O38" s="628"/>
      <c r="P38" s="628"/>
      <c r="Q38" s="628"/>
      <c r="R38" s="628"/>
      <c r="S38" s="628"/>
      <c r="T38" s="628"/>
      <c r="U38" s="628"/>
      <c r="V38" s="628"/>
      <c r="W38" s="627"/>
      <c r="X38" s="627"/>
      <c r="Y38" s="627"/>
      <c r="Z38" s="627"/>
      <c r="AA38" s="627"/>
      <c r="AB38" s="627"/>
      <c r="AC38" s="627"/>
      <c r="AD38" s="627"/>
      <c r="AE38" s="627"/>
      <c r="AF38" s="628"/>
      <c r="AG38" s="628"/>
      <c r="AH38" s="627"/>
      <c r="AI38" s="627"/>
      <c r="AJ38" s="628"/>
      <c r="AK38" s="627"/>
      <c r="AL38" s="627"/>
      <c r="AM38" s="627"/>
      <c r="AN38" s="627"/>
      <c r="AO38" s="627"/>
      <c r="AP38" s="628"/>
      <c r="AQ38" s="627"/>
      <c r="AR38" s="627"/>
      <c r="AS38" s="628"/>
      <c r="AT38" s="628"/>
    </row>
    <row r="39" spans="1:46" s="82" customFormat="1" ht="18" customHeight="1" x14ac:dyDescent="0.15">
      <c r="A39" s="628"/>
      <c r="B39" s="628"/>
      <c r="C39" s="628"/>
      <c r="D39" s="628"/>
      <c r="E39" s="628"/>
      <c r="F39" s="628"/>
      <c r="G39" s="628"/>
      <c r="H39" s="628"/>
      <c r="I39" s="628"/>
      <c r="J39" s="628"/>
      <c r="K39" s="628"/>
      <c r="L39" s="628"/>
      <c r="M39" s="628"/>
      <c r="N39" s="628"/>
      <c r="O39" s="628"/>
      <c r="P39" s="628"/>
      <c r="Q39" s="628"/>
      <c r="R39" s="628"/>
      <c r="S39" s="628"/>
      <c r="T39" s="628"/>
      <c r="U39" s="628"/>
      <c r="V39" s="628"/>
      <c r="W39" s="627"/>
      <c r="X39" s="627"/>
      <c r="Y39" s="627"/>
      <c r="Z39" s="627"/>
      <c r="AA39" s="627"/>
      <c r="AB39" s="627"/>
      <c r="AC39" s="627"/>
      <c r="AD39" s="627"/>
      <c r="AE39" s="627"/>
      <c r="AF39" s="628"/>
      <c r="AG39" s="628"/>
      <c r="AH39" s="627"/>
      <c r="AI39" s="627"/>
      <c r="AJ39" s="628"/>
      <c r="AK39" s="627"/>
      <c r="AL39" s="627"/>
      <c r="AM39" s="627"/>
      <c r="AN39" s="627"/>
      <c r="AO39" s="627"/>
      <c r="AP39" s="628"/>
      <c r="AQ39" s="627"/>
      <c r="AR39" s="627"/>
      <c r="AS39" s="628"/>
      <c r="AT39" s="628"/>
    </row>
    <row r="40" spans="1:46" s="82" customFormat="1" ht="18" customHeight="1" x14ac:dyDescent="0.15">
      <c r="A40" s="628"/>
      <c r="B40" s="628"/>
      <c r="C40" s="628"/>
      <c r="D40" s="628"/>
      <c r="E40" s="628"/>
      <c r="F40" s="628"/>
      <c r="G40" s="628"/>
      <c r="H40" s="628"/>
      <c r="I40" s="628"/>
      <c r="J40" s="628"/>
      <c r="K40" s="628"/>
      <c r="L40" s="628"/>
      <c r="M40" s="628"/>
      <c r="N40" s="628"/>
      <c r="O40" s="628"/>
      <c r="P40" s="628"/>
      <c r="Q40" s="628"/>
      <c r="R40" s="628"/>
      <c r="S40" s="628"/>
      <c r="T40" s="628"/>
      <c r="U40" s="628"/>
      <c r="V40" s="628"/>
      <c r="W40" s="627"/>
      <c r="X40" s="627"/>
      <c r="Y40" s="627"/>
      <c r="Z40" s="627"/>
      <c r="AA40" s="627"/>
      <c r="AB40" s="627"/>
      <c r="AC40" s="627"/>
      <c r="AD40" s="627"/>
      <c r="AE40" s="627"/>
      <c r="AF40" s="628"/>
      <c r="AG40" s="628"/>
      <c r="AH40" s="627"/>
      <c r="AI40" s="627"/>
      <c r="AJ40" s="628"/>
      <c r="AK40" s="627"/>
      <c r="AL40" s="627"/>
      <c r="AM40" s="627"/>
      <c r="AN40" s="627"/>
      <c r="AO40" s="627"/>
      <c r="AP40" s="628"/>
      <c r="AQ40" s="627"/>
      <c r="AR40" s="627"/>
      <c r="AS40" s="628"/>
      <c r="AT40" s="628"/>
    </row>
    <row r="41" spans="1:46" s="82" customFormat="1" ht="18" customHeight="1" x14ac:dyDescent="0.15">
      <c r="A41" s="628"/>
      <c r="B41" s="628"/>
      <c r="C41" s="628"/>
      <c r="D41" s="628"/>
      <c r="E41" s="628"/>
      <c r="F41" s="628"/>
      <c r="G41" s="628"/>
      <c r="H41" s="628"/>
      <c r="I41" s="628"/>
      <c r="J41" s="628"/>
      <c r="K41" s="628"/>
      <c r="L41" s="628"/>
      <c r="M41" s="628"/>
      <c r="N41" s="628"/>
      <c r="O41" s="628"/>
      <c r="P41" s="628"/>
      <c r="Q41" s="628"/>
      <c r="R41" s="628"/>
      <c r="S41" s="628"/>
      <c r="T41" s="628"/>
      <c r="U41" s="628"/>
      <c r="V41" s="628"/>
      <c r="W41" s="627"/>
      <c r="X41" s="627"/>
      <c r="Y41" s="627"/>
      <c r="Z41" s="627"/>
      <c r="AA41" s="627"/>
      <c r="AB41" s="627"/>
      <c r="AC41" s="627"/>
      <c r="AD41" s="627"/>
      <c r="AE41" s="627"/>
      <c r="AF41" s="628"/>
      <c r="AG41" s="628"/>
      <c r="AH41" s="627"/>
      <c r="AI41" s="627"/>
      <c r="AJ41" s="628"/>
      <c r="AK41" s="627"/>
      <c r="AL41" s="627"/>
      <c r="AM41" s="627"/>
      <c r="AN41" s="627"/>
      <c r="AO41" s="627"/>
      <c r="AP41" s="628"/>
      <c r="AQ41" s="627"/>
      <c r="AR41" s="627"/>
      <c r="AS41" s="628"/>
      <c r="AT41" s="628"/>
    </row>
    <row r="42" spans="1:46" s="82" customFormat="1" ht="18" customHeight="1" x14ac:dyDescent="0.15">
      <c r="A42" s="628"/>
      <c r="B42" s="628"/>
      <c r="C42" s="628"/>
      <c r="D42" s="628"/>
      <c r="E42" s="628"/>
      <c r="F42" s="628"/>
      <c r="G42" s="628"/>
      <c r="H42" s="628"/>
      <c r="I42" s="628"/>
      <c r="J42" s="628"/>
      <c r="K42" s="628"/>
      <c r="L42" s="628"/>
      <c r="M42" s="628"/>
      <c r="N42" s="628"/>
      <c r="O42" s="628"/>
      <c r="P42" s="628"/>
      <c r="Q42" s="628"/>
      <c r="R42" s="628"/>
      <c r="S42" s="628"/>
      <c r="T42" s="628"/>
      <c r="U42" s="628"/>
      <c r="V42" s="628"/>
      <c r="W42" s="627"/>
      <c r="X42" s="627"/>
      <c r="Y42" s="627"/>
      <c r="Z42" s="627"/>
      <c r="AA42" s="627"/>
      <c r="AB42" s="627"/>
      <c r="AC42" s="627"/>
      <c r="AD42" s="627"/>
      <c r="AE42" s="627"/>
      <c r="AF42" s="628"/>
      <c r="AG42" s="628"/>
      <c r="AH42" s="627"/>
      <c r="AI42" s="627"/>
      <c r="AJ42" s="628"/>
      <c r="AK42" s="627"/>
      <c r="AL42" s="627"/>
      <c r="AM42" s="627"/>
      <c r="AN42" s="627"/>
      <c r="AO42" s="627"/>
      <c r="AP42" s="628"/>
      <c r="AQ42" s="627"/>
      <c r="AR42" s="627"/>
      <c r="AS42" s="628"/>
      <c r="AT42" s="628"/>
    </row>
    <row r="43" spans="1:46" s="82" customFormat="1" ht="18" customHeight="1" x14ac:dyDescent="0.15">
      <c r="A43" s="628"/>
      <c r="B43" s="628"/>
      <c r="C43" s="628"/>
      <c r="D43" s="628"/>
      <c r="E43" s="628"/>
      <c r="F43" s="628"/>
      <c r="G43" s="628"/>
      <c r="H43" s="628"/>
      <c r="I43" s="628"/>
      <c r="J43" s="628"/>
      <c r="K43" s="628"/>
      <c r="L43" s="628"/>
      <c r="M43" s="628"/>
      <c r="N43" s="628"/>
      <c r="O43" s="628"/>
      <c r="P43" s="628"/>
      <c r="Q43" s="628"/>
      <c r="R43" s="628"/>
      <c r="S43" s="628"/>
      <c r="T43" s="628"/>
      <c r="U43" s="628"/>
      <c r="V43" s="628"/>
      <c r="W43" s="627"/>
      <c r="X43" s="627"/>
      <c r="Y43" s="627"/>
      <c r="Z43" s="627"/>
      <c r="AA43" s="627"/>
      <c r="AB43" s="627"/>
      <c r="AC43" s="627"/>
      <c r="AD43" s="627"/>
      <c r="AE43" s="627"/>
      <c r="AF43" s="628"/>
      <c r="AG43" s="628"/>
      <c r="AH43" s="627"/>
      <c r="AI43" s="627"/>
      <c r="AJ43" s="628"/>
      <c r="AK43" s="627"/>
      <c r="AL43" s="627"/>
      <c r="AM43" s="627"/>
      <c r="AN43" s="627"/>
      <c r="AO43" s="627"/>
      <c r="AP43" s="628"/>
      <c r="AQ43" s="627"/>
      <c r="AR43" s="627"/>
      <c r="AS43" s="628"/>
      <c r="AT43" s="628"/>
    </row>
    <row r="44" spans="1:46" s="82" customFormat="1" ht="18" customHeight="1" x14ac:dyDescent="0.15">
      <c r="A44" s="628"/>
      <c r="B44" s="628"/>
      <c r="C44" s="628"/>
      <c r="D44" s="628"/>
      <c r="E44" s="628"/>
      <c r="F44" s="628"/>
      <c r="G44" s="628"/>
      <c r="H44" s="628"/>
      <c r="I44" s="628"/>
      <c r="J44" s="628"/>
      <c r="K44" s="628"/>
      <c r="L44" s="628"/>
      <c r="M44" s="628"/>
      <c r="N44" s="628"/>
      <c r="O44" s="628"/>
      <c r="P44" s="628"/>
      <c r="Q44" s="628"/>
      <c r="R44" s="628"/>
      <c r="S44" s="628"/>
      <c r="T44" s="628"/>
      <c r="U44" s="628"/>
      <c r="V44" s="628"/>
      <c r="W44" s="627"/>
      <c r="X44" s="627"/>
      <c r="Y44" s="627"/>
      <c r="Z44" s="627"/>
      <c r="AA44" s="627"/>
      <c r="AB44" s="627"/>
      <c r="AC44" s="627"/>
      <c r="AD44" s="627"/>
      <c r="AE44" s="627"/>
      <c r="AF44" s="628"/>
      <c r="AG44" s="628"/>
      <c r="AH44" s="627"/>
      <c r="AI44" s="627"/>
      <c r="AJ44" s="628"/>
      <c r="AK44" s="627"/>
      <c r="AL44" s="627"/>
      <c r="AM44" s="627"/>
      <c r="AN44" s="627"/>
      <c r="AO44" s="627"/>
      <c r="AP44" s="628"/>
      <c r="AQ44" s="627"/>
      <c r="AR44" s="627"/>
      <c r="AS44" s="628"/>
      <c r="AT44" s="628"/>
    </row>
    <row r="45" spans="1:46" s="82" customFormat="1" ht="18" customHeight="1" x14ac:dyDescent="0.15">
      <c r="A45" s="628"/>
      <c r="B45" s="628"/>
      <c r="C45" s="628"/>
      <c r="D45" s="628"/>
      <c r="E45" s="628"/>
      <c r="F45" s="628"/>
      <c r="G45" s="628"/>
      <c r="H45" s="628"/>
      <c r="I45" s="628"/>
      <c r="J45" s="628"/>
      <c r="K45" s="628"/>
      <c r="L45" s="628"/>
      <c r="M45" s="628"/>
      <c r="N45" s="628"/>
      <c r="O45" s="628"/>
      <c r="P45" s="628"/>
      <c r="Q45" s="628"/>
      <c r="R45" s="628"/>
      <c r="S45" s="628"/>
      <c r="T45" s="628"/>
      <c r="U45" s="628"/>
      <c r="V45" s="628"/>
      <c r="W45" s="627"/>
      <c r="X45" s="627"/>
      <c r="Y45" s="627"/>
      <c r="Z45" s="627"/>
      <c r="AA45" s="627"/>
      <c r="AB45" s="627"/>
      <c r="AC45" s="627"/>
      <c r="AD45" s="627"/>
      <c r="AE45" s="627"/>
      <c r="AF45" s="628"/>
      <c r="AG45" s="628"/>
      <c r="AH45" s="627"/>
      <c r="AI45" s="627"/>
      <c r="AJ45" s="628"/>
      <c r="AK45" s="627"/>
      <c r="AL45" s="627"/>
      <c r="AM45" s="627"/>
      <c r="AN45" s="627"/>
      <c r="AO45" s="627"/>
      <c r="AP45" s="628"/>
      <c r="AQ45" s="627"/>
      <c r="AR45" s="627"/>
      <c r="AS45" s="628"/>
      <c r="AT45" s="628"/>
    </row>
    <row r="46" spans="1:46" s="82" customFormat="1" ht="18" customHeight="1" x14ac:dyDescent="0.15">
      <c r="A46" s="628"/>
      <c r="B46" s="628"/>
      <c r="C46" s="628"/>
      <c r="D46" s="628"/>
      <c r="E46" s="628"/>
      <c r="F46" s="628"/>
      <c r="G46" s="628"/>
      <c r="H46" s="628"/>
      <c r="I46" s="628"/>
      <c r="J46" s="628"/>
      <c r="K46" s="628"/>
      <c r="L46" s="628"/>
      <c r="M46" s="628"/>
      <c r="N46" s="628"/>
      <c r="O46" s="628"/>
      <c r="P46" s="628"/>
      <c r="Q46" s="628"/>
      <c r="R46" s="628"/>
      <c r="S46" s="628"/>
      <c r="T46" s="628"/>
      <c r="U46" s="628"/>
      <c r="V46" s="628"/>
      <c r="W46" s="627"/>
      <c r="X46" s="627"/>
      <c r="Y46" s="627"/>
      <c r="Z46" s="627"/>
      <c r="AA46" s="627"/>
      <c r="AB46" s="627"/>
      <c r="AC46" s="627"/>
      <c r="AD46" s="627"/>
      <c r="AE46" s="627"/>
      <c r="AF46" s="628"/>
      <c r="AG46" s="628"/>
      <c r="AH46" s="627"/>
      <c r="AI46" s="627"/>
      <c r="AJ46" s="628"/>
      <c r="AK46" s="627"/>
      <c r="AL46" s="627"/>
      <c r="AM46" s="627"/>
      <c r="AN46" s="627"/>
      <c r="AO46" s="627"/>
      <c r="AP46" s="628"/>
      <c r="AQ46" s="627"/>
      <c r="AR46" s="627"/>
      <c r="AS46" s="628"/>
      <c r="AT46" s="628"/>
    </row>
    <row r="47" spans="1:46" s="82" customFormat="1" ht="18" customHeight="1" x14ac:dyDescent="0.15">
      <c r="A47" s="628"/>
      <c r="B47" s="628"/>
      <c r="C47" s="628"/>
      <c r="D47" s="628"/>
      <c r="E47" s="628"/>
      <c r="F47" s="628"/>
      <c r="G47" s="628"/>
      <c r="H47" s="628"/>
      <c r="I47" s="628"/>
      <c r="J47" s="628"/>
      <c r="K47" s="628"/>
      <c r="L47" s="628"/>
      <c r="M47" s="628"/>
      <c r="N47" s="628"/>
      <c r="O47" s="628"/>
      <c r="P47" s="628"/>
      <c r="Q47" s="628"/>
      <c r="R47" s="628"/>
      <c r="S47" s="628"/>
      <c r="T47" s="628"/>
      <c r="U47" s="628"/>
      <c r="V47" s="628"/>
      <c r="W47" s="627"/>
      <c r="X47" s="627"/>
      <c r="Y47" s="627"/>
      <c r="Z47" s="627"/>
      <c r="AA47" s="627"/>
      <c r="AB47" s="627"/>
      <c r="AC47" s="627"/>
      <c r="AD47" s="627"/>
      <c r="AE47" s="627"/>
      <c r="AF47" s="628"/>
      <c r="AG47" s="628"/>
      <c r="AH47" s="627"/>
      <c r="AI47" s="627"/>
      <c r="AJ47" s="628"/>
      <c r="AK47" s="627"/>
      <c r="AL47" s="627"/>
      <c r="AM47" s="627"/>
      <c r="AN47" s="627"/>
      <c r="AO47" s="627"/>
      <c r="AP47" s="628"/>
      <c r="AQ47" s="627"/>
      <c r="AR47" s="627"/>
      <c r="AS47" s="628"/>
      <c r="AT47" s="628"/>
    </row>
    <row r="48" spans="1:46" s="82" customFormat="1" ht="18" customHeight="1" x14ac:dyDescent="0.15">
      <c r="A48" s="628"/>
      <c r="B48" s="628"/>
      <c r="C48" s="628"/>
      <c r="D48" s="628"/>
      <c r="E48" s="628"/>
      <c r="F48" s="628"/>
      <c r="G48" s="628"/>
      <c r="H48" s="628"/>
      <c r="I48" s="628"/>
      <c r="J48" s="628"/>
      <c r="K48" s="628"/>
      <c r="L48" s="628"/>
      <c r="M48" s="628"/>
      <c r="N48" s="628"/>
      <c r="O48" s="628"/>
      <c r="P48" s="628"/>
      <c r="Q48" s="628"/>
      <c r="R48" s="628"/>
      <c r="S48" s="628"/>
      <c r="T48" s="628"/>
      <c r="U48" s="628"/>
      <c r="V48" s="628"/>
      <c r="W48" s="627"/>
      <c r="X48" s="627"/>
      <c r="Y48" s="627"/>
      <c r="Z48" s="627"/>
      <c r="AA48" s="627"/>
      <c r="AB48" s="627"/>
      <c r="AC48" s="627"/>
      <c r="AD48" s="627"/>
      <c r="AE48" s="627"/>
      <c r="AF48" s="628"/>
      <c r="AG48" s="628"/>
      <c r="AH48" s="627"/>
      <c r="AI48" s="627"/>
      <c r="AJ48" s="628"/>
      <c r="AK48" s="627"/>
      <c r="AL48" s="627"/>
      <c r="AM48" s="627"/>
      <c r="AN48" s="627"/>
      <c r="AO48" s="627"/>
      <c r="AP48" s="628"/>
      <c r="AQ48" s="627"/>
      <c r="AR48" s="627"/>
      <c r="AS48" s="628"/>
      <c r="AT48" s="628"/>
    </row>
    <row r="49" spans="1:46" s="82" customFormat="1" ht="18" customHeight="1" x14ac:dyDescent="0.15">
      <c r="A49" s="628"/>
      <c r="B49" s="628"/>
      <c r="C49" s="628"/>
      <c r="D49" s="628"/>
      <c r="E49" s="628"/>
      <c r="F49" s="628"/>
      <c r="G49" s="628"/>
      <c r="H49" s="628"/>
      <c r="I49" s="628"/>
      <c r="J49" s="628"/>
      <c r="K49" s="628"/>
      <c r="L49" s="628"/>
      <c r="M49" s="628"/>
      <c r="N49" s="628"/>
      <c r="O49" s="628"/>
      <c r="P49" s="628"/>
      <c r="Q49" s="628"/>
      <c r="R49" s="628"/>
      <c r="S49" s="628"/>
      <c r="T49" s="628"/>
      <c r="U49" s="628"/>
      <c r="V49" s="628"/>
      <c r="W49" s="627"/>
      <c r="X49" s="627"/>
      <c r="Y49" s="627"/>
      <c r="Z49" s="627"/>
      <c r="AA49" s="627"/>
      <c r="AB49" s="627"/>
      <c r="AC49" s="627"/>
      <c r="AD49" s="627"/>
      <c r="AE49" s="627"/>
      <c r="AF49" s="628"/>
      <c r="AG49" s="628"/>
      <c r="AH49" s="627"/>
      <c r="AI49" s="627"/>
      <c r="AJ49" s="628"/>
      <c r="AK49" s="627"/>
      <c r="AL49" s="627"/>
      <c r="AM49" s="627"/>
      <c r="AN49" s="627"/>
      <c r="AO49" s="627"/>
      <c r="AP49" s="628"/>
      <c r="AQ49" s="627"/>
      <c r="AR49" s="627"/>
      <c r="AS49" s="628"/>
      <c r="AT49" s="628"/>
    </row>
    <row r="50" spans="1:46" s="82" customFormat="1" ht="18" customHeight="1" x14ac:dyDescent="0.15">
      <c r="A50" s="628"/>
      <c r="B50" s="628"/>
      <c r="C50" s="628"/>
      <c r="D50" s="628"/>
      <c r="E50" s="628"/>
      <c r="F50" s="628"/>
      <c r="G50" s="628"/>
      <c r="H50" s="628"/>
      <c r="I50" s="628"/>
      <c r="J50" s="628"/>
      <c r="K50" s="628"/>
      <c r="L50" s="628"/>
      <c r="M50" s="628"/>
      <c r="N50" s="628"/>
      <c r="O50" s="628"/>
      <c r="P50" s="628"/>
      <c r="Q50" s="628"/>
      <c r="R50" s="628"/>
      <c r="S50" s="628"/>
      <c r="T50" s="628"/>
      <c r="U50" s="628"/>
      <c r="V50" s="628"/>
      <c r="W50" s="627"/>
      <c r="X50" s="627"/>
      <c r="Y50" s="627"/>
      <c r="Z50" s="627"/>
      <c r="AA50" s="627"/>
      <c r="AB50" s="627"/>
      <c r="AC50" s="627"/>
      <c r="AD50" s="627"/>
      <c r="AE50" s="627"/>
      <c r="AF50" s="628"/>
      <c r="AG50" s="628"/>
      <c r="AH50" s="627"/>
      <c r="AI50" s="627"/>
      <c r="AJ50" s="628"/>
      <c r="AK50" s="627"/>
      <c r="AL50" s="627"/>
      <c r="AM50" s="627"/>
      <c r="AN50" s="627"/>
      <c r="AO50" s="627"/>
      <c r="AP50" s="628"/>
      <c r="AQ50" s="627"/>
      <c r="AR50" s="627"/>
      <c r="AS50" s="628"/>
      <c r="AT50" s="628"/>
    </row>
    <row r="51" spans="1:46" s="82" customFormat="1" ht="18" customHeight="1" x14ac:dyDescent="0.15">
      <c r="A51" s="628"/>
      <c r="B51" s="628"/>
      <c r="C51" s="628"/>
      <c r="D51" s="628"/>
      <c r="E51" s="628"/>
      <c r="F51" s="628"/>
      <c r="G51" s="628"/>
      <c r="H51" s="628"/>
      <c r="I51" s="628"/>
      <c r="J51" s="628"/>
      <c r="K51" s="628"/>
      <c r="L51" s="628"/>
      <c r="M51" s="628"/>
      <c r="N51" s="628"/>
      <c r="O51" s="628"/>
      <c r="P51" s="628"/>
      <c r="Q51" s="628"/>
      <c r="R51" s="628"/>
      <c r="S51" s="628"/>
      <c r="T51" s="628"/>
      <c r="U51" s="628"/>
      <c r="V51" s="628"/>
      <c r="W51" s="627"/>
      <c r="X51" s="627"/>
      <c r="Y51" s="627"/>
      <c r="Z51" s="627"/>
      <c r="AA51" s="627"/>
      <c r="AB51" s="627"/>
      <c r="AC51" s="627"/>
      <c r="AD51" s="627"/>
      <c r="AE51" s="627"/>
      <c r="AF51" s="628"/>
      <c r="AG51" s="628"/>
      <c r="AH51" s="627"/>
      <c r="AI51" s="627"/>
      <c r="AJ51" s="628"/>
      <c r="AK51" s="627"/>
      <c r="AL51" s="627"/>
      <c r="AM51" s="627"/>
      <c r="AN51" s="627"/>
      <c r="AO51" s="627"/>
      <c r="AP51" s="628"/>
      <c r="AQ51" s="627"/>
      <c r="AR51" s="627"/>
      <c r="AS51" s="628"/>
      <c r="AT51" s="628"/>
    </row>
    <row r="52" spans="1:46" s="82" customFormat="1" ht="18" customHeight="1" x14ac:dyDescent="0.15">
      <c r="A52" s="628"/>
      <c r="B52" s="628"/>
      <c r="C52" s="628"/>
      <c r="D52" s="628"/>
      <c r="E52" s="628"/>
      <c r="F52" s="628"/>
      <c r="G52" s="628"/>
      <c r="H52" s="628"/>
      <c r="I52" s="628"/>
      <c r="J52" s="628"/>
      <c r="K52" s="628"/>
      <c r="L52" s="628"/>
      <c r="M52" s="628"/>
      <c r="N52" s="628"/>
      <c r="O52" s="628"/>
      <c r="P52" s="628"/>
      <c r="Q52" s="628"/>
      <c r="R52" s="628"/>
      <c r="S52" s="628"/>
      <c r="T52" s="628"/>
      <c r="U52" s="628"/>
      <c r="V52" s="628"/>
      <c r="W52" s="627"/>
      <c r="X52" s="627"/>
      <c r="Y52" s="627"/>
      <c r="Z52" s="627"/>
      <c r="AA52" s="627"/>
      <c r="AB52" s="627"/>
      <c r="AC52" s="627"/>
      <c r="AD52" s="627"/>
      <c r="AE52" s="627"/>
      <c r="AF52" s="628"/>
      <c r="AG52" s="628"/>
      <c r="AH52" s="627"/>
      <c r="AI52" s="627"/>
      <c r="AJ52" s="628"/>
      <c r="AK52" s="627"/>
      <c r="AL52" s="627"/>
      <c r="AM52" s="627"/>
      <c r="AN52" s="627"/>
      <c r="AO52" s="627"/>
      <c r="AP52" s="628"/>
      <c r="AQ52" s="627"/>
      <c r="AR52" s="627"/>
      <c r="AS52" s="628"/>
      <c r="AT52" s="628"/>
    </row>
    <row r="53" spans="1:46" s="82" customFormat="1" ht="18" customHeight="1" x14ac:dyDescent="0.15">
      <c r="A53" s="628"/>
      <c r="B53" s="628"/>
      <c r="C53" s="628"/>
      <c r="D53" s="628"/>
      <c r="E53" s="628"/>
      <c r="F53" s="628"/>
      <c r="G53" s="628"/>
      <c r="H53" s="628"/>
      <c r="I53" s="628"/>
      <c r="J53" s="628"/>
      <c r="K53" s="628"/>
      <c r="L53" s="628"/>
      <c r="M53" s="628"/>
      <c r="N53" s="628"/>
      <c r="O53" s="628"/>
      <c r="P53" s="628"/>
      <c r="Q53" s="628"/>
      <c r="R53" s="628"/>
      <c r="S53" s="628"/>
      <c r="T53" s="628"/>
      <c r="U53" s="628"/>
      <c r="V53" s="628"/>
      <c r="W53" s="627"/>
      <c r="X53" s="627"/>
      <c r="Y53" s="627"/>
      <c r="Z53" s="627"/>
      <c r="AA53" s="627"/>
      <c r="AB53" s="627"/>
      <c r="AC53" s="627"/>
      <c r="AD53" s="627"/>
      <c r="AE53" s="627"/>
      <c r="AF53" s="628"/>
      <c r="AG53" s="628"/>
      <c r="AH53" s="627"/>
      <c r="AI53" s="627"/>
      <c r="AJ53" s="628"/>
      <c r="AK53" s="627"/>
      <c r="AL53" s="627"/>
      <c r="AM53" s="627"/>
      <c r="AN53" s="627"/>
      <c r="AO53" s="627"/>
      <c r="AP53" s="628"/>
      <c r="AQ53" s="627"/>
      <c r="AR53" s="627"/>
      <c r="AS53" s="628"/>
      <c r="AT53" s="628"/>
    </row>
    <row r="54" spans="1:46" s="82" customFormat="1" ht="18" customHeight="1" x14ac:dyDescent="0.15">
      <c r="A54" s="628"/>
      <c r="B54" s="628"/>
      <c r="C54" s="628"/>
      <c r="D54" s="628"/>
      <c r="E54" s="628"/>
      <c r="F54" s="628"/>
      <c r="G54" s="628"/>
      <c r="H54" s="628"/>
      <c r="I54" s="628"/>
      <c r="J54" s="628"/>
      <c r="K54" s="628"/>
      <c r="L54" s="628"/>
      <c r="M54" s="628"/>
      <c r="N54" s="628"/>
      <c r="O54" s="628"/>
      <c r="P54" s="628"/>
      <c r="Q54" s="628"/>
      <c r="R54" s="628"/>
      <c r="S54" s="628"/>
      <c r="T54" s="628"/>
      <c r="U54" s="628"/>
      <c r="V54" s="628"/>
      <c r="W54" s="627"/>
      <c r="X54" s="627"/>
      <c r="Y54" s="627"/>
      <c r="Z54" s="627"/>
      <c r="AA54" s="627"/>
      <c r="AB54" s="627"/>
      <c r="AC54" s="627"/>
      <c r="AD54" s="627"/>
      <c r="AE54" s="627"/>
      <c r="AF54" s="628"/>
      <c r="AG54" s="628"/>
      <c r="AH54" s="627"/>
      <c r="AI54" s="627"/>
      <c r="AJ54" s="628"/>
      <c r="AK54" s="627"/>
      <c r="AL54" s="627"/>
      <c r="AM54" s="627"/>
      <c r="AN54" s="627"/>
      <c r="AO54" s="627"/>
      <c r="AP54" s="628"/>
      <c r="AQ54" s="627"/>
      <c r="AR54" s="627"/>
      <c r="AS54" s="628"/>
      <c r="AT54" s="628"/>
    </row>
    <row r="55" spans="1:46" s="82" customFormat="1" ht="18" customHeight="1" x14ac:dyDescent="0.15">
      <c r="A55" s="628"/>
      <c r="B55" s="628"/>
      <c r="C55" s="628"/>
      <c r="D55" s="628"/>
      <c r="E55" s="628"/>
      <c r="F55" s="628"/>
      <c r="G55" s="628"/>
      <c r="H55" s="628"/>
      <c r="I55" s="628"/>
      <c r="J55" s="628"/>
      <c r="K55" s="628"/>
      <c r="L55" s="628"/>
      <c r="M55" s="628"/>
      <c r="N55" s="628"/>
      <c r="O55" s="628"/>
      <c r="P55" s="628"/>
      <c r="Q55" s="628"/>
      <c r="R55" s="628"/>
      <c r="S55" s="628"/>
      <c r="T55" s="628"/>
      <c r="U55" s="628"/>
      <c r="V55" s="628"/>
      <c r="W55" s="627"/>
      <c r="X55" s="627"/>
      <c r="Y55" s="627"/>
      <c r="Z55" s="627"/>
      <c r="AA55" s="627"/>
      <c r="AB55" s="627"/>
      <c r="AC55" s="627"/>
      <c r="AD55" s="627"/>
      <c r="AE55" s="627"/>
      <c r="AF55" s="628"/>
      <c r="AG55" s="628"/>
      <c r="AH55" s="627"/>
      <c r="AI55" s="627"/>
      <c r="AJ55" s="628"/>
      <c r="AK55" s="627"/>
      <c r="AL55" s="627"/>
      <c r="AM55" s="627"/>
      <c r="AN55" s="627"/>
      <c r="AO55" s="627"/>
      <c r="AP55" s="628"/>
      <c r="AQ55" s="627"/>
      <c r="AR55" s="627"/>
      <c r="AS55" s="628"/>
      <c r="AT55" s="628"/>
    </row>
    <row r="56" spans="1:46" s="82" customFormat="1" ht="18" customHeight="1" x14ac:dyDescent="0.15">
      <c r="A56" s="628"/>
      <c r="B56" s="628"/>
      <c r="C56" s="628"/>
      <c r="D56" s="628"/>
      <c r="E56" s="628"/>
      <c r="F56" s="628"/>
      <c r="G56" s="628"/>
      <c r="H56" s="628"/>
      <c r="I56" s="628"/>
      <c r="J56" s="628"/>
      <c r="K56" s="628"/>
      <c r="L56" s="628"/>
      <c r="M56" s="628"/>
      <c r="N56" s="628"/>
      <c r="O56" s="628"/>
      <c r="P56" s="628"/>
      <c r="Q56" s="628"/>
      <c r="R56" s="628"/>
      <c r="S56" s="628"/>
      <c r="T56" s="628"/>
      <c r="U56" s="628"/>
      <c r="V56" s="628"/>
      <c r="W56" s="627"/>
      <c r="X56" s="627"/>
      <c r="Y56" s="627"/>
      <c r="Z56" s="627"/>
      <c r="AA56" s="627"/>
      <c r="AB56" s="627"/>
      <c r="AC56" s="627"/>
      <c r="AD56" s="627"/>
      <c r="AE56" s="627"/>
      <c r="AF56" s="628"/>
      <c r="AG56" s="628"/>
      <c r="AH56" s="627"/>
      <c r="AI56" s="627"/>
      <c r="AJ56" s="628"/>
      <c r="AK56" s="627"/>
      <c r="AL56" s="627"/>
      <c r="AM56" s="627"/>
      <c r="AN56" s="627"/>
      <c r="AO56" s="627"/>
      <c r="AP56" s="628"/>
      <c r="AQ56" s="627"/>
      <c r="AR56" s="627"/>
      <c r="AS56" s="628"/>
      <c r="AT56" s="628"/>
    </row>
    <row r="57" spans="1:46" s="82" customFormat="1" ht="18" customHeight="1" x14ac:dyDescent="0.15">
      <c r="A57" s="628"/>
      <c r="B57" s="628"/>
      <c r="C57" s="628"/>
      <c r="D57" s="628"/>
      <c r="E57" s="628"/>
      <c r="F57" s="628"/>
      <c r="G57" s="628"/>
      <c r="H57" s="628"/>
      <c r="I57" s="628"/>
      <c r="J57" s="628"/>
      <c r="K57" s="628"/>
      <c r="L57" s="628"/>
      <c r="M57" s="628"/>
      <c r="N57" s="628"/>
      <c r="O57" s="628"/>
      <c r="P57" s="628"/>
      <c r="Q57" s="628"/>
      <c r="R57" s="628"/>
      <c r="S57" s="628"/>
      <c r="T57" s="628"/>
      <c r="U57" s="628"/>
      <c r="V57" s="628"/>
      <c r="W57" s="627"/>
      <c r="X57" s="627"/>
      <c r="Y57" s="627"/>
      <c r="Z57" s="627"/>
      <c r="AA57" s="627"/>
      <c r="AB57" s="627"/>
      <c r="AC57" s="627"/>
      <c r="AD57" s="627"/>
      <c r="AE57" s="627"/>
      <c r="AF57" s="628"/>
      <c r="AG57" s="628"/>
      <c r="AH57" s="627"/>
      <c r="AI57" s="627"/>
      <c r="AJ57" s="628"/>
      <c r="AK57" s="627"/>
      <c r="AL57" s="627"/>
      <c r="AM57" s="627"/>
      <c r="AN57" s="627"/>
      <c r="AO57" s="627"/>
      <c r="AP57" s="628"/>
      <c r="AQ57" s="627"/>
      <c r="AR57" s="627"/>
      <c r="AS57" s="628"/>
      <c r="AT57" s="628"/>
    </row>
    <row r="58" spans="1:46" s="82" customFormat="1" ht="18" customHeight="1" x14ac:dyDescent="0.15">
      <c r="A58" s="628"/>
      <c r="B58" s="628"/>
      <c r="C58" s="628"/>
      <c r="D58" s="628"/>
      <c r="E58" s="628"/>
      <c r="F58" s="628"/>
      <c r="G58" s="628"/>
      <c r="H58" s="628"/>
      <c r="I58" s="628"/>
      <c r="J58" s="628"/>
      <c r="K58" s="628"/>
      <c r="L58" s="628"/>
      <c r="M58" s="628"/>
      <c r="N58" s="628"/>
      <c r="O58" s="628"/>
      <c r="P58" s="628"/>
      <c r="Q58" s="628"/>
      <c r="R58" s="628"/>
      <c r="S58" s="628"/>
      <c r="T58" s="628"/>
      <c r="U58" s="628"/>
      <c r="V58" s="628"/>
      <c r="W58" s="627"/>
      <c r="X58" s="627"/>
      <c r="Y58" s="627"/>
      <c r="Z58" s="627"/>
      <c r="AA58" s="627"/>
      <c r="AB58" s="627"/>
      <c r="AC58" s="627"/>
      <c r="AD58" s="627"/>
      <c r="AE58" s="627"/>
      <c r="AF58" s="628"/>
      <c r="AG58" s="628"/>
      <c r="AH58" s="627"/>
      <c r="AI58" s="627"/>
      <c r="AJ58" s="628"/>
      <c r="AK58" s="627"/>
      <c r="AL58" s="627"/>
      <c r="AM58" s="627"/>
      <c r="AN58" s="627"/>
      <c r="AO58" s="627"/>
      <c r="AP58" s="628"/>
      <c r="AQ58" s="627"/>
      <c r="AR58" s="627"/>
      <c r="AS58" s="628"/>
      <c r="AT58" s="628"/>
    </row>
    <row r="59" spans="1:46" s="82" customFormat="1" ht="18" customHeight="1" x14ac:dyDescent="0.15">
      <c r="A59" s="628"/>
      <c r="B59" s="628"/>
      <c r="C59" s="628"/>
      <c r="D59" s="628"/>
      <c r="E59" s="628"/>
      <c r="F59" s="628"/>
      <c r="G59" s="628"/>
      <c r="H59" s="628"/>
      <c r="I59" s="628"/>
      <c r="J59" s="628"/>
      <c r="K59" s="628"/>
      <c r="L59" s="628"/>
      <c r="M59" s="628"/>
      <c r="N59" s="628"/>
      <c r="O59" s="628"/>
      <c r="P59" s="628"/>
      <c r="Q59" s="628"/>
      <c r="R59" s="628"/>
      <c r="S59" s="628"/>
      <c r="T59" s="628"/>
      <c r="U59" s="628"/>
      <c r="V59" s="628"/>
      <c r="W59" s="627"/>
      <c r="X59" s="627"/>
      <c r="Y59" s="627"/>
      <c r="Z59" s="627"/>
      <c r="AA59" s="627"/>
      <c r="AB59" s="627"/>
      <c r="AC59" s="627"/>
      <c r="AD59" s="627"/>
      <c r="AE59" s="627"/>
      <c r="AF59" s="628"/>
      <c r="AG59" s="628"/>
      <c r="AH59" s="627"/>
      <c r="AI59" s="627"/>
      <c r="AJ59" s="628"/>
      <c r="AK59" s="627"/>
      <c r="AL59" s="627"/>
      <c r="AM59" s="627"/>
      <c r="AN59" s="627"/>
      <c r="AO59" s="627"/>
      <c r="AP59" s="628"/>
      <c r="AQ59" s="627"/>
      <c r="AR59" s="627"/>
      <c r="AS59" s="628"/>
      <c r="AT59" s="628"/>
    </row>
    <row r="60" spans="1:46" s="82" customFormat="1" ht="18" customHeight="1" x14ac:dyDescent="0.15">
      <c r="A60" s="628"/>
      <c r="B60" s="628"/>
      <c r="C60" s="628"/>
      <c r="D60" s="628"/>
      <c r="E60" s="628"/>
      <c r="F60" s="628"/>
      <c r="G60" s="628"/>
      <c r="H60" s="628"/>
      <c r="I60" s="628"/>
      <c r="J60" s="628"/>
      <c r="K60" s="628"/>
      <c r="L60" s="628"/>
      <c r="M60" s="628"/>
      <c r="N60" s="628"/>
      <c r="O60" s="628"/>
      <c r="P60" s="628"/>
      <c r="Q60" s="628"/>
      <c r="R60" s="628"/>
      <c r="S60" s="628"/>
      <c r="T60" s="628"/>
      <c r="U60" s="628"/>
      <c r="V60" s="628"/>
      <c r="W60" s="627"/>
      <c r="X60" s="627"/>
      <c r="Y60" s="627"/>
      <c r="Z60" s="627"/>
      <c r="AA60" s="627"/>
      <c r="AB60" s="627"/>
      <c r="AC60" s="627"/>
      <c r="AD60" s="627"/>
      <c r="AE60" s="627"/>
      <c r="AF60" s="628"/>
      <c r="AG60" s="628"/>
      <c r="AH60" s="627"/>
      <c r="AI60" s="627"/>
      <c r="AJ60" s="628"/>
      <c r="AK60" s="627"/>
      <c r="AL60" s="627"/>
      <c r="AM60" s="627"/>
      <c r="AN60" s="627"/>
      <c r="AO60" s="627"/>
      <c r="AP60" s="628"/>
      <c r="AQ60" s="627"/>
      <c r="AR60" s="627"/>
      <c r="AS60" s="628"/>
      <c r="AT60" s="628"/>
    </row>
    <row r="61" spans="1:46" s="82" customFormat="1" ht="18" customHeight="1" x14ac:dyDescent="0.15">
      <c r="A61" s="628"/>
      <c r="B61" s="628"/>
      <c r="C61" s="628"/>
      <c r="D61" s="628"/>
      <c r="E61" s="628"/>
      <c r="F61" s="628"/>
      <c r="G61" s="628"/>
      <c r="H61" s="628"/>
      <c r="I61" s="628"/>
      <c r="J61" s="628"/>
      <c r="K61" s="628"/>
      <c r="L61" s="628"/>
      <c r="M61" s="628"/>
      <c r="N61" s="628"/>
      <c r="O61" s="628"/>
      <c r="P61" s="628"/>
      <c r="Q61" s="628"/>
      <c r="R61" s="628"/>
      <c r="S61" s="628"/>
      <c r="T61" s="628"/>
      <c r="U61" s="628"/>
      <c r="V61" s="628"/>
      <c r="W61" s="627"/>
      <c r="X61" s="627"/>
      <c r="Y61" s="627"/>
      <c r="Z61" s="627"/>
      <c r="AA61" s="627"/>
      <c r="AB61" s="627"/>
      <c r="AC61" s="627"/>
      <c r="AD61" s="627"/>
      <c r="AE61" s="627"/>
      <c r="AF61" s="628"/>
      <c r="AG61" s="628"/>
      <c r="AH61" s="627"/>
      <c r="AI61" s="627"/>
      <c r="AJ61" s="628"/>
      <c r="AK61" s="627"/>
      <c r="AL61" s="627"/>
      <c r="AM61" s="627"/>
      <c r="AN61" s="627"/>
      <c r="AO61" s="627"/>
      <c r="AP61" s="628"/>
      <c r="AQ61" s="627"/>
      <c r="AR61" s="627"/>
      <c r="AS61" s="628"/>
      <c r="AT61" s="628"/>
    </row>
    <row r="62" spans="1:46" ht="18" customHeight="1" x14ac:dyDescent="0.15">
      <c r="A62" s="628"/>
      <c r="B62" s="628"/>
      <c r="C62" s="628"/>
      <c r="D62" s="628"/>
      <c r="E62" s="628"/>
      <c r="F62" s="628"/>
      <c r="G62" s="628"/>
      <c r="H62" s="628"/>
      <c r="I62" s="628"/>
      <c r="J62" s="628"/>
      <c r="K62" s="628"/>
      <c r="L62" s="628"/>
      <c r="M62" s="628"/>
      <c r="N62" s="628"/>
      <c r="O62" s="628"/>
      <c r="P62" s="628"/>
      <c r="Q62" s="628"/>
      <c r="R62" s="628"/>
      <c r="S62" s="628"/>
      <c r="T62" s="628"/>
      <c r="U62" s="628"/>
      <c r="V62" s="628"/>
      <c r="W62" s="627"/>
      <c r="X62" s="627"/>
      <c r="Y62" s="627"/>
      <c r="Z62" s="627"/>
      <c r="AA62" s="627"/>
      <c r="AB62" s="627"/>
      <c r="AC62" s="627"/>
      <c r="AD62" s="627"/>
      <c r="AE62" s="627"/>
      <c r="AF62" s="628"/>
      <c r="AG62" s="628"/>
      <c r="AH62" s="627"/>
      <c r="AI62" s="627"/>
      <c r="AJ62" s="628"/>
      <c r="AK62" s="627"/>
      <c r="AL62" s="627"/>
      <c r="AM62" s="627"/>
      <c r="AN62" s="627"/>
      <c r="AO62" s="627"/>
      <c r="AP62" s="628"/>
      <c r="AQ62" s="627"/>
      <c r="AR62" s="627"/>
      <c r="AS62" s="628"/>
    </row>
    <row r="63" spans="1:46" ht="18" customHeight="1" x14ac:dyDescent="0.15">
      <c r="A63" s="628"/>
      <c r="B63" s="628"/>
      <c r="C63" s="628"/>
      <c r="D63" s="628"/>
      <c r="E63" s="628"/>
      <c r="F63" s="628"/>
      <c r="G63" s="628"/>
      <c r="H63" s="628"/>
      <c r="I63" s="628"/>
      <c r="J63" s="628"/>
      <c r="K63" s="628"/>
      <c r="L63" s="628"/>
      <c r="M63" s="628"/>
      <c r="N63" s="628"/>
      <c r="O63" s="628"/>
      <c r="P63" s="628"/>
      <c r="Q63" s="628"/>
      <c r="R63" s="628"/>
      <c r="S63" s="628"/>
      <c r="T63" s="628"/>
      <c r="U63" s="628"/>
      <c r="V63" s="628"/>
      <c r="W63" s="627"/>
      <c r="X63" s="627"/>
      <c r="Y63" s="627"/>
      <c r="Z63" s="627"/>
      <c r="AA63" s="627"/>
      <c r="AB63" s="627"/>
      <c r="AC63" s="627"/>
      <c r="AD63" s="627"/>
      <c r="AE63" s="627"/>
      <c r="AF63" s="628"/>
      <c r="AG63" s="628"/>
      <c r="AH63" s="627"/>
      <c r="AI63" s="627"/>
      <c r="AJ63" s="628"/>
      <c r="AK63" s="627"/>
      <c r="AL63" s="627"/>
      <c r="AM63" s="627"/>
      <c r="AN63" s="627"/>
      <c r="AO63" s="627"/>
      <c r="AP63" s="628"/>
      <c r="AQ63" s="627"/>
      <c r="AR63" s="627"/>
      <c r="AS63" s="628"/>
    </row>
    <row r="64" spans="1:46" ht="18" customHeight="1" x14ac:dyDescent="0.15">
      <c r="F64" s="633"/>
    </row>
    <row r="65" spans="6:6" ht="18" customHeight="1" x14ac:dyDescent="0.15">
      <c r="F65" s="633"/>
    </row>
    <row r="66" spans="6:6" ht="18" customHeight="1" x14ac:dyDescent="0.15">
      <c r="F66" s="633"/>
    </row>
    <row r="67" spans="6:6" ht="18" customHeight="1" x14ac:dyDescent="0.15">
      <c r="F67" s="633"/>
    </row>
    <row r="68" spans="6:6" ht="18" customHeight="1" x14ac:dyDescent="0.15">
      <c r="F68" s="633"/>
    </row>
    <row r="69" spans="6:6" ht="18" customHeight="1" x14ac:dyDescent="0.15">
      <c r="F69" s="633"/>
    </row>
    <row r="70" spans="6:6" ht="18" customHeight="1" x14ac:dyDescent="0.15">
      <c r="F70" s="633"/>
    </row>
    <row r="71" spans="6:6" ht="18" customHeight="1" x14ac:dyDescent="0.15">
      <c r="F71" s="633"/>
    </row>
    <row r="72" spans="6:6" ht="18" customHeight="1" x14ac:dyDescent="0.15">
      <c r="F72" s="633"/>
    </row>
    <row r="73" spans="6:6" ht="18" customHeight="1" x14ac:dyDescent="0.15">
      <c r="F73" s="633"/>
    </row>
    <row r="74" spans="6:6" ht="18" customHeight="1" x14ac:dyDescent="0.15">
      <c r="F74" s="633"/>
    </row>
    <row r="75" spans="6:6" ht="18" customHeight="1" x14ac:dyDescent="0.15">
      <c r="F75" s="633"/>
    </row>
    <row r="76" spans="6:6" ht="18" customHeight="1" x14ac:dyDescent="0.15">
      <c r="F76" s="633"/>
    </row>
    <row r="77" spans="6:6" ht="18" customHeight="1" x14ac:dyDescent="0.15">
      <c r="F77" s="633"/>
    </row>
    <row r="78" spans="6:6" ht="18" customHeight="1" x14ac:dyDescent="0.15">
      <c r="F78" s="633"/>
    </row>
    <row r="79" spans="6:6" ht="18" customHeight="1" x14ac:dyDescent="0.15">
      <c r="F79" s="633"/>
    </row>
    <row r="80" spans="6:6" ht="18" customHeight="1" x14ac:dyDescent="0.15">
      <c r="F80" s="633"/>
    </row>
    <row r="81" spans="6:6" ht="18" customHeight="1" x14ac:dyDescent="0.15">
      <c r="F81" s="633"/>
    </row>
    <row r="82" spans="6:6" ht="18" customHeight="1" x14ac:dyDescent="0.15">
      <c r="F82" s="633"/>
    </row>
    <row r="83" spans="6:6" ht="18" customHeight="1" x14ac:dyDescent="0.15">
      <c r="F83" s="633"/>
    </row>
    <row r="84" spans="6:6" ht="18" customHeight="1" x14ac:dyDescent="0.15">
      <c r="F84" s="633"/>
    </row>
    <row r="85" spans="6:6" ht="18" customHeight="1" x14ac:dyDescent="0.15">
      <c r="F85" s="633"/>
    </row>
    <row r="86" spans="6:6" ht="18" customHeight="1" x14ac:dyDescent="0.15">
      <c r="F86" s="633"/>
    </row>
    <row r="87" spans="6:6" ht="18" customHeight="1" x14ac:dyDescent="0.15">
      <c r="F87" s="633"/>
    </row>
    <row r="88" spans="6:6" ht="18" customHeight="1" x14ac:dyDescent="0.15">
      <c r="F88" s="633"/>
    </row>
  </sheetData>
  <mergeCells count="178">
    <mergeCell ref="AG29:AH30"/>
    <mergeCell ref="AG23:AH23"/>
    <mergeCell ref="AG24:AH28"/>
    <mergeCell ref="AG10:AH22"/>
    <mergeCell ref="AT32:AT61"/>
    <mergeCell ref="F64:F88"/>
    <mergeCell ref="AK32:AK63"/>
    <mergeCell ref="AL32:AL63"/>
    <mergeCell ref="AM32:AM63"/>
    <mergeCell ref="AN32:AN63"/>
    <mergeCell ref="AO32:AO63"/>
    <mergeCell ref="AP32:AP63"/>
    <mergeCell ref="AQ32:AQ63"/>
    <mergeCell ref="AR32:AR63"/>
    <mergeCell ref="AS32:AS63"/>
    <mergeCell ref="AB32:AB63"/>
    <mergeCell ref="AC32:AC63"/>
    <mergeCell ref="AD32:AD63"/>
    <mergeCell ref="AE32:AE63"/>
    <mergeCell ref="AF32:AF63"/>
    <mergeCell ref="AG32:AG63"/>
    <mergeCell ref="AH32:AH63"/>
    <mergeCell ref="AI32:AI63"/>
    <mergeCell ref="AJ32:AJ63"/>
    <mergeCell ref="S32:S63"/>
    <mergeCell ref="T32:T63"/>
    <mergeCell ref="U32:U63"/>
    <mergeCell ref="V32:V63"/>
    <mergeCell ref="W32:W63"/>
    <mergeCell ref="X32:X63"/>
    <mergeCell ref="Y32:Y63"/>
    <mergeCell ref="Z32:Z63"/>
    <mergeCell ref="AA32:AA63"/>
    <mergeCell ref="J32:J63"/>
    <mergeCell ref="K32:K63"/>
    <mergeCell ref="L32:L63"/>
    <mergeCell ref="M32:M63"/>
    <mergeCell ref="N32:N63"/>
    <mergeCell ref="O32:O63"/>
    <mergeCell ref="P32:P63"/>
    <mergeCell ref="Q32:Q63"/>
    <mergeCell ref="R32:R63"/>
    <mergeCell ref="A32:A63"/>
    <mergeCell ref="B32:B63"/>
    <mergeCell ref="C32:C63"/>
    <mergeCell ref="D32:D63"/>
    <mergeCell ref="E32:E63"/>
    <mergeCell ref="F32:F63"/>
    <mergeCell ref="G32:G63"/>
    <mergeCell ref="H32:H63"/>
    <mergeCell ref="I32:I63"/>
    <mergeCell ref="N1:S8"/>
    <mergeCell ref="T1:AE8"/>
    <mergeCell ref="AF1:AI8"/>
    <mergeCell ref="AJ1:AK8"/>
    <mergeCell ref="AL1:AL8"/>
    <mergeCell ref="AM1:AN8"/>
    <mergeCell ref="AO1:AO8"/>
    <mergeCell ref="AP1:AR8"/>
    <mergeCell ref="AS1:AT30"/>
    <mergeCell ref="AJ9:AK22"/>
    <mergeCell ref="AL9:AL22"/>
    <mergeCell ref="AM9:AN30"/>
    <mergeCell ref="AO9:AO30"/>
    <mergeCell ref="AP9:AR30"/>
    <mergeCell ref="Q28:Q29"/>
    <mergeCell ref="R28:S29"/>
    <mergeCell ref="T28:T29"/>
    <mergeCell ref="U28:V29"/>
    <mergeCell ref="W28:W29"/>
    <mergeCell ref="X28:Y29"/>
    <mergeCell ref="Z28:Z29"/>
    <mergeCell ref="AA28:AB29"/>
    <mergeCell ref="AC28:AC29"/>
    <mergeCell ref="AC22:AC23"/>
    <mergeCell ref="E1:E30"/>
    <mergeCell ref="G1:G30"/>
    <mergeCell ref="I1:I30"/>
    <mergeCell ref="J1:J30"/>
    <mergeCell ref="K1:K30"/>
    <mergeCell ref="L1:L30"/>
    <mergeCell ref="H13:H29"/>
    <mergeCell ref="F13:F28"/>
    <mergeCell ref="C2:C15"/>
    <mergeCell ref="H9:H12"/>
    <mergeCell ref="F9:F12"/>
    <mergeCell ref="AJ23:AL26"/>
    <mergeCell ref="O24:P25"/>
    <mergeCell ref="Q24:Q25"/>
    <mergeCell ref="R24:S25"/>
    <mergeCell ref="T24:T25"/>
    <mergeCell ref="U24:V25"/>
    <mergeCell ref="W24:W25"/>
    <mergeCell ref="X24:Y25"/>
    <mergeCell ref="Z24:Z25"/>
    <mergeCell ref="AA24:AB25"/>
    <mergeCell ref="AC24:AC25"/>
    <mergeCell ref="O26:P27"/>
    <mergeCell ref="Q26:Q27"/>
    <mergeCell ref="R26:S27"/>
    <mergeCell ref="T26:T27"/>
    <mergeCell ref="U26:V27"/>
    <mergeCell ref="W26:W27"/>
    <mergeCell ref="X26:Y27"/>
    <mergeCell ref="Z26:Z27"/>
    <mergeCell ref="AA26:AB27"/>
    <mergeCell ref="AC26:AC27"/>
    <mergeCell ref="AJ27:AL30"/>
    <mergeCell ref="O28:P29"/>
    <mergeCell ref="O22:P23"/>
    <mergeCell ref="Q22:Q23"/>
    <mergeCell ref="R22:S23"/>
    <mergeCell ref="T22:T23"/>
    <mergeCell ref="U22:V23"/>
    <mergeCell ref="W22:W23"/>
    <mergeCell ref="X22:Y23"/>
    <mergeCell ref="Z22:Z23"/>
    <mergeCell ref="AA22:AB23"/>
    <mergeCell ref="AC18:AC19"/>
    <mergeCell ref="AC20:AC21"/>
    <mergeCell ref="O20:P21"/>
    <mergeCell ref="Q20:Q21"/>
    <mergeCell ref="R20:S21"/>
    <mergeCell ref="T20:T21"/>
    <mergeCell ref="U20:V21"/>
    <mergeCell ref="W20:W21"/>
    <mergeCell ref="X20:Y21"/>
    <mergeCell ref="Z20:Z21"/>
    <mergeCell ref="AA20:AB21"/>
    <mergeCell ref="O18:P19"/>
    <mergeCell ref="Q18:Q19"/>
    <mergeCell ref="R18:S19"/>
    <mergeCell ref="T18:T19"/>
    <mergeCell ref="U18:V19"/>
    <mergeCell ref="W18:W19"/>
    <mergeCell ref="X18:Y19"/>
    <mergeCell ref="Z18:Z19"/>
    <mergeCell ref="AA18:AB19"/>
    <mergeCell ref="AC14:AC15"/>
    <mergeCell ref="O16:P17"/>
    <mergeCell ref="Q16:Q17"/>
    <mergeCell ref="R16:S17"/>
    <mergeCell ref="T16:T17"/>
    <mergeCell ref="U16:V17"/>
    <mergeCell ref="W16:W17"/>
    <mergeCell ref="X16:Y17"/>
    <mergeCell ref="Z16:Z17"/>
    <mergeCell ref="AA16:AB17"/>
    <mergeCell ref="AC16:AC17"/>
    <mergeCell ref="O14:P15"/>
    <mergeCell ref="Q14:Q15"/>
    <mergeCell ref="R14:S15"/>
    <mergeCell ref="T14:T15"/>
    <mergeCell ref="U14:V15"/>
    <mergeCell ref="W14:W15"/>
    <mergeCell ref="X14:Y15"/>
    <mergeCell ref="Z14:Z15"/>
    <mergeCell ref="AA14:AB15"/>
    <mergeCell ref="AC10:AC11"/>
    <mergeCell ref="O12:P13"/>
    <mergeCell ref="Q12:Q13"/>
    <mergeCell ref="R12:S13"/>
    <mergeCell ref="T12:T13"/>
    <mergeCell ref="U12:V13"/>
    <mergeCell ref="W12:W13"/>
    <mergeCell ref="X12:Y13"/>
    <mergeCell ref="Z12:Z13"/>
    <mergeCell ref="AA12:AB13"/>
    <mergeCell ref="AC12:AC13"/>
    <mergeCell ref="O10:P11"/>
    <mergeCell ref="Q10:Q11"/>
    <mergeCell ref="R10:S11"/>
    <mergeCell ref="T10:T11"/>
    <mergeCell ref="U10:V11"/>
    <mergeCell ref="W10:W11"/>
    <mergeCell ref="X10:Y11"/>
    <mergeCell ref="Z10:Z11"/>
    <mergeCell ref="AA10:AB11"/>
  </mergeCells>
  <phoneticPr fontId="1"/>
  <printOptions horizontalCentered="1"/>
  <pageMargins left="0.78740157480314965" right="0.78740157480314965" top="0.78740157480314965" bottom="0.78740157480314965" header="0.31496062992125984" footer="0.31496062992125984"/>
  <pageSetup paperSize="9" scale="96" fitToHeight="0" orientation="landscape" blackAndWhite="1" r:id="rId1"/>
  <headerFooter>
    <oddHeader>&amp;R様式　&amp;A</oddHeader>
  </headerFooter>
  <rowBreaks count="2" manualBreakCount="2">
    <brk id="31" max="44" man="1"/>
    <brk id="63" max="16383" man="1"/>
  </row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72914F-2756-41D4-A1F9-098BF911E073}">
  <sheetPr>
    <pageSetUpPr fitToPage="1"/>
  </sheetPr>
  <dimension ref="A2:C28"/>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27.625" style="115" customWidth="1"/>
    <col min="2" max="2" width="58.125" style="115" customWidth="1"/>
    <col min="3" max="16384" width="9" style="115"/>
  </cols>
  <sheetData>
    <row r="2" spans="1:3" ht="36" customHeight="1" x14ac:dyDescent="0.15">
      <c r="A2" s="497" t="s">
        <v>468</v>
      </c>
      <c r="B2" s="468"/>
    </row>
    <row r="3" spans="1:3" ht="36" customHeight="1" x14ac:dyDescent="0.15">
      <c r="A3" s="148"/>
    </row>
    <row r="4" spans="1:3" ht="36" customHeight="1" x14ac:dyDescent="0.15">
      <c r="A4" s="148"/>
    </row>
    <row r="5" spans="1:3" ht="36" customHeight="1" x14ac:dyDescent="0.15">
      <c r="A5" s="147" t="s">
        <v>466</v>
      </c>
      <c r="B5" s="151"/>
      <c r="C5" s="123"/>
    </row>
    <row r="6" spans="1:3" ht="36" customHeight="1" x14ac:dyDescent="0.15">
      <c r="A6" s="147" t="s">
        <v>464</v>
      </c>
      <c r="B6" s="152"/>
    </row>
    <row r="7" spans="1:3" ht="36" customHeight="1" x14ac:dyDescent="0.15">
      <c r="A7" s="147" t="s">
        <v>463</v>
      </c>
      <c r="B7" s="152"/>
      <c r="C7" s="123"/>
    </row>
    <row r="8" spans="1:3" ht="36" customHeight="1" x14ac:dyDescent="0.15">
      <c r="A8" s="149" t="s">
        <v>462</v>
      </c>
      <c r="B8" s="142"/>
    </row>
    <row r="9" spans="1:3" ht="36" customHeight="1" x14ac:dyDescent="0.15">
      <c r="A9" s="637"/>
      <c r="B9" s="637"/>
    </row>
    <row r="10" spans="1:3" s="117" customFormat="1" ht="36" customHeight="1" x14ac:dyDescent="0.15">
      <c r="A10" s="543" t="s">
        <v>467</v>
      </c>
      <c r="B10" s="635"/>
    </row>
    <row r="11" spans="1:3" s="117" customFormat="1" ht="36" customHeight="1" x14ac:dyDescent="0.15">
      <c r="A11" s="543" t="s">
        <v>461</v>
      </c>
      <c r="B11" s="635"/>
    </row>
    <row r="12" spans="1:3" s="117" customFormat="1" ht="36" customHeight="1" x14ac:dyDescent="0.15">
      <c r="A12" s="543" t="s">
        <v>460</v>
      </c>
      <c r="B12" s="635"/>
    </row>
    <row r="13" spans="1:3" s="117" customFormat="1" ht="36" customHeight="1" x14ac:dyDescent="0.15">
      <c r="A13" s="543" t="s">
        <v>459</v>
      </c>
      <c r="B13" s="635"/>
    </row>
    <row r="14" spans="1:3" s="117" customFormat="1" ht="36" customHeight="1" x14ac:dyDescent="0.15">
      <c r="A14" s="146"/>
      <c r="B14" s="145"/>
    </row>
    <row r="15" spans="1:3" s="117" customFormat="1" ht="36" customHeight="1" x14ac:dyDescent="0.15">
      <c r="A15" s="150" t="s">
        <v>458</v>
      </c>
      <c r="B15" s="117" t="s">
        <v>457</v>
      </c>
    </row>
    <row r="16" spans="1:3" s="117" customFormat="1" ht="36" customHeight="1" x14ac:dyDescent="0.15">
      <c r="A16" s="144" t="s">
        <v>388</v>
      </c>
      <c r="B16" s="117" t="s">
        <v>456</v>
      </c>
    </row>
    <row r="17" spans="1:2" s="117" customFormat="1" ht="36" customHeight="1" x14ac:dyDescent="0.15">
      <c r="A17" s="144" t="s">
        <v>455</v>
      </c>
    </row>
    <row r="18" spans="1:2" s="117" customFormat="1" ht="36" customHeight="1" x14ac:dyDescent="0.15">
      <c r="A18" s="144"/>
    </row>
    <row r="19" spans="1:2" ht="36" customHeight="1" x14ac:dyDescent="0.15">
      <c r="B19" s="117" t="s">
        <v>454</v>
      </c>
    </row>
    <row r="20" spans="1:2" ht="36" customHeight="1" x14ac:dyDescent="0.15">
      <c r="A20" s="141"/>
      <c r="B20" s="117" t="s">
        <v>453</v>
      </c>
    </row>
    <row r="21" spans="1:2" ht="36" customHeight="1" x14ac:dyDescent="0.15">
      <c r="A21" s="143"/>
      <c r="B21" s="117" t="s">
        <v>452</v>
      </c>
    </row>
    <row r="22" spans="1:2" ht="36" customHeight="1" x14ac:dyDescent="0.15">
      <c r="A22" s="143"/>
      <c r="B22" s="117" t="s">
        <v>451</v>
      </c>
    </row>
    <row r="23" spans="1:2" ht="36" customHeight="1" x14ac:dyDescent="0.15">
      <c r="A23" s="143"/>
      <c r="B23" s="117" t="s">
        <v>450</v>
      </c>
    </row>
    <row r="24" spans="1:2" ht="18" customHeight="1" x14ac:dyDescent="0.15">
      <c r="A24" s="636"/>
      <c r="B24" s="495"/>
    </row>
    <row r="25" spans="1:2" s="141" customFormat="1" ht="18" customHeight="1" x14ac:dyDescent="0.15">
      <c r="A25" s="634"/>
      <c r="B25" s="634"/>
    </row>
    <row r="26" spans="1:2" s="141" customFormat="1" ht="18" customHeight="1" x14ac:dyDescent="0.15">
      <c r="A26" s="636"/>
      <c r="B26" s="634"/>
    </row>
    <row r="27" spans="1:2" s="141" customFormat="1" ht="18" customHeight="1" x14ac:dyDescent="0.15">
      <c r="A27" s="634"/>
      <c r="B27" s="634"/>
    </row>
    <row r="28" spans="1:2" ht="18" customHeight="1" x14ac:dyDescent="0.15">
      <c r="A28" s="634"/>
      <c r="B28" s="634"/>
    </row>
  </sheetData>
  <mergeCells count="11">
    <mergeCell ref="A2:B2"/>
    <mergeCell ref="A9:B9"/>
    <mergeCell ref="A10:B10"/>
    <mergeCell ref="A11:B11"/>
    <mergeCell ref="A12:B12"/>
    <mergeCell ref="A28:B28"/>
    <mergeCell ref="A13:B13"/>
    <mergeCell ref="A24:B24"/>
    <mergeCell ref="A25:B25"/>
    <mergeCell ref="A26:B26"/>
    <mergeCell ref="A27:B27"/>
  </mergeCells>
  <phoneticPr fontId="41"/>
  <printOptions horizontalCentered="1"/>
  <pageMargins left="0.78740157480314965" right="0.78740157480314965" top="0.78740157480314965" bottom="0.78740157480314965" header="0.31496062992125984" footer="0.31496062992125984"/>
  <pageSetup paperSize="9" scale="96" orientation="portrait" blackAndWhite="1" r:id="rId1"/>
  <headerFooter>
    <oddHeader>&amp;R様式　&amp;A</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ageSetUpPr fitToPage="1"/>
  </sheetPr>
  <dimension ref="A2:B24"/>
  <sheetViews>
    <sheetView showGridLines="0" showZeros="0" view="pageBreakPreview" topLeftCell="A10" zoomScaleNormal="100" zoomScaleSheetLayoutView="100" workbookViewId="0">
      <selection activeCell="E10" sqref="E10"/>
    </sheetView>
  </sheetViews>
  <sheetFormatPr defaultColWidth="9" defaultRowHeight="36" customHeight="1" x14ac:dyDescent="0.15"/>
  <cols>
    <col min="1" max="1" width="33.125" style="40" customWidth="1"/>
    <col min="2" max="2" width="50" style="40" customWidth="1"/>
    <col min="3" max="16384" width="9" style="40"/>
  </cols>
  <sheetData>
    <row r="2" spans="1:2" ht="36" customHeight="1" x14ac:dyDescent="0.15">
      <c r="A2" s="410" t="s">
        <v>307</v>
      </c>
      <c r="B2" s="410"/>
    </row>
    <row r="3" spans="1:2" ht="36" customHeight="1" x14ac:dyDescent="0.15">
      <c r="A3" s="42"/>
    </row>
    <row r="4" spans="1:2" ht="36" customHeight="1" x14ac:dyDescent="0.15">
      <c r="A4" s="28"/>
    </row>
    <row r="5" spans="1:2" ht="36" customHeight="1" x14ac:dyDescent="0.15">
      <c r="A5" s="432" t="str">
        <f>"　"&amp;TEXT(入力シート!B7,"ggge年m月d日")&amp;"執行の"&amp;入力シート!B3&amp;"におけるラジオ放送（テレビジョン放送）による政見放送のために行う録音（録画）に録音物を使用したいので申請します。"</f>
        <v>　令和7年　　月　　日執行の参議院徳島県及び高知県選挙区選出議員選挙におけるラジオ放送（テレビジョン放送）による政見放送のために行う録音（録画）に録音物を使用したいので申請します。</v>
      </c>
      <c r="B5" s="432"/>
    </row>
    <row r="6" spans="1:2" ht="36" customHeight="1" x14ac:dyDescent="0.15">
      <c r="A6" s="432"/>
      <c r="B6" s="432"/>
    </row>
    <row r="7" spans="1:2" ht="36" customHeight="1" x14ac:dyDescent="0.15">
      <c r="A7" s="432"/>
      <c r="B7" s="432"/>
    </row>
    <row r="8" spans="1:2" ht="19.5" customHeight="1" x14ac:dyDescent="0.15">
      <c r="A8" s="432"/>
      <c r="B8" s="432"/>
    </row>
    <row r="9" spans="1:2" ht="52.5" customHeight="1" x14ac:dyDescent="0.15">
      <c r="A9" s="43"/>
    </row>
    <row r="10" spans="1:2" s="41" customFormat="1" ht="36" customHeight="1" x14ac:dyDescent="0.15">
      <c r="A10" s="218" t="s">
        <v>438</v>
      </c>
    </row>
    <row r="11" spans="1:2" s="41" customFormat="1" ht="36" customHeight="1" x14ac:dyDescent="0.15">
      <c r="A11" s="29"/>
    </row>
    <row r="12" spans="1:2" s="50" customFormat="1" ht="36" customHeight="1" x14ac:dyDescent="0.15">
      <c r="A12" s="50" t="s">
        <v>527</v>
      </c>
      <c r="B12" s="261" t="s">
        <v>528</v>
      </c>
    </row>
    <row r="13" spans="1:2" s="50" customFormat="1" ht="36" customHeight="1" x14ac:dyDescent="0.15">
      <c r="A13" s="242" t="s">
        <v>308</v>
      </c>
      <c r="B13" s="212">
        <f>入力シート!B25</f>
        <v>0</v>
      </c>
    </row>
    <row r="14" spans="1:2" s="50" customFormat="1" ht="36" customHeight="1" x14ac:dyDescent="0.15">
      <c r="A14" s="242" t="s">
        <v>309</v>
      </c>
      <c r="B14" s="261">
        <f>IF(入力シート!B39="無所属",入力シート!B39,入力シート!B40)</f>
        <v>0</v>
      </c>
    </row>
    <row r="15" spans="1:2" s="50" customFormat="1" ht="36" customHeight="1" x14ac:dyDescent="0.15">
      <c r="A15" s="235" t="s">
        <v>529</v>
      </c>
      <c r="B15" s="261" t="str">
        <f>入力シート!B21</f>
        <v>　</v>
      </c>
    </row>
    <row r="16" spans="1:2" s="50" customFormat="1" ht="36" customHeight="1" x14ac:dyDescent="0.15"/>
    <row r="17" spans="1:2" s="41" customFormat="1" ht="36" customHeight="1" x14ac:dyDescent="0.15">
      <c r="A17" s="263"/>
      <c r="B17" s="41" t="s">
        <v>526</v>
      </c>
    </row>
    <row r="18" spans="1:2" s="41" customFormat="1" ht="36" customHeight="1" x14ac:dyDescent="0.15"/>
    <row r="19" spans="1:2" s="55" customFormat="1" ht="18" customHeight="1" x14ac:dyDescent="0.15">
      <c r="A19" s="55" t="s">
        <v>172</v>
      </c>
    </row>
    <row r="20" spans="1:2" s="55" customFormat="1" ht="18" customHeight="1" x14ac:dyDescent="0.15">
      <c r="A20" s="420" t="s">
        <v>269</v>
      </c>
      <c r="B20" s="420"/>
    </row>
    <row r="21" spans="1:2" s="55" customFormat="1" ht="18" customHeight="1" x14ac:dyDescent="0.15">
      <c r="A21" s="431" t="s">
        <v>311</v>
      </c>
      <c r="B21" s="431"/>
    </row>
    <row r="22" spans="1:2" s="55" customFormat="1" ht="18" customHeight="1" x14ac:dyDescent="0.15">
      <c r="A22" s="431" t="s">
        <v>61</v>
      </c>
      <c r="B22" s="431"/>
    </row>
    <row r="23" spans="1:2" s="55" customFormat="1" ht="18" customHeight="1" x14ac:dyDescent="0.15">
      <c r="A23" s="420" t="s">
        <v>312</v>
      </c>
      <c r="B23" s="420"/>
    </row>
    <row r="24" spans="1:2" ht="18" customHeight="1" x14ac:dyDescent="0.15">
      <c r="A24" s="420" t="s">
        <v>8</v>
      </c>
      <c r="B24" s="420"/>
    </row>
  </sheetData>
  <mergeCells count="7">
    <mergeCell ref="A5:B8"/>
    <mergeCell ref="A2:B2"/>
    <mergeCell ref="A24:B24"/>
    <mergeCell ref="A23:B23"/>
    <mergeCell ref="A22:B22"/>
    <mergeCell ref="A21:B21"/>
    <mergeCell ref="A20:B20"/>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A2:L35"/>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2.625" style="40" customWidth="1"/>
    <col min="2" max="10" width="10.625" style="40" customWidth="1"/>
    <col min="11" max="11" width="2.625" style="40" customWidth="1"/>
    <col min="12" max="15" width="7.875" style="40" customWidth="1"/>
    <col min="16" max="16384" width="9" style="40"/>
  </cols>
  <sheetData>
    <row r="2" spans="1:12" ht="36" customHeight="1" x14ac:dyDescent="0.15">
      <c r="A2" s="410" t="s">
        <v>350</v>
      </c>
      <c r="B2" s="410"/>
      <c r="C2" s="410"/>
      <c r="D2" s="410"/>
      <c r="E2" s="410"/>
      <c r="F2" s="410"/>
      <c r="G2" s="410"/>
      <c r="H2" s="410"/>
      <c r="I2" s="410"/>
      <c r="J2" s="410"/>
      <c r="K2" s="410"/>
    </row>
    <row r="3" spans="1:12" ht="36" customHeight="1" x14ac:dyDescent="0.15">
      <c r="A3" s="42"/>
      <c r="B3" s="42"/>
    </row>
    <row r="4" spans="1:12" ht="36" customHeight="1" x14ac:dyDescent="0.15">
      <c r="A4" s="642" t="s">
        <v>53</v>
      </c>
      <c r="B4" s="642"/>
      <c r="C4" s="642"/>
      <c r="D4" s="642"/>
      <c r="E4" s="642"/>
      <c r="F4" s="642"/>
      <c r="G4" s="642"/>
      <c r="H4" s="642"/>
      <c r="I4" s="642"/>
      <c r="J4" s="642"/>
      <c r="K4" s="642"/>
    </row>
    <row r="5" spans="1:12" ht="36" customHeight="1" x14ac:dyDescent="0.15">
      <c r="A5" s="643" t="s">
        <v>241</v>
      </c>
      <c r="B5" s="643"/>
      <c r="C5" s="643"/>
      <c r="D5" s="643"/>
      <c r="E5" s="643"/>
      <c r="F5" s="643"/>
      <c r="G5" s="643"/>
      <c r="H5" s="643"/>
      <c r="I5" s="643"/>
      <c r="J5" s="643"/>
      <c r="K5" s="643"/>
    </row>
    <row r="6" spans="1:12" ht="36" customHeight="1" x14ac:dyDescent="0.15">
      <c r="A6" s="643" t="s">
        <v>102</v>
      </c>
      <c r="B6" s="643"/>
      <c r="C6" s="643"/>
      <c r="D6" s="643"/>
      <c r="E6" s="643"/>
      <c r="F6" s="643"/>
      <c r="G6" s="643"/>
      <c r="H6" s="643"/>
      <c r="I6" s="643"/>
      <c r="J6" s="643"/>
      <c r="K6" s="643"/>
    </row>
    <row r="7" spans="1:12" ht="36" customHeight="1" x14ac:dyDescent="0.15">
      <c r="A7" s="43"/>
      <c r="B7" s="43"/>
    </row>
    <row r="8" spans="1:12" s="41" customFormat="1" ht="36" customHeight="1" x14ac:dyDescent="0.15">
      <c r="A8" s="644" t="s">
        <v>438</v>
      </c>
      <c r="B8" s="644"/>
      <c r="C8" s="644"/>
      <c r="D8" s="644"/>
    </row>
    <row r="9" spans="1:12" s="41" customFormat="1" ht="36" customHeight="1" x14ac:dyDescent="0.15">
      <c r="A9" s="29"/>
      <c r="B9" s="29"/>
    </row>
    <row r="10" spans="1:12" s="50" customFormat="1" ht="36" customHeight="1" x14ac:dyDescent="0.15">
      <c r="A10" s="645" t="s">
        <v>220</v>
      </c>
      <c r="B10" s="645"/>
      <c r="C10" s="645"/>
      <c r="D10" s="645"/>
      <c r="E10" s="434"/>
      <c r="F10" s="434"/>
      <c r="G10" s="434"/>
      <c r="H10" s="434"/>
      <c r="I10" s="434"/>
      <c r="J10" s="434"/>
    </row>
    <row r="11" spans="1:12" s="50" customFormat="1" ht="36" customHeight="1" x14ac:dyDescent="0.15">
      <c r="A11" s="50" t="s">
        <v>139</v>
      </c>
      <c r="E11" s="434"/>
      <c r="F11" s="434"/>
      <c r="G11" s="434"/>
      <c r="H11" s="434"/>
      <c r="I11" s="434"/>
      <c r="J11" s="434"/>
    </row>
    <row r="12" spans="1:12" s="50" customFormat="1" ht="36" customHeight="1" x14ac:dyDescent="0.15">
      <c r="A12" s="50" t="s">
        <v>363</v>
      </c>
      <c r="E12" s="434"/>
      <c r="F12" s="434"/>
      <c r="G12" s="434"/>
      <c r="H12" s="434"/>
      <c r="I12" s="434"/>
      <c r="J12" s="434"/>
      <c r="L12" s="39"/>
    </row>
    <row r="13" spans="1:12" s="50" customFormat="1" ht="36" customHeight="1" x14ac:dyDescent="0.15">
      <c r="F13" s="68" t="s">
        <v>161</v>
      </c>
    </row>
    <row r="14" spans="1:12" s="50" customFormat="1" ht="36" customHeight="1" x14ac:dyDescent="0.15">
      <c r="B14" s="646" t="s">
        <v>109</v>
      </c>
      <c r="C14" s="647"/>
      <c r="D14" s="648" t="s">
        <v>352</v>
      </c>
      <c r="E14" s="647"/>
      <c r="F14" s="646" t="s">
        <v>197</v>
      </c>
      <c r="G14" s="647"/>
      <c r="H14" s="646" t="s">
        <v>258</v>
      </c>
      <c r="I14" s="647"/>
      <c r="J14" s="100" t="s">
        <v>147</v>
      </c>
    </row>
    <row r="15" spans="1:12" s="50" customFormat="1" ht="36" customHeight="1" x14ac:dyDescent="0.15">
      <c r="B15" s="638"/>
      <c r="C15" s="639"/>
      <c r="D15" s="638"/>
      <c r="E15" s="639"/>
      <c r="F15" s="640"/>
      <c r="G15" s="641"/>
      <c r="H15" s="638"/>
      <c r="I15" s="639"/>
      <c r="J15" s="264"/>
    </row>
    <row r="16" spans="1:12" s="50" customFormat="1" ht="36" customHeight="1" x14ac:dyDescent="0.15">
      <c r="B16" s="638"/>
      <c r="C16" s="639"/>
      <c r="D16" s="638"/>
      <c r="E16" s="639"/>
      <c r="F16" s="640"/>
      <c r="G16" s="641"/>
      <c r="H16" s="638"/>
      <c r="I16" s="639"/>
      <c r="J16" s="264"/>
    </row>
    <row r="17" spans="1:10" s="50" customFormat="1" ht="36" customHeight="1" x14ac:dyDescent="0.15">
      <c r="B17" s="638"/>
      <c r="C17" s="639"/>
      <c r="D17" s="638"/>
      <c r="E17" s="639"/>
      <c r="F17" s="640"/>
      <c r="G17" s="641"/>
      <c r="H17" s="638"/>
      <c r="I17" s="639"/>
      <c r="J17" s="264"/>
    </row>
    <row r="18" spans="1:10" s="50" customFormat="1" ht="36" customHeight="1" x14ac:dyDescent="0.15">
      <c r="B18" s="638"/>
      <c r="C18" s="639"/>
      <c r="D18" s="638"/>
      <c r="E18" s="639"/>
      <c r="F18" s="640"/>
      <c r="G18" s="641"/>
      <c r="H18" s="638"/>
      <c r="I18" s="639"/>
      <c r="J18" s="264"/>
    </row>
    <row r="19" spans="1:10" s="50" customFormat="1" ht="36" customHeight="1" x14ac:dyDescent="0.15">
      <c r="B19" s="638"/>
      <c r="C19" s="639"/>
      <c r="D19" s="638"/>
      <c r="E19" s="639"/>
      <c r="F19" s="640"/>
      <c r="G19" s="641"/>
      <c r="H19" s="638"/>
      <c r="I19" s="639"/>
      <c r="J19" s="264"/>
    </row>
    <row r="20" spans="1:10" s="50" customFormat="1" ht="36" customHeight="1" x14ac:dyDescent="0.15">
      <c r="B20" s="638"/>
      <c r="C20" s="639"/>
      <c r="D20" s="638"/>
      <c r="E20" s="639"/>
      <c r="F20" s="640"/>
      <c r="G20" s="641"/>
      <c r="H20" s="638"/>
      <c r="I20" s="639"/>
      <c r="J20" s="264"/>
    </row>
    <row r="21" spans="1:10" s="50" customFormat="1" ht="36" customHeight="1" x14ac:dyDescent="0.15">
      <c r="B21" s="638"/>
      <c r="C21" s="639"/>
      <c r="D21" s="638"/>
      <c r="E21" s="639"/>
      <c r="F21" s="640"/>
      <c r="G21" s="641"/>
      <c r="H21" s="638"/>
      <c r="I21" s="639"/>
      <c r="J21" s="264"/>
    </row>
    <row r="22" spans="1:10" s="50" customFormat="1" ht="36" customHeight="1" x14ac:dyDescent="0.15">
      <c r="B22" s="638"/>
      <c r="C22" s="639"/>
      <c r="D22" s="638"/>
      <c r="E22" s="639"/>
      <c r="F22" s="640"/>
      <c r="G22" s="641"/>
      <c r="H22" s="638"/>
      <c r="I22" s="639"/>
      <c r="J22" s="264"/>
    </row>
    <row r="23" spans="1:10" s="50" customFormat="1" ht="36" customHeight="1" x14ac:dyDescent="0.15">
      <c r="B23" s="638"/>
      <c r="C23" s="639"/>
      <c r="D23" s="638"/>
      <c r="E23" s="639"/>
      <c r="F23" s="640"/>
      <c r="G23" s="641"/>
      <c r="H23" s="638"/>
      <c r="I23" s="639"/>
      <c r="J23" s="264"/>
    </row>
    <row r="24" spans="1:10" s="41" customFormat="1" ht="36" customHeight="1" x14ac:dyDescent="0.15"/>
    <row r="25" spans="1:10" s="55" customFormat="1" ht="18" customHeight="1" x14ac:dyDescent="0.15">
      <c r="A25" s="55" t="s">
        <v>172</v>
      </c>
    </row>
    <row r="26" spans="1:10" s="55" customFormat="1" ht="18" customHeight="1" x14ac:dyDescent="0.15">
      <c r="A26" s="55" t="s">
        <v>135</v>
      </c>
    </row>
    <row r="27" spans="1:10" s="55" customFormat="1" ht="18" customHeight="1" x14ac:dyDescent="0.15">
      <c r="A27" s="65" t="s">
        <v>40</v>
      </c>
      <c r="B27" s="56"/>
    </row>
    <row r="28" spans="1:10" s="55" customFormat="1" ht="18" customHeight="1" x14ac:dyDescent="0.15">
      <c r="A28" s="65" t="s">
        <v>305</v>
      </c>
      <c r="B28" s="56"/>
    </row>
    <row r="29" spans="1:10" s="55" customFormat="1" ht="18" customHeight="1" x14ac:dyDescent="0.15">
      <c r="A29" s="65" t="s">
        <v>351</v>
      </c>
    </row>
    <row r="30" spans="1:10" ht="18" customHeight="1" x14ac:dyDescent="0.15">
      <c r="A30" s="65" t="s">
        <v>153</v>
      </c>
      <c r="B30" s="55"/>
    </row>
    <row r="31" spans="1:10" ht="18" customHeight="1" x14ac:dyDescent="0.15">
      <c r="A31" s="55" t="s">
        <v>385</v>
      </c>
      <c r="B31" s="55"/>
      <c r="C31" s="55"/>
      <c r="D31" s="55"/>
      <c r="E31" s="55"/>
      <c r="F31" s="55"/>
      <c r="G31" s="55"/>
      <c r="H31" s="55"/>
      <c r="I31" s="55"/>
      <c r="J31" s="55"/>
    </row>
    <row r="32" spans="1:10" ht="18" customHeight="1" x14ac:dyDescent="0.15">
      <c r="A32" s="55" t="s">
        <v>386</v>
      </c>
      <c r="B32" s="55"/>
      <c r="C32" s="55"/>
      <c r="D32" s="55"/>
      <c r="E32" s="55"/>
      <c r="F32" s="55"/>
      <c r="G32" s="55"/>
      <c r="H32" s="55"/>
      <c r="I32" s="55"/>
      <c r="J32" s="55"/>
    </row>
    <row r="33" spans="1:10" ht="18" customHeight="1" x14ac:dyDescent="0.15">
      <c r="A33" s="55" t="s">
        <v>377</v>
      </c>
      <c r="B33" s="55"/>
      <c r="C33" s="55"/>
      <c r="D33" s="55"/>
      <c r="E33" s="55"/>
      <c r="F33" s="55"/>
      <c r="G33" s="55"/>
      <c r="H33" s="55"/>
      <c r="I33" s="55"/>
      <c r="J33" s="55"/>
    </row>
    <row r="34" spans="1:10" ht="18" customHeight="1" x14ac:dyDescent="0.15">
      <c r="A34" s="55"/>
      <c r="B34" s="55"/>
      <c r="C34" s="55"/>
      <c r="D34" s="55"/>
      <c r="E34" s="55"/>
      <c r="F34" s="55"/>
      <c r="G34" s="55"/>
      <c r="H34" s="55"/>
      <c r="I34" s="55"/>
      <c r="J34" s="55"/>
    </row>
    <row r="35" spans="1:10" ht="18" customHeight="1" x14ac:dyDescent="0.15">
      <c r="B35" s="55"/>
      <c r="C35" s="55"/>
      <c r="D35" s="55"/>
      <c r="E35" s="55"/>
      <c r="F35" s="55"/>
      <c r="G35" s="55"/>
      <c r="H35" s="55"/>
      <c r="I35" s="55"/>
      <c r="J35" s="55"/>
    </row>
  </sheetData>
  <mergeCells count="49">
    <mergeCell ref="A10:D10"/>
    <mergeCell ref="B14:C14"/>
    <mergeCell ref="D14:E14"/>
    <mergeCell ref="F14:G14"/>
    <mergeCell ref="H14:I14"/>
    <mergeCell ref="E12:J12"/>
    <mergeCell ref="E11:J11"/>
    <mergeCell ref="E10:J10"/>
    <mergeCell ref="A2:K2"/>
    <mergeCell ref="A4:K4"/>
    <mergeCell ref="A5:K5"/>
    <mergeCell ref="A6:K6"/>
    <mergeCell ref="A8:D8"/>
    <mergeCell ref="H15:I15"/>
    <mergeCell ref="F15:G15"/>
    <mergeCell ref="D15:E15"/>
    <mergeCell ref="B15:C15"/>
    <mergeCell ref="B16:C16"/>
    <mergeCell ref="D16:E16"/>
    <mergeCell ref="F16:G16"/>
    <mergeCell ref="H16:I16"/>
    <mergeCell ref="B17:C17"/>
    <mergeCell ref="D17:E17"/>
    <mergeCell ref="F17:G17"/>
    <mergeCell ref="H17:I17"/>
    <mergeCell ref="B18:C18"/>
    <mergeCell ref="D18:E18"/>
    <mergeCell ref="F18:G18"/>
    <mergeCell ref="H18:I18"/>
    <mergeCell ref="B19:C19"/>
    <mergeCell ref="D19:E19"/>
    <mergeCell ref="F19:G19"/>
    <mergeCell ref="H19:I19"/>
    <mergeCell ref="B20:C20"/>
    <mergeCell ref="D20:E20"/>
    <mergeCell ref="F20:G20"/>
    <mergeCell ref="H20:I20"/>
    <mergeCell ref="B23:C23"/>
    <mergeCell ref="D23:E23"/>
    <mergeCell ref="F23:G23"/>
    <mergeCell ref="H23:I23"/>
    <mergeCell ref="B21:C21"/>
    <mergeCell ref="D21:E21"/>
    <mergeCell ref="F21:G21"/>
    <mergeCell ref="H21:I21"/>
    <mergeCell ref="B22:C22"/>
    <mergeCell ref="D22:E22"/>
    <mergeCell ref="F22:G22"/>
    <mergeCell ref="H22:I22"/>
  </mergeCells>
  <phoneticPr fontId="1"/>
  <printOptions horizontalCentered="1"/>
  <pageMargins left="0.78740157480314965" right="0.78740157480314965" top="0.78740157480314965" bottom="0.78740157480314965" header="0.31496062992125984" footer="0.31496062992125984"/>
  <pageSetup paperSize="9" scale="78" orientation="portrait" blackAndWhite="1" r:id="rId1"/>
  <headerFooter>
    <oddHeader>&amp;R様式　&amp;A</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ageSetUpPr fitToPage="1"/>
  </sheetPr>
  <dimension ref="A2:L23"/>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2.625" style="40" customWidth="1"/>
    <col min="2" max="10" width="10.625" style="40" customWidth="1"/>
    <col min="11" max="11" width="2.625" style="40" customWidth="1"/>
    <col min="12" max="15" width="7.875" style="40" customWidth="1"/>
    <col min="16" max="16384" width="9" style="40"/>
  </cols>
  <sheetData>
    <row r="2" spans="1:12" ht="36" customHeight="1" x14ac:dyDescent="0.15">
      <c r="A2" s="410" t="s">
        <v>348</v>
      </c>
      <c r="B2" s="410"/>
      <c r="C2" s="410"/>
      <c r="D2" s="410"/>
      <c r="E2" s="410"/>
      <c r="F2" s="410"/>
      <c r="G2" s="410"/>
      <c r="H2" s="410"/>
      <c r="I2" s="410"/>
      <c r="J2" s="410"/>
      <c r="K2" s="410"/>
    </row>
    <row r="3" spans="1:12" ht="36" customHeight="1" x14ac:dyDescent="0.15">
      <c r="A3" s="42"/>
      <c r="B3" s="42"/>
    </row>
    <row r="4" spans="1:12" ht="36" customHeight="1" x14ac:dyDescent="0.15">
      <c r="A4" s="28"/>
      <c r="B4" s="28"/>
    </row>
    <row r="5" spans="1:12" ht="36" customHeight="1" x14ac:dyDescent="0.15">
      <c r="A5" s="650" t="str">
        <f>"　"&amp;TEXT(入力シート!B7,"ggge年m月d日")&amp;"に執行される参議院議員通常選挙の参議院徳島県及び高知県選挙区において、　　    　 　　　　      　　　　　　　に所属する　衆議院議員 ・ 参議院議員　として五人要件文書に記載されることを承諾します。"</f>
        <v>　令和7年　　月　　日に執行される参議院議員通常選挙の参議院徳島県及び高知県選挙区において、　　    　 　　　　      　　　　　　　に所属する　衆議院議員 ・ 参議院議員　として五人要件文書に記載されることを承諾します。</v>
      </c>
      <c r="B5" s="650"/>
      <c r="C5" s="650"/>
      <c r="D5" s="650"/>
      <c r="E5" s="650"/>
      <c r="F5" s="650"/>
      <c r="G5" s="650"/>
      <c r="H5" s="650"/>
      <c r="I5" s="650"/>
      <c r="J5" s="650"/>
      <c r="K5" s="650"/>
    </row>
    <row r="6" spans="1:12" ht="36" customHeight="1" x14ac:dyDescent="0.15">
      <c r="A6" s="650"/>
      <c r="B6" s="650"/>
      <c r="C6" s="650"/>
      <c r="D6" s="650"/>
      <c r="E6" s="650"/>
      <c r="F6" s="650"/>
      <c r="G6" s="650"/>
      <c r="H6" s="650"/>
      <c r="I6" s="650"/>
      <c r="J6" s="650"/>
      <c r="K6" s="650"/>
    </row>
    <row r="7" spans="1:12" s="257" customFormat="1" ht="36" customHeight="1" x14ac:dyDescent="0.15">
      <c r="A7" s="650"/>
      <c r="B7" s="650"/>
      <c r="C7" s="650"/>
      <c r="D7" s="650"/>
      <c r="E7" s="650"/>
      <c r="F7" s="650"/>
      <c r="G7" s="650"/>
      <c r="H7" s="650"/>
      <c r="I7" s="650"/>
      <c r="J7" s="650"/>
      <c r="K7" s="650"/>
    </row>
    <row r="8" spans="1:12" ht="19.5" customHeight="1" x14ac:dyDescent="0.15">
      <c r="A8" s="650"/>
      <c r="B8" s="650"/>
      <c r="C8" s="650"/>
      <c r="D8" s="650"/>
      <c r="E8" s="650"/>
      <c r="F8" s="650"/>
      <c r="G8" s="650"/>
      <c r="H8" s="650"/>
      <c r="I8" s="650"/>
      <c r="J8" s="650"/>
      <c r="K8" s="650"/>
    </row>
    <row r="9" spans="1:12" ht="16.5" customHeight="1" x14ac:dyDescent="0.15">
      <c r="A9" s="43"/>
      <c r="B9" s="43"/>
    </row>
    <row r="10" spans="1:12" ht="36" customHeight="1" x14ac:dyDescent="0.15">
      <c r="A10" s="43"/>
      <c r="B10" s="43"/>
    </row>
    <row r="11" spans="1:12" s="41" customFormat="1" ht="36" customHeight="1" x14ac:dyDescent="0.15">
      <c r="A11" s="644" t="s">
        <v>438</v>
      </c>
      <c r="B11" s="644"/>
      <c r="C11" s="644"/>
      <c r="D11" s="644"/>
    </row>
    <row r="12" spans="1:12" s="41" customFormat="1" ht="36" customHeight="1" x14ac:dyDescent="0.15">
      <c r="A12" s="50"/>
      <c r="B12" s="29"/>
      <c r="E12" s="649" t="s">
        <v>530</v>
      </c>
      <c r="F12" s="649"/>
      <c r="G12" s="649"/>
      <c r="H12" s="649"/>
      <c r="I12" s="649"/>
      <c r="J12" s="649"/>
    </row>
    <row r="13" spans="1:12" s="50" customFormat="1" ht="36" customHeight="1" x14ac:dyDescent="0.15">
      <c r="E13" s="50" t="s">
        <v>313</v>
      </c>
      <c r="F13" s="434"/>
      <c r="G13" s="434"/>
      <c r="H13" s="434"/>
      <c r="I13" s="434"/>
      <c r="J13" s="434"/>
      <c r="L13" s="39"/>
    </row>
    <row r="14" spans="1:12" s="50" customFormat="1" ht="36" customHeight="1" x14ac:dyDescent="0.15"/>
    <row r="15" spans="1:12" s="50" customFormat="1" ht="36" customHeight="1" x14ac:dyDescent="0.15">
      <c r="D15" s="265" t="s">
        <v>532</v>
      </c>
      <c r="E15" s="434"/>
      <c r="F15" s="434"/>
      <c r="G15" s="434"/>
      <c r="H15" s="434"/>
      <c r="I15" s="434"/>
    </row>
    <row r="16" spans="1:12" s="50" customFormat="1" ht="36" customHeight="1" x14ac:dyDescent="0.15">
      <c r="D16" s="265" t="s">
        <v>531</v>
      </c>
      <c r="E16" s="434"/>
      <c r="F16" s="434"/>
      <c r="G16" s="434"/>
      <c r="H16" s="434"/>
      <c r="I16" s="434"/>
      <c r="J16" s="50" t="s">
        <v>526</v>
      </c>
    </row>
    <row r="17" spans="1:2" s="50" customFormat="1" ht="36" customHeight="1" x14ac:dyDescent="0.15"/>
    <row r="18" spans="1:2" s="50" customFormat="1" ht="36" customHeight="1" x14ac:dyDescent="0.15"/>
    <row r="19" spans="1:2" s="50" customFormat="1" ht="36" customHeight="1" x14ac:dyDescent="0.15"/>
    <row r="20" spans="1:2" s="50" customFormat="1" ht="36" customHeight="1" x14ac:dyDescent="0.15"/>
    <row r="21" spans="1:2" s="55" customFormat="1" ht="18" customHeight="1" x14ac:dyDescent="0.15">
      <c r="A21" s="55" t="s">
        <v>172</v>
      </c>
    </row>
    <row r="22" spans="1:2" s="55" customFormat="1" ht="18" customHeight="1" x14ac:dyDescent="0.15">
      <c r="A22" s="55" t="s">
        <v>114</v>
      </c>
    </row>
    <row r="23" spans="1:2" ht="18" customHeight="1" x14ac:dyDescent="0.15">
      <c r="A23" s="65"/>
      <c r="B23" s="55"/>
    </row>
  </sheetData>
  <mergeCells count="7">
    <mergeCell ref="E12:J12"/>
    <mergeCell ref="F13:J13"/>
    <mergeCell ref="E16:I16"/>
    <mergeCell ref="E15:I15"/>
    <mergeCell ref="A2:K2"/>
    <mergeCell ref="A11:D11"/>
    <mergeCell ref="A5:K8"/>
  </mergeCells>
  <phoneticPr fontId="1"/>
  <printOptions horizontalCentered="1"/>
  <pageMargins left="0.78740157480314965" right="0.78740157480314965" top="0.78740157480314965" bottom="0.78740157480314965" header="0.31496062992125984" footer="0.31496062992125984"/>
  <pageSetup paperSize="9" scale="86" orientation="portrait" blackAndWhite="1" r:id="rId1"/>
  <headerFooter>
    <oddHeader>&amp;R様式　&amp;A</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2:L22"/>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2.625" style="40" customWidth="1"/>
    <col min="2" max="10" width="10.625" style="40" customWidth="1"/>
    <col min="11" max="11" width="2.625" style="40" customWidth="1"/>
    <col min="12" max="15" width="7.875" style="40" customWidth="1"/>
    <col min="16" max="16384" width="9" style="40"/>
  </cols>
  <sheetData>
    <row r="2" spans="1:12" ht="36" customHeight="1" x14ac:dyDescent="0.15">
      <c r="A2" s="410" t="s">
        <v>341</v>
      </c>
      <c r="B2" s="410"/>
      <c r="C2" s="410"/>
      <c r="D2" s="410"/>
      <c r="E2" s="410"/>
      <c r="F2" s="410"/>
      <c r="G2" s="410"/>
      <c r="H2" s="410"/>
      <c r="I2" s="410"/>
      <c r="J2" s="410"/>
      <c r="K2" s="410"/>
    </row>
    <row r="3" spans="1:12" ht="36" customHeight="1" x14ac:dyDescent="0.15">
      <c r="A3" s="42"/>
      <c r="B3" s="42"/>
    </row>
    <row r="4" spans="1:12" ht="36" customHeight="1" x14ac:dyDescent="0.15">
      <c r="A4" s="28"/>
      <c r="B4" s="28"/>
    </row>
    <row r="5" spans="1:12" ht="36" customHeight="1" x14ac:dyDescent="0.15">
      <c r="A5" s="651" t="str">
        <f>"　"&amp;TEXT(入力シート!B7,"ggge年m月d日")&amp;"に執行される参議院議員通常選挙の参議院徳島県及び高知県選挙区において、公職選挙法施行令第111条の8第2項又は第3項の規定によりその氏名を記載することができないとされている者を本政党（政治団体）に所属する衆議院議員又は参議院議員としてその氏名を五人要件文書に記載していないことを誓います。"</f>
        <v>　令和7年　　月　　日に執行される参議院議員通常選挙の参議院徳島県及び高知県選挙区において、公職選挙法施行令第111条の8第2項又は第3項の規定によりその氏名を記載することができないとされている者を本政党（政治団体）に所属する衆議院議員又は参議院議員としてその氏名を五人要件文書に記載していないことを誓います。</v>
      </c>
      <c r="B5" s="651"/>
      <c r="C5" s="651"/>
      <c r="D5" s="651"/>
      <c r="E5" s="651"/>
      <c r="F5" s="651"/>
      <c r="G5" s="651"/>
      <c r="H5" s="651"/>
      <c r="I5" s="651"/>
      <c r="J5" s="651"/>
      <c r="K5" s="651"/>
    </row>
    <row r="6" spans="1:12" ht="36" customHeight="1" x14ac:dyDescent="0.15">
      <c r="A6" s="651"/>
      <c r="B6" s="651"/>
      <c r="C6" s="651"/>
      <c r="D6" s="651"/>
      <c r="E6" s="651"/>
      <c r="F6" s="651"/>
      <c r="G6" s="651"/>
      <c r="H6" s="651"/>
      <c r="I6" s="651"/>
      <c r="J6" s="651"/>
      <c r="K6" s="651"/>
    </row>
    <row r="7" spans="1:12" ht="36" customHeight="1" x14ac:dyDescent="0.15">
      <c r="A7" s="651"/>
      <c r="B7" s="651"/>
      <c r="C7" s="651"/>
      <c r="D7" s="651"/>
      <c r="E7" s="651"/>
      <c r="F7" s="651"/>
      <c r="G7" s="651"/>
      <c r="H7" s="651"/>
      <c r="I7" s="651"/>
      <c r="J7" s="651"/>
      <c r="K7" s="651"/>
    </row>
    <row r="8" spans="1:12" ht="36" customHeight="1" x14ac:dyDescent="0.15">
      <c r="A8" s="651"/>
      <c r="B8" s="651"/>
      <c r="C8" s="651"/>
      <c r="D8" s="651"/>
      <c r="E8" s="651"/>
      <c r="F8" s="651"/>
      <c r="G8" s="651"/>
      <c r="H8" s="651"/>
      <c r="I8" s="651"/>
      <c r="J8" s="651"/>
      <c r="K8" s="651"/>
    </row>
    <row r="9" spans="1:12" ht="19.5" customHeight="1" x14ac:dyDescent="0.15">
      <c r="A9" s="651"/>
      <c r="B9" s="651"/>
      <c r="C9" s="651"/>
      <c r="D9" s="651"/>
      <c r="E9" s="651"/>
      <c r="F9" s="651"/>
      <c r="G9" s="651"/>
      <c r="H9" s="651"/>
      <c r="I9" s="651"/>
      <c r="J9" s="651"/>
      <c r="K9" s="651"/>
    </row>
    <row r="10" spans="1:12" ht="52.5" customHeight="1" x14ac:dyDescent="0.15">
      <c r="A10" s="99"/>
      <c r="B10" s="99"/>
      <c r="C10" s="99"/>
      <c r="D10" s="99"/>
      <c r="E10" s="99"/>
      <c r="F10" s="99"/>
      <c r="G10" s="99"/>
      <c r="H10" s="99"/>
      <c r="I10" s="99"/>
      <c r="J10" s="99"/>
      <c r="K10" s="99"/>
    </row>
    <row r="11" spans="1:12" ht="36" customHeight="1" x14ac:dyDescent="0.15">
      <c r="A11" s="99"/>
      <c r="B11" s="99"/>
      <c r="C11" s="99"/>
      <c r="D11" s="99"/>
      <c r="E11" s="99"/>
      <c r="F11" s="99"/>
      <c r="G11" s="99"/>
      <c r="H11" s="99"/>
      <c r="I11" s="99"/>
      <c r="J11" s="99"/>
      <c r="K11" s="99"/>
    </row>
    <row r="12" spans="1:12" s="41" customFormat="1" ht="36" customHeight="1" x14ac:dyDescent="0.15">
      <c r="A12" s="644" t="s">
        <v>438</v>
      </c>
      <c r="B12" s="644"/>
      <c r="C12" s="644"/>
      <c r="D12" s="644"/>
    </row>
    <row r="13" spans="1:12" s="41" customFormat="1" ht="36" customHeight="1" x14ac:dyDescent="0.15">
      <c r="A13" s="29"/>
      <c r="B13" s="29"/>
    </row>
    <row r="14" spans="1:12" s="50" customFormat="1" ht="36" customHeight="1" x14ac:dyDescent="0.15">
      <c r="A14" s="645" t="s">
        <v>220</v>
      </c>
      <c r="B14" s="645"/>
      <c r="C14" s="645"/>
      <c r="D14" s="645"/>
      <c r="E14" s="434"/>
      <c r="F14" s="434"/>
      <c r="G14" s="434"/>
      <c r="H14" s="434"/>
      <c r="I14" s="434"/>
      <c r="J14" s="434"/>
    </row>
    <row r="15" spans="1:12" s="50" customFormat="1" ht="36" customHeight="1" x14ac:dyDescent="0.15">
      <c r="A15" s="50" t="s">
        <v>139</v>
      </c>
      <c r="E15" s="434"/>
      <c r="F15" s="434"/>
      <c r="G15" s="434"/>
      <c r="H15" s="434"/>
      <c r="I15" s="434"/>
      <c r="J15" s="434"/>
    </row>
    <row r="16" spans="1:12" s="50" customFormat="1" ht="36" customHeight="1" x14ac:dyDescent="0.15">
      <c r="A16" s="50" t="s">
        <v>363</v>
      </c>
      <c r="E16" s="434"/>
      <c r="F16" s="434"/>
      <c r="G16" s="434"/>
      <c r="H16" s="434"/>
      <c r="I16" s="434"/>
      <c r="J16" s="434"/>
      <c r="L16" s="39"/>
    </row>
    <row r="17" spans="1:2" s="50" customFormat="1" ht="36" customHeight="1" x14ac:dyDescent="0.15"/>
    <row r="18" spans="1:2" s="50" customFormat="1" ht="36" customHeight="1" x14ac:dyDescent="0.15"/>
    <row r="19" spans="1:2" s="50" customFormat="1" ht="36" customHeight="1" x14ac:dyDescent="0.15"/>
    <row r="20" spans="1:2" s="50" customFormat="1" ht="36" customHeight="1" x14ac:dyDescent="0.15"/>
    <row r="21" spans="1:2" s="50" customFormat="1" ht="36" customHeight="1" x14ac:dyDescent="0.15"/>
    <row r="22" spans="1:2" ht="18" customHeight="1" x14ac:dyDescent="0.15">
      <c r="A22" s="65"/>
      <c r="B22" s="55"/>
    </row>
  </sheetData>
  <mergeCells count="7">
    <mergeCell ref="A2:K2"/>
    <mergeCell ref="A5:K9"/>
    <mergeCell ref="E16:J16"/>
    <mergeCell ref="E15:J15"/>
    <mergeCell ref="E14:J14"/>
    <mergeCell ref="A12:D12"/>
    <mergeCell ref="A14:D14"/>
  </mergeCells>
  <phoneticPr fontId="1"/>
  <printOptions horizontalCentered="1"/>
  <pageMargins left="0.78740157480314965" right="0.78740157480314965" top="0.78740157480314965" bottom="0.78740157480314965" header="0.31496062992125984" footer="0.31496062992125984"/>
  <pageSetup paperSize="9" scale="86" orientation="portrait" blackAndWhite="1" r:id="rId1"/>
  <headerFooter>
    <oddHeader>&amp;R様式　&amp;A</odd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pageSetUpPr fitToPage="1"/>
  </sheetPr>
  <dimension ref="A2:L37"/>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5.625" style="40" customWidth="1"/>
    <col min="2" max="10" width="10.625" style="40" customWidth="1"/>
    <col min="11" max="11" width="5.625" style="40" customWidth="1"/>
    <col min="12" max="15" width="7.875" style="40" customWidth="1"/>
    <col min="16" max="16384" width="9" style="40"/>
  </cols>
  <sheetData>
    <row r="2" spans="1:12" ht="36" customHeight="1" x14ac:dyDescent="0.15">
      <c r="A2" s="306" t="s">
        <v>69</v>
      </c>
      <c r="B2" s="306"/>
      <c r="C2" s="306"/>
      <c r="D2" s="306"/>
      <c r="E2" s="306"/>
      <c r="F2" s="306"/>
      <c r="G2" s="306"/>
      <c r="H2" s="306"/>
      <c r="I2" s="306"/>
      <c r="J2" s="306"/>
      <c r="K2" s="306"/>
    </row>
    <row r="3" spans="1:12" ht="36" customHeight="1" x14ac:dyDescent="0.15">
      <c r="A3" s="42"/>
      <c r="B3" s="42"/>
    </row>
    <row r="4" spans="1:12" ht="36" customHeight="1" x14ac:dyDescent="0.15">
      <c r="A4" s="28"/>
      <c r="B4" s="28"/>
    </row>
    <row r="5" spans="1:12" ht="36" customHeight="1" x14ac:dyDescent="0.15">
      <c r="A5" s="655" t="s">
        <v>399</v>
      </c>
      <c r="B5" s="655"/>
      <c r="C5" s="655"/>
      <c r="D5" s="655"/>
      <c r="E5" s="655"/>
      <c r="F5" s="655"/>
      <c r="G5" s="655"/>
      <c r="H5" s="655"/>
      <c r="I5" s="655"/>
      <c r="J5" s="655"/>
      <c r="K5" s="655"/>
    </row>
    <row r="6" spans="1:12" ht="36" customHeight="1" x14ac:dyDescent="0.15">
      <c r="A6" s="656" t="s">
        <v>291</v>
      </c>
      <c r="B6" s="656"/>
      <c r="C6" s="656"/>
      <c r="D6" s="656"/>
      <c r="E6" s="656"/>
      <c r="F6" s="656"/>
      <c r="G6" s="656"/>
      <c r="H6" s="656"/>
      <c r="I6" s="656"/>
      <c r="J6" s="656"/>
      <c r="K6" s="656"/>
    </row>
    <row r="7" spans="1:12" ht="36" customHeight="1" x14ac:dyDescent="0.15">
      <c r="A7" s="643" t="s">
        <v>360</v>
      </c>
      <c r="B7" s="643"/>
      <c r="C7" s="643"/>
      <c r="D7" s="643"/>
      <c r="E7" s="643"/>
      <c r="F7" s="643"/>
      <c r="G7" s="643"/>
      <c r="H7" s="643"/>
      <c r="I7" s="643"/>
      <c r="J7" s="643"/>
      <c r="K7" s="643"/>
    </row>
    <row r="8" spans="1:12" ht="36" customHeight="1" x14ac:dyDescent="0.15">
      <c r="A8" s="643" t="s">
        <v>121</v>
      </c>
      <c r="B8" s="643"/>
      <c r="C8" s="643"/>
      <c r="D8" s="643"/>
      <c r="E8" s="643"/>
      <c r="F8" s="643"/>
      <c r="G8" s="643"/>
      <c r="H8" s="643"/>
      <c r="I8" s="643"/>
      <c r="J8" s="643"/>
      <c r="K8" s="643"/>
    </row>
    <row r="9" spans="1:12" ht="36" customHeight="1" x14ac:dyDescent="0.15">
      <c r="A9" s="43"/>
      <c r="B9" s="43"/>
    </row>
    <row r="10" spans="1:12" s="41" customFormat="1" ht="36" customHeight="1" x14ac:dyDescent="0.15">
      <c r="A10" s="644" t="s">
        <v>438</v>
      </c>
      <c r="B10" s="644"/>
      <c r="C10" s="644"/>
      <c r="D10" s="644"/>
    </row>
    <row r="11" spans="1:12" s="41" customFormat="1" ht="36" customHeight="1" x14ac:dyDescent="0.15">
      <c r="A11" s="29"/>
      <c r="B11" s="29"/>
    </row>
    <row r="12" spans="1:12" s="50" customFormat="1" ht="36" customHeight="1" x14ac:dyDescent="0.15">
      <c r="A12" s="645" t="s">
        <v>220</v>
      </c>
      <c r="B12" s="645"/>
      <c r="C12" s="645"/>
      <c r="D12" s="645"/>
      <c r="E12" s="434"/>
      <c r="F12" s="434"/>
      <c r="G12" s="434"/>
      <c r="H12" s="434"/>
      <c r="I12" s="434"/>
      <c r="J12" s="434"/>
    </row>
    <row r="13" spans="1:12" s="50" customFormat="1" ht="36" customHeight="1" x14ac:dyDescent="0.15">
      <c r="A13" s="259" t="s">
        <v>139</v>
      </c>
      <c r="B13" s="259"/>
      <c r="C13" s="259"/>
      <c r="D13" s="259"/>
      <c r="E13" s="434"/>
      <c r="F13" s="434"/>
      <c r="G13" s="434"/>
      <c r="H13" s="434"/>
      <c r="I13" s="434"/>
      <c r="J13" s="434"/>
    </row>
    <row r="14" spans="1:12" s="50" customFormat="1" ht="36" customHeight="1" x14ac:dyDescent="0.15">
      <c r="A14" s="259" t="s">
        <v>363</v>
      </c>
      <c r="B14" s="259"/>
      <c r="C14" s="259"/>
      <c r="D14" s="259"/>
      <c r="E14" s="434"/>
      <c r="F14" s="434"/>
      <c r="G14" s="434"/>
      <c r="H14" s="434"/>
      <c r="I14" s="434"/>
      <c r="J14" s="434"/>
      <c r="L14" s="39"/>
    </row>
    <row r="15" spans="1:12" s="50" customFormat="1" ht="36" customHeight="1" x14ac:dyDescent="0.15">
      <c r="B15" s="102" t="s">
        <v>125</v>
      </c>
      <c r="F15" s="68"/>
    </row>
    <row r="16" spans="1:12" s="50" customFormat="1" ht="36" customHeight="1" x14ac:dyDescent="0.15">
      <c r="B16" s="646" t="s">
        <v>143</v>
      </c>
      <c r="C16" s="657"/>
      <c r="D16" s="647"/>
      <c r="E16" s="646" t="s">
        <v>353</v>
      </c>
      <c r="F16" s="657"/>
      <c r="G16" s="647"/>
      <c r="H16" s="646" t="s">
        <v>349</v>
      </c>
      <c r="I16" s="657"/>
      <c r="J16" s="647"/>
    </row>
    <row r="17" spans="1:10" s="50" customFormat="1" ht="36" customHeight="1" x14ac:dyDescent="0.15">
      <c r="B17" s="652"/>
      <c r="C17" s="653"/>
      <c r="D17" s="654"/>
      <c r="E17" s="652"/>
      <c r="F17" s="653"/>
      <c r="G17" s="654"/>
      <c r="H17" s="652"/>
      <c r="I17" s="653"/>
      <c r="J17" s="654"/>
    </row>
    <row r="18" spans="1:10" s="50" customFormat="1" ht="36" customHeight="1" x14ac:dyDescent="0.15">
      <c r="B18" s="652"/>
      <c r="C18" s="653"/>
      <c r="D18" s="654"/>
      <c r="E18" s="652"/>
      <c r="F18" s="653"/>
      <c r="G18" s="654"/>
      <c r="H18" s="652"/>
      <c r="I18" s="653"/>
      <c r="J18" s="654"/>
    </row>
    <row r="19" spans="1:10" s="50" customFormat="1" ht="36" customHeight="1" x14ac:dyDescent="0.15">
      <c r="B19" s="652"/>
      <c r="C19" s="653"/>
      <c r="D19" s="654"/>
      <c r="E19" s="652"/>
      <c r="F19" s="653"/>
      <c r="G19" s="654"/>
      <c r="H19" s="652"/>
      <c r="I19" s="653"/>
      <c r="J19" s="654"/>
    </row>
    <row r="20" spans="1:10" s="50" customFormat="1" ht="36" customHeight="1" x14ac:dyDescent="0.15">
      <c r="B20" s="652"/>
      <c r="C20" s="653"/>
      <c r="D20" s="654"/>
      <c r="E20" s="652"/>
      <c r="F20" s="653"/>
      <c r="G20" s="654"/>
      <c r="H20" s="652"/>
      <c r="I20" s="653"/>
      <c r="J20" s="654"/>
    </row>
    <row r="21" spans="1:10" s="50" customFormat="1" ht="36" customHeight="1" x14ac:dyDescent="0.15">
      <c r="B21" s="652"/>
      <c r="C21" s="653"/>
      <c r="D21" s="654"/>
      <c r="E21" s="652"/>
      <c r="F21" s="653"/>
      <c r="G21" s="654"/>
      <c r="H21" s="652"/>
      <c r="I21" s="653"/>
      <c r="J21" s="654"/>
    </row>
    <row r="22" spans="1:10" s="50" customFormat="1" ht="36" customHeight="1" x14ac:dyDescent="0.15">
      <c r="B22" s="652"/>
      <c r="C22" s="653"/>
      <c r="D22" s="654"/>
      <c r="E22" s="652"/>
      <c r="F22" s="653"/>
      <c r="G22" s="654"/>
      <c r="H22" s="652"/>
      <c r="I22" s="653"/>
      <c r="J22" s="654"/>
    </row>
    <row r="23" spans="1:10" s="50" customFormat="1" ht="36" customHeight="1" x14ac:dyDescent="0.15">
      <c r="B23" s="652"/>
      <c r="C23" s="653"/>
      <c r="D23" s="654"/>
      <c r="E23" s="652"/>
      <c r="F23" s="653"/>
      <c r="G23" s="654"/>
      <c r="H23" s="652"/>
      <c r="I23" s="653"/>
      <c r="J23" s="654"/>
    </row>
    <row r="24" spans="1:10" s="50" customFormat="1" ht="36" customHeight="1" x14ac:dyDescent="0.15">
      <c r="B24" s="652"/>
      <c r="C24" s="653"/>
      <c r="D24" s="654"/>
      <c r="E24" s="652"/>
      <c r="F24" s="653"/>
      <c r="G24" s="654"/>
      <c r="H24" s="652"/>
      <c r="I24" s="653"/>
      <c r="J24" s="654"/>
    </row>
    <row r="25" spans="1:10" s="50" customFormat="1" ht="36" customHeight="1" x14ac:dyDescent="0.15">
      <c r="B25" s="79"/>
      <c r="C25" s="101" t="s">
        <v>184</v>
      </c>
      <c r="D25" s="80"/>
      <c r="E25" s="652"/>
      <c r="F25" s="653"/>
      <c r="G25" s="654"/>
      <c r="H25" s="652"/>
      <c r="I25" s="653"/>
      <c r="J25" s="654"/>
    </row>
    <row r="26" spans="1:10" s="41" customFormat="1" ht="36" customHeight="1" x14ac:dyDescent="0.15"/>
    <row r="27" spans="1:10" s="55" customFormat="1" ht="18" customHeight="1" x14ac:dyDescent="0.15">
      <c r="A27" s="55" t="s">
        <v>172</v>
      </c>
    </row>
    <row r="28" spans="1:10" s="55" customFormat="1" ht="18" customHeight="1" x14ac:dyDescent="0.15">
      <c r="A28" s="55" t="s">
        <v>400</v>
      </c>
    </row>
    <row r="29" spans="1:10" s="55" customFormat="1" ht="18" customHeight="1" x14ac:dyDescent="0.15">
      <c r="A29" s="65" t="s">
        <v>378</v>
      </c>
      <c r="B29" s="56"/>
    </row>
    <row r="30" spans="1:10" s="55" customFormat="1" ht="18" customHeight="1" x14ac:dyDescent="0.15">
      <c r="A30" s="55" t="s">
        <v>183</v>
      </c>
    </row>
    <row r="31" spans="1:10" s="55" customFormat="1" ht="18" customHeight="1" x14ac:dyDescent="0.15">
      <c r="A31" s="65" t="s">
        <v>375</v>
      </c>
      <c r="B31" s="56"/>
    </row>
    <row r="32" spans="1:10" s="55" customFormat="1" ht="18" customHeight="1" x14ac:dyDescent="0.15">
      <c r="A32" s="65" t="s">
        <v>379</v>
      </c>
      <c r="B32" s="56"/>
    </row>
    <row r="33" spans="1:2" s="55" customFormat="1" ht="18" customHeight="1" x14ac:dyDescent="0.15">
      <c r="A33" s="55" t="s">
        <v>380</v>
      </c>
      <c r="B33" s="56"/>
    </row>
    <row r="34" spans="1:2" ht="18" customHeight="1" x14ac:dyDescent="0.15">
      <c r="A34" s="65" t="s">
        <v>381</v>
      </c>
      <c r="B34" s="55"/>
    </row>
    <row r="35" spans="1:2" ht="18" customHeight="1" x14ac:dyDescent="0.15">
      <c r="A35" s="55" t="s">
        <v>178</v>
      </c>
      <c r="B35" s="55"/>
    </row>
    <row r="36" spans="1:2" ht="18" customHeight="1" x14ac:dyDescent="0.15">
      <c r="A36" s="55" t="s">
        <v>31</v>
      </c>
      <c r="B36" s="55"/>
    </row>
    <row r="37" spans="1:2" ht="18" customHeight="1" x14ac:dyDescent="0.15">
      <c r="A37" s="55" t="s">
        <v>382</v>
      </c>
      <c r="B37" s="55"/>
    </row>
  </sheetData>
  <mergeCells count="39">
    <mergeCell ref="A10:D10"/>
    <mergeCell ref="A12:D12"/>
    <mergeCell ref="B16:D16"/>
    <mergeCell ref="E16:G16"/>
    <mergeCell ref="H16:J16"/>
    <mergeCell ref="E12:J12"/>
    <mergeCell ref="E13:J13"/>
    <mergeCell ref="E14:J14"/>
    <mergeCell ref="A2:K2"/>
    <mergeCell ref="A5:K5"/>
    <mergeCell ref="A6:K6"/>
    <mergeCell ref="A7:K7"/>
    <mergeCell ref="A8:K8"/>
    <mergeCell ref="H17:J17"/>
    <mergeCell ref="E17:G17"/>
    <mergeCell ref="B17:D17"/>
    <mergeCell ref="B18:D18"/>
    <mergeCell ref="E18:G18"/>
    <mergeCell ref="H18:J18"/>
    <mergeCell ref="B19:D19"/>
    <mergeCell ref="E19:G19"/>
    <mergeCell ref="H19:J19"/>
    <mergeCell ref="B20:D20"/>
    <mergeCell ref="E20:G20"/>
    <mergeCell ref="H20:J20"/>
    <mergeCell ref="B21:D21"/>
    <mergeCell ref="E21:G21"/>
    <mergeCell ref="H21:J21"/>
    <mergeCell ref="B22:D22"/>
    <mergeCell ref="E22:G22"/>
    <mergeCell ref="H22:J22"/>
    <mergeCell ref="H25:J25"/>
    <mergeCell ref="E25:G25"/>
    <mergeCell ref="B23:D23"/>
    <mergeCell ref="E23:G23"/>
    <mergeCell ref="H23:J23"/>
    <mergeCell ref="B24:D24"/>
    <mergeCell ref="E24:G24"/>
    <mergeCell ref="H24:J24"/>
  </mergeCells>
  <phoneticPr fontId="1"/>
  <printOptions horizontalCentered="1"/>
  <pageMargins left="0.78740157480314965" right="0.78740157480314965" top="0.78740157480314965" bottom="0.78740157480314965" header="0.31496062992125984" footer="0.31496062992125984"/>
  <pageSetup paperSize="9" scale="70" orientation="portrait" blackAndWhite="1" r:id="rId1"/>
  <headerFooter>
    <oddHeader>&amp;R様式　&amp;A</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pageSetUpPr fitToPage="1"/>
  </sheetPr>
  <dimension ref="A2:E24"/>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2" width="18" style="40" customWidth="1"/>
    <col min="3" max="3" width="47" style="40" customWidth="1"/>
    <col min="4" max="16384" width="9" style="40"/>
  </cols>
  <sheetData>
    <row r="2" spans="1:4" ht="36" customHeight="1" x14ac:dyDescent="0.15">
      <c r="A2" s="410" t="s">
        <v>314</v>
      </c>
      <c r="B2" s="410"/>
      <c r="C2" s="426"/>
    </row>
    <row r="3" spans="1:4" ht="36" customHeight="1" x14ac:dyDescent="0.15">
      <c r="A3" s="42"/>
      <c r="B3" s="42"/>
      <c r="C3" s="59"/>
    </row>
    <row r="4" spans="1:4" s="41" customFormat="1" ht="36" customHeight="1" x14ac:dyDescent="0.15">
      <c r="A4" s="659" t="str">
        <f>"　"&amp;TEXT(入力シート!B7,"ggge年m月d日")&amp;"執行の"&amp;入力シート!B3&amp;"において選挙運動用ビラ　　種類を頒布したいので、公職選挙法第142条第1項第2号の規定により届け出ます。"</f>
        <v>　令和7年　　月　　日執行の参議院徳島県及び高知県選挙区選出議員選挙において選挙運動用ビラ　　種類を頒布したいので、公職選挙法第142条第1項第2号の規定により届け出ます。</v>
      </c>
      <c r="B4" s="659"/>
      <c r="C4" s="659"/>
    </row>
    <row r="5" spans="1:4" s="41" customFormat="1" ht="36" customHeight="1" x14ac:dyDescent="0.15">
      <c r="A5" s="659"/>
      <c r="B5" s="659"/>
      <c r="C5" s="659"/>
    </row>
    <row r="6" spans="1:4" s="41" customFormat="1" ht="19.5" customHeight="1" x14ac:dyDescent="0.15">
      <c r="A6" s="659"/>
      <c r="B6" s="659"/>
      <c r="C6" s="659"/>
    </row>
    <row r="7" spans="1:4" s="41" customFormat="1" ht="52.5" customHeight="1" x14ac:dyDescent="0.15">
      <c r="A7" s="412"/>
      <c r="B7" s="412"/>
      <c r="C7" s="658"/>
    </row>
    <row r="8" spans="1:4" s="41" customFormat="1" ht="36" customHeight="1" x14ac:dyDescent="0.15">
      <c r="A8" s="29"/>
      <c r="B8" s="29"/>
      <c r="C8" s="69"/>
    </row>
    <row r="9" spans="1:4" s="41" customFormat="1" ht="36" customHeight="1" x14ac:dyDescent="0.15">
      <c r="A9" s="644" t="s">
        <v>438</v>
      </c>
      <c r="B9" s="644"/>
      <c r="C9" s="256"/>
      <c r="D9" s="256"/>
    </row>
    <row r="10" spans="1:4" s="41" customFormat="1" ht="36" customHeight="1" x14ac:dyDescent="0.15">
      <c r="A10" s="29"/>
      <c r="B10" s="29"/>
      <c r="C10" s="69"/>
    </row>
    <row r="11" spans="1:4" s="41" customFormat="1" ht="36" customHeight="1" x14ac:dyDescent="0.15">
      <c r="A11" s="259"/>
      <c r="B11" s="254" t="s">
        <v>315</v>
      </c>
      <c r="C11" s="260"/>
    </row>
    <row r="12" spans="1:4" s="41" customFormat="1" ht="36" customHeight="1" x14ac:dyDescent="0.15">
      <c r="A12" s="242"/>
      <c r="B12" s="266" t="s">
        <v>533</v>
      </c>
      <c r="C12" s="255" t="str">
        <f>入力シート!B21</f>
        <v>　</v>
      </c>
      <c r="D12" s="39"/>
    </row>
    <row r="13" spans="1:4" s="41" customFormat="1" ht="36" customHeight="1" x14ac:dyDescent="0.15">
      <c r="A13" s="660"/>
      <c r="B13" s="660"/>
      <c r="C13" s="661"/>
    </row>
    <row r="14" spans="1:4" s="41" customFormat="1" ht="36" customHeight="1" x14ac:dyDescent="0.15">
      <c r="A14" s="352" t="str">
        <f>"徳島県及び高知県参議院合同選挙区選挙管理委員会委員長　"&amp;入力シート!B10&amp;"　様"</f>
        <v>徳島県及び高知県参議院合同選挙区選挙管理委員会委員長　田中　庄司　様</v>
      </c>
      <c r="B14" s="352"/>
      <c r="C14" s="662"/>
    </row>
    <row r="15" spans="1:4" s="41" customFormat="1" ht="36" customHeight="1" x14ac:dyDescent="0.15">
      <c r="A15" s="660"/>
      <c r="B15" s="660"/>
      <c r="C15" s="661"/>
    </row>
    <row r="16" spans="1:4" s="41" customFormat="1" ht="36" customHeight="1" x14ac:dyDescent="0.15">
      <c r="A16" s="29"/>
      <c r="B16" s="29"/>
      <c r="C16" s="69"/>
    </row>
    <row r="17" spans="1:5" ht="36" customHeight="1" x14ac:dyDescent="0.15">
      <c r="E17" s="44"/>
    </row>
    <row r="18" spans="1:5" ht="22.5" customHeight="1" x14ac:dyDescent="0.15">
      <c r="A18" s="40" t="s">
        <v>287</v>
      </c>
    </row>
    <row r="19" spans="1:5" ht="22.5" customHeight="1" x14ac:dyDescent="0.15">
      <c r="A19" s="40" t="s">
        <v>218</v>
      </c>
    </row>
    <row r="20" spans="1:5" ht="22.5" customHeight="1" x14ac:dyDescent="0.15">
      <c r="A20" s="40" t="s">
        <v>395</v>
      </c>
    </row>
    <row r="21" spans="1:5" ht="22.5" customHeight="1" x14ac:dyDescent="0.15">
      <c r="A21" s="40" t="s">
        <v>396</v>
      </c>
    </row>
    <row r="22" spans="1:5" ht="22.5" customHeight="1" x14ac:dyDescent="0.15">
      <c r="A22" s="40" t="s">
        <v>397</v>
      </c>
    </row>
    <row r="23" spans="1:5" ht="22.5" customHeight="1" x14ac:dyDescent="0.15">
      <c r="A23" s="40" t="s">
        <v>17</v>
      </c>
    </row>
    <row r="24" spans="1:5" ht="22.5" customHeight="1" x14ac:dyDescent="0.15">
      <c r="A24" s="40" t="s">
        <v>345</v>
      </c>
    </row>
  </sheetData>
  <mergeCells count="7">
    <mergeCell ref="A2:C2"/>
    <mergeCell ref="A7:C7"/>
    <mergeCell ref="A4:C6"/>
    <mergeCell ref="A15:C15"/>
    <mergeCell ref="A13:C13"/>
    <mergeCell ref="A14:C14"/>
    <mergeCell ref="A9:B9"/>
  </mergeCells>
  <phoneticPr fontId="1"/>
  <printOptions horizontalCentered="1"/>
  <pageMargins left="0.78740157480314965" right="0.78740157480314965" top="0.78740157480314965" bottom="0.78740157480314965" header="0.31496062992125984" footer="0.31496062992125984"/>
  <pageSetup paperSize="9" orientation="portrait" blackAndWhite="1" r:id="rId1"/>
  <headerFooter>
    <oddHeader>&amp;R様式　&amp;A</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pageSetUpPr fitToPage="1"/>
  </sheetPr>
  <dimension ref="A2:B27"/>
  <sheetViews>
    <sheetView showGridLines="0" showZeros="0" view="pageBreakPreview" zoomScaleNormal="100" zoomScaleSheetLayoutView="100" workbookViewId="0">
      <selection activeCell="E10" sqref="E10"/>
    </sheetView>
  </sheetViews>
  <sheetFormatPr defaultColWidth="9" defaultRowHeight="36" customHeight="1" x14ac:dyDescent="0.15"/>
  <cols>
    <col min="1" max="1" width="83.125" style="40" bestFit="1" customWidth="1"/>
    <col min="2" max="16384" width="9" style="40"/>
  </cols>
  <sheetData>
    <row r="2" spans="1:2" ht="36" customHeight="1" x14ac:dyDescent="0.15">
      <c r="A2" s="48" t="s">
        <v>316</v>
      </c>
    </row>
    <row r="3" spans="1:2" ht="36" customHeight="1" x14ac:dyDescent="0.15">
      <c r="A3" s="42" t="s">
        <v>306</v>
      </c>
    </row>
    <row r="4" spans="1:2" ht="36" customHeight="1" x14ac:dyDescent="0.15">
      <c r="A4" s="42"/>
    </row>
    <row r="5" spans="1:2" ht="36" customHeight="1" x14ac:dyDescent="0.15">
      <c r="A5" s="267" t="s">
        <v>318</v>
      </c>
    </row>
    <row r="6" spans="1:2" ht="36" customHeight="1" x14ac:dyDescent="0.15">
      <c r="A6" s="70"/>
    </row>
    <row r="7" spans="1:2" ht="36" customHeight="1" x14ac:dyDescent="0.15">
      <c r="A7" s="267" t="s">
        <v>164</v>
      </c>
    </row>
    <row r="8" spans="1:2" ht="36" customHeight="1" x14ac:dyDescent="0.15">
      <c r="A8" s="70"/>
    </row>
    <row r="9" spans="1:2" ht="36" customHeight="1" x14ac:dyDescent="0.15">
      <c r="A9" s="42"/>
    </row>
    <row r="10" spans="1:2" ht="36" customHeight="1" x14ac:dyDescent="0.15">
      <c r="A10" s="28"/>
    </row>
    <row r="11" spans="1:2" ht="36" customHeight="1" x14ac:dyDescent="0.15">
      <c r="A11" s="414" t="str">
        <f>"　うえのとおり"&amp;TEXT(入力シート!B7,"ggge年m月d日")&amp;"執行の"&amp;入力シート!B3&amp;"において候補者たることを辞する旨の届出をします。"</f>
        <v>　うえのとおり令和7年　　月　　日執行の参議院徳島県及び高知県選挙区選出議員選挙において候補者たることを辞する旨の届出をします。</v>
      </c>
    </row>
    <row r="12" spans="1:2" ht="19.5" customHeight="1" x14ac:dyDescent="0.15">
      <c r="A12" s="414"/>
    </row>
    <row r="13" spans="1:2" ht="52.5" customHeight="1" x14ac:dyDescent="0.15">
      <c r="A13" s="103"/>
    </row>
    <row r="14" spans="1:2" s="41" customFormat="1" ht="36" customHeight="1" x14ac:dyDescent="0.15">
      <c r="A14" s="49"/>
    </row>
    <row r="15" spans="1:2" s="41" customFormat="1" ht="36" customHeight="1" x14ac:dyDescent="0.15">
      <c r="A15" s="205" t="s">
        <v>438</v>
      </c>
      <c r="B15" s="256"/>
    </row>
    <row r="16" spans="1:2" s="41" customFormat="1" ht="36" customHeight="1" x14ac:dyDescent="0.15">
      <c r="A16" s="29"/>
    </row>
    <row r="17" spans="1:2" s="41" customFormat="1" ht="36" customHeight="1" x14ac:dyDescent="0.15">
      <c r="A17" s="54" t="s">
        <v>240</v>
      </c>
    </row>
    <row r="18" spans="1:2" s="41" customFormat="1" ht="36" customHeight="1" x14ac:dyDescent="0.15">
      <c r="A18" s="258" t="s">
        <v>364</v>
      </c>
      <c r="B18" s="39"/>
    </row>
    <row r="19" spans="1:2" s="41" customFormat="1" ht="36" customHeight="1" x14ac:dyDescent="0.15">
      <c r="A19" s="54"/>
    </row>
    <row r="20" spans="1:2" ht="36" customHeight="1" x14ac:dyDescent="0.15">
      <c r="A20" s="54"/>
    </row>
    <row r="21" spans="1:2" ht="36" customHeight="1" x14ac:dyDescent="0.15">
      <c r="A21" s="256" t="str">
        <f>入力シート!B3&amp;"選挙長　"&amp;入力シート!B11&amp;"　様"</f>
        <v>参議院徳島県及び高知県選挙区選出議員選挙選挙長　田中　庄司　様</v>
      </c>
    </row>
    <row r="22" spans="1:2" ht="36" customHeight="1" x14ac:dyDescent="0.15">
      <c r="A22" s="54"/>
    </row>
    <row r="23" spans="1:2" ht="22.5" customHeight="1" x14ac:dyDescent="0.15">
      <c r="A23" s="40" t="s">
        <v>287</v>
      </c>
    </row>
    <row r="24" spans="1:2" ht="22.5" customHeight="1" x14ac:dyDescent="0.15">
      <c r="A24" s="40" t="s">
        <v>358</v>
      </c>
    </row>
    <row r="25" spans="1:2" ht="22.5" customHeight="1" x14ac:dyDescent="0.15">
      <c r="A25" s="40" t="s">
        <v>387</v>
      </c>
    </row>
    <row r="26" spans="1:2" ht="22.5" customHeight="1" x14ac:dyDescent="0.15">
      <c r="A26" s="40" t="s">
        <v>238</v>
      </c>
    </row>
    <row r="27" spans="1:2" ht="22.5" customHeight="1" x14ac:dyDescent="0.15">
      <c r="A27" s="44" t="s">
        <v>326</v>
      </c>
    </row>
  </sheetData>
  <mergeCells count="1">
    <mergeCell ref="A11:A12"/>
  </mergeCells>
  <phoneticPr fontId="1"/>
  <printOptions horizontalCentered="1"/>
  <pageMargins left="0.78740157480314965" right="0.78740157480314965" top="0.78740157480314965" bottom="0.78740157480314965" header="0.31496062992125984" footer="0.31496062992125984"/>
  <pageSetup paperSize="9" scale="90" orientation="portrait" blackAndWhite="1" r:id="rId1"/>
  <headerFooter>
    <oddHeader>&amp;R様式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38</vt:i4>
      </vt:variant>
      <vt:variant>
        <vt:lpstr>名前付き一覧</vt:lpstr>
      </vt:variant>
      <vt:variant>
        <vt:i4>38</vt:i4>
      </vt:variant>
    </vt:vector>
  </HeadingPairs>
  <TitlesOfParts>
    <vt:vector size="76" baseType="lpstr">
      <vt:lpstr>入力シート</vt:lpstr>
      <vt:lpstr>表紙</vt:lpstr>
      <vt:lpstr>目次</vt:lpstr>
      <vt:lpstr>1</vt:lpstr>
      <vt:lpstr>2</vt:lpstr>
      <vt:lpstr>3</vt:lpstr>
      <vt:lpstr>4</vt:lpstr>
      <vt:lpstr>5</vt:lpstr>
      <vt:lpstr>6-1</vt:lpstr>
      <vt:lpstr>6-2</vt:lpstr>
      <vt:lpstr>7</vt:lpstr>
      <vt:lpstr>8</vt:lpstr>
      <vt:lpstr>9-1</vt:lpstr>
      <vt:lpstr>9-2</vt:lpstr>
      <vt:lpstr>10</vt:lpstr>
      <vt:lpstr>11</vt:lpstr>
      <vt:lpstr>12</vt:lpstr>
      <vt:lpstr>13</vt:lpstr>
      <vt:lpstr>14</vt:lpstr>
      <vt:lpstr>15</vt:lpstr>
      <vt:lpstr>16</vt:lpstr>
      <vt:lpstr>17</vt:lpstr>
      <vt:lpstr>18</vt:lpstr>
      <vt:lpstr>19-1</vt:lpstr>
      <vt:lpstr>19-2</vt:lpstr>
      <vt:lpstr>20-1</vt:lpstr>
      <vt:lpstr>20-2</vt:lpstr>
      <vt:lpstr>20-3</vt:lpstr>
      <vt:lpstr>21</vt:lpstr>
      <vt:lpstr>22</vt:lpstr>
      <vt:lpstr>23</vt:lpstr>
      <vt:lpstr>24</vt:lpstr>
      <vt:lpstr>25</vt:lpstr>
      <vt:lpstr>25-2</vt:lpstr>
      <vt:lpstr>25-3</vt:lpstr>
      <vt:lpstr>26</vt:lpstr>
      <vt:lpstr>27</vt:lpstr>
      <vt:lpstr>28</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'19-1'!Print_Area</vt:lpstr>
      <vt:lpstr>'19-2'!Print_Area</vt:lpstr>
      <vt:lpstr>'2'!Print_Area</vt:lpstr>
      <vt:lpstr>'20-1'!Print_Area</vt:lpstr>
      <vt:lpstr>'20-2'!Print_Area</vt:lpstr>
      <vt:lpstr>'20-3'!Print_Area</vt:lpstr>
      <vt:lpstr>'21'!Print_Area</vt:lpstr>
      <vt:lpstr>'22'!Print_Area</vt:lpstr>
      <vt:lpstr>'23'!Print_Area</vt:lpstr>
      <vt:lpstr>'24'!Print_Area</vt:lpstr>
      <vt:lpstr>'25'!Print_Area</vt:lpstr>
      <vt:lpstr>'25-2'!Print_Area</vt:lpstr>
      <vt:lpstr>'25-3'!Print_Area</vt:lpstr>
      <vt:lpstr>'26'!Print_Area</vt:lpstr>
      <vt:lpstr>'27'!Print_Area</vt:lpstr>
      <vt:lpstr>'28'!Print_Area</vt:lpstr>
      <vt:lpstr>'3'!Print_Area</vt:lpstr>
      <vt:lpstr>'4'!Print_Area</vt:lpstr>
      <vt:lpstr>'5'!Print_Area</vt:lpstr>
      <vt:lpstr>'6-1'!Print_Area</vt:lpstr>
      <vt:lpstr>'6-2'!Print_Area</vt:lpstr>
      <vt:lpstr>'7'!Print_Area</vt:lpstr>
      <vt:lpstr>'8'!Print_Area</vt:lpstr>
      <vt:lpstr>'9-1'!Print_Area</vt:lpstr>
      <vt:lpstr>'9-2'!Print_Area</vt:lpstr>
      <vt:lpstr>入力シート!Print_Area</vt:lpstr>
      <vt:lpstr>表紙!Print_Area</vt:lpstr>
      <vt:lpstr>目次!Print_Area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ioas_user</dc:creator>
  <cp:lastModifiedBy>tamura shuuhei</cp:lastModifiedBy>
  <cp:lastPrinted>2025-06-09T03:00:47Z</cp:lastPrinted>
  <dcterms:created xsi:type="dcterms:W3CDTF">2015-12-11T09:16:53Z</dcterms:created>
  <dcterms:modified xsi:type="dcterms:W3CDTF">2025-06-09T03:01:47Z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3.0.4.0</vt:lpwstr>
    </vt:vector>
  </property>
  <property fmtid="{DCFEDD21-7773-49B2-8022-6FC58DB5260B}" pid="3" name="LastSavedVersion">
    <vt:lpwstr>3.0.4.0</vt:lpwstr>
  </property>
  <property fmtid="{DCFEDD21-7773-49B2-8022-6FC58DB5260B}" pid="4" name="LastSavedDate">
    <vt:filetime>2022-05-30T12:06:25Z</vt:filetime>
  </property>
</Properties>
</file>