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20203270サステナブル社会推進課\2025\GX戦略担当\0-0　事務分掌外\"/>
    </mc:Choice>
  </mc:AlternateContent>
  <xr:revisionPtr revIDLastSave="0" documentId="13_ncr:1_{9D1EB6CB-F58C-48FE-B5C5-909F65EC95A3}" xr6:coauthVersionLast="47" xr6:coauthVersionMax="47" xr10:uidLastSave="{00000000-0000-0000-0000-000000000000}"/>
  <bookViews>
    <workbookView xWindow="28680" yWindow="-120" windowWidth="29040" windowHeight="15720" tabRatio="712" xr2:uid="{00000000-000D-0000-FFFF-FFFF00000000}"/>
  </bookViews>
  <sheets>
    <sheet name="トップ" sheetId="10" r:id="rId1"/>
    <sheet name="はじめに" sheetId="2" r:id="rId2"/>
    <sheet name="R7入力フォーム" sheetId="1" r:id="rId3"/>
    <sheet name="R8入力フォーム" sheetId="8" r:id="rId4"/>
    <sheet name="R9入力フォーム" sheetId="9" r:id="rId5"/>
    <sheet name="グラフ" sheetId="6" r:id="rId6"/>
    <sheet name="豆知識" sheetId="11" r:id="rId7"/>
  </sheets>
  <definedNames>
    <definedName name="_xlnm.Print_Area" localSheetId="3">'R8入力フォーム'!$A$1:$Q$40</definedName>
    <definedName name="_xlnm.Print_Area" localSheetId="0">トップ!$A$1:$BC$45</definedName>
    <definedName name="_xlnm.Print_Area" localSheetId="1">はじめに!$A$1:$AM$72</definedName>
    <definedName name="_xlnm.Print_Area" localSheetId="6">豆知識!$A$1:$AM$73</definedName>
    <definedName name="温暖化の仕組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330" i="6" l="1"/>
  <c r="AT330" i="6"/>
  <c r="AP330" i="6"/>
  <c r="AX285" i="6"/>
  <c r="AT285" i="6"/>
  <c r="AP285" i="6"/>
  <c r="AP254" i="6"/>
  <c r="AX240" i="6"/>
  <c r="AT240" i="6"/>
  <c r="AP240" i="6"/>
  <c r="AP219" i="6"/>
  <c r="AT217" i="6"/>
  <c r="AT213" i="6"/>
  <c r="AP211" i="6"/>
  <c r="AX209" i="6"/>
  <c r="AT205" i="6"/>
  <c r="AP203" i="6"/>
  <c r="AT197" i="6"/>
  <c r="AX195" i="6"/>
  <c r="AT195" i="6"/>
  <c r="AP195" i="6"/>
  <c r="AP164" i="6"/>
  <c r="AX150" i="6"/>
  <c r="AT150" i="6"/>
  <c r="AP150" i="6"/>
  <c r="AP129" i="6"/>
  <c r="AX127" i="6"/>
  <c r="AP121" i="6"/>
  <c r="AP115" i="6"/>
  <c r="AP111" i="6"/>
  <c r="AX105" i="6"/>
  <c r="AT105" i="6"/>
  <c r="AP105" i="6"/>
  <c r="AX60" i="6"/>
  <c r="AT60" i="6"/>
  <c r="AP60" i="6"/>
  <c r="AX15" i="6"/>
  <c r="AT15" i="6"/>
  <c r="AP15" i="6"/>
  <c r="Q32" i="9"/>
  <c r="P32" i="9"/>
  <c r="O32" i="9"/>
  <c r="N32" i="9"/>
  <c r="M32" i="9"/>
  <c r="L32" i="9"/>
  <c r="K32" i="9"/>
  <c r="J32" i="9"/>
  <c r="I32" i="9"/>
  <c r="H32" i="9"/>
  <c r="G32" i="9"/>
  <c r="F32" i="9"/>
  <c r="Q31" i="9"/>
  <c r="AX354" i="6" s="1"/>
  <c r="P31" i="9"/>
  <c r="AX352" i="6" s="1"/>
  <c r="O31" i="9"/>
  <c r="AX350" i="6" s="1"/>
  <c r="N31" i="9"/>
  <c r="AX348" i="6" s="1"/>
  <c r="M31" i="9"/>
  <c r="AX346" i="6" s="1"/>
  <c r="L31" i="9"/>
  <c r="AX344" i="6" s="1"/>
  <c r="K31" i="9"/>
  <c r="AX342" i="6" s="1"/>
  <c r="J31" i="9"/>
  <c r="AX340" i="6" s="1"/>
  <c r="I31" i="9"/>
  <c r="AX338" i="6" s="1"/>
  <c r="H31" i="9"/>
  <c r="G31" i="9"/>
  <c r="AX334" i="6" s="1"/>
  <c r="F31" i="9"/>
  <c r="AX332" i="6" s="1"/>
  <c r="E30" i="9"/>
  <c r="E29" i="9"/>
  <c r="Q28" i="9"/>
  <c r="P28" i="9"/>
  <c r="O28" i="9"/>
  <c r="N28" i="9"/>
  <c r="M28" i="9"/>
  <c r="L28" i="9"/>
  <c r="K28" i="9"/>
  <c r="J28" i="9"/>
  <c r="I28" i="9"/>
  <c r="H28" i="9"/>
  <c r="G28" i="9"/>
  <c r="F28" i="9"/>
  <c r="Q27" i="9"/>
  <c r="AX309" i="6" s="1"/>
  <c r="P27" i="9"/>
  <c r="AX307" i="6" s="1"/>
  <c r="O27" i="9"/>
  <c r="AX305" i="6" s="1"/>
  <c r="N27" i="9"/>
  <c r="AX303" i="6" s="1"/>
  <c r="M27" i="9"/>
  <c r="AX301" i="6" s="1"/>
  <c r="L27" i="9"/>
  <c r="AX299" i="6" s="1"/>
  <c r="K27" i="9"/>
  <c r="AX297" i="6" s="1"/>
  <c r="J27" i="9"/>
  <c r="AX295" i="6" s="1"/>
  <c r="I27" i="9"/>
  <c r="AX293" i="6" s="1"/>
  <c r="H27" i="9"/>
  <c r="AX291" i="6" s="1"/>
  <c r="G27" i="9"/>
  <c r="AX289" i="6" s="1"/>
  <c r="F27" i="9"/>
  <c r="E26" i="9"/>
  <c r="E25" i="9"/>
  <c r="Q24" i="9"/>
  <c r="P24" i="9"/>
  <c r="O24" i="9"/>
  <c r="N24" i="9"/>
  <c r="M24" i="9"/>
  <c r="L24" i="9"/>
  <c r="K24" i="9"/>
  <c r="J24" i="9"/>
  <c r="I24" i="9"/>
  <c r="H24" i="9"/>
  <c r="G24" i="9"/>
  <c r="F24" i="9"/>
  <c r="Q23" i="9"/>
  <c r="AX264" i="6" s="1"/>
  <c r="P23" i="9"/>
  <c r="AX262" i="6" s="1"/>
  <c r="O23" i="9"/>
  <c r="AX260" i="6" s="1"/>
  <c r="N23" i="9"/>
  <c r="AX258" i="6" s="1"/>
  <c r="M23" i="9"/>
  <c r="AX256" i="6" s="1"/>
  <c r="L23" i="9"/>
  <c r="AX254" i="6" s="1"/>
  <c r="K23" i="9"/>
  <c r="AX252" i="6" s="1"/>
  <c r="J23" i="9"/>
  <c r="AX250" i="6" s="1"/>
  <c r="I23" i="9"/>
  <c r="AX248" i="6" s="1"/>
  <c r="H23" i="9"/>
  <c r="AX246" i="6" s="1"/>
  <c r="G23" i="9"/>
  <c r="AX244" i="6" s="1"/>
  <c r="F23" i="9"/>
  <c r="AX242" i="6" s="1"/>
  <c r="E22" i="9"/>
  <c r="E21" i="9"/>
  <c r="Q20" i="9"/>
  <c r="P20" i="9"/>
  <c r="O20" i="9"/>
  <c r="N20" i="9"/>
  <c r="M20" i="9"/>
  <c r="L20" i="9"/>
  <c r="K20" i="9"/>
  <c r="J20" i="9"/>
  <c r="I20" i="9"/>
  <c r="H20" i="9"/>
  <c r="G20" i="9"/>
  <c r="F20" i="9"/>
  <c r="Q19" i="9"/>
  <c r="AX219" i="6" s="1"/>
  <c r="P19" i="9"/>
  <c r="AX217" i="6" s="1"/>
  <c r="O19" i="9"/>
  <c r="AX215" i="6" s="1"/>
  <c r="N19" i="9"/>
  <c r="AX213" i="6" s="1"/>
  <c r="M19" i="9"/>
  <c r="AX211" i="6" s="1"/>
  <c r="L19" i="9"/>
  <c r="K19" i="9"/>
  <c r="AX207" i="6" s="1"/>
  <c r="J19" i="9"/>
  <c r="AX205" i="6" s="1"/>
  <c r="I19" i="9"/>
  <c r="AX203" i="6" s="1"/>
  <c r="H19" i="9"/>
  <c r="AX201" i="6" s="1"/>
  <c r="G19" i="9"/>
  <c r="AX199" i="6" s="1"/>
  <c r="F19" i="9"/>
  <c r="E18" i="9"/>
  <c r="E17" i="9"/>
  <c r="Q16" i="9"/>
  <c r="P16" i="9"/>
  <c r="O16" i="9"/>
  <c r="N16" i="9"/>
  <c r="M16" i="9"/>
  <c r="L16" i="9"/>
  <c r="K16" i="9"/>
  <c r="J16" i="9"/>
  <c r="I16" i="9"/>
  <c r="H16" i="9"/>
  <c r="G16" i="9"/>
  <c r="F16" i="9"/>
  <c r="Q15" i="9"/>
  <c r="AX174" i="6" s="1"/>
  <c r="P15" i="9"/>
  <c r="AX172" i="6" s="1"/>
  <c r="O15" i="9"/>
  <c r="AX170" i="6" s="1"/>
  <c r="N15" i="9"/>
  <c r="AX168" i="6" s="1"/>
  <c r="M15" i="9"/>
  <c r="AX166" i="6" s="1"/>
  <c r="L15" i="9"/>
  <c r="AX164" i="6" s="1"/>
  <c r="K15" i="9"/>
  <c r="J15" i="9"/>
  <c r="AX160" i="6" s="1"/>
  <c r="I15" i="9"/>
  <c r="AX158" i="6" s="1"/>
  <c r="H15" i="9"/>
  <c r="AX156" i="6" s="1"/>
  <c r="G15" i="9"/>
  <c r="AX154" i="6" s="1"/>
  <c r="F15" i="9"/>
  <c r="AX152" i="6" s="1"/>
  <c r="E14" i="9"/>
  <c r="E13" i="9"/>
  <c r="Q12" i="9"/>
  <c r="P12" i="9"/>
  <c r="O12" i="9"/>
  <c r="N12" i="9"/>
  <c r="M12" i="9"/>
  <c r="L12" i="9"/>
  <c r="K12" i="9"/>
  <c r="J12" i="9"/>
  <c r="I12" i="9"/>
  <c r="H12" i="9"/>
  <c r="G12" i="9"/>
  <c r="F12" i="9"/>
  <c r="Q11" i="9"/>
  <c r="AX129" i="6" s="1"/>
  <c r="P11" i="9"/>
  <c r="O11" i="9"/>
  <c r="AX125" i="6" s="1"/>
  <c r="N11" i="9"/>
  <c r="AX123" i="6" s="1"/>
  <c r="M11" i="9"/>
  <c r="AX121" i="6" s="1"/>
  <c r="L11" i="9"/>
  <c r="AX119" i="6" s="1"/>
  <c r="K11" i="9"/>
  <c r="AX117" i="6" s="1"/>
  <c r="J11" i="9"/>
  <c r="AX115" i="6" s="1"/>
  <c r="I11" i="9"/>
  <c r="AX113" i="6" s="1"/>
  <c r="H11" i="9"/>
  <c r="AX111" i="6" s="1"/>
  <c r="G11" i="9"/>
  <c r="AX109" i="6" s="1"/>
  <c r="F11" i="9"/>
  <c r="AX107" i="6" s="1"/>
  <c r="E10" i="9"/>
  <c r="E9" i="9"/>
  <c r="Q8" i="9"/>
  <c r="Q34" i="9" s="1"/>
  <c r="P8" i="9"/>
  <c r="O8" i="9"/>
  <c r="N8" i="9"/>
  <c r="M8" i="9"/>
  <c r="M34" i="9" s="1"/>
  <c r="L8" i="9"/>
  <c r="K8" i="9"/>
  <c r="J8" i="9"/>
  <c r="I8" i="9"/>
  <c r="I34" i="9" s="1"/>
  <c r="H8" i="9"/>
  <c r="G8" i="9"/>
  <c r="F8" i="9"/>
  <c r="Q7" i="9"/>
  <c r="AX84" i="6" s="1"/>
  <c r="P7" i="9"/>
  <c r="AX82" i="6" s="1"/>
  <c r="O7" i="9"/>
  <c r="AX80" i="6" s="1"/>
  <c r="N7" i="9"/>
  <c r="AX78" i="6" s="1"/>
  <c r="M7" i="9"/>
  <c r="AX76" i="6" s="1"/>
  <c r="L7" i="9"/>
  <c r="AX74" i="6" s="1"/>
  <c r="K7" i="9"/>
  <c r="AX72" i="6" s="1"/>
  <c r="J7" i="9"/>
  <c r="I7" i="9"/>
  <c r="H7" i="9"/>
  <c r="AX66" i="6" s="1"/>
  <c r="G7" i="9"/>
  <c r="AX64" i="6" s="1"/>
  <c r="F7" i="9"/>
  <c r="E6" i="9"/>
  <c r="E5" i="9"/>
  <c r="Q4" i="9"/>
  <c r="P4" i="9"/>
  <c r="O4" i="9"/>
  <c r="N4" i="9"/>
  <c r="M4" i="9"/>
  <c r="L4" i="9"/>
  <c r="K4" i="9"/>
  <c r="J4" i="9"/>
  <c r="I4" i="9"/>
  <c r="H4" i="9"/>
  <c r="G4" i="9"/>
  <c r="E4" i="9" s="1"/>
  <c r="F4" i="9"/>
  <c r="L34" i="8"/>
  <c r="H34" i="8"/>
  <c r="Q32" i="8"/>
  <c r="P32" i="8"/>
  <c r="O32" i="8"/>
  <c r="N32" i="8"/>
  <c r="M32" i="8"/>
  <c r="L32" i="8"/>
  <c r="K32" i="8"/>
  <c r="J32" i="8"/>
  <c r="I32" i="8"/>
  <c r="H32" i="8"/>
  <c r="G32" i="8"/>
  <c r="F32" i="8"/>
  <c r="Q31" i="8"/>
  <c r="AT354" i="6" s="1"/>
  <c r="P31" i="8"/>
  <c r="AT352" i="6" s="1"/>
  <c r="O31" i="8"/>
  <c r="AT350" i="6" s="1"/>
  <c r="N31" i="8"/>
  <c r="AT348" i="6" s="1"/>
  <c r="M31" i="8"/>
  <c r="L31" i="8"/>
  <c r="AT344" i="6" s="1"/>
  <c r="K31" i="8"/>
  <c r="AT342" i="6" s="1"/>
  <c r="J31" i="8"/>
  <c r="AT340" i="6" s="1"/>
  <c r="I31" i="8"/>
  <c r="AT338" i="6" s="1"/>
  <c r="H31" i="8"/>
  <c r="AT336" i="6" s="1"/>
  <c r="G31" i="8"/>
  <c r="AT334" i="6" s="1"/>
  <c r="F31" i="8"/>
  <c r="AT332" i="6" s="1"/>
  <c r="E30" i="8"/>
  <c r="E29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 s="1"/>
  <c r="Q27" i="8"/>
  <c r="AT309" i="6" s="1"/>
  <c r="P27" i="8"/>
  <c r="AT307" i="6" s="1"/>
  <c r="O27" i="8"/>
  <c r="AT305" i="6" s="1"/>
  <c r="N27" i="8"/>
  <c r="AT303" i="6" s="1"/>
  <c r="M27" i="8"/>
  <c r="AT301" i="6" s="1"/>
  <c r="L27" i="8"/>
  <c r="AT299" i="6" s="1"/>
  <c r="K27" i="8"/>
  <c r="AT297" i="6" s="1"/>
  <c r="J27" i="8"/>
  <c r="AT295" i="6" s="1"/>
  <c r="I27" i="8"/>
  <c r="AT293" i="6" s="1"/>
  <c r="H27" i="8"/>
  <c r="AT291" i="6" s="1"/>
  <c r="G27" i="8"/>
  <c r="AT289" i="6" s="1"/>
  <c r="F27" i="8"/>
  <c r="E26" i="8"/>
  <c r="E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Q23" i="8"/>
  <c r="AT264" i="6" s="1"/>
  <c r="P23" i="8"/>
  <c r="AT262" i="6" s="1"/>
  <c r="O23" i="8"/>
  <c r="AT260" i="6" s="1"/>
  <c r="N23" i="8"/>
  <c r="AT258" i="6" s="1"/>
  <c r="M23" i="8"/>
  <c r="AT256" i="6" s="1"/>
  <c r="L23" i="8"/>
  <c r="AT254" i="6" s="1"/>
  <c r="K23" i="8"/>
  <c r="AT252" i="6" s="1"/>
  <c r="J23" i="8"/>
  <c r="AT250" i="6" s="1"/>
  <c r="I23" i="8"/>
  <c r="AT248" i="6" s="1"/>
  <c r="H23" i="8"/>
  <c r="AT246" i="6" s="1"/>
  <c r="G23" i="8"/>
  <c r="AT244" i="6" s="1"/>
  <c r="F23" i="8"/>
  <c r="AT242" i="6" s="1"/>
  <c r="E22" i="8"/>
  <c r="E21" i="8"/>
  <c r="Q20" i="8"/>
  <c r="P20" i="8"/>
  <c r="O20" i="8"/>
  <c r="N20" i="8"/>
  <c r="M20" i="8"/>
  <c r="L20" i="8"/>
  <c r="K20" i="8"/>
  <c r="J20" i="8"/>
  <c r="I20" i="8"/>
  <c r="H20" i="8"/>
  <c r="E20" i="8" s="1"/>
  <c r="G20" i="8"/>
  <c r="F20" i="8"/>
  <c r="Q19" i="8"/>
  <c r="AT219" i="6" s="1"/>
  <c r="P19" i="8"/>
  <c r="O19" i="8"/>
  <c r="AT215" i="6" s="1"/>
  <c r="N19" i="8"/>
  <c r="M19" i="8"/>
  <c r="AT211" i="6" s="1"/>
  <c r="L19" i="8"/>
  <c r="AT209" i="6" s="1"/>
  <c r="K19" i="8"/>
  <c r="AT207" i="6" s="1"/>
  <c r="J19" i="8"/>
  <c r="I19" i="8"/>
  <c r="AT203" i="6" s="1"/>
  <c r="H19" i="8"/>
  <c r="AT201" i="6" s="1"/>
  <c r="G19" i="8"/>
  <c r="AT199" i="6" s="1"/>
  <c r="F19" i="8"/>
  <c r="E18" i="8"/>
  <c r="E17" i="8"/>
  <c r="Q16" i="8"/>
  <c r="P16" i="8"/>
  <c r="O16" i="8"/>
  <c r="N16" i="8"/>
  <c r="M16" i="8"/>
  <c r="L16" i="8"/>
  <c r="K16" i="8"/>
  <c r="J16" i="8"/>
  <c r="I16" i="8"/>
  <c r="H16" i="8"/>
  <c r="G16" i="8"/>
  <c r="F16" i="8"/>
  <c r="Q15" i="8"/>
  <c r="P15" i="8"/>
  <c r="AT172" i="6" s="1"/>
  <c r="O15" i="8"/>
  <c r="AT170" i="6" s="1"/>
  <c r="N15" i="8"/>
  <c r="AT168" i="6" s="1"/>
  <c r="M15" i="8"/>
  <c r="AT166" i="6" s="1"/>
  <c r="L15" i="8"/>
  <c r="AT164" i="6" s="1"/>
  <c r="K15" i="8"/>
  <c r="AT162" i="6" s="1"/>
  <c r="J15" i="8"/>
  <c r="I15" i="8"/>
  <c r="H15" i="8"/>
  <c r="AT156" i="6" s="1"/>
  <c r="G15" i="8"/>
  <c r="AT154" i="6" s="1"/>
  <c r="F15" i="8"/>
  <c r="E14" i="8"/>
  <c r="E13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 s="1"/>
  <c r="Q11" i="8"/>
  <c r="AT129" i="6" s="1"/>
  <c r="P11" i="8"/>
  <c r="O11" i="8"/>
  <c r="N11" i="8"/>
  <c r="AT123" i="6" s="1"/>
  <c r="M11" i="8"/>
  <c r="AT121" i="6" s="1"/>
  <c r="L11" i="8"/>
  <c r="K11" i="8"/>
  <c r="J11" i="8"/>
  <c r="AT115" i="6" s="1"/>
  <c r="I11" i="8"/>
  <c r="AT113" i="6" s="1"/>
  <c r="H11" i="8"/>
  <c r="G11" i="8"/>
  <c r="F11" i="8"/>
  <c r="AT107" i="6" s="1"/>
  <c r="E10" i="8"/>
  <c r="E9" i="8"/>
  <c r="Q8" i="8"/>
  <c r="P8" i="8"/>
  <c r="O8" i="8"/>
  <c r="N8" i="8"/>
  <c r="M8" i="8"/>
  <c r="L8" i="8"/>
  <c r="K8" i="8"/>
  <c r="J8" i="8"/>
  <c r="I8" i="8"/>
  <c r="H8" i="8"/>
  <c r="G8" i="8"/>
  <c r="F8" i="8"/>
  <c r="E8" i="8"/>
  <c r="Q7" i="8"/>
  <c r="AT84" i="6" s="1"/>
  <c r="P7" i="8"/>
  <c r="AT82" i="6" s="1"/>
  <c r="O7" i="8"/>
  <c r="AT80" i="6" s="1"/>
  <c r="N7" i="8"/>
  <c r="AT78" i="6" s="1"/>
  <c r="M7" i="8"/>
  <c r="AT76" i="6" s="1"/>
  <c r="L7" i="8"/>
  <c r="AT74" i="6" s="1"/>
  <c r="K7" i="8"/>
  <c r="AT72" i="6" s="1"/>
  <c r="J7" i="8"/>
  <c r="AT70" i="6" s="1"/>
  <c r="I7" i="8"/>
  <c r="AT68" i="6" s="1"/>
  <c r="H7" i="8"/>
  <c r="AT66" i="6" s="1"/>
  <c r="G7" i="8"/>
  <c r="AT64" i="6" s="1"/>
  <c r="F7" i="8"/>
  <c r="AT62" i="6" s="1"/>
  <c r="E6" i="8"/>
  <c r="E5" i="8"/>
  <c r="Q4" i="8"/>
  <c r="P4" i="8"/>
  <c r="P34" i="8" s="1"/>
  <c r="O4" i="8"/>
  <c r="N4" i="8"/>
  <c r="N34" i="8" s="1"/>
  <c r="M4" i="8"/>
  <c r="L4" i="8"/>
  <c r="K4" i="8"/>
  <c r="J4" i="8"/>
  <c r="J34" i="8" s="1"/>
  <c r="I4" i="8"/>
  <c r="H4" i="8"/>
  <c r="E4" i="8" s="1"/>
  <c r="G4" i="8"/>
  <c r="F4" i="8"/>
  <c r="F34" i="8" s="1"/>
  <c r="Q32" i="1"/>
  <c r="P32" i="1"/>
  <c r="O32" i="1"/>
  <c r="N32" i="1"/>
  <c r="M32" i="1"/>
  <c r="L32" i="1"/>
  <c r="K32" i="1"/>
  <c r="J32" i="1"/>
  <c r="I32" i="1"/>
  <c r="H32" i="1"/>
  <c r="G32" i="1"/>
  <c r="F32" i="1"/>
  <c r="E33" i="1" s="1"/>
  <c r="Q31" i="1"/>
  <c r="AP354" i="6" s="1"/>
  <c r="P31" i="1"/>
  <c r="AP352" i="6" s="1"/>
  <c r="O31" i="1"/>
  <c r="AP350" i="6" s="1"/>
  <c r="N31" i="1"/>
  <c r="AP348" i="6" s="1"/>
  <c r="M31" i="1"/>
  <c r="AP346" i="6" s="1"/>
  <c r="L31" i="1"/>
  <c r="AP344" i="6" s="1"/>
  <c r="K31" i="1"/>
  <c r="AP342" i="6" s="1"/>
  <c r="J31" i="1"/>
  <c r="AP340" i="6" s="1"/>
  <c r="I31" i="1"/>
  <c r="AP338" i="6" s="1"/>
  <c r="H31" i="1"/>
  <c r="AP336" i="6" s="1"/>
  <c r="G31" i="1"/>
  <c r="AP334" i="6" s="1"/>
  <c r="F31" i="1"/>
  <c r="E30" i="1"/>
  <c r="E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 s="1"/>
  <c r="Q27" i="1"/>
  <c r="AP309" i="6" s="1"/>
  <c r="P27" i="1"/>
  <c r="AP307" i="6" s="1"/>
  <c r="O27" i="1"/>
  <c r="AP305" i="6" s="1"/>
  <c r="N27" i="1"/>
  <c r="AP303" i="6" s="1"/>
  <c r="M27" i="1"/>
  <c r="AP301" i="6" s="1"/>
  <c r="L27" i="1"/>
  <c r="AP299" i="6" s="1"/>
  <c r="K27" i="1"/>
  <c r="AP297" i="6" s="1"/>
  <c r="J27" i="1"/>
  <c r="AP295" i="6" s="1"/>
  <c r="I27" i="1"/>
  <c r="AP293" i="6" s="1"/>
  <c r="H27" i="1"/>
  <c r="AP291" i="6" s="1"/>
  <c r="G27" i="1"/>
  <c r="AP289" i="6" s="1"/>
  <c r="F27" i="1"/>
  <c r="AP287" i="6" s="1"/>
  <c r="E26" i="1"/>
  <c r="E25" i="1"/>
  <c r="Q24" i="1"/>
  <c r="P24" i="1"/>
  <c r="O24" i="1"/>
  <c r="N24" i="1"/>
  <c r="M24" i="1"/>
  <c r="E24" i="1" s="1"/>
  <c r="L24" i="1"/>
  <c r="K24" i="1"/>
  <c r="J24" i="1"/>
  <c r="I24" i="1"/>
  <c r="I34" i="1" s="1"/>
  <c r="H24" i="1"/>
  <c r="G24" i="1"/>
  <c r="F24" i="1"/>
  <c r="Q23" i="1"/>
  <c r="AP264" i="6" s="1"/>
  <c r="P23" i="1"/>
  <c r="AP262" i="6" s="1"/>
  <c r="O23" i="1"/>
  <c r="AP260" i="6" s="1"/>
  <c r="N23" i="1"/>
  <c r="AP258" i="6" s="1"/>
  <c r="M23" i="1"/>
  <c r="AP256" i="6" s="1"/>
  <c r="L23" i="1"/>
  <c r="K23" i="1"/>
  <c r="AP252" i="6" s="1"/>
  <c r="J23" i="1"/>
  <c r="AP250" i="6" s="1"/>
  <c r="I23" i="1"/>
  <c r="AP248" i="6" s="1"/>
  <c r="H23" i="1"/>
  <c r="AP246" i="6" s="1"/>
  <c r="G23" i="1"/>
  <c r="AP244" i="6" s="1"/>
  <c r="F23" i="1"/>
  <c r="E22" i="1"/>
  <c r="E21" i="1"/>
  <c r="Q20" i="1"/>
  <c r="Q34" i="1" s="1"/>
  <c r="P20" i="1"/>
  <c r="P34" i="1" s="1"/>
  <c r="O20" i="1"/>
  <c r="O34" i="1" s="1"/>
  <c r="N20" i="1"/>
  <c r="N34" i="1" s="1"/>
  <c r="M20" i="1"/>
  <c r="M34" i="1" s="1"/>
  <c r="L20" i="1"/>
  <c r="L34" i="1" s="1"/>
  <c r="K20" i="1"/>
  <c r="K34" i="1" s="1"/>
  <c r="J20" i="1"/>
  <c r="I20" i="1"/>
  <c r="H20" i="1"/>
  <c r="H34" i="1" s="1"/>
  <c r="G20" i="1"/>
  <c r="G34" i="1" s="1"/>
  <c r="F20" i="1"/>
  <c r="F34" i="1" s="1"/>
  <c r="E20" i="1"/>
  <c r="Q19" i="1"/>
  <c r="P19" i="1"/>
  <c r="AP217" i="6" s="1"/>
  <c r="O19" i="1"/>
  <c r="AP215" i="6" s="1"/>
  <c r="N19" i="1"/>
  <c r="AP213" i="6" s="1"/>
  <c r="M19" i="1"/>
  <c r="L19" i="1"/>
  <c r="AP209" i="6" s="1"/>
  <c r="K19" i="1"/>
  <c r="AP207" i="6" s="1"/>
  <c r="J19" i="1"/>
  <c r="AP205" i="6" s="1"/>
  <c r="I19" i="1"/>
  <c r="H19" i="1"/>
  <c r="AP201" i="6" s="1"/>
  <c r="G19" i="1"/>
  <c r="AP199" i="6" s="1"/>
  <c r="F19" i="1"/>
  <c r="E18" i="1"/>
  <c r="E17" i="1"/>
  <c r="E16" i="1"/>
  <c r="Q15" i="1"/>
  <c r="AP174" i="6" s="1"/>
  <c r="P15" i="1"/>
  <c r="AP172" i="6" s="1"/>
  <c r="O15" i="1"/>
  <c r="AP170" i="6" s="1"/>
  <c r="N15" i="1"/>
  <c r="AP168" i="6" s="1"/>
  <c r="M15" i="1"/>
  <c r="AP166" i="6" s="1"/>
  <c r="L15" i="1"/>
  <c r="K15" i="1"/>
  <c r="AP162" i="6" s="1"/>
  <c r="J15" i="1"/>
  <c r="AP160" i="6" s="1"/>
  <c r="I15" i="1"/>
  <c r="AP158" i="6" s="1"/>
  <c r="H15" i="1"/>
  <c r="AP156" i="6" s="1"/>
  <c r="G15" i="1"/>
  <c r="AP154" i="6" s="1"/>
  <c r="F15" i="1"/>
  <c r="E14" i="1"/>
  <c r="E13" i="1"/>
  <c r="E12" i="1"/>
  <c r="Q11" i="1"/>
  <c r="P11" i="1"/>
  <c r="AP127" i="6" s="1"/>
  <c r="O11" i="1"/>
  <c r="AP125" i="6" s="1"/>
  <c r="N11" i="1"/>
  <c r="AP123" i="6" s="1"/>
  <c r="M11" i="1"/>
  <c r="L11" i="1"/>
  <c r="AP119" i="6" s="1"/>
  <c r="K11" i="1"/>
  <c r="AP117" i="6" s="1"/>
  <c r="J11" i="1"/>
  <c r="I11" i="1"/>
  <c r="AP113" i="6" s="1"/>
  <c r="H11" i="1"/>
  <c r="G11" i="1"/>
  <c r="AP109" i="6" s="1"/>
  <c r="F11" i="1"/>
  <c r="E10" i="1"/>
  <c r="E9" i="1"/>
  <c r="E8" i="1"/>
  <c r="Q7" i="1"/>
  <c r="AP84" i="6" s="1"/>
  <c r="P7" i="1"/>
  <c r="AP82" i="6" s="1"/>
  <c r="O7" i="1"/>
  <c r="N7" i="1"/>
  <c r="AP78" i="6" s="1"/>
  <c r="M7" i="1"/>
  <c r="AP76" i="6" s="1"/>
  <c r="L7" i="1"/>
  <c r="AP74" i="6" s="1"/>
  <c r="K7" i="1"/>
  <c r="J7" i="1"/>
  <c r="AP70" i="6" s="1"/>
  <c r="I7" i="1"/>
  <c r="AP68" i="6" s="1"/>
  <c r="H7" i="1"/>
  <c r="AP66" i="6" s="1"/>
  <c r="G7" i="1"/>
  <c r="F7" i="1"/>
  <c r="AP62" i="6" s="1"/>
  <c r="E6" i="1"/>
  <c r="E5" i="1"/>
  <c r="E4" i="1"/>
  <c r="E23" i="1" l="1"/>
  <c r="AP242" i="6"/>
  <c r="G36" i="1"/>
  <c r="AP19" i="6" s="1"/>
  <c r="E16" i="8"/>
  <c r="K36" i="1"/>
  <c r="AP27" i="6" s="1"/>
  <c r="O36" i="1"/>
  <c r="O38" i="1" s="1"/>
  <c r="O39" i="1" s="1"/>
  <c r="AP197" i="6"/>
  <c r="BB197" i="6" s="1"/>
  <c r="E19" i="1"/>
  <c r="G34" i="8"/>
  <c r="K34" i="8"/>
  <c r="O34" i="8"/>
  <c r="E15" i="1"/>
  <c r="AP152" i="6"/>
  <c r="J34" i="1"/>
  <c r="E35" i="1" s="1"/>
  <c r="E31" i="1"/>
  <c r="AP332" i="6"/>
  <c r="BB332" i="6" s="1"/>
  <c r="AP107" i="6"/>
  <c r="E11" i="1"/>
  <c r="E27" i="1"/>
  <c r="I34" i="8"/>
  <c r="M34" i="8"/>
  <c r="Q34" i="8"/>
  <c r="AX336" i="6"/>
  <c r="BB336" i="6" s="1"/>
  <c r="E31" i="9"/>
  <c r="M36" i="8"/>
  <c r="AT31" i="6" s="1"/>
  <c r="E15" i="8"/>
  <c r="E24" i="9"/>
  <c r="E16" i="9"/>
  <c r="BB248" i="6"/>
  <c r="BB256" i="6"/>
  <c r="BB264" i="6"/>
  <c r="E27" i="8"/>
  <c r="BB334" i="6"/>
  <c r="BB342" i="6"/>
  <c r="BB350" i="6"/>
  <c r="E12" i="9"/>
  <c r="E19" i="9"/>
  <c r="E20" i="9"/>
  <c r="E27" i="9"/>
  <c r="E28" i="9"/>
  <c r="H36" i="1"/>
  <c r="AP21" i="6" s="1"/>
  <c r="L36" i="1"/>
  <c r="AP29" i="6" s="1"/>
  <c r="P36" i="1"/>
  <c r="BB76" i="6"/>
  <c r="BB84" i="6"/>
  <c r="I36" i="1"/>
  <c r="AP23" i="6" s="1"/>
  <c r="M36" i="1"/>
  <c r="AP31" i="6" s="1"/>
  <c r="Q36" i="1"/>
  <c r="AP39" i="6" s="1"/>
  <c r="BB78" i="6"/>
  <c r="AP64" i="6"/>
  <c r="BB64" i="6" s="1"/>
  <c r="AP72" i="6"/>
  <c r="BB72" i="6" s="1"/>
  <c r="AP80" i="6"/>
  <c r="BB80" i="6" s="1"/>
  <c r="F36" i="1"/>
  <c r="J36" i="1"/>
  <c r="AP25" i="6" s="1"/>
  <c r="N36" i="1"/>
  <c r="AP33" i="6" s="1"/>
  <c r="E7" i="8"/>
  <c r="K36" i="9"/>
  <c r="AX27" i="6" s="1"/>
  <c r="E7" i="1"/>
  <c r="BB74" i="6"/>
  <c r="BB82" i="6"/>
  <c r="BB348" i="6"/>
  <c r="BB340" i="6"/>
  <c r="BB344" i="6"/>
  <c r="BB352" i="6"/>
  <c r="BB338" i="6"/>
  <c r="BB354" i="6"/>
  <c r="BB299" i="6"/>
  <c r="BB293" i="6"/>
  <c r="BB301" i="6"/>
  <c r="BB309" i="6"/>
  <c r="BB307" i="6"/>
  <c r="BB295" i="6"/>
  <c r="BB303" i="6"/>
  <c r="AX287" i="6"/>
  <c r="BB291" i="6"/>
  <c r="BB289" i="6"/>
  <c r="BB297" i="6"/>
  <c r="BB305" i="6"/>
  <c r="BB242" i="6"/>
  <c r="BB258" i="6"/>
  <c r="BB252" i="6"/>
  <c r="BB250" i="6"/>
  <c r="BB244" i="6"/>
  <c r="BB260" i="6"/>
  <c r="BB246" i="6"/>
  <c r="BB254" i="6"/>
  <c r="BB262" i="6"/>
  <c r="E23" i="9"/>
  <c r="AX197" i="6"/>
  <c r="BB199" i="6"/>
  <c r="BB207" i="6"/>
  <c r="BB215" i="6"/>
  <c r="BB213" i="6"/>
  <c r="BB219" i="6"/>
  <c r="BB205" i="6"/>
  <c r="BB211" i="6"/>
  <c r="BB217" i="6"/>
  <c r="BB201" i="6"/>
  <c r="BB203" i="6"/>
  <c r="BB209" i="6"/>
  <c r="BB168" i="6"/>
  <c r="E15" i="9"/>
  <c r="BB166" i="6"/>
  <c r="BB154" i="6"/>
  <c r="BB170" i="6"/>
  <c r="E33" i="9"/>
  <c r="G36" i="9"/>
  <c r="AX19" i="6" s="1"/>
  <c r="AX162" i="6"/>
  <c r="BB162" i="6" s="1"/>
  <c r="BB156" i="6"/>
  <c r="BB164" i="6"/>
  <c r="BB172" i="6"/>
  <c r="BB113" i="6"/>
  <c r="BB121" i="6"/>
  <c r="BB129" i="6"/>
  <c r="F36" i="9"/>
  <c r="AX17" i="6" s="1"/>
  <c r="J36" i="9"/>
  <c r="AX25" i="6" s="1"/>
  <c r="O36" i="9"/>
  <c r="AX35" i="6" s="1"/>
  <c r="E11" i="9"/>
  <c r="I36" i="9"/>
  <c r="AX23" i="6" s="1"/>
  <c r="BB107" i="6"/>
  <c r="BB115" i="6"/>
  <c r="BB123" i="6"/>
  <c r="AX62" i="6"/>
  <c r="BB62" i="6" s="1"/>
  <c r="H36" i="9"/>
  <c r="AX21" i="6" s="1"/>
  <c r="L36" i="9"/>
  <c r="AX29" i="6" s="1"/>
  <c r="P36" i="9"/>
  <c r="AX37" i="6" s="1"/>
  <c r="BB66" i="6"/>
  <c r="AX68" i="6"/>
  <c r="BB68" i="6" s="1"/>
  <c r="M36" i="9"/>
  <c r="AX31" i="6" s="1"/>
  <c r="Q36" i="9"/>
  <c r="AX39" i="6" s="1"/>
  <c r="AX70" i="6"/>
  <c r="E7" i="9"/>
  <c r="N36" i="9"/>
  <c r="AX33" i="6" s="1"/>
  <c r="BB70" i="6"/>
  <c r="E31" i="8"/>
  <c r="AT346" i="6"/>
  <c r="BB346" i="6" s="1"/>
  <c r="J36" i="8"/>
  <c r="J38" i="8" s="1"/>
  <c r="J39" i="8" s="1"/>
  <c r="AT287" i="6"/>
  <c r="G34" i="9"/>
  <c r="O34" i="9"/>
  <c r="K34" i="9"/>
  <c r="E23" i="8"/>
  <c r="I36" i="8"/>
  <c r="AT23" i="6" s="1"/>
  <c r="Q36" i="8"/>
  <c r="AT39" i="6" s="1"/>
  <c r="F34" i="9"/>
  <c r="J34" i="9"/>
  <c r="N34" i="9"/>
  <c r="E19" i="8"/>
  <c r="H34" i="9"/>
  <c r="L34" i="9"/>
  <c r="P34" i="9"/>
  <c r="F36" i="8"/>
  <c r="F38" i="8" s="1"/>
  <c r="F39" i="8" s="1"/>
  <c r="N36" i="8"/>
  <c r="N38" i="8" s="1"/>
  <c r="N39" i="8" s="1"/>
  <c r="AT152" i="6"/>
  <c r="BB152" i="6" s="1"/>
  <c r="AT158" i="6"/>
  <c r="BB158" i="6" s="1"/>
  <c r="AT160" i="6"/>
  <c r="BB160" i="6" s="1"/>
  <c r="AT174" i="6"/>
  <c r="BB174" i="6" s="1"/>
  <c r="AT109" i="6"/>
  <c r="BB109" i="6" s="1"/>
  <c r="G36" i="8"/>
  <c r="E11" i="8"/>
  <c r="AT117" i="6"/>
  <c r="BB117" i="6" s="1"/>
  <c r="K36" i="8"/>
  <c r="AT125" i="6"/>
  <c r="BB125" i="6" s="1"/>
  <c r="O36" i="8"/>
  <c r="AT111" i="6"/>
  <c r="BB111" i="6" s="1"/>
  <c r="H36" i="8"/>
  <c r="AT119" i="6"/>
  <c r="BB119" i="6" s="1"/>
  <c r="L36" i="8"/>
  <c r="AT127" i="6"/>
  <c r="BB127" i="6" s="1"/>
  <c r="P36" i="8"/>
  <c r="E33" i="8"/>
  <c r="E8" i="9"/>
  <c r="AP35" i="6" l="1"/>
  <c r="G38" i="1"/>
  <c r="G39" i="1" s="1"/>
  <c r="J38" i="9"/>
  <c r="J39" i="9" s="1"/>
  <c r="K38" i="9"/>
  <c r="K39" i="9" s="1"/>
  <c r="I38" i="1"/>
  <c r="I39" i="1" s="1"/>
  <c r="Q38" i="1"/>
  <c r="Q39" i="1" s="1"/>
  <c r="M38" i="8"/>
  <c r="M39" i="8" s="1"/>
  <c r="E35" i="8"/>
  <c r="I38" i="8"/>
  <c r="I39" i="8" s="1"/>
  <c r="Q38" i="8"/>
  <c r="Q39" i="8" s="1"/>
  <c r="M38" i="1"/>
  <c r="M39" i="1" s="1"/>
  <c r="K38" i="1"/>
  <c r="K39" i="1" s="1"/>
  <c r="E37" i="1"/>
  <c r="AP17" i="6"/>
  <c r="F38" i="1"/>
  <c r="F39" i="1" s="1"/>
  <c r="N38" i="1"/>
  <c r="N39" i="1" s="1"/>
  <c r="BB31" i="6"/>
  <c r="AP37" i="6"/>
  <c r="P38" i="1"/>
  <c r="P39" i="1" s="1"/>
  <c r="J38" i="1"/>
  <c r="J39" i="1" s="1"/>
  <c r="H38" i="1"/>
  <c r="H39" i="1" s="1"/>
  <c r="L38" i="1"/>
  <c r="L39" i="1" s="1"/>
  <c r="BB287" i="6"/>
  <c r="L38" i="9"/>
  <c r="L39" i="9" s="1"/>
  <c r="H38" i="9"/>
  <c r="H39" i="9" s="1"/>
  <c r="O38" i="9"/>
  <c r="O39" i="9" s="1"/>
  <c r="N38" i="9"/>
  <c r="N39" i="9" s="1"/>
  <c r="G38" i="9"/>
  <c r="G39" i="9" s="1"/>
  <c r="I38" i="9"/>
  <c r="I39" i="9" s="1"/>
  <c r="F38" i="9"/>
  <c r="F39" i="9" s="1"/>
  <c r="BB23" i="6"/>
  <c r="P38" i="9"/>
  <c r="P39" i="9" s="1"/>
  <c r="M38" i="9"/>
  <c r="M39" i="9" s="1"/>
  <c r="BB39" i="6"/>
  <c r="Q38" i="9"/>
  <c r="Q39" i="9" s="1"/>
  <c r="E37" i="9"/>
  <c r="E35" i="9"/>
  <c r="AT33" i="6"/>
  <c r="BB33" i="6" s="1"/>
  <c r="AT25" i="6"/>
  <c r="BB25" i="6" s="1"/>
  <c r="AT17" i="6"/>
  <c r="AT21" i="6"/>
  <c r="BB21" i="6" s="1"/>
  <c r="H38" i="8"/>
  <c r="H39" i="8" s="1"/>
  <c r="AT37" i="6"/>
  <c r="P38" i="8"/>
  <c r="P39" i="8" s="1"/>
  <c r="K38" i="8"/>
  <c r="K39" i="8" s="1"/>
  <c r="AT27" i="6"/>
  <c r="BB27" i="6" s="1"/>
  <c r="AT29" i="6"/>
  <c r="BB29" i="6" s="1"/>
  <c r="L38" i="8"/>
  <c r="L39" i="8" s="1"/>
  <c r="O38" i="8"/>
  <c r="O39" i="8" s="1"/>
  <c r="AT35" i="6"/>
  <c r="BB35" i="6" s="1"/>
  <c r="G38" i="8"/>
  <c r="G39" i="8" s="1"/>
  <c r="E37" i="8"/>
  <c r="AT19" i="6"/>
  <c r="BB19" i="6" s="1"/>
  <c r="BB37" i="6" l="1"/>
  <c r="BB1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F2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[昨年度のガソリン使用量について]
・今年度と同じ数値が自動入力されます。
・昨年度の</t>
        </r>
        <r>
          <rPr>
            <sz val="9"/>
            <color indexed="10"/>
            <rFont val="ＭＳ Ｐゴシック"/>
            <family val="3"/>
            <charset val="128"/>
          </rPr>
          <t>数値が分かる場合は数式を消して</t>
        </r>
        <r>
          <rPr>
            <sz val="9"/>
            <color indexed="81"/>
            <rFont val="ＭＳ Ｐゴシック"/>
            <family val="3"/>
            <charset val="128"/>
          </rPr>
          <t>入力して下さい。
・R4年度以降は前年分が自動的に入力されます。</t>
        </r>
      </text>
    </comment>
    <comment ref="F24" authorId="0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[昨年度の軽油使用量について]
・今年度と同じ数値が自動入力されます。
・昨年度の</t>
        </r>
        <r>
          <rPr>
            <sz val="9"/>
            <color indexed="10"/>
            <rFont val="ＭＳ Ｐゴシック"/>
            <family val="3"/>
            <charset val="128"/>
          </rPr>
          <t>数値が分かる場合は数式を消して</t>
        </r>
        <r>
          <rPr>
            <sz val="9"/>
            <color indexed="81"/>
            <rFont val="ＭＳ Ｐゴシック"/>
            <family val="3"/>
            <charset val="128"/>
          </rPr>
          <t>入力して下さい。
・R4年度以降は前年分が自動的に入力されます。</t>
        </r>
      </text>
    </comment>
    <comment ref="F28" authorId="0" shapeId="0" xr:uid="{00000000-0006-0000-0200-000003000000}">
      <text>
        <r>
          <rPr>
            <sz val="9"/>
            <color indexed="81"/>
            <rFont val="ＭＳ Ｐゴシック"/>
            <family val="3"/>
            <charset val="128"/>
          </rPr>
          <t>[昨年度の灯油使用量について]
・今年度と同じ数値が自動入力されます。
・昨年度の</t>
        </r>
        <r>
          <rPr>
            <sz val="9"/>
            <color indexed="10"/>
            <rFont val="ＭＳ Ｐゴシック"/>
            <family val="3"/>
            <charset val="128"/>
          </rPr>
          <t>数値が分かる場合は数式を消して</t>
        </r>
        <r>
          <rPr>
            <sz val="9"/>
            <color indexed="81"/>
            <rFont val="ＭＳ Ｐゴシック"/>
            <family val="3"/>
            <charset val="128"/>
          </rPr>
          <t>入力して下さい。
・R4年度以降は前年分が自動的に入力されます。</t>
        </r>
      </text>
    </comment>
  </commentList>
</comments>
</file>

<file path=xl/sharedStrings.xml><?xml version="1.0" encoding="utf-8"?>
<sst xmlns="http://schemas.openxmlformats.org/spreadsheetml/2006/main" count="426" uniqueCount="103">
  <si>
    <t>「活動量」（ガソリン、電気、ガスなどの使用量）に応じてどれだけのCO2を排出しているかを示す数値です。</t>
  </si>
  <si>
    <t>６月</t>
    <rPh sb="1" eb="2">
      <t>ガツ</t>
    </rPh>
    <phoneticPr fontId="3"/>
  </si>
  <si>
    <t>灯油</t>
    <rPh sb="0" eb="2">
      <t>トウユ</t>
    </rPh>
    <phoneticPr fontId="3"/>
  </si>
  <si>
    <t>9月</t>
  </si>
  <si>
    <t>８月</t>
    <rPh sb="1" eb="2">
      <t>ガツ</t>
    </rPh>
    <phoneticPr fontId="3"/>
  </si>
  <si>
    <t>1月</t>
    <rPh sb="1" eb="2">
      <t>ガツ</t>
    </rPh>
    <phoneticPr fontId="3"/>
  </si>
  <si>
    <t>kwh</t>
  </si>
  <si>
    <t>料金</t>
    <rPh sb="0" eb="2">
      <t>リョウキン</t>
    </rPh>
    <phoneticPr fontId="3"/>
  </si>
  <si>
    <t>円</t>
    <rPh sb="0" eb="1">
      <t>エン</t>
    </rPh>
    <phoneticPr fontId="3"/>
  </si>
  <si>
    <t>軽油</t>
    <rPh sb="0" eb="2">
      <t>ケイユ</t>
    </rPh>
    <phoneticPr fontId="3"/>
  </si>
  <si>
    <t>４月</t>
    <rPh sb="1" eb="2">
      <t>ガツ</t>
    </rPh>
    <phoneticPr fontId="3"/>
  </si>
  <si>
    <t>年間</t>
    <rPh sb="0" eb="2">
      <t>ネンカン</t>
    </rPh>
    <phoneticPr fontId="3"/>
  </si>
  <si>
    <t>11月</t>
    <rPh sb="2" eb="3">
      <t>ガツ</t>
    </rPh>
    <phoneticPr fontId="3"/>
  </si>
  <si>
    <t>電気</t>
    <rPh sb="0" eb="2">
      <t>デンキ</t>
    </rPh>
    <phoneticPr fontId="3"/>
  </si>
  <si>
    <t>項目</t>
    <rPh sb="0" eb="2">
      <t>コウモク</t>
    </rPh>
    <phoneticPr fontId="3"/>
  </si>
  <si>
    <t>2月</t>
  </si>
  <si>
    <t>8月</t>
  </si>
  <si>
    <t>3月</t>
  </si>
  <si>
    <t>使い方</t>
    <rPh sb="0" eb="1">
      <t>ツカ</t>
    </rPh>
    <rPh sb="2" eb="3">
      <t>カタ</t>
    </rPh>
    <phoneticPr fontId="3"/>
  </si>
  <si>
    <t>使用量</t>
    <rPh sb="0" eb="2">
      <t>シヨウ</t>
    </rPh>
    <rPh sb="2" eb="3">
      <t>リョウ</t>
    </rPh>
    <phoneticPr fontId="3"/>
  </si>
  <si>
    <t>前年同月使用量</t>
    <rPh sb="0" eb="4">
      <t>ゼンネンドウゲツ</t>
    </rPh>
    <rPh sb="4" eb="7">
      <t>シヨウリョウ</t>
    </rPh>
    <phoneticPr fontId="3"/>
  </si>
  <si>
    <t>1年間のガソリン使用量から割り出されたCO2排出量の推移です。
移動手段を公共交通機関に変えたり、近場への移動は徒歩や自転車を使うとCO2排出量の削減に繋がります。</t>
    <rPh sb="32" eb="36">
      <t>イドウシュダン</t>
    </rPh>
    <rPh sb="37" eb="43">
      <t>コウキョウコウツウキカン</t>
    </rPh>
    <rPh sb="44" eb="45">
      <t>カ</t>
    </rPh>
    <rPh sb="49" eb="51">
      <t>チカバ</t>
    </rPh>
    <rPh sb="53" eb="55">
      <t>イドウ</t>
    </rPh>
    <rPh sb="56" eb="58">
      <t>トホ</t>
    </rPh>
    <rPh sb="59" eb="62">
      <t>ジテンシャ</t>
    </rPh>
    <rPh sb="63" eb="64">
      <t>ツカ</t>
    </rPh>
    <rPh sb="69" eb="72">
      <t>ハイシュツリョウ</t>
    </rPh>
    <rPh sb="73" eb="75">
      <t>サクゲン</t>
    </rPh>
    <rPh sb="76" eb="77">
      <t>ツナ</t>
    </rPh>
    <phoneticPr fontId="3"/>
  </si>
  <si>
    <t>10月</t>
  </si>
  <si>
    <t>９月</t>
    <rPh sb="1" eb="2">
      <t>ガツ</t>
    </rPh>
    <phoneticPr fontId="3"/>
  </si>
  <si>
    <t>7月</t>
  </si>
  <si>
    <t>LPガス</t>
  </si>
  <si>
    <t>1年間の全ての項目を合算したCO2排出量の推移です。
多い月を意識して、翌年からのCO2排出量軽減を意識しましょう！</t>
    <rPh sb="1" eb="2">
      <t>ネン</t>
    </rPh>
    <rPh sb="2" eb="3">
      <t>カン</t>
    </rPh>
    <rPh sb="4" eb="5">
      <t>スベ</t>
    </rPh>
    <rPh sb="7" eb="9">
      <t>コウモク</t>
    </rPh>
    <rPh sb="10" eb="12">
      <t>ガッサン</t>
    </rPh>
    <rPh sb="17" eb="20">
      <t>ハイシュツリョウ</t>
    </rPh>
    <rPh sb="21" eb="23">
      <t>スイイ</t>
    </rPh>
    <rPh sb="27" eb="28">
      <t>オオ</t>
    </rPh>
    <rPh sb="29" eb="30">
      <t>ツキ</t>
    </rPh>
    <rPh sb="31" eb="33">
      <t>イシキ</t>
    </rPh>
    <rPh sb="36" eb="38">
      <t>ヨクネン</t>
    </rPh>
    <rPh sb="44" eb="47">
      <t>ハイシュツリョウ</t>
    </rPh>
    <rPh sb="47" eb="49">
      <t>ケイゲン</t>
    </rPh>
    <rPh sb="50" eb="52">
      <t>イシキ</t>
    </rPh>
    <phoneticPr fontId="3"/>
  </si>
  <si>
    <t>キッチン</t>
  </si>
  <si>
    <t>㎏</t>
  </si>
  <si>
    <t>11月</t>
  </si>
  <si>
    <t>6月</t>
  </si>
  <si>
    <t>光熱水費合計</t>
    <rPh sb="0" eb="2">
      <t>コウネツ</t>
    </rPh>
    <rPh sb="2" eb="3">
      <t>ミズ</t>
    </rPh>
    <rPh sb="4" eb="6">
      <t>ゴウケイ</t>
    </rPh>
    <phoneticPr fontId="3"/>
  </si>
  <si>
    <t>２月</t>
    <rPh sb="1" eb="2">
      <t>ガツ</t>
    </rPh>
    <phoneticPr fontId="3"/>
  </si>
  <si>
    <t>５月</t>
    <rPh sb="1" eb="2">
      <t>ガツ</t>
    </rPh>
    <phoneticPr fontId="3"/>
  </si>
  <si>
    <t>３月</t>
    <rPh sb="1" eb="2">
      <t>ガツ</t>
    </rPh>
    <phoneticPr fontId="3"/>
  </si>
  <si>
    <t>㍑</t>
  </si>
  <si>
    <t>12月</t>
    <rPh sb="2" eb="3">
      <t>ガツ</t>
    </rPh>
    <phoneticPr fontId="3"/>
  </si>
  <si>
    <t>７月</t>
    <rPh sb="1" eb="2">
      <t>ガツ</t>
    </rPh>
    <phoneticPr fontId="3"/>
  </si>
  <si>
    <t>㎥</t>
  </si>
  <si>
    <t>1年間の灯油使用量から割り出されたCO2排出量の推移です。
風呂の給湯器や暖房機具で使用されている場合、冬に伸びる傾向にあります。湯たんぽや厚着などで冬を乗り切りましょう！</t>
    <rPh sb="4" eb="6">
      <t>トウユ</t>
    </rPh>
    <phoneticPr fontId="3"/>
  </si>
  <si>
    <t>□使っていない電気製品はコンセントを抜く。
□お風呂は交代で続けて入り，追い炊きをしない。
□シャワーを出しっぱなしにしない。
□洗濯はまとめてする。
□外出するときは徒歩や自転車，公共交通機関の利用
　を心がける。
□車の運転をするときは，無駄なアイドリングをやめ，
　ふんわりアクセルなど，エコドライブを心がける。</t>
  </si>
  <si>
    <r>
      <t>・入力した月は前年同月の数値と自動で比較され、</t>
    </r>
    <r>
      <rPr>
        <b/>
        <sz val="16"/>
        <color theme="1"/>
        <rFont val="ＭＳ Ｐゴシック"/>
        <family val="3"/>
        <charset val="128"/>
      </rPr>
      <t>達成度を</t>
    </r>
    <r>
      <rPr>
        <b/>
        <sz val="16"/>
        <color rgb="FFFF5050"/>
        <rFont val="ＭＳ Ｐゴシック"/>
        <family val="3"/>
        <charset val="128"/>
      </rPr>
      <t>💮</t>
    </r>
    <r>
      <rPr>
        <b/>
        <sz val="16"/>
        <color theme="1"/>
        <rFont val="ＭＳ Ｐゴシック"/>
        <family val="3"/>
        <charset val="128"/>
      </rPr>
      <t>で確認</t>
    </r>
    <r>
      <rPr>
        <sz val="16"/>
        <color theme="1"/>
        <rFont val="ＭＳ Ｐゴシック"/>
        <family val="3"/>
        <charset val="128"/>
      </rPr>
      <t>できます。</t>
    </r>
    <rPh sb="1" eb="3">
      <t>ニュウリョク</t>
    </rPh>
    <rPh sb="5" eb="6">
      <t>ツキ</t>
    </rPh>
    <rPh sb="7" eb="9">
      <t>ゼンネン</t>
    </rPh>
    <rPh sb="9" eb="11">
      <t>ドウゲツ</t>
    </rPh>
    <rPh sb="12" eb="14">
      <t>スウチ</t>
    </rPh>
    <rPh sb="15" eb="17">
      <t>ジドウ</t>
    </rPh>
    <rPh sb="18" eb="20">
      <t>ヒカク</t>
    </rPh>
    <rPh sb="23" eb="25">
      <t>タッセイ</t>
    </rPh>
    <rPh sb="25" eb="26">
      <t>ド</t>
    </rPh>
    <rPh sb="30" eb="32">
      <t>カクニン</t>
    </rPh>
    <phoneticPr fontId="3"/>
  </si>
  <si>
    <t>10月</t>
    <rPh sb="2" eb="3">
      <t>ガツ</t>
    </rPh>
    <phoneticPr fontId="3"/>
  </si>
  <si>
    <t>水道</t>
    <rPh sb="0" eb="2">
      <t>スイドウ</t>
    </rPh>
    <phoneticPr fontId="3"/>
  </si>
  <si>
    <t>年間合計</t>
    <rPh sb="0" eb="2">
      <t>ネンカン</t>
    </rPh>
    <rPh sb="2" eb="4">
      <t>ゴウケイ</t>
    </rPh>
    <phoneticPr fontId="3"/>
  </si>
  <si>
    <t>自動車</t>
    <rPh sb="0" eb="3">
      <t>ジドウシャ</t>
    </rPh>
    <phoneticPr fontId="3"/>
  </si>
  <si>
    <t>CO2排出量</t>
    <rPh sb="3" eb="5">
      <t>ハイシュツ</t>
    </rPh>
    <rPh sb="5" eb="6">
      <t>リョウ</t>
    </rPh>
    <phoneticPr fontId="3"/>
  </si>
  <si>
    <t>温暖化の仕組みについてはこちら</t>
    <rPh sb="0" eb="3">
      <t>オンダンカ</t>
    </rPh>
    <rPh sb="4" eb="6">
      <t>シク</t>
    </rPh>
    <phoneticPr fontId="3"/>
  </si>
  <si>
    <t>CO2排出係数とは</t>
    <rPh sb="3" eb="5">
      <t>ハイシュツ</t>
    </rPh>
    <rPh sb="5" eb="7">
      <t>ケイスウ</t>
    </rPh>
    <phoneticPr fontId="3"/>
  </si>
  <si>
    <t>毎月の使用量を入力するとCO2の排出量が自動的に計算されます。CO2排出量はそれぞれの使用量に応じてCO2排出係数が設定されており、それを元に計算されます。</t>
    <rPh sb="0" eb="2">
      <t>マイツキ</t>
    </rPh>
    <rPh sb="3" eb="6">
      <t>シヨウリョウ</t>
    </rPh>
    <rPh sb="7" eb="9">
      <t>ニュウリョク</t>
    </rPh>
    <rPh sb="16" eb="19">
      <t>ハイシュツリョウ</t>
    </rPh>
    <rPh sb="20" eb="23">
      <t>ジドウテキ</t>
    </rPh>
    <rPh sb="24" eb="26">
      <t>ケイサン</t>
    </rPh>
    <rPh sb="34" eb="37">
      <t>ハイシュツリョウ</t>
    </rPh>
    <rPh sb="43" eb="46">
      <t>シヨウリョウ</t>
    </rPh>
    <rPh sb="47" eb="48">
      <t>オウ</t>
    </rPh>
    <rPh sb="53" eb="57">
      <t>ハイシュツケイスウ</t>
    </rPh>
    <rPh sb="58" eb="60">
      <t>セッテイ</t>
    </rPh>
    <rPh sb="69" eb="70">
      <t>モト</t>
    </rPh>
    <rPh sb="71" eb="73">
      <t>ケイサン</t>
    </rPh>
    <phoneticPr fontId="3"/>
  </si>
  <si>
    <t>CO2排出量</t>
  </si>
  <si>
    <t xml:space="preserve">・各月のセルに数値を入力すると、グラフシートでグラフ化されたデータを確認できます。
</t>
    <rPh sb="26" eb="27">
      <t>カ</t>
    </rPh>
    <rPh sb="34" eb="36">
      <t>カクニン</t>
    </rPh>
    <phoneticPr fontId="3"/>
  </si>
  <si>
    <t>ガソリン</t>
  </si>
  <si>
    <t>1年間の都市ガス使用量から割り出されたCO2排出量の推移です。</t>
    <rPh sb="4" eb="6">
      <t>トシ</t>
    </rPh>
    <phoneticPr fontId="3"/>
  </si>
  <si>
    <t>豆知識</t>
    <rPh sb="0" eb="3">
      <t>マメチシキ</t>
    </rPh>
    <phoneticPr fontId="3"/>
  </si>
  <si>
    <t>グラフ</t>
  </si>
  <si>
    <t>1年間の電気使用量から割り出されたCO2排出量の推移です。
一般的には夏と冬に使用量が伸びる傾向があります。特に8月や1月などには意識して使用すると良いでしょう。</t>
    <rPh sb="4" eb="6">
      <t>デンキ</t>
    </rPh>
    <rPh sb="6" eb="9">
      <t>シヨウリョウ</t>
    </rPh>
    <rPh sb="11" eb="12">
      <t>ワ</t>
    </rPh>
    <rPh sb="13" eb="14">
      <t>ダ</t>
    </rPh>
    <rPh sb="30" eb="33">
      <t>イッパンテキ</t>
    </rPh>
    <rPh sb="35" eb="36">
      <t>ナツ</t>
    </rPh>
    <rPh sb="37" eb="38">
      <t>フユ</t>
    </rPh>
    <rPh sb="39" eb="42">
      <t>シヨウリョウ</t>
    </rPh>
    <rPh sb="43" eb="44">
      <t>ノ</t>
    </rPh>
    <rPh sb="46" eb="48">
      <t>ケイコウ</t>
    </rPh>
    <rPh sb="54" eb="55">
      <t>トク</t>
    </rPh>
    <rPh sb="57" eb="58">
      <t>ガツ</t>
    </rPh>
    <rPh sb="60" eb="61">
      <t>ガツ</t>
    </rPh>
    <rPh sb="65" eb="67">
      <t>イシキ</t>
    </rPh>
    <rPh sb="69" eb="71">
      <t>シヨウ</t>
    </rPh>
    <rPh sb="74" eb="75">
      <t>イ</t>
    </rPh>
    <phoneticPr fontId="3"/>
  </si>
  <si>
    <t>都市ガス</t>
    <rPh sb="0" eb="2">
      <t>トシ</t>
    </rPh>
    <phoneticPr fontId="3"/>
  </si>
  <si>
    <t>徳島県エコライフノート（電子版）</t>
    <rPh sb="0" eb="3">
      <t>トクシマケン</t>
    </rPh>
    <rPh sb="12" eb="15">
      <t>デンシバン</t>
    </rPh>
    <phoneticPr fontId="3"/>
  </si>
  <si>
    <t>前年合計</t>
    <rPh sb="0" eb="2">
      <t>ゼンネン</t>
    </rPh>
    <rPh sb="2" eb="4">
      <t>ゴウケイ</t>
    </rPh>
    <phoneticPr fontId="3"/>
  </si>
  <si>
    <t>CO2排出係数</t>
    <rPh sb="3" eb="5">
      <t>ハイシュツ</t>
    </rPh>
    <rPh sb="5" eb="7">
      <t>ケイスウ</t>
    </rPh>
    <phoneticPr fontId="3"/>
  </si>
  <si>
    <t>徳島県エコライフノート（電子版）</t>
    <rPh sb="0" eb="3">
      <t>トクシマケン</t>
    </rPh>
    <rPh sb="12" eb="14">
      <t>デンシ</t>
    </rPh>
    <rPh sb="14" eb="15">
      <t>バン</t>
    </rPh>
    <phoneticPr fontId="3"/>
  </si>
  <si>
    <t>4月</t>
  </si>
  <si>
    <t>5月</t>
  </si>
  <si>
    <t>770-8570　徳島県徳島市万代町1丁目1番地</t>
    <rPh sb="9" eb="12">
      <t>トクシマケン</t>
    </rPh>
    <rPh sb="12" eb="15">
      <t>トクシマシ</t>
    </rPh>
    <rPh sb="15" eb="18">
      <t>バンダイチョウ</t>
    </rPh>
    <rPh sb="19" eb="21">
      <t>チョウメ</t>
    </rPh>
    <rPh sb="22" eb="24">
      <t>バンチ</t>
    </rPh>
    <phoneticPr fontId="3"/>
  </si>
  <si>
    <t>1年間の水道使用量から割り出されたCO2排出量の推移です。</t>
    <rPh sb="4" eb="6">
      <t>スイドウ</t>
    </rPh>
    <phoneticPr fontId="3"/>
  </si>
  <si>
    <r>
      <t>・</t>
    </r>
    <r>
      <rPr>
        <b/>
        <sz val="16"/>
        <color theme="1"/>
        <rFont val="ＭＳ Ｐゴシック"/>
        <family val="3"/>
        <charset val="128"/>
      </rPr>
      <t>単位は自動で入力</t>
    </r>
    <r>
      <rPr>
        <sz val="16"/>
        <color theme="1"/>
        <rFont val="ＭＳ Ｐゴシック"/>
        <family val="3"/>
        <charset val="128"/>
      </rPr>
      <t>されますので、半角数字のみを入力して下さい。</t>
    </r>
    <rPh sb="1" eb="3">
      <t>タンイ</t>
    </rPh>
    <rPh sb="4" eb="6">
      <t>ジドウ</t>
    </rPh>
    <rPh sb="7" eb="9">
      <t>ニュウリョク</t>
    </rPh>
    <rPh sb="16" eb="18">
      <t>ハンカク</t>
    </rPh>
    <rPh sb="18" eb="20">
      <t>スウジ</t>
    </rPh>
    <rPh sb="23" eb="25">
      <t>ニュウリョク</t>
    </rPh>
    <rPh sb="27" eb="28">
      <t>クダ</t>
    </rPh>
    <phoneticPr fontId="3"/>
  </si>
  <si>
    <t>1年間の軽油使用量から割り出されたCO2排出量の推移です。</t>
    <rPh sb="4" eb="6">
      <t>ケイユ</t>
    </rPh>
    <phoneticPr fontId="3"/>
  </si>
  <si>
    <t>12月</t>
  </si>
  <si>
    <t>温室効果ガス排出量
(前年度、今年度)</t>
    <rPh sb="0" eb="2">
      <t>オンシツ</t>
    </rPh>
    <rPh sb="2" eb="4">
      <t>コウカ</t>
    </rPh>
    <rPh sb="6" eb="8">
      <t>ハイシュツ</t>
    </rPh>
    <rPh sb="8" eb="9">
      <t>リョウ</t>
    </rPh>
    <rPh sb="11" eb="14">
      <t>ゼンネンド</t>
    </rPh>
    <rPh sb="15" eb="18">
      <t>コンネンド</t>
    </rPh>
    <phoneticPr fontId="3"/>
  </si>
  <si>
    <t>・入力フォームシートの</t>
    <rPh sb="1" eb="3">
      <t>ニュウリョク</t>
    </rPh>
    <phoneticPr fontId="3"/>
  </si>
  <si>
    <t>達成評価
（前年同月からの増減率）</t>
    <rPh sb="0" eb="2">
      <t>タッセイ</t>
    </rPh>
    <rPh sb="2" eb="4">
      <t>ヒョウカ</t>
    </rPh>
    <rPh sb="8" eb="10">
      <t>ドウゲツ</t>
    </rPh>
    <phoneticPr fontId="3"/>
  </si>
  <si>
    <t>1年間のLPガス使用量から割り出されたCO2排出量の推移です。</t>
    <rPh sb="8" eb="11">
      <t>シヨウリョウ</t>
    </rPh>
    <phoneticPr fontId="3"/>
  </si>
  <si>
    <t>冷房</t>
    <rPh sb="0" eb="2">
      <t>レイボウ</t>
    </rPh>
    <phoneticPr fontId="3"/>
  </si>
  <si>
    <t>各年のCO2排出量の内訳です。割合の多いものを意識して日々の生活を心がけましょう！</t>
    <rPh sb="0" eb="1">
      <t>カク</t>
    </rPh>
    <rPh sb="1" eb="2">
      <t>ネン</t>
    </rPh>
    <rPh sb="6" eb="9">
      <t>ハイシュツリョウ</t>
    </rPh>
    <rPh sb="10" eb="12">
      <t>ウチワケ</t>
    </rPh>
    <rPh sb="15" eb="17">
      <t>ワリアイ</t>
    </rPh>
    <rPh sb="18" eb="19">
      <t>オオ</t>
    </rPh>
    <rPh sb="23" eb="25">
      <t>イシキ</t>
    </rPh>
    <rPh sb="27" eb="29">
      <t>ヒビ</t>
    </rPh>
    <rPh sb="30" eb="32">
      <t>セイカツ</t>
    </rPh>
    <rPh sb="33" eb="34">
      <t>ココロ</t>
    </rPh>
    <phoneticPr fontId="3"/>
  </si>
  <si>
    <t>各月のCO2総排出量（通年）のグラフです。
項目ごとに色分けしていますので、どの月にどんなエネルギーが多いかを確認し、使用の意識を持ちましょう！</t>
    <rPh sb="0" eb="2">
      <t>カクツキ</t>
    </rPh>
    <rPh sb="6" eb="7">
      <t>ソウ</t>
    </rPh>
    <rPh sb="7" eb="9">
      <t>ハイシュツ</t>
    </rPh>
    <rPh sb="9" eb="10">
      <t>リョウ</t>
    </rPh>
    <rPh sb="11" eb="13">
      <t>ツウネン</t>
    </rPh>
    <rPh sb="22" eb="24">
      <t>コウモク</t>
    </rPh>
    <rPh sb="27" eb="29">
      <t>イロワ</t>
    </rPh>
    <rPh sb="40" eb="41">
      <t>ツキ</t>
    </rPh>
    <rPh sb="51" eb="52">
      <t>オオ</t>
    </rPh>
    <rPh sb="55" eb="57">
      <t>カクニン</t>
    </rPh>
    <rPh sb="59" eb="61">
      <t>シヨウ</t>
    </rPh>
    <rPh sb="62" eb="64">
      <t>イシキ</t>
    </rPh>
    <rPh sb="65" eb="66">
      <t>モ</t>
    </rPh>
    <phoneticPr fontId="3"/>
  </si>
  <si>
    <t>地球は太陽の熱を温室効果ガスで吸収したり、宇宙に放出したりすることで気温のバランスを取っています。ところが、温室効果ガスが増えすぎると、余分な熱が宇宙に放出されずに残って、気温が上がる原因となります。</t>
    <rPh sb="0" eb="2">
      <t>チキュウ</t>
    </rPh>
    <rPh sb="3" eb="5">
      <t>タイヨウ</t>
    </rPh>
    <rPh sb="6" eb="7">
      <t>ネツ</t>
    </rPh>
    <rPh sb="8" eb="12">
      <t>オンシツコウカ</t>
    </rPh>
    <rPh sb="15" eb="17">
      <t>キュウシュウ</t>
    </rPh>
    <rPh sb="21" eb="23">
      <t>ウチュウ</t>
    </rPh>
    <rPh sb="24" eb="26">
      <t>ホウシュツ</t>
    </rPh>
    <rPh sb="34" eb="36">
      <t>キオン</t>
    </rPh>
    <rPh sb="42" eb="43">
      <t>ト</t>
    </rPh>
    <rPh sb="54" eb="58">
      <t>オンシツコウカ</t>
    </rPh>
    <rPh sb="61" eb="62">
      <t>フ</t>
    </rPh>
    <rPh sb="68" eb="71">
      <t>ヨブンンア</t>
    </rPh>
    <rPh sb="71" eb="72">
      <t>ネツ</t>
    </rPh>
    <rPh sb="73" eb="75">
      <t>ウチュウ</t>
    </rPh>
    <rPh sb="76" eb="78">
      <t>ホウシュツ</t>
    </rPh>
    <rPh sb="82" eb="83">
      <t>ノコ</t>
    </rPh>
    <rPh sb="86" eb="88">
      <t>キオン</t>
    </rPh>
    <rPh sb="89" eb="90">
      <t>ア</t>
    </rPh>
    <rPh sb="92" eb="94">
      <t>ゲンイン</t>
    </rPh>
    <phoneticPr fontId="3"/>
  </si>
  <si>
    <t>暖房</t>
    <rPh sb="0" eb="2">
      <t>ダンボウ</t>
    </rPh>
    <phoneticPr fontId="3"/>
  </si>
  <si>
    <t>給湯</t>
    <rPh sb="0" eb="2">
      <t>キュウトウ</t>
    </rPh>
    <phoneticPr fontId="3"/>
  </si>
  <si>
    <t>照明・家電製品</t>
    <rPh sb="0" eb="2">
      <t>ショウメイ</t>
    </rPh>
    <rPh sb="3" eb="7">
      <t>カデンセイヒン</t>
    </rPh>
    <phoneticPr fontId="3"/>
  </si>
  <si>
    <t>ゴミ</t>
  </si>
  <si>
    <r>
      <t>私たちが</t>
    </r>
    <r>
      <rPr>
        <sz val="18"/>
        <rFont val="ＭＳ Ｐゴシック"/>
        <family val="3"/>
        <charset val="128"/>
      </rPr>
      <t>暮らす</t>
    </r>
    <r>
      <rPr>
        <sz val="18"/>
        <color theme="1"/>
        <rFont val="ＭＳ Ｐゴシック"/>
        <family val="3"/>
        <charset val="128"/>
      </rPr>
      <t>地球の平均気温が上がっていくことを「地球温暖化」といいます。地球温暖化が進むと、北極や南極の氷が溶けたり、日照りが増えたり、逆に短時間豪雨（ゲリラ豪雨）が増えるなど、気候の極端化が進みます。</t>
    </r>
    <rPh sb="0" eb="1">
      <t>ワタシ</t>
    </rPh>
    <rPh sb="4" eb="5">
      <t>ク</t>
    </rPh>
    <rPh sb="7" eb="9">
      <t>チキュウ</t>
    </rPh>
    <rPh sb="10" eb="14">
      <t>ヘイキンキオン</t>
    </rPh>
    <rPh sb="15" eb="16">
      <t>ア</t>
    </rPh>
    <rPh sb="25" eb="30">
      <t>チキュオンダンカ</t>
    </rPh>
    <rPh sb="37" eb="42">
      <t>チキュウオンダンカ</t>
    </rPh>
    <rPh sb="43" eb="44">
      <t>スス</t>
    </rPh>
    <rPh sb="47" eb="49">
      <t>ホッキョク</t>
    </rPh>
    <rPh sb="50" eb="52">
      <t>ナンキョク</t>
    </rPh>
    <rPh sb="53" eb="54">
      <t>コオリ</t>
    </rPh>
    <rPh sb="55" eb="56">
      <t>ト</t>
    </rPh>
    <rPh sb="60" eb="62">
      <t>ヒデ</t>
    </rPh>
    <rPh sb="64" eb="65">
      <t>フ</t>
    </rPh>
    <rPh sb="69" eb="70">
      <t>ギャク</t>
    </rPh>
    <rPh sb="71" eb="74">
      <t>タンジカン</t>
    </rPh>
    <rPh sb="74" eb="76">
      <t>ゴウウ</t>
    </rPh>
    <rPh sb="80" eb="82">
      <t>ゴウウ</t>
    </rPh>
    <rPh sb="84" eb="85">
      <t>フ</t>
    </rPh>
    <rPh sb="90" eb="92">
      <t>キコウ</t>
    </rPh>
    <rPh sb="93" eb="96">
      <t>キョクタンカ</t>
    </rPh>
    <rPh sb="97" eb="98">
      <t>スス</t>
    </rPh>
    <phoneticPr fontId="3"/>
  </si>
  <si>
    <t>（CO2/kWh）</t>
  </si>
  <si>
    <t>(CO2/m³)</t>
  </si>
  <si>
    <t>徳島県エコライフノート（電子版）とは、地球温暖化防止を目的に、家庭で消費する電気・ガス・水道などのエネルギーのCO2排出量を算出するものです。毎月、家庭でどのくらいCO2を排出しているか、データを積み重ねることにより、ムダなエネルギー消費やCO2の削減につなげることができます。</t>
  </si>
  <si>
    <t>(CO2/L)</t>
  </si>
  <si>
    <r>
      <t>にその月の電気やガス等の使用</t>
    </r>
    <r>
      <rPr>
        <sz val="16"/>
        <rFont val="ＭＳ Ｐゴシック"/>
        <family val="3"/>
        <charset val="128"/>
      </rPr>
      <t>量や料金を入力して下さい。</t>
    </r>
    <rPh sb="16" eb="18">
      <t>リョウキン</t>
    </rPh>
    <phoneticPr fontId="3"/>
  </si>
  <si>
    <r>
      <t>全国的には、二酸化炭素は照明・家電製品から排出される割合が多くを占めます（右グラフ）。ですから、普段の生活を少しずつ意識することで二酸化炭素の排出</t>
    </r>
    <r>
      <rPr>
        <sz val="18"/>
        <rFont val="ＭＳ Ｐゴシック"/>
        <family val="3"/>
        <charset val="128"/>
      </rPr>
      <t>削減</t>
    </r>
    <r>
      <rPr>
        <sz val="18"/>
        <color theme="1"/>
        <rFont val="ＭＳ Ｐゴシック"/>
        <family val="3"/>
        <charset val="128"/>
      </rPr>
      <t>に大きく貢献することが可能です。</t>
    </r>
    <rPh sb="0" eb="3">
      <t>ゼンコクテキ</t>
    </rPh>
    <rPh sb="6" eb="11">
      <t>ニサンカタンソ</t>
    </rPh>
    <rPh sb="12" eb="14">
      <t>ショウメイ</t>
    </rPh>
    <rPh sb="15" eb="19">
      <t>カデンセイヒン</t>
    </rPh>
    <rPh sb="21" eb="23">
      <t>ハイシュツ</t>
    </rPh>
    <rPh sb="26" eb="28">
      <t>ワリアイ</t>
    </rPh>
    <rPh sb="29" eb="30">
      <t>オオ</t>
    </rPh>
    <rPh sb="32" eb="33">
      <t>シ</t>
    </rPh>
    <rPh sb="37" eb="38">
      <t>ミギ</t>
    </rPh>
    <rPh sb="48" eb="50">
      <t>フダン</t>
    </rPh>
    <rPh sb="51" eb="53">
      <t>セイカツ</t>
    </rPh>
    <rPh sb="54" eb="55">
      <t>スコ</t>
    </rPh>
    <rPh sb="58" eb="60">
      <t>イシキ</t>
    </rPh>
    <rPh sb="65" eb="68">
      <t>ニサンカ</t>
    </rPh>
    <rPh sb="68" eb="70">
      <t>タンソ</t>
    </rPh>
    <rPh sb="71" eb="73">
      <t>ハイシュツ</t>
    </rPh>
    <rPh sb="73" eb="75">
      <t>サクゲン</t>
    </rPh>
    <rPh sb="76" eb="77">
      <t>オオ</t>
    </rPh>
    <rPh sb="79" eb="81">
      <t>コウケン</t>
    </rPh>
    <rPh sb="86" eb="88">
      <t>カノウ</t>
    </rPh>
    <phoneticPr fontId="3"/>
  </si>
  <si>
    <t>□冷暖房は必要なときだけ使用し，無理のない範囲で
　設定温度２８℃，２０℃を心がける。
□エアコンのフィルターをこまめに掃除する。
□こまめに明かりを消す。
□消費電力の少ないLED電球を使う。
□テレビを見ていないときは消す。
□冷蔵庫に物を入れ過ぎない・開ける回数を減らす。
□炊飯器・ポットの保温をやめる。</t>
  </si>
  <si>
    <t>・電気や水道、ガス等の使用量は、検針票などに記載された値を参考にしてください。</t>
    <rPh sb="16" eb="18">
      <t>ケンシン</t>
    </rPh>
    <phoneticPr fontId="3"/>
  </si>
  <si>
    <t>(CO2/Nm³)</t>
  </si>
  <si>
    <t>とくしまの環境ホームページ　http://www.pref.tokushima.lg.jp/kankyo/</t>
    <rPh sb="5" eb="7">
      <t>カンキョウ</t>
    </rPh>
    <phoneticPr fontId="3"/>
  </si>
  <si>
    <t>2025年</t>
    <rPh sb="4" eb="5">
      <t>ネン</t>
    </rPh>
    <phoneticPr fontId="3"/>
  </si>
  <si>
    <t>2026年</t>
    <rPh sb="4" eb="5">
      <t>ネン</t>
    </rPh>
    <phoneticPr fontId="3"/>
  </si>
  <si>
    <t>- 徳島県 生活環境部 サステナブル社会推進課 -</t>
    <rPh sb="6" eb="8">
      <t>セイカツ</t>
    </rPh>
    <rPh sb="8" eb="11">
      <t>カンキョウブ</t>
    </rPh>
    <rPh sb="18" eb="20">
      <t>シャカイ</t>
    </rPh>
    <rPh sb="20" eb="22">
      <t>スイシン</t>
    </rPh>
    <phoneticPr fontId="3"/>
  </si>
  <si>
    <t>TEL　088-621-2210　　FAX　088-621-2845</t>
    <phoneticPr fontId="3"/>
  </si>
  <si>
    <t>徳島県 生活環境部 サステナブル社会推進課</t>
    <rPh sb="0" eb="3">
      <t>トクシマケン</t>
    </rPh>
    <rPh sb="4" eb="6">
      <t>セイカツ</t>
    </rPh>
    <rPh sb="6" eb="8">
      <t>カンキョウ</t>
    </rPh>
    <rPh sb="8" eb="9">
      <t>ブ</t>
    </rPh>
    <rPh sb="16" eb="18">
      <t>シャカイ</t>
    </rPh>
    <rPh sb="18" eb="20">
      <t>スイシン</t>
    </rPh>
    <rPh sb="20" eb="21">
      <t>カ</t>
    </rPh>
    <phoneticPr fontId="3"/>
  </si>
  <si>
    <t>2.50</t>
    <phoneticPr fontId="3"/>
  </si>
  <si>
    <r>
      <t>※</t>
    </r>
    <r>
      <rPr>
        <sz val="9"/>
        <color rgb="FFFF0000"/>
        <rFont val="ＭＳ Ｐゴシック"/>
        <family val="3"/>
        <charset val="128"/>
      </rPr>
      <t>排出係数の変更は入力フォームに影響します</t>
    </r>
    <r>
      <rPr>
        <sz val="9"/>
        <color theme="1"/>
        <rFont val="ＭＳ Ｐゴシック"/>
        <family val="3"/>
        <charset val="128"/>
      </rPr>
      <t>ので、特別な場合を除いては変更しないで下さい。
※電気については，四国電力が公表している調整後排出係数を</t>
    </r>
    <r>
      <rPr>
        <sz val="9"/>
        <rFont val="ＭＳ Ｐゴシック"/>
        <family val="3"/>
        <charset val="128"/>
      </rPr>
      <t>使用</t>
    </r>
    <r>
      <rPr>
        <sz val="9"/>
        <color theme="1"/>
        <rFont val="ＭＳ Ｐゴシック"/>
        <family val="3"/>
        <charset val="128"/>
      </rPr>
      <t>しています。（令和５年度）
　 LPガスについては、日本LPガス協会「プロパン、ブタン、LPガスのCO2排出原単位に係るガイドライン」からプロパン(家庭用・業務用の主成分)の値を使用しています。
　 都市ガスについては、四国ガスが公表している値を使用しています。(令和6年4月現在)
　 水道については，平成18年6月環境省「（家庭からの二酸化炭素排出算定用）排出係数一覧」の値を使用しています。
　 灯油、ガソリン、軽油については、環境省の温室効果ガス排出量算定・報告・公表制度の値を使用しています。</t>
    </r>
    <rPh sb="1" eb="5">
      <t>ハイシュツケイスウ</t>
    </rPh>
    <rPh sb="6" eb="8">
      <t>ヘンコウ</t>
    </rPh>
    <rPh sb="9" eb="11">
      <t>ニュリョク</t>
    </rPh>
    <rPh sb="16" eb="18">
      <t>エイキョウ</t>
    </rPh>
    <rPh sb="24" eb="26">
      <t>トクベツ</t>
    </rPh>
    <rPh sb="27" eb="29">
      <t>バアイ</t>
    </rPh>
    <rPh sb="30" eb="31">
      <t>ノゾ</t>
    </rPh>
    <rPh sb="34" eb="36">
      <t>ヘンコウ</t>
    </rPh>
    <rPh sb="40" eb="41">
      <t>クダ</t>
    </rPh>
    <rPh sb="65" eb="68">
      <t>チョウセイゴ</t>
    </rPh>
    <rPh sb="73" eb="75">
      <t>シヨウ</t>
    </rPh>
    <rPh sb="82" eb="84">
      <t>レイワ</t>
    </rPh>
    <rPh sb="85" eb="87">
      <t>ネンド</t>
    </rPh>
    <rPh sb="207" eb="209">
      <t>レイワ</t>
    </rPh>
    <phoneticPr fontId="3"/>
  </si>
  <si>
    <t>・2025年入力フォームのみ、燃料値(ガソリン、軽油、灯油)の前年同月使用量の欄に、</t>
    <rPh sb="5" eb="6">
      <t>ネン</t>
    </rPh>
    <phoneticPr fontId="3"/>
  </si>
  <si>
    <t>　同年同月分が挿入されます（2024年の値が不明な場合）。</t>
    <phoneticPr fontId="3"/>
  </si>
  <si>
    <r>
      <t>・2024</t>
    </r>
    <r>
      <rPr>
        <sz val="16"/>
        <color theme="1"/>
        <rFont val="ＭＳ Ｐゴシック"/>
        <family val="3"/>
        <charset val="128"/>
      </rPr>
      <t>年の燃料値を控えられている方は、燃料項目の数式を上書きしてご利用下さい。</t>
    </r>
    <phoneticPr fontId="3"/>
  </si>
  <si>
    <t>2027年</t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</si>
</sst>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¥&quot;#,##0;[Red]&quot;¥&quot;\-#,##0"/>
    <numFmt numFmtId="176" formatCode="&quot;(&quot;General&quot;)&quot;"/>
    <numFmt numFmtId="177" formatCode="0.0%"/>
    <numFmt numFmtId="178" formatCode="0.0_ &quot;kg&quot;"/>
    <numFmt numFmtId="179" formatCode="General&quot; ㍑&quot;"/>
    <numFmt numFmtId="180" formatCode="General&quot;円&quot;"/>
    <numFmt numFmtId="181" formatCode="General\ &quot;kg&quot;"/>
    <numFmt numFmtId="182" formatCode="General\ &quot;kwh&quot;"/>
    <numFmt numFmtId="183" formatCode="General\ &quot;㍑&quot;"/>
    <numFmt numFmtId="184" formatCode="General\ &quot;㎥&quot;"/>
    <numFmt numFmtId="185" formatCode="General\ &quot;円&quot;"/>
  </numFmts>
  <fonts count="44" x14ac:knownFonts="1">
    <font>
      <sz val="11"/>
      <color theme="1"/>
      <name val="ＭＳ Ｐゴシック"/>
      <family val="3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</font>
    <font>
      <sz val="14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</font>
    <font>
      <sz val="16"/>
      <name val="ＭＳ Ｐゴシック"/>
      <family val="3"/>
    </font>
    <font>
      <sz val="18"/>
      <color theme="1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u/>
      <sz val="11"/>
      <color theme="10"/>
      <name val="ＭＳ Ｐゴシック"/>
      <family val="3"/>
      <charset val="128"/>
    </font>
    <font>
      <b/>
      <sz val="10"/>
      <color theme="0"/>
      <name val="ＭＳ Ｐゴシック"/>
      <family val="3"/>
    </font>
    <font>
      <b/>
      <sz val="10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22"/>
      <color rgb="FF00B0F0"/>
      <name val="ＭＳ Ｐゴシック"/>
      <family val="3"/>
    </font>
    <font>
      <sz val="10"/>
      <color theme="1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</font>
    <font>
      <b/>
      <sz val="10"/>
      <name val="ＭＳ Ｐゴシック"/>
      <family val="3"/>
    </font>
    <font>
      <sz val="15"/>
      <color rgb="FFFF6D70"/>
      <name val="ＭＳ Ｐゴシック"/>
      <family val="3"/>
    </font>
    <font>
      <b/>
      <sz val="20"/>
      <color rgb="FF0070C0"/>
      <name val="ＭＳ Ｐゴシック"/>
      <family val="3"/>
      <charset val="128"/>
    </font>
    <font>
      <sz val="15"/>
      <color theme="1"/>
      <name val="ＭＳ Ｐゴシック"/>
      <family val="3"/>
    </font>
    <font>
      <b/>
      <sz val="11"/>
      <color theme="0"/>
      <name val="ＭＳ Ｐゴシック"/>
      <family val="3"/>
    </font>
    <font>
      <sz val="11"/>
      <color theme="0"/>
      <name val="ＭＳ Ｐゴシック"/>
      <family val="3"/>
    </font>
    <font>
      <sz val="11"/>
      <name val="ＭＳ 明朝"/>
      <family val="1"/>
      <charset val="128"/>
    </font>
    <font>
      <b/>
      <sz val="16"/>
      <color theme="1"/>
      <name val="ＭＳ Ｐゴシック"/>
      <family val="3"/>
      <charset val="128"/>
    </font>
    <font>
      <b/>
      <sz val="16"/>
      <color rgb="FFFF505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0" tint="-0.34998626667073579"/>
      <name val="ＭＳ Ｐゴシック"/>
      <family val="3"/>
    </font>
    <font>
      <sz val="11"/>
      <color theme="0" tint="-0.3499862666707357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BE1FF"/>
        <bgColor indexed="64"/>
      </patternFill>
    </fill>
    <fill>
      <patternFill patternType="solid">
        <fgColor rgb="FFD1F3FF"/>
        <bgColor indexed="64"/>
      </patternFill>
    </fill>
    <fill>
      <patternFill patternType="solid">
        <fgColor rgb="FFDCF0C6"/>
        <bgColor indexed="64"/>
      </patternFill>
    </fill>
    <fill>
      <patternFill patternType="solid">
        <fgColor rgb="FFBEE395"/>
        <bgColor indexed="64"/>
      </patternFill>
    </fill>
  </fills>
  <borders count="112">
    <border>
      <left/>
      <right/>
      <top/>
      <bottom/>
      <diagonal/>
    </border>
    <border>
      <left/>
      <right style="thin">
        <color rgb="FF00B0F0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medium">
        <color rgb="FF008BBC"/>
      </bottom>
      <diagonal/>
    </border>
    <border>
      <left style="medium">
        <color rgb="FF0070C0"/>
      </left>
      <right/>
      <top style="medium">
        <color rgb="FF008BBC"/>
      </top>
      <bottom style="medium">
        <color rgb="FF008BBC"/>
      </bottom>
      <diagonal/>
    </border>
    <border>
      <left style="medium">
        <color rgb="FF0070C0"/>
      </left>
      <right style="medium">
        <color rgb="FF0070C0"/>
      </right>
      <top/>
      <bottom/>
      <diagonal/>
    </border>
    <border>
      <left style="medium">
        <color rgb="FF0070C0"/>
      </left>
      <right style="medium">
        <color rgb="FF0070C0"/>
      </right>
      <top/>
      <bottom style="medium">
        <color rgb="FF008BBC"/>
      </bottom>
      <diagonal/>
    </border>
    <border>
      <left style="medium">
        <color rgb="FF0070C0"/>
      </left>
      <right style="medium">
        <color rgb="FF0070C0"/>
      </right>
      <top style="medium">
        <color rgb="FF008BBC"/>
      </top>
      <bottom/>
      <diagonal/>
    </border>
    <border>
      <left style="medium">
        <color rgb="FF0070C0"/>
      </left>
      <right style="medium">
        <color rgb="FF0070C0"/>
      </right>
      <top style="medium">
        <color rgb="FF008BBC"/>
      </top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/>
      <bottom style="thin">
        <color indexed="64"/>
      </bottom>
      <diagonal/>
    </border>
    <border>
      <left style="medium">
        <color rgb="FF0070C0"/>
      </left>
      <right style="medium">
        <color rgb="FF0070C0"/>
      </right>
      <top style="thin">
        <color indexed="64"/>
      </top>
      <bottom style="medium">
        <color rgb="FF008BBC"/>
      </bottom>
      <diagonal/>
    </border>
    <border>
      <left style="medium">
        <color rgb="FF0070C0"/>
      </left>
      <right/>
      <top style="medium">
        <color rgb="FF008BBC"/>
      </top>
      <bottom/>
      <diagonal/>
    </border>
    <border>
      <left style="medium">
        <color rgb="FF0070C0"/>
      </left>
      <right/>
      <top/>
      <bottom style="thin">
        <color theme="0" tint="-0.34998626667073579"/>
      </bottom>
      <diagonal/>
    </border>
    <border>
      <left style="medium">
        <color rgb="FF0070C0"/>
      </left>
      <right/>
      <top/>
      <bottom/>
      <diagonal/>
    </border>
    <border>
      <left style="medium">
        <color rgb="FF0070C0"/>
      </left>
      <right/>
      <top/>
      <bottom style="medium">
        <color rgb="FF008BBC"/>
      </bottom>
      <diagonal/>
    </border>
    <border>
      <left/>
      <right/>
      <top style="medium">
        <color rgb="FF008BBC"/>
      </top>
      <bottom style="medium">
        <color rgb="FF008BBC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medium">
        <color rgb="FF008BBC"/>
      </bottom>
      <diagonal/>
    </border>
    <border>
      <left style="medium">
        <color rgb="FF0070C0"/>
      </left>
      <right style="thin">
        <color indexed="64"/>
      </right>
      <top/>
      <bottom style="thin">
        <color theme="0" tint="-0.34998626667073579"/>
      </bottom>
      <diagonal/>
    </border>
    <border>
      <left style="medium">
        <color rgb="FF0070C0"/>
      </left>
      <right style="thin">
        <color indexed="64"/>
      </right>
      <top/>
      <bottom style="medium">
        <color rgb="FF008BBC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rgb="FF008BBC"/>
      </bottom>
      <diagonal/>
    </border>
    <border>
      <left/>
      <right/>
      <top style="medium">
        <color rgb="FF008BBC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/>
      <bottom style="medium">
        <color rgb="FF008BBC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rgb="FF008BBC"/>
      </bottom>
      <diagonal/>
    </border>
    <border>
      <left/>
      <right style="medium">
        <color rgb="FF0070C0"/>
      </right>
      <top style="medium">
        <color rgb="FF008BBC"/>
      </top>
      <bottom/>
      <diagonal/>
    </border>
    <border>
      <left/>
      <right style="medium">
        <color rgb="FF0070C0"/>
      </right>
      <top/>
      <bottom style="thin">
        <color theme="0" tint="-0.34998626667073579"/>
      </bottom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medium">
        <color rgb="FF008BBC"/>
      </bottom>
      <diagonal/>
    </border>
    <border>
      <left/>
      <right style="thin">
        <color theme="0" tint="-0.34998626667073579"/>
      </right>
      <top style="medium">
        <color rgb="FF008BBC"/>
      </top>
      <bottom style="medium">
        <color rgb="FF008BBC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rgb="FF008BBC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008BBC"/>
      </bottom>
      <diagonal/>
    </border>
    <border>
      <left style="medium">
        <color rgb="FF0070C0"/>
      </left>
      <right style="thin">
        <color theme="0" tint="-0.34998626667073579"/>
      </right>
      <top style="medium">
        <color rgb="FF008BBC"/>
      </top>
      <bottom/>
      <diagonal/>
    </border>
    <border>
      <left style="medium">
        <color rgb="FF0070C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rgb="FF0070C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rgb="FF0070C0"/>
      </left>
      <right style="thin">
        <color theme="0" tint="-0.34998626667073579"/>
      </right>
      <top/>
      <bottom/>
      <diagonal/>
    </border>
    <border>
      <left style="medium">
        <color rgb="FF0070C0"/>
      </left>
      <right style="thin">
        <color theme="0" tint="-0.34998626667073579"/>
      </right>
      <top/>
      <bottom style="medium">
        <color rgb="FF008BBC"/>
      </bottom>
      <diagonal/>
    </border>
    <border>
      <left style="thin">
        <color theme="0" tint="-0.34998626667073579"/>
      </left>
      <right style="double">
        <color rgb="FF008BBC"/>
      </right>
      <top style="medium">
        <color rgb="FF008BBC"/>
      </top>
      <bottom style="medium">
        <color rgb="FF008BBC"/>
      </bottom>
      <diagonal/>
    </border>
    <border>
      <left style="thin">
        <color theme="0" tint="-0.34998626667073579"/>
      </left>
      <right style="double">
        <color rgb="FF008BBC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rgb="FF0070C0"/>
      </right>
      <top style="thin">
        <color theme="0" tint="-0.34998626667073579"/>
      </top>
      <bottom style="medium">
        <color rgb="FF008BBC"/>
      </bottom>
      <diagonal/>
    </border>
    <border>
      <left style="thin">
        <color theme="0" tint="-0.34998626667073579"/>
      </left>
      <right style="double">
        <color rgb="FF0070C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rgb="FF0070C0"/>
      </right>
      <top/>
      <bottom style="medium">
        <color rgb="FF008BBC"/>
      </bottom>
      <diagonal/>
    </border>
    <border>
      <left style="thin">
        <color theme="0" tint="-0.34998626667073579"/>
      </left>
      <right style="double">
        <color rgb="FF0070C0"/>
      </right>
      <top style="medium">
        <color rgb="FF008BBC"/>
      </top>
      <bottom/>
      <diagonal/>
    </border>
    <border>
      <left style="thin">
        <color theme="0" tint="-0.34998626667073579"/>
      </left>
      <right style="double">
        <color rgb="FF0070C0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double">
        <color rgb="FF0070C0"/>
      </right>
      <top/>
      <bottom/>
      <diagonal/>
    </border>
    <border>
      <left style="thin">
        <color theme="0" tint="-0.34998626667073579"/>
      </left>
      <right style="double">
        <color rgb="FF008BBC"/>
      </right>
      <top/>
      <bottom style="medium">
        <color rgb="FF008BBC"/>
      </bottom>
      <diagonal/>
    </border>
    <border>
      <left/>
      <right style="double">
        <color rgb="FF0070C0"/>
      </right>
      <top style="medium">
        <color rgb="FF008BBC"/>
      </top>
      <bottom/>
      <diagonal/>
    </border>
    <border>
      <left/>
      <right style="double">
        <color rgb="FF0070C0"/>
      </right>
      <top/>
      <bottom style="medium">
        <color rgb="FF008BBC"/>
      </bottom>
      <diagonal/>
    </border>
    <border>
      <left/>
      <right style="thin">
        <color theme="0" tint="-0.34998626667073579"/>
      </right>
      <top/>
      <bottom style="medium">
        <color rgb="FF008BBC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rgb="FF008BBC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rgb="FF0070C0"/>
      </bottom>
      <diagonal/>
    </border>
    <border>
      <left style="double">
        <color rgb="FF0070C0"/>
      </left>
      <right style="thin">
        <color theme="0" tint="-0.34998626667073579"/>
      </right>
      <top style="double">
        <color rgb="FF0070C0"/>
      </top>
      <bottom/>
      <diagonal/>
    </border>
    <border>
      <left style="double">
        <color rgb="FF0070C0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double">
        <color rgb="FF0070C0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medium">
        <color rgb="FF0070C0"/>
      </bottom>
      <diagonal/>
    </border>
    <border>
      <left/>
      <right style="thin">
        <color theme="0" tint="-0.34998626667073579"/>
      </right>
      <top style="medium">
        <color rgb="FF0070C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008BBC"/>
      </top>
      <bottom style="medium">
        <color rgb="FF008BBC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rgb="FF008BBC"/>
      </bottom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rgb="FF008BBC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rgb="FF0070C0"/>
      </bottom>
      <diagonal/>
    </border>
    <border>
      <left style="thin">
        <color theme="0" tint="-0.34998626667073579"/>
      </left>
      <right style="medium">
        <color rgb="FF008BBC"/>
      </right>
      <top style="medium">
        <color rgb="FF008BBC"/>
      </top>
      <bottom style="medium">
        <color rgb="FF008BBC"/>
      </bottom>
      <diagonal/>
    </border>
    <border>
      <left style="thin">
        <color theme="0" tint="-0.34998626667073579"/>
      </left>
      <right style="medium">
        <color theme="3" tint="0.39997558519241921"/>
      </right>
      <top style="medium">
        <color rgb="FF008BBC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3" tint="0.3999755851924192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3" tint="0.39997558519241921"/>
      </right>
      <top style="thin">
        <color theme="0" tint="-0.34998626667073579"/>
      </top>
      <bottom style="medium">
        <color rgb="FF008BBC"/>
      </bottom>
      <diagonal/>
    </border>
    <border>
      <left style="thin">
        <color theme="0" tint="-0.34998626667073579"/>
      </left>
      <right style="medium">
        <color rgb="FF0070C0"/>
      </right>
      <top style="medium">
        <color rgb="FF008BBC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70C0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70C0"/>
      </right>
      <top style="thin">
        <color theme="0" tint="-0.34998626667073579"/>
      </top>
      <bottom style="medium">
        <color rgb="FF008BBC"/>
      </bottom>
      <diagonal/>
    </border>
    <border>
      <left style="thin">
        <color theme="0" tint="-0.34998626667073579"/>
      </left>
      <right style="medium">
        <color rgb="FF008BBC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70C0"/>
      </right>
      <top style="thin">
        <color theme="0" tint="-0.34998626667073579"/>
      </top>
      <bottom style="double">
        <color rgb="FF008BBC"/>
      </bottom>
      <diagonal/>
    </border>
    <border>
      <left style="thin">
        <color theme="0" tint="-0.34998626667073579"/>
      </left>
      <right style="medium">
        <color rgb="FF0070C0"/>
      </right>
      <top style="double">
        <color rgb="FF008BBC"/>
      </top>
      <bottom/>
      <diagonal/>
    </border>
    <border>
      <left style="thin">
        <color theme="0" tint="-0.34998626667073579"/>
      </left>
      <right style="medium">
        <color rgb="FF0070C0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0070C0"/>
      </right>
      <top/>
      <bottom style="medium">
        <color rgb="FF0070C0"/>
      </bottom>
      <diagonal/>
    </border>
    <border>
      <left style="thin">
        <color theme="0" tint="-0.34998626667073579"/>
      </left>
      <right style="medium">
        <color rgb="FF0070C0"/>
      </right>
      <top style="medium">
        <color rgb="FF0070C0"/>
      </top>
      <bottom/>
      <diagonal/>
    </border>
    <border>
      <left style="thin">
        <color theme="0" tint="-0.34998626667073579"/>
      </left>
      <right style="medium">
        <color rgb="FF008BBC"/>
      </right>
      <top/>
      <bottom style="medium">
        <color rgb="FF008BBC"/>
      </bottom>
      <diagonal/>
    </border>
    <border>
      <left style="thin">
        <color theme="0" tint="-0.34998626667073579"/>
      </left>
      <right style="medium">
        <color rgb="FF0070C0"/>
      </right>
      <top style="medium">
        <color rgb="FF008BBC"/>
      </top>
      <bottom style="medium">
        <color rgb="FF008BBC"/>
      </bottom>
      <diagonal/>
    </border>
    <border>
      <left style="thin">
        <color theme="0" tint="-0.34998626667073579"/>
      </left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 style="thin">
        <color theme="0" tint="-0.34998626667073579"/>
      </left>
      <right style="double">
        <color rgb="FF0070C0"/>
      </right>
      <top style="medium">
        <color rgb="FF008BBC"/>
      </top>
      <bottom style="thin">
        <color theme="0" tint="-0.34998626667073579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 style="medium">
        <color rgb="FF0070C0"/>
      </left>
      <right style="thin">
        <color theme="0" tint="-0.34998626667073579"/>
      </right>
      <top style="medium">
        <color rgb="FF0070C0"/>
      </top>
      <bottom style="thin">
        <color theme="0" tint="-0.34998626667073579"/>
      </bottom>
      <diagonal/>
    </border>
    <border>
      <left style="medium">
        <color rgb="FF0070C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0070C0"/>
      </left>
      <right style="thin">
        <color theme="0" tint="-0.34998626667073579"/>
      </right>
      <top style="thin">
        <color theme="0" tint="-0.34998626667073579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rgb="FF0070C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rgb="FF0070C0"/>
      </bottom>
      <diagonal/>
    </border>
    <border>
      <left style="thin">
        <color theme="0" tint="-0.34998626667073579"/>
      </left>
      <right style="double">
        <color rgb="FF0070C0"/>
      </right>
      <top style="medium">
        <color rgb="FF0070C0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rgb="FF0070C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rgb="FF0070C0"/>
      </right>
      <top style="thin">
        <color theme="0" tint="-0.34998626667073579"/>
      </top>
      <bottom style="medium">
        <color rgb="FF0070C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medium">
        <color rgb="FF0070C0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medium">
        <color rgb="FF0070C0"/>
      </right>
      <top style="medium">
        <color rgb="FF0070C0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0070C0"/>
      </right>
      <top style="thin">
        <color theme="0" tint="-0.34998626667073579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thin">
        <color theme="0" tint="-0.34998626667073579"/>
      </top>
      <bottom/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/>
    <xf numFmtId="0" fontId="16" fillId="0" borderId="0" applyNumberFormat="0" applyFill="0" applyBorder="0" applyAlignment="0" applyProtection="0">
      <alignment vertical="center"/>
    </xf>
    <xf numFmtId="6" fontId="23" fillId="0" borderId="0" applyFill="0" applyBorder="0" applyAlignment="0" applyProtection="0">
      <alignment vertical="center"/>
    </xf>
    <xf numFmtId="38" fontId="23" fillId="0" borderId="0" applyFill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0" xfId="0" applyFill="1">
      <alignment vertic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vertical="center"/>
    </xf>
    <xf numFmtId="0" fontId="7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vertical="top" wrapText="1"/>
    </xf>
    <xf numFmtId="0" fontId="10" fillId="3" borderId="0" xfId="0" applyFont="1" applyFill="1" applyAlignment="1">
      <alignment horizontal="right" vertical="top" wrapText="1"/>
    </xf>
    <xf numFmtId="0" fontId="4" fillId="3" borderId="0" xfId="0" applyFont="1" applyFill="1" applyAlignment="1">
      <alignment vertical="top" wrapText="1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>
      <alignment vertical="center"/>
    </xf>
    <xf numFmtId="0" fontId="8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12" fillId="3" borderId="0" xfId="0" applyFont="1" applyFill="1" applyBorder="1">
      <alignment vertical="center"/>
    </xf>
    <xf numFmtId="0" fontId="12" fillId="3" borderId="0" xfId="0" applyFont="1" applyFill="1">
      <alignment vertical="center"/>
    </xf>
    <xf numFmtId="0" fontId="11" fillId="3" borderId="0" xfId="0" applyFont="1" applyFill="1" applyAlignment="1">
      <alignment vertical="center"/>
    </xf>
    <xf numFmtId="0" fontId="13" fillId="3" borderId="0" xfId="0" applyFont="1" applyFill="1" applyBorder="1">
      <alignment vertical="center"/>
    </xf>
    <xf numFmtId="0" fontId="6" fillId="3" borderId="0" xfId="0" applyFont="1" applyFill="1" applyAlignment="1">
      <alignment vertical="center"/>
    </xf>
    <xf numFmtId="0" fontId="11" fillId="3" borderId="0" xfId="0" applyFont="1" applyFill="1" applyBorder="1">
      <alignment vertical="center"/>
    </xf>
    <xf numFmtId="0" fontId="11" fillId="0" borderId="0" xfId="0" applyFont="1">
      <alignment vertical="center"/>
    </xf>
    <xf numFmtId="0" fontId="1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0" fillId="0" borderId="10" xfId="0" applyBorder="1">
      <alignment vertical="center"/>
    </xf>
    <xf numFmtId="0" fontId="17" fillId="2" borderId="37" xfId="0" applyFont="1" applyFill="1" applyBorder="1" applyAlignment="1">
      <alignment horizontal="center" vertical="center"/>
    </xf>
    <xf numFmtId="0" fontId="21" fillId="3" borderId="38" xfId="0" applyFont="1" applyFill="1" applyBorder="1" applyAlignment="1">
      <alignment horizontal="center" vertical="center"/>
    </xf>
    <xf numFmtId="0" fontId="21" fillId="3" borderId="39" xfId="0" applyFont="1" applyFill="1" applyBorder="1" applyAlignment="1">
      <alignment horizontal="center" vertical="center"/>
    </xf>
    <xf numFmtId="0" fontId="21" fillId="3" borderId="40" xfId="0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182" fontId="22" fillId="3" borderId="48" xfId="0" applyNumberFormat="1" applyFont="1" applyFill="1" applyBorder="1" applyAlignment="1">
      <alignment horizontal="center" vertical="center"/>
    </xf>
    <xf numFmtId="185" fontId="22" fillId="3" borderId="48" xfId="5" applyNumberFormat="1" applyFont="1" applyFill="1" applyBorder="1" applyAlignment="1">
      <alignment horizontal="center" vertical="center"/>
    </xf>
    <xf numFmtId="178" fontId="22" fillId="3" borderId="49" xfId="0" applyNumberFormat="1" applyFont="1" applyFill="1" applyBorder="1" applyAlignment="1">
      <alignment horizontal="center" vertical="center"/>
    </xf>
    <xf numFmtId="184" fontId="22" fillId="3" borderId="50" xfId="0" applyNumberFormat="1" applyFont="1" applyFill="1" applyBorder="1" applyAlignment="1">
      <alignment horizontal="center" vertical="center"/>
    </xf>
    <xf numFmtId="185" fontId="22" fillId="3" borderId="50" xfId="5" applyNumberFormat="1" applyFont="1" applyFill="1" applyBorder="1" applyAlignment="1">
      <alignment horizontal="center" vertical="center"/>
    </xf>
    <xf numFmtId="178" fontId="22" fillId="3" borderId="51" xfId="0" applyNumberFormat="1" applyFont="1" applyFill="1" applyBorder="1" applyAlignment="1">
      <alignment horizontal="center" vertical="center"/>
    </xf>
    <xf numFmtId="183" fontId="22" fillId="3" borderId="50" xfId="0" applyNumberFormat="1" applyFont="1" applyFill="1" applyBorder="1" applyAlignment="1">
      <alignment horizontal="center" vertical="center"/>
    </xf>
    <xf numFmtId="0" fontId="22" fillId="3" borderId="52" xfId="0" applyFont="1" applyFill="1" applyBorder="1" applyAlignment="1">
      <alignment horizontal="center" vertical="center"/>
    </xf>
    <xf numFmtId="185" fontId="24" fillId="3" borderId="50" xfId="0" applyNumberFormat="1" applyFont="1" applyFill="1" applyBorder="1" applyAlignment="1">
      <alignment horizontal="center" vertical="center"/>
    </xf>
    <xf numFmtId="0" fontId="22" fillId="3" borderId="53" xfId="0" applyFont="1" applyFill="1" applyBorder="1" applyAlignment="1">
      <alignment horizontal="center" vertical="center"/>
    </xf>
    <xf numFmtId="181" fontId="24" fillId="3" borderId="50" xfId="0" applyNumberFormat="1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181" fontId="24" fillId="3" borderId="55" xfId="0" applyNumberFormat="1" applyFont="1" applyFill="1" applyBorder="1" applyAlignment="1">
      <alignment horizontal="center" vertical="center"/>
    </xf>
    <xf numFmtId="182" fontId="21" fillId="6" borderId="38" xfId="0" applyNumberFormat="1" applyFont="1" applyFill="1" applyBorder="1" applyAlignment="1" applyProtection="1">
      <alignment horizontal="center" vertical="center"/>
      <protection locked="0"/>
    </xf>
    <xf numFmtId="180" fontId="21" fillId="7" borderId="38" xfId="0" applyNumberFormat="1" applyFont="1" applyFill="1" applyBorder="1" applyAlignment="1" applyProtection="1">
      <alignment horizontal="center" vertical="center"/>
      <protection locked="0"/>
    </xf>
    <xf numFmtId="182" fontId="21" fillId="7" borderId="38" xfId="0" applyNumberFormat="1" applyFont="1" applyFill="1" applyBorder="1" applyAlignment="1" applyProtection="1">
      <alignment horizontal="center" vertical="center"/>
      <protection locked="0"/>
    </xf>
    <xf numFmtId="178" fontId="21" fillId="0" borderId="58" xfId="0" applyNumberFormat="1" applyFont="1" applyFill="1" applyBorder="1" applyAlignment="1">
      <alignment horizontal="center" vertical="center"/>
    </xf>
    <xf numFmtId="184" fontId="21" fillId="6" borderId="38" xfId="0" applyNumberFormat="1" applyFont="1" applyFill="1" applyBorder="1" applyAlignment="1" applyProtection="1">
      <alignment horizontal="center" vertical="center"/>
      <protection locked="0"/>
    </xf>
    <xf numFmtId="184" fontId="21" fillId="7" borderId="38" xfId="0" applyNumberFormat="1" applyFont="1" applyFill="1" applyBorder="1" applyAlignment="1" applyProtection="1">
      <alignment horizontal="center" vertical="center"/>
      <protection locked="0"/>
    </xf>
    <xf numFmtId="178" fontId="21" fillId="0" borderId="59" xfId="0" applyNumberFormat="1" applyFont="1" applyFill="1" applyBorder="1" applyAlignment="1">
      <alignment horizontal="center" vertical="center"/>
    </xf>
    <xf numFmtId="179" fontId="21" fillId="6" borderId="38" xfId="0" applyNumberFormat="1" applyFont="1" applyFill="1" applyBorder="1" applyAlignment="1" applyProtection="1">
      <alignment horizontal="center" vertical="center"/>
      <protection locked="0"/>
    </xf>
    <xf numFmtId="179" fontId="21" fillId="7" borderId="38" xfId="0" applyNumberFormat="1" applyFont="1" applyFill="1" applyBorder="1" applyAlignment="1" applyProtection="1">
      <alignment horizontal="center" vertical="center"/>
      <protection locked="0"/>
    </xf>
    <xf numFmtId="179" fontId="22" fillId="6" borderId="38" xfId="0" applyNumberFormat="1" applyFont="1" applyFill="1" applyBorder="1" applyAlignment="1" applyProtection="1">
      <alignment horizontal="center" vertical="center"/>
      <protection locked="0"/>
    </xf>
    <xf numFmtId="179" fontId="22" fillId="7" borderId="38" xfId="0" applyNumberFormat="1" applyFont="1" applyFill="1" applyBorder="1" applyAlignment="1" applyProtection="1">
      <alignment horizontal="center" vertical="center"/>
      <protection locked="0"/>
    </xf>
    <xf numFmtId="178" fontId="21" fillId="0" borderId="60" xfId="0" applyNumberFormat="1" applyFont="1" applyFill="1" applyBorder="1" applyAlignment="1">
      <alignment horizontal="center" vertical="center"/>
    </xf>
    <xf numFmtId="177" fontId="21" fillId="0" borderId="66" xfId="0" applyNumberFormat="1" applyFont="1" applyFill="1" applyBorder="1" applyAlignment="1">
      <alignment horizontal="center" vertical="center"/>
    </xf>
    <xf numFmtId="0" fontId="25" fillId="3" borderId="58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2" borderId="67" xfId="0" applyFont="1" applyFill="1" applyBorder="1" applyAlignment="1">
      <alignment horizontal="center" vertical="center"/>
    </xf>
    <xf numFmtId="180" fontId="21" fillId="7" borderId="39" xfId="0" applyNumberFormat="1" applyFont="1" applyFill="1" applyBorder="1" applyAlignment="1" applyProtection="1">
      <alignment horizontal="center" vertical="center"/>
      <protection locked="0"/>
    </xf>
    <xf numFmtId="184" fontId="21" fillId="7" borderId="39" xfId="0" applyNumberFormat="1" applyFont="1" applyFill="1" applyBorder="1" applyAlignment="1" applyProtection="1">
      <alignment horizontal="center" vertical="center"/>
      <protection locked="0"/>
    </xf>
    <xf numFmtId="179" fontId="21" fillId="7" borderId="39" xfId="0" applyNumberFormat="1" applyFont="1" applyFill="1" applyBorder="1" applyAlignment="1" applyProtection="1">
      <alignment horizontal="center" vertical="center"/>
      <protection locked="0"/>
    </xf>
    <xf numFmtId="179" fontId="22" fillId="7" borderId="39" xfId="0" applyNumberFormat="1" applyFont="1" applyFill="1" applyBorder="1" applyAlignment="1" applyProtection="1">
      <alignment horizontal="center" vertical="center"/>
      <protection locked="0"/>
    </xf>
    <xf numFmtId="178" fontId="21" fillId="0" borderId="68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vertical="center"/>
    </xf>
    <xf numFmtId="178" fontId="21" fillId="0" borderId="41" xfId="0" applyNumberFormat="1" applyFont="1" applyFill="1" applyBorder="1" applyAlignment="1">
      <alignment horizontal="center" vertical="center"/>
    </xf>
    <xf numFmtId="0" fontId="16" fillId="0" borderId="10" xfId="4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182" fontId="21" fillId="6" borderId="73" xfId="0" applyNumberFormat="1" applyFont="1" applyFill="1" applyBorder="1" applyAlignment="1" applyProtection="1">
      <alignment horizontal="center" vertical="center"/>
      <protection locked="0"/>
    </xf>
    <xf numFmtId="180" fontId="21" fillId="7" borderId="74" xfId="0" applyNumberFormat="1" applyFont="1" applyFill="1" applyBorder="1" applyAlignment="1" applyProtection="1">
      <alignment horizontal="center" vertical="center"/>
      <protection locked="0"/>
    </xf>
    <xf numFmtId="182" fontId="21" fillId="7" borderId="74" xfId="0" applyNumberFormat="1" applyFont="1" applyFill="1" applyBorder="1" applyAlignment="1" applyProtection="1">
      <alignment horizontal="center" vertical="center"/>
      <protection locked="0"/>
    </xf>
    <xf numFmtId="178" fontId="21" fillId="0" borderId="75" xfId="0" applyNumberFormat="1" applyFont="1" applyFill="1" applyBorder="1" applyAlignment="1">
      <alignment horizontal="center" vertical="center"/>
    </xf>
    <xf numFmtId="184" fontId="21" fillId="6" borderId="76" xfId="0" applyNumberFormat="1" applyFont="1" applyFill="1" applyBorder="1" applyAlignment="1" applyProtection="1">
      <alignment horizontal="center" vertical="center"/>
      <protection locked="0"/>
    </xf>
    <xf numFmtId="184" fontId="21" fillId="7" borderId="77" xfId="0" applyNumberFormat="1" applyFont="1" applyFill="1" applyBorder="1" applyAlignment="1" applyProtection="1">
      <alignment horizontal="center" vertical="center"/>
      <protection locked="0"/>
    </xf>
    <xf numFmtId="178" fontId="21" fillId="0" borderId="78" xfId="0" applyNumberFormat="1" applyFont="1" applyFill="1" applyBorder="1" applyAlignment="1">
      <alignment horizontal="center" vertical="center"/>
    </xf>
    <xf numFmtId="184" fontId="21" fillId="6" borderId="77" xfId="0" applyNumberFormat="1" applyFont="1" applyFill="1" applyBorder="1" applyAlignment="1" applyProtection="1">
      <alignment horizontal="center" vertical="center"/>
      <protection locked="0"/>
    </xf>
    <xf numFmtId="179" fontId="21" fillId="6" borderId="77" xfId="0" applyNumberFormat="1" applyFont="1" applyFill="1" applyBorder="1" applyAlignment="1" applyProtection="1">
      <alignment horizontal="center" vertical="center"/>
      <protection locked="0"/>
    </xf>
    <xf numFmtId="179" fontId="21" fillId="7" borderId="77" xfId="0" applyNumberFormat="1" applyFont="1" applyFill="1" applyBorder="1" applyAlignment="1" applyProtection="1">
      <alignment horizontal="center" vertical="center"/>
      <protection locked="0"/>
    </xf>
    <xf numFmtId="179" fontId="22" fillId="6" borderId="77" xfId="0" applyNumberFormat="1" applyFont="1" applyFill="1" applyBorder="1" applyAlignment="1" applyProtection="1">
      <alignment horizontal="center" vertical="center"/>
      <protection locked="0"/>
    </xf>
    <xf numFmtId="179" fontId="22" fillId="7" borderId="79" xfId="0" applyNumberFormat="1" applyFont="1" applyFill="1" applyBorder="1" applyAlignment="1" applyProtection="1">
      <alignment horizontal="center" vertical="center"/>
      <protection locked="0"/>
    </xf>
    <xf numFmtId="178" fontId="21" fillId="0" borderId="80" xfId="0" applyNumberFormat="1" applyFont="1" applyFill="1" applyBorder="1" applyAlignment="1">
      <alignment horizontal="center" vertical="center"/>
    </xf>
    <xf numFmtId="177" fontId="21" fillId="0" borderId="84" xfId="0" applyNumberFormat="1" applyFont="1" applyFill="1" applyBorder="1" applyAlignment="1">
      <alignment horizontal="center" vertical="center"/>
    </xf>
    <xf numFmtId="0" fontId="25" fillId="3" borderId="8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1" fontId="21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2" fontId="21" fillId="0" borderId="38" xfId="0" applyNumberFormat="1" applyFont="1" applyFill="1" applyBorder="1" applyAlignment="1">
      <alignment horizontal="center" vertical="center"/>
    </xf>
    <xf numFmtId="184" fontId="21" fillId="0" borderId="38" xfId="0" applyNumberFormat="1" applyFont="1" applyFill="1" applyBorder="1" applyAlignment="1">
      <alignment horizontal="center" vertical="center"/>
    </xf>
    <xf numFmtId="183" fontId="21" fillId="0" borderId="38" xfId="0" applyNumberFormat="1" applyFont="1" applyFill="1" applyBorder="1" applyAlignment="1">
      <alignment horizontal="center" vertical="center"/>
    </xf>
    <xf numFmtId="183" fontId="21" fillId="7" borderId="38" xfId="0" applyNumberFormat="1" applyFont="1" applyFill="1" applyBorder="1" applyAlignment="1" applyProtection="1">
      <alignment horizontal="center" vertical="center"/>
      <protection locked="0"/>
    </xf>
    <xf numFmtId="182" fontId="21" fillId="7" borderId="39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17" fillId="2" borderId="86" xfId="0" applyFont="1" applyFill="1" applyBorder="1" applyAlignment="1">
      <alignment horizontal="center" vertical="center"/>
    </xf>
    <xf numFmtId="182" fontId="21" fillId="0" borderId="77" xfId="0" applyNumberFormat="1" applyFont="1" applyFill="1" applyBorder="1" applyAlignment="1">
      <alignment horizontal="center" vertical="center"/>
    </xf>
    <xf numFmtId="180" fontId="21" fillId="7" borderId="77" xfId="0" applyNumberFormat="1" applyFont="1" applyFill="1" applyBorder="1" applyAlignment="1" applyProtection="1">
      <alignment horizontal="center" vertical="center"/>
      <protection locked="0"/>
    </xf>
    <xf numFmtId="182" fontId="21" fillId="7" borderId="77" xfId="0" applyNumberFormat="1" applyFont="1" applyFill="1" applyBorder="1" applyAlignment="1" applyProtection="1">
      <alignment horizontal="center" vertical="center"/>
      <protection locked="0"/>
    </xf>
    <xf numFmtId="184" fontId="21" fillId="0" borderId="77" xfId="0" applyNumberFormat="1" applyFont="1" applyFill="1" applyBorder="1" applyAlignment="1">
      <alignment horizontal="center" vertical="center"/>
    </xf>
    <xf numFmtId="183" fontId="21" fillId="0" borderId="77" xfId="0" applyNumberFormat="1" applyFont="1" applyFill="1" applyBorder="1" applyAlignment="1">
      <alignment horizontal="center" vertical="center"/>
    </xf>
    <xf numFmtId="177" fontId="21" fillId="0" borderId="88" xfId="0" applyNumberFormat="1" applyFont="1" applyFill="1" applyBorder="1" applyAlignment="1">
      <alignment horizontal="center" vertical="center"/>
    </xf>
    <xf numFmtId="0" fontId="0" fillId="0" borderId="20" xfId="0" applyBorder="1">
      <alignment vertical="center"/>
    </xf>
    <xf numFmtId="182" fontId="22" fillId="3" borderId="89" xfId="0" applyNumberFormat="1" applyFont="1" applyFill="1" applyBorder="1" applyAlignment="1">
      <alignment horizontal="center" vertical="center"/>
    </xf>
    <xf numFmtId="182" fontId="22" fillId="3" borderId="50" xfId="0" applyNumberFormat="1" applyFont="1" applyFill="1" applyBorder="1" applyAlignment="1">
      <alignment horizontal="center" vertical="center"/>
    </xf>
    <xf numFmtId="176" fontId="20" fillId="0" borderId="10" xfId="0" applyNumberFormat="1" applyFont="1" applyBorder="1" applyAlignment="1">
      <alignment vertical="center"/>
    </xf>
    <xf numFmtId="182" fontId="21" fillId="0" borderId="76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185" fontId="29" fillId="3" borderId="0" xfId="0" applyNumberFormat="1" applyFont="1" applyFill="1">
      <alignment vertical="center"/>
    </xf>
    <xf numFmtId="182" fontId="29" fillId="3" borderId="0" xfId="0" applyNumberFormat="1" applyFont="1" applyFill="1">
      <alignment vertical="center"/>
    </xf>
    <xf numFmtId="184" fontId="29" fillId="3" borderId="0" xfId="0" applyNumberFormat="1" applyFont="1" applyFill="1">
      <alignment vertical="center"/>
    </xf>
    <xf numFmtId="183" fontId="29" fillId="3" borderId="0" xfId="0" applyNumberFormat="1" applyFont="1" applyFill="1">
      <alignment vertical="center"/>
    </xf>
    <xf numFmtId="3" fontId="30" fillId="0" borderId="0" xfId="3" applyNumberFormat="1" applyFont="1" applyFill="1" applyAlignment="1">
      <alignment horizontal="right"/>
    </xf>
    <xf numFmtId="0" fontId="16" fillId="0" borderId="0" xfId="4">
      <alignment vertical="center"/>
    </xf>
    <xf numFmtId="0" fontId="11" fillId="3" borderId="0" xfId="0" applyFont="1" applyFill="1" applyAlignment="1">
      <alignment vertical="top" wrapText="1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top" wrapText="1"/>
    </xf>
    <xf numFmtId="0" fontId="10" fillId="3" borderId="0" xfId="0" applyFont="1" applyFill="1" applyAlignment="1">
      <alignment horizontal="right" vertical="top" wrapText="1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quotePrefix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 vertical="center"/>
    </xf>
    <xf numFmtId="181" fontId="4" fillId="3" borderId="0" xfId="0" applyNumberFormat="1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6" fillId="0" borderId="0" xfId="4" applyAlignment="1">
      <alignment horizontal="right" vertical="center"/>
    </xf>
    <xf numFmtId="0" fontId="7" fillId="4" borderId="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 wrapText="1"/>
    </xf>
    <xf numFmtId="0" fontId="5" fillId="3" borderId="5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81" fontId="15" fillId="0" borderId="8" xfId="0" applyNumberFormat="1" applyFont="1" applyFill="1" applyBorder="1" applyAlignment="1" applyProtection="1">
      <alignment horizontal="center" vertical="center"/>
      <protection locked="0"/>
    </xf>
    <xf numFmtId="181" fontId="15" fillId="0" borderId="8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3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18" fillId="5" borderId="12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/>
    </xf>
    <xf numFmtId="0" fontId="21" fillId="3" borderId="32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/>
    </xf>
    <xf numFmtId="0" fontId="18" fillId="5" borderId="14" xfId="0" applyFont="1" applyFill="1" applyBorder="1" applyAlignment="1">
      <alignment horizontal="center" vertical="center" wrapText="1"/>
    </xf>
    <xf numFmtId="0" fontId="18" fillId="5" borderId="12" xfId="0" applyFont="1" applyFill="1" applyBorder="1" applyAlignment="1">
      <alignment horizontal="center" vertical="center" wrapText="1"/>
    </xf>
    <xf numFmtId="0" fontId="18" fillId="5" borderId="13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 vertical="center"/>
    </xf>
    <xf numFmtId="0" fontId="18" fillId="5" borderId="17" xfId="0" applyFont="1" applyFill="1" applyBorder="1" applyAlignment="1">
      <alignment horizontal="center" vertical="center"/>
    </xf>
    <xf numFmtId="185" fontId="18" fillId="0" borderId="69" xfId="0" applyNumberFormat="1" applyFont="1" applyFill="1" applyBorder="1" applyAlignment="1">
      <alignment horizontal="center" vertical="center"/>
    </xf>
    <xf numFmtId="185" fontId="18" fillId="0" borderId="39" xfId="0" applyNumberFormat="1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8" xfId="0" applyFont="1" applyFill="1" applyBorder="1" applyAlignment="1">
      <alignment horizontal="center" vertical="center" wrapText="1"/>
    </xf>
    <xf numFmtId="0" fontId="18" fillId="5" borderId="33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29" xfId="0" applyFont="1" applyFill="1" applyBorder="1" applyAlignment="1">
      <alignment horizontal="center" vertical="center" wrapText="1"/>
    </xf>
    <xf numFmtId="0" fontId="18" fillId="5" borderId="34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 vertical="center"/>
    </xf>
    <xf numFmtId="0" fontId="21" fillId="3" borderId="43" xfId="0" applyFont="1" applyFill="1" applyBorder="1" applyAlignment="1">
      <alignment horizontal="center" vertical="center"/>
    </xf>
    <xf numFmtId="185" fontId="18" fillId="0" borderId="61" xfId="0" applyNumberFormat="1" applyFont="1" applyFill="1" applyBorder="1" applyAlignment="1">
      <alignment horizontal="center" vertical="center"/>
    </xf>
    <xf numFmtId="185" fontId="18" fillId="0" borderId="62" xfId="0" applyNumberFormat="1" applyFont="1" applyFill="1" applyBorder="1" applyAlignment="1">
      <alignment horizontal="center" vertical="center"/>
    </xf>
    <xf numFmtId="185" fontId="18" fillId="0" borderId="81" xfId="0" applyNumberFormat="1" applyFont="1" applyFill="1" applyBorder="1" applyAlignment="1">
      <alignment horizontal="center" vertical="center"/>
    </xf>
    <xf numFmtId="185" fontId="18" fillId="0" borderId="77" xfId="0" applyNumberFormat="1" applyFont="1" applyFill="1" applyBorder="1" applyAlignment="1">
      <alignment horizontal="center" vertical="center"/>
    </xf>
    <xf numFmtId="0" fontId="18" fillId="5" borderId="2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36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/>
    </xf>
    <xf numFmtId="0" fontId="21" fillId="3" borderId="45" xfId="0" applyFont="1" applyFill="1" applyBorder="1" applyAlignment="1">
      <alignment horizontal="center" vertical="center"/>
    </xf>
    <xf numFmtId="0" fontId="21" fillId="3" borderId="46" xfId="0" applyFont="1" applyFill="1" applyBorder="1" applyAlignment="1">
      <alignment horizontal="center" vertical="center"/>
    </xf>
    <xf numFmtId="181" fontId="18" fillId="0" borderId="63" xfId="0" applyNumberFormat="1" applyFont="1" applyFill="1" applyBorder="1" applyAlignment="1">
      <alignment horizontal="center" vertical="center"/>
    </xf>
    <xf numFmtId="181" fontId="18" fillId="0" borderId="62" xfId="0" applyNumberFormat="1" applyFont="1" applyFill="1" applyBorder="1" applyAlignment="1">
      <alignment horizontal="center" vertical="center"/>
    </xf>
    <xf numFmtId="181" fontId="18" fillId="0" borderId="70" xfId="0" applyNumberFormat="1" applyFont="1" applyFill="1" applyBorder="1" applyAlignment="1">
      <alignment horizontal="center" vertical="center"/>
    </xf>
    <xf numFmtId="181" fontId="18" fillId="0" borderId="39" xfId="0" applyNumberFormat="1" applyFont="1" applyFill="1" applyBorder="1" applyAlignment="1">
      <alignment horizontal="center" vertical="center"/>
    </xf>
    <xf numFmtId="181" fontId="18" fillId="0" borderId="82" xfId="0" applyNumberFormat="1" applyFont="1" applyFill="1" applyBorder="1" applyAlignment="1">
      <alignment horizontal="center" vertical="center"/>
    </xf>
    <xf numFmtId="181" fontId="18" fillId="0" borderId="83" xfId="0" applyNumberFormat="1" applyFont="1" applyFill="1" applyBorder="1" applyAlignment="1">
      <alignment horizontal="center" vertical="center"/>
    </xf>
    <xf numFmtId="181" fontId="18" fillId="0" borderId="64" xfId="0" applyNumberFormat="1" applyFont="1" applyFill="1" applyBorder="1" applyAlignment="1">
      <alignment horizontal="center" vertical="center"/>
    </xf>
    <xf numFmtId="181" fontId="18" fillId="0" borderId="38" xfId="0" applyNumberFormat="1" applyFont="1" applyFill="1" applyBorder="1" applyAlignment="1">
      <alignment horizontal="center" vertical="center"/>
    </xf>
    <xf numFmtId="0" fontId="19" fillId="5" borderId="18" xfId="0" applyFont="1" applyFill="1" applyBorder="1" applyAlignment="1">
      <alignment horizontal="center" vertical="center" wrapText="1"/>
    </xf>
    <xf numFmtId="0" fontId="19" fillId="5" borderId="28" xfId="0" applyFont="1" applyFill="1" applyBorder="1" applyAlignment="1">
      <alignment horizontal="center" vertical="center"/>
    </xf>
    <xf numFmtId="0" fontId="19" fillId="5" borderId="56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5" borderId="57" xfId="0" applyFont="1" applyFill="1" applyBorder="1" applyAlignment="1">
      <alignment horizontal="center" vertical="center"/>
    </xf>
    <xf numFmtId="181" fontId="18" fillId="0" borderId="77" xfId="0" applyNumberFormat="1" applyFont="1" applyFill="1" applyBorder="1" applyAlignment="1">
      <alignment horizontal="center" vertical="center"/>
    </xf>
    <xf numFmtId="181" fontId="18" fillId="0" borderId="65" xfId="0" applyNumberFormat="1" applyFont="1" applyFill="1" applyBorder="1" applyAlignment="1">
      <alignment horizontal="center" vertical="center"/>
    </xf>
    <xf numFmtId="181" fontId="18" fillId="0" borderId="71" xfId="0" applyNumberFormat="1" applyFont="1" applyFill="1" applyBorder="1" applyAlignment="1">
      <alignment horizontal="center" vertical="center"/>
    </xf>
    <xf numFmtId="181" fontId="18" fillId="0" borderId="87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7" fillId="3" borderId="0" xfId="0" applyFont="1" applyFill="1" applyAlignment="1">
      <alignment horizontal="left" vertical="center" wrapText="1"/>
    </xf>
    <xf numFmtId="0" fontId="28" fillId="2" borderId="90" xfId="0" applyFont="1" applyFill="1" applyBorder="1" applyAlignment="1">
      <alignment horizontal="center" vertical="center"/>
    </xf>
    <xf numFmtId="0" fontId="28" fillId="2" borderId="88" xfId="0" applyFont="1" applyFill="1" applyBorder="1" applyAlignment="1">
      <alignment horizontal="center" vertical="center"/>
    </xf>
    <xf numFmtId="0" fontId="28" fillId="2" borderId="66" xfId="0" applyFont="1" applyFill="1" applyBorder="1" applyAlignment="1">
      <alignment horizontal="center" vertical="center"/>
    </xf>
    <xf numFmtId="0" fontId="28" fillId="2" borderId="91" xfId="0" applyFont="1" applyFill="1" applyBorder="1" applyAlignment="1">
      <alignment horizontal="center" vertical="center"/>
    </xf>
    <xf numFmtId="0" fontId="28" fillId="2" borderId="95" xfId="0" applyFont="1" applyFill="1" applyBorder="1" applyAlignment="1">
      <alignment horizontal="center" vertical="center"/>
    </xf>
    <xf numFmtId="0" fontId="28" fillId="2" borderId="65" xfId="0" applyFont="1" applyFill="1" applyBorder="1" applyAlignment="1">
      <alignment horizontal="center" vertical="center"/>
    </xf>
    <xf numFmtId="0" fontId="28" fillId="2" borderId="105" xfId="0" applyFont="1" applyFill="1" applyBorder="1" applyAlignment="1">
      <alignment horizontal="center" vertical="center"/>
    </xf>
    <xf numFmtId="0" fontId="28" fillId="2" borderId="87" xfId="0" applyFont="1" applyFill="1" applyBorder="1" applyAlignment="1">
      <alignment horizontal="center" vertical="center"/>
    </xf>
    <xf numFmtId="0" fontId="28" fillId="2" borderId="109" xfId="0" applyFont="1" applyFill="1" applyBorder="1" applyAlignment="1">
      <alignment horizontal="center" vertical="center"/>
    </xf>
    <xf numFmtId="0" fontId="28" fillId="2" borderId="111" xfId="0" applyFont="1" applyFill="1" applyBorder="1" applyAlignment="1">
      <alignment horizontal="center" vertical="center"/>
    </xf>
    <xf numFmtId="0" fontId="0" fillId="5" borderId="92" xfId="0" applyFill="1" applyBorder="1" applyAlignment="1">
      <alignment horizontal="center" vertical="center"/>
    </xf>
    <xf numFmtId="0" fontId="0" fillId="5" borderId="96" xfId="0" applyFill="1" applyBorder="1" applyAlignment="1">
      <alignment horizontal="center" vertical="center"/>
    </xf>
    <xf numFmtId="0" fontId="0" fillId="5" borderId="99" xfId="0" applyFill="1" applyBorder="1" applyAlignment="1">
      <alignment horizontal="center" vertical="center"/>
    </xf>
    <xf numFmtId="0" fontId="0" fillId="5" borderId="93" xfId="0" applyFill="1" applyBorder="1" applyAlignment="1">
      <alignment horizontal="center" vertical="center"/>
    </xf>
    <xf numFmtId="0" fontId="0" fillId="5" borderId="97" xfId="0" applyFill="1" applyBorder="1" applyAlignment="1">
      <alignment horizontal="center" vertical="center"/>
    </xf>
    <xf numFmtId="0" fontId="0" fillId="5" borderId="100" xfId="0" applyFill="1" applyBorder="1" applyAlignment="1">
      <alignment horizontal="center" vertical="center"/>
    </xf>
    <xf numFmtId="181" fontId="0" fillId="0" borderId="38" xfId="6" applyNumberFormat="1" applyFont="1" applyBorder="1" applyAlignment="1">
      <alignment horizontal="center" vertical="center"/>
    </xf>
    <xf numFmtId="181" fontId="0" fillId="0" borderId="39" xfId="6" applyNumberFormat="1" applyFont="1" applyBorder="1" applyAlignment="1">
      <alignment horizontal="center" vertical="center"/>
    </xf>
    <xf numFmtId="181" fontId="0" fillId="0" borderId="102" xfId="6" applyNumberFormat="1" applyFont="1" applyBorder="1" applyAlignment="1">
      <alignment horizontal="center" vertical="center"/>
    </xf>
    <xf numFmtId="181" fontId="0" fillId="0" borderId="97" xfId="6" applyNumberFormat="1" applyFont="1" applyBorder="1" applyAlignment="1">
      <alignment horizontal="center" vertical="center"/>
    </xf>
    <xf numFmtId="181" fontId="0" fillId="0" borderId="105" xfId="6" applyNumberFormat="1" applyFont="1" applyBorder="1" applyAlignment="1">
      <alignment horizontal="center" vertical="center"/>
    </xf>
    <xf numFmtId="181" fontId="0" fillId="0" borderId="88" xfId="6" applyNumberFormat="1" applyFont="1" applyBorder="1" applyAlignment="1">
      <alignment horizontal="center" vertical="center"/>
    </xf>
    <xf numFmtId="181" fontId="0" fillId="0" borderId="66" xfId="6" applyNumberFormat="1" applyFont="1" applyBorder="1" applyAlignment="1">
      <alignment horizontal="center" vertical="center"/>
    </xf>
    <xf numFmtId="181" fontId="0" fillId="0" borderId="104" xfId="6" applyNumberFormat="1" applyFont="1" applyBorder="1" applyAlignment="1">
      <alignment horizontal="center" vertical="center"/>
    </xf>
    <xf numFmtId="181" fontId="0" fillId="0" borderId="29" xfId="6" applyNumberFormat="1" applyFont="1" applyBorder="1" applyAlignment="1">
      <alignment horizontal="center" vertical="center"/>
    </xf>
    <xf numFmtId="0" fontId="28" fillId="2" borderId="96" xfId="0" applyFont="1" applyFill="1" applyBorder="1" applyAlignment="1">
      <alignment horizontal="center" vertical="center"/>
    </xf>
    <xf numFmtId="0" fontId="28" fillId="2" borderId="98" xfId="0" applyFont="1" applyFill="1" applyBorder="1" applyAlignment="1">
      <alignment horizontal="center" vertical="center"/>
    </xf>
    <xf numFmtId="0" fontId="28" fillId="2" borderId="107" xfId="0" applyFont="1" applyFill="1" applyBorder="1" applyAlignment="1">
      <alignment horizontal="center" vertical="center"/>
    </xf>
    <xf numFmtId="0" fontId="28" fillId="2" borderId="108" xfId="0" applyFont="1" applyFill="1" applyBorder="1" applyAlignment="1">
      <alignment horizontal="center" vertical="center"/>
    </xf>
    <xf numFmtId="181" fontId="0" fillId="0" borderId="109" xfId="6" applyNumberFormat="1" applyFont="1" applyBorder="1" applyAlignment="1">
      <alignment horizontal="center" vertical="center"/>
    </xf>
    <xf numFmtId="181" fontId="0" fillId="0" borderId="34" xfId="6" applyNumberFormat="1" applyFont="1" applyBorder="1" applyAlignment="1">
      <alignment horizontal="center" vertical="center"/>
    </xf>
    <xf numFmtId="181" fontId="0" fillId="0" borderId="103" xfId="6" applyNumberFormat="1" applyFont="1" applyBorder="1" applyAlignment="1">
      <alignment horizontal="center" vertical="center"/>
    </xf>
    <xf numFmtId="181" fontId="0" fillId="0" borderId="106" xfId="6" applyNumberFormat="1" applyFont="1" applyBorder="1" applyAlignment="1">
      <alignment horizontal="center" vertical="center"/>
    </xf>
    <xf numFmtId="181" fontId="0" fillId="0" borderId="64" xfId="6" applyNumberFormat="1" applyFont="1" applyBorder="1" applyAlignment="1">
      <alignment horizontal="center" vertical="center"/>
    </xf>
    <xf numFmtId="181" fontId="0" fillId="0" borderId="110" xfId="6" applyNumberFormat="1" applyFont="1" applyBorder="1" applyAlignment="1">
      <alignment horizontal="center" vertical="center"/>
    </xf>
    <xf numFmtId="0" fontId="0" fillId="5" borderId="94" xfId="0" applyFill="1" applyBorder="1" applyAlignment="1">
      <alignment horizontal="center" vertical="center"/>
    </xf>
    <xf numFmtId="0" fontId="0" fillId="5" borderId="98" xfId="0" applyFill="1" applyBorder="1" applyAlignment="1">
      <alignment horizontal="center" vertical="center"/>
    </xf>
    <xf numFmtId="0" fontId="0" fillId="5" borderId="101" xfId="0" applyFill="1" applyBorder="1" applyAlignment="1">
      <alignment horizontal="center" vertical="center"/>
    </xf>
    <xf numFmtId="181" fontId="0" fillId="0" borderId="87" xfId="6" applyNumberFormat="1" applyFont="1" applyBorder="1" applyAlignment="1">
      <alignment horizontal="center" vertical="center"/>
    </xf>
    <xf numFmtId="181" fontId="0" fillId="0" borderId="95" xfId="6" applyNumberFormat="1" applyFont="1" applyBorder="1" applyAlignment="1">
      <alignment horizontal="center" vertical="center"/>
    </xf>
    <xf numFmtId="181" fontId="0" fillId="0" borderId="65" xfId="6" applyNumberFormat="1" applyFont="1" applyBorder="1" applyAlignment="1">
      <alignment horizontal="center" vertical="center"/>
    </xf>
    <xf numFmtId="181" fontId="0" fillId="0" borderId="111" xfId="6" applyNumberFormat="1" applyFont="1" applyBorder="1" applyAlignment="1">
      <alignment horizontal="center" vertical="center"/>
    </xf>
    <xf numFmtId="0" fontId="13" fillId="3" borderId="0" xfId="0" applyFont="1" applyFill="1" applyAlignment="1">
      <alignment horizontal="left" vertical="top" wrapText="1"/>
    </xf>
  </cellXfs>
  <cellStyles count="7">
    <cellStyle name="ハイパーリンク" xfId="4" builtinId="8"/>
    <cellStyle name="桁区切り" xfId="6" builtinId="6"/>
    <cellStyle name="通貨" xfId="5" builtinId="7"/>
    <cellStyle name="標準" xfId="0" builtinId="0"/>
    <cellStyle name="標準 2" xfId="1" xr:uid="{00000000-0005-0000-0000-000004000000}"/>
    <cellStyle name="標準 3" xfId="2" xr:uid="{00000000-0005-0000-0000-000005000000}"/>
    <cellStyle name="標準_01　時系列表作成マクロ（H17～）" xfId="3" xr:uid="{00000000-0005-0000-0000-000006000000}"/>
  </cellStyles>
  <dxfs count="9">
    <dxf>
      <font>
        <color rgb="FFFF0000"/>
      </font>
    </dxf>
    <dxf>
      <font>
        <color rgb="FF0070C0"/>
      </font>
    </dxf>
    <dxf>
      <font>
        <color auto="1"/>
      </font>
    </dxf>
    <dxf>
      <font>
        <color rgb="FFFF0000"/>
      </font>
    </dxf>
    <dxf>
      <font>
        <color rgb="FF0070C0"/>
      </font>
    </dxf>
    <dxf>
      <font>
        <color auto="1"/>
      </font>
    </dxf>
    <dxf>
      <font>
        <color rgb="FFFF0000"/>
      </font>
    </dxf>
    <dxf>
      <font>
        <color rgb="FF0070C0"/>
      </font>
    </dxf>
    <dxf>
      <font>
        <color auto="1"/>
      </font>
    </dxf>
  </dxfs>
  <tableStyles count="0" defaultTableStyle="TableStyleMedium2" defaultPivotStyle="PivotStyleLight16"/>
  <colors>
    <mruColors>
      <color rgb="FFD1F3FF"/>
      <color rgb="FFDCF0C6"/>
      <color rgb="FFFEC906"/>
      <color rgb="FFFFE105"/>
      <color rgb="FF94CD37"/>
      <color rgb="FFBEE395"/>
      <color rgb="FFC9FE1E"/>
      <color rgb="FF92D050"/>
      <color rgb="FF008BB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(グラフ!$AP$17,グラフ!$AP$19,グラフ!$AP$21,グラフ!$AP$23,グラフ!$AP$25,グラフ!$AP$27,グラフ!$AP$29,グラフ!$AP$31,グラフ!$AP$33,グラフ!$AP$35,グラフ!$AP$37,グラフ!$AP$39)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0E-4931-9C41-78C8BC8218B9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(グラフ!$AT$17,グラフ!$AT$19,グラフ!$AT$21,グラフ!$AT$23,グラフ!$AT$25,グラフ!$AT$27,グラフ!$AT$29,グラフ!$AT$31,グラフ!$AT$33,グラフ!$AT$35,グラフ!$AT$37,グラフ!$AT$39)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E-4931-9C41-78C8BC8218B9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(グラフ!$AX$17,グラフ!$AX$19,グラフ!$AX$21,グラフ!$AX$23,グラフ!$AX$25,グラフ!$AX$27,グラフ!$AX$29,グラフ!$AX$31,グラフ!$AX$33,グラフ!$AX$35,グラフ!$AX$37,グラフ!$AX$39)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0E-4931-9C41-78C8BC8218B9}"/>
            </c:ext>
          </c:extLst>
        </c:ser>
        <c:ser>
          <c:idx val="1"/>
          <c:order val="3"/>
          <c:tx>
            <c:v>平均</c:v>
          </c:tx>
          <c:val>
            <c:numRef>
              <c:f>(グラフ!$BB$17,グラフ!$BB$19,グラフ!$BB$21,グラフ!$BB$23,グラフ!$BB$25,グラフ!$BB$27,グラフ!$BB$29,グラフ!$BB$31,グラフ!$BB$33,グラフ!$BB$35,グラフ!$BB$37,グラフ!$BB$39)</c:f>
              <c:numCache>
                <c:formatCode>General\ "円"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0E-4931-9C41-78C8BC821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2448"/>
        <c:axId val="105463536"/>
      </c:lineChart>
      <c:catAx>
        <c:axId val="105462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3536"/>
        <c:crosses val="autoZero"/>
        <c:auto val="1"/>
        <c:lblAlgn val="ctr"/>
        <c:lblOffset val="100"/>
        <c:noMultiLvlLbl val="0"/>
      </c:catAx>
      <c:valAx>
        <c:axId val="105463536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2448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(グラフ!$AP$62,グラフ!$AP$64,グラフ!$AP$66,グラフ!$AP$68,グラフ!$AP$70,グラフ!$AP$72,グラフ!$AP$74,グラフ!$AP$76,グラフ!$AP$78,グラフ!$AP$80,グラフ!$AP$82,グラフ!$AP$84)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93-4451-934D-3609AB85C06C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(グラフ!$AT$62,グラフ!$AT$64,グラフ!$AT$66,グラフ!$AT$68,グラフ!$AT$70,グラフ!$AT$72,グラフ!$AT$74,グラフ!$AT$76,グラフ!$AT$78,グラフ!$AT$80,グラフ!$AT$82,グラフ!$AT$84)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93-4451-934D-3609AB85C06C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(グラフ!$AX$62,グラフ!$AX$64,グラフ!$AX$66,グラフ!$AX$68,グラフ!$AX$70,グラフ!$AX$72,グラフ!$AX$74,グラフ!$AX$76,グラフ!$AX$78,グラフ!$AX$80,グラフ!$AX$82,グラフ!$AX$84)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93-4451-934D-3609AB85C06C}"/>
            </c:ext>
          </c:extLst>
        </c:ser>
        <c:ser>
          <c:idx val="1"/>
          <c:order val="3"/>
          <c:tx>
            <c:v>平均</c:v>
          </c:tx>
          <c:val>
            <c:numRef>
              <c:f>(グラフ!$BB$62,グラフ!$BB$64,グラフ!$BB$66,グラフ!$BB$68,グラフ!$BB$70,グラフ!$BB$72,グラフ!$BB$74,グラフ!$BB$76,グラフ!$BB$78,グラフ!$BB$80,グラフ!$BB$82,グラフ!$BB$84)</c:f>
              <c:numCache>
                <c:formatCode>General\ "kwh"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93-4451-934D-3609AB85C0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7344"/>
        <c:axId val="105464624"/>
      </c:lineChart>
      <c:catAx>
        <c:axId val="105467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4624"/>
        <c:crosses val="autoZero"/>
        <c:auto val="1"/>
        <c:lblAlgn val="ctr"/>
        <c:lblOffset val="100"/>
        <c:noMultiLvlLbl val="0"/>
      </c:catAx>
      <c:valAx>
        <c:axId val="105464624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7344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(グラフ!$AP$287,グラフ!$AP$289,グラフ!$AP$291,グラフ!$AP$293,グラフ!$AP$295,グラフ!$AP$297,グラフ!$AP$299,グラフ!$AP$301,グラフ!$AP$303,グラフ!$AP$305,グラフ!$AP$307,グラフ!$AP$309)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86-46D5-9DC0-2F1219627286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(グラフ!$AT$287,グラフ!$AT$289,グラフ!$AT$291,グラフ!$AT$293,グラフ!$AT$295,グラフ!$AT$297,グラフ!$AT$299,グラフ!$AT$301,グラフ!$AT$303,グラフ!$AT$305,グラフ!$AT$307,グラフ!$AT$309)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86-46D5-9DC0-2F1219627286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(グラフ!$AX$287,グラフ!$AX$289,グラフ!$AX$291,グラフ!$AX$293,グラフ!$AX$295,グラフ!$AX$297,グラフ!$AX$299,グラフ!$AX$301,グラフ!$AX$303,グラフ!$AX$305,グラフ!$AX$307,グラフ!$AX$309)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86-46D5-9DC0-2F1219627286}"/>
            </c:ext>
          </c:extLst>
        </c:ser>
        <c:ser>
          <c:idx val="1"/>
          <c:order val="3"/>
          <c:tx>
            <c:v>平均</c:v>
          </c:tx>
          <c:val>
            <c:numRef>
              <c:f>(グラフ!$BB$287,グラフ!$BB$289,グラフ!$BB$291,グラフ!$BB$293,グラフ!$BB$295,グラフ!$BB$297,グラフ!$BB$299,グラフ!$BB$301,グラフ!$BB$303,グラフ!$BB$305,グラフ!$BB$307,グラフ!$BB$309)</c:f>
              <c:numCache>
                <c:formatCode>General\ "㍑"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86-46D5-9DC0-2F1219627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5168"/>
        <c:axId val="105460272"/>
      </c:lineChart>
      <c:catAx>
        <c:axId val="10546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0272"/>
        <c:crosses val="autoZero"/>
        <c:auto val="1"/>
        <c:lblAlgn val="ctr"/>
        <c:lblOffset val="100"/>
        <c:noMultiLvlLbl val="0"/>
      </c:catAx>
      <c:valAx>
        <c:axId val="105460272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5168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(グラフ!$AP$332,グラフ!$AP$334,グラフ!$AP$336,グラフ!$AP$338,グラフ!$AP$340,グラフ!$AP$342,グラフ!$AP$344,グラフ!$AP$346,グラフ!$AP$348,グラフ!$AP$350,グラフ!$AP$352,グラフ!$AP$354)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4-4D59-A095-D1E62784D00B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(グラフ!$AT$332,グラフ!$AT$334,グラフ!$AT$336,グラフ!$AT$338,グラフ!$AT$340,グラフ!$AT$342,グラフ!$AT$344,グラフ!$AT$346,グラフ!$AT$348,グラフ!$AT$350,グラフ!$AT$352,グラフ!$AT$354)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4-4D59-A095-D1E62784D00B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(グラフ!$AX$332,グラフ!$AX$334,グラフ!$AX$336,グラフ!$AX$338,グラフ!$AX$340,グラフ!$AX$342,グラフ!$AX$344,グラフ!$AX$346,グラフ!$AX$348,グラフ!$AX$350,グラフ!$AX$352,グラフ!$AX$354)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24-4D59-A095-D1E62784D00B}"/>
            </c:ext>
          </c:extLst>
        </c:ser>
        <c:ser>
          <c:idx val="1"/>
          <c:order val="3"/>
          <c:tx>
            <c:v>平均</c:v>
          </c:tx>
          <c:val>
            <c:numRef>
              <c:f>(グラフ!$BB$332,グラフ!$BB$334,グラフ!$BB$336,グラフ!$BB$338,グラフ!$BB$340,グラフ!$BB$342,グラフ!$BB$344,グラフ!$BB$346,グラフ!$BB$348,グラフ!$BB$350,グラフ!$BB$352,グラフ!$BB$354)</c:f>
              <c:numCache>
                <c:formatCode>General\ "㍑"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24-4D59-A095-D1E62784D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8432"/>
        <c:axId val="105460816"/>
      </c:lineChart>
      <c:catAx>
        <c:axId val="105468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0816"/>
        <c:crosses val="autoZero"/>
        <c:auto val="1"/>
        <c:lblAlgn val="ctr"/>
        <c:lblOffset val="100"/>
        <c:noMultiLvlLbl val="0"/>
      </c:catAx>
      <c:valAx>
        <c:axId val="105460816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8432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numFmt formatCode="0.0%" sourceLinked="0"/>
            <c:spPr>
              <a:ln w="12700" cmpd="dbl"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1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豆知識!$AN$29:$AN$36</c:f>
              <c:strCache>
                <c:ptCount val="8"/>
                <c:pt idx="0">
                  <c:v>暖房</c:v>
                </c:pt>
                <c:pt idx="1">
                  <c:v>冷房</c:v>
                </c:pt>
                <c:pt idx="2">
                  <c:v>給湯</c:v>
                </c:pt>
                <c:pt idx="3">
                  <c:v>キッチン</c:v>
                </c:pt>
                <c:pt idx="4">
                  <c:v>照明・家電製品</c:v>
                </c:pt>
                <c:pt idx="5">
                  <c:v>自動車</c:v>
                </c:pt>
                <c:pt idx="6">
                  <c:v>ゴミ</c:v>
                </c:pt>
                <c:pt idx="7">
                  <c:v>水道</c:v>
                </c:pt>
              </c:strCache>
            </c:strRef>
          </c:cat>
          <c:val>
            <c:numRef>
              <c:f>豆知識!$AO$29:$AO$36</c:f>
              <c:numCache>
                <c:formatCode>General</c:formatCode>
                <c:ptCount val="8"/>
                <c:pt idx="0">
                  <c:v>13.3</c:v>
                </c:pt>
                <c:pt idx="1">
                  <c:v>2.2999999999999998</c:v>
                </c:pt>
                <c:pt idx="2">
                  <c:v>13.4</c:v>
                </c:pt>
                <c:pt idx="3">
                  <c:v>4.7</c:v>
                </c:pt>
                <c:pt idx="4">
                  <c:v>37.5</c:v>
                </c:pt>
                <c:pt idx="5">
                  <c:v>23.4</c:v>
                </c:pt>
                <c:pt idx="6">
                  <c:v>3.1</c:v>
                </c:pt>
                <c:pt idx="7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C-4FF0-B77E-0AA4A1F698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800" i="0" u="none" strike="noStrike" kern="1200" baseline="0">
                <a:solidFill>
                  <a:schemeClr val="tx1"/>
                </a:solidFill>
              </a:defRPr>
            </a:pPr>
            <a:r>
              <a:rPr kumimoji="0" lang="ja-JP" altLang="en-US" sz="1800" b="1" i="0" u="none" strike="noStrike" kern="1200" baseline="0">
                <a:solidFill>
                  <a:srgbClr val="00B0F0"/>
                </a:solidFill>
              </a:rPr>
              <a:t>2021年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'R7入力フォーム'!$O$1</c:f>
              <c:strCache>
                <c:ptCount val="1"/>
                <c:pt idx="0">
                  <c:v>2025年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('R7入力フォーム'!$A$4,'R7入力フォーム'!$A$8,'R7入力フォーム'!$A$12,'R7入力フォーム'!$A$16,'R7入力フォーム'!$A$20,'R7入力フォーム'!$A$24,'R7入力フォーム'!$A$28)</c:f>
              <c:strCache>
                <c:ptCount val="7"/>
                <c:pt idx="0">
                  <c:v>電気</c:v>
                </c:pt>
                <c:pt idx="1">
                  <c:v>LPガス</c:v>
                </c:pt>
                <c:pt idx="2">
                  <c:v>都市ガス</c:v>
                </c:pt>
                <c:pt idx="3">
                  <c:v>水道</c:v>
                </c:pt>
                <c:pt idx="4">
                  <c:v>ガソリン</c:v>
                </c:pt>
                <c:pt idx="5">
                  <c:v>軽油</c:v>
                </c:pt>
                <c:pt idx="6">
                  <c:v>灯油</c:v>
                </c:pt>
              </c:strCache>
            </c:strRef>
          </c:cat>
          <c:val>
            <c:numRef>
              <c:f>('R7入力フォーム'!$E$7,'R7入力フォーム'!$E$11,'R7入力フォーム'!$E$15,'R7入力フォーム'!$E$19,'R7入力フォーム'!$E$23,'R7入力フォーム'!$E$27,'R7入力フォーム'!$E$31)</c:f>
              <c:numCache>
                <c:formatCode>0.0_ "kg"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9-4163-BDF0-FD9287CEB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800" i="0" u="none" strike="noStrike" kern="1200" baseline="0">
                <a:solidFill>
                  <a:schemeClr val="tx1"/>
                </a:solidFill>
              </a:defRPr>
            </a:pPr>
            <a:r>
              <a:rPr kumimoji="0" lang="ja-JP" altLang="en-US" sz="1800" b="1" i="0" u="none" strike="noStrike" kern="1200" baseline="0">
                <a:solidFill>
                  <a:srgbClr val="00B0F0"/>
                </a:solidFill>
              </a:rPr>
              <a:t>2022年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'R8入力フォーム'!$O$1</c:f>
              <c:strCache>
                <c:ptCount val="1"/>
                <c:pt idx="0">
                  <c:v>2026年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('R8入力フォーム'!$A$4,'R8入力フォーム'!$A$8,'R8入力フォーム'!$A$12,'R8入力フォーム'!$A$16,'R8入力フォーム'!$A$20,'R8入力フォーム'!$A$24,'R8入力フォーム'!$A$28)</c:f>
              <c:strCache>
                <c:ptCount val="7"/>
                <c:pt idx="0">
                  <c:v>電気</c:v>
                </c:pt>
                <c:pt idx="1">
                  <c:v>LPガス</c:v>
                </c:pt>
                <c:pt idx="2">
                  <c:v>都市ガス</c:v>
                </c:pt>
                <c:pt idx="3">
                  <c:v>水道</c:v>
                </c:pt>
                <c:pt idx="4">
                  <c:v>ガソリン</c:v>
                </c:pt>
                <c:pt idx="5">
                  <c:v>軽油</c:v>
                </c:pt>
                <c:pt idx="6">
                  <c:v>灯油</c:v>
                </c:pt>
              </c:strCache>
            </c:strRef>
          </c:cat>
          <c:val>
            <c:numRef>
              <c:f>('R8入力フォーム'!$E$7,'R8入力フォーム'!$E$11,'R8入力フォーム'!$E$15,'R8入力フォーム'!$E$19,'R8入力フォーム'!$E$23,'R8入力フォーム'!$E$27,'R8入力フォーム'!$E$31)</c:f>
              <c:numCache>
                <c:formatCode>0.0_ "kg"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C-4517-9781-C7273506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t" anchorCtr="1"/>
          <a:lstStyle/>
          <a:p>
            <a:pPr algn="ctr" rtl="0">
              <a:defRPr kumimoji="0" sz="1800" i="0" u="none" strike="noStrike" kern="1200" baseline="0">
                <a:solidFill>
                  <a:schemeClr val="tx1"/>
                </a:solidFill>
              </a:defRPr>
            </a:pPr>
            <a:r>
              <a:rPr kumimoji="0" lang="ja-JP" altLang="en-US" sz="1800" b="1" i="0" u="none" strike="noStrike" kern="1200" baseline="0">
                <a:solidFill>
                  <a:srgbClr val="00B0F0"/>
                </a:solidFill>
              </a:rPr>
              <a:t>2023年</a:t>
            </a:r>
          </a:p>
        </c:rich>
      </c:tx>
      <c:layout>
        <c:manualLayout>
          <c:xMode val="edge"/>
          <c:yMode val="edge"/>
          <c:x val="0.37822349570200575"/>
          <c:y val="1.9438444924406047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'R9入力フォーム'!$O$1</c:f>
              <c:strCache>
                <c:ptCount val="1"/>
                <c:pt idx="0">
                  <c:v>2027年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('R9入力フォーム'!$A$4,'R9入力フォーム'!$A$8,'R9入力フォーム'!$A$12,'R9入力フォーム'!$A$16,'R9入力フォーム'!$A$20,'R9入力フォーム'!$A$24,'R9入力フォーム'!$A$28)</c:f>
              <c:strCache>
                <c:ptCount val="7"/>
                <c:pt idx="0">
                  <c:v>電気</c:v>
                </c:pt>
                <c:pt idx="1">
                  <c:v>LPガス</c:v>
                </c:pt>
                <c:pt idx="2">
                  <c:v>都市ガス</c:v>
                </c:pt>
                <c:pt idx="3">
                  <c:v>水道</c:v>
                </c:pt>
                <c:pt idx="4">
                  <c:v>ガソリン</c:v>
                </c:pt>
                <c:pt idx="5">
                  <c:v>軽油</c:v>
                </c:pt>
                <c:pt idx="6">
                  <c:v>灯油</c:v>
                </c:pt>
              </c:strCache>
            </c:strRef>
          </c:cat>
          <c:val>
            <c:numRef>
              <c:f>('R9入力フォーム'!$E$7,'R9入力フォーム'!$E$11,'R9入力フォーム'!$E$15,'R9入力フォーム'!$E$19,'R9入力フォーム'!$E$23,'R9入力フォーム'!$E$27,'R9入力フォーム'!$E$31)</c:f>
              <c:numCache>
                <c:formatCode>0.0_ "kg"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1-4464-9679-410BD4478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b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'R7入力フォーム'!$A$4</c:f>
              <c:strCache>
                <c:ptCount val="1"/>
                <c:pt idx="0">
                  <c:v>電気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'R7入力フォーム'!$F$7:$Q$7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D8-4AD3-9049-AFBA87A73F3F}"/>
            </c:ext>
          </c:extLst>
        </c:ser>
        <c:ser>
          <c:idx val="1"/>
          <c:order val="1"/>
          <c:tx>
            <c:strRef>
              <c:f>'R7入力フォーム'!$A$8</c:f>
              <c:strCache>
                <c:ptCount val="1"/>
                <c:pt idx="0">
                  <c:v>LPガス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'R7入力フォーム'!$F$11:$Q$11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D8-4AD3-9049-AFBA87A73F3F}"/>
            </c:ext>
          </c:extLst>
        </c:ser>
        <c:ser>
          <c:idx val="2"/>
          <c:order val="2"/>
          <c:tx>
            <c:strRef>
              <c:f>'R7入力フォーム'!$A$12</c:f>
              <c:strCache>
                <c:ptCount val="1"/>
                <c:pt idx="0">
                  <c:v>都市ガス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'R7入力フォーム'!$F$15:$Q$15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D8-4AD3-9049-AFBA87A73F3F}"/>
            </c:ext>
          </c:extLst>
        </c:ser>
        <c:ser>
          <c:idx val="3"/>
          <c:order val="3"/>
          <c:tx>
            <c:strRef>
              <c:f>'R7入力フォーム'!$A$16</c:f>
              <c:strCache>
                <c:ptCount val="1"/>
                <c:pt idx="0">
                  <c:v>水道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'R7入力フォーム'!$F$19:$Q$19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D8-4AD3-9049-AFBA87A73F3F}"/>
            </c:ext>
          </c:extLst>
        </c:ser>
        <c:ser>
          <c:idx val="4"/>
          <c:order val="4"/>
          <c:tx>
            <c:strRef>
              <c:f>'R7入力フォーム'!$A$20</c:f>
              <c:strCache>
                <c:ptCount val="1"/>
                <c:pt idx="0">
                  <c:v>ガソリン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'R7入力フォーム'!$F$23:$Q$23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D8-4AD3-9049-AFBA87A73F3F}"/>
            </c:ext>
          </c:extLst>
        </c:ser>
        <c:ser>
          <c:idx val="5"/>
          <c:order val="5"/>
          <c:tx>
            <c:strRef>
              <c:f>'R7入力フォーム'!$A$24</c:f>
              <c:strCache>
                <c:ptCount val="1"/>
                <c:pt idx="0">
                  <c:v>軽油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'R7入力フォーム'!$F$27:$Q$27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D8-4AD3-9049-AFBA87A73F3F}"/>
            </c:ext>
          </c:extLst>
        </c:ser>
        <c:ser>
          <c:idx val="6"/>
          <c:order val="6"/>
          <c:tx>
            <c:strRef>
              <c:f>'R7入力フォーム'!$A$28</c:f>
              <c:strCache>
                <c:ptCount val="1"/>
                <c:pt idx="0">
                  <c:v>灯油</c:v>
                </c:pt>
              </c:strCache>
            </c:strRef>
          </c:tx>
          <c:invertIfNegative val="0"/>
          <c:cat>
            <c:strRef>
              <c:f>('R7入力フォーム'!$F$3,'R7入力フォーム'!$G$3,'R7入力フォーム'!$H$3,'R7入力フォーム'!$I$3,'R7入力フォーム'!$J$3,'R7入力フォーム'!$K$3,'R7入力フォーム'!$L$3,'R7入力フォーム'!$M$3,'R7入力フォーム'!$N$3,'R7入力フォーム'!$O$3,'R7入力フォーム'!$P$3,'R7入力フォーム'!$Q$3)</c:f>
              <c:strCache>
                <c:ptCount val="12"/>
                <c:pt idx="0">
                  <c:v>1月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'R7入力フォーム'!$F$31:$Q$31</c:f>
              <c:numCache>
                <c:formatCode>0.0_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D8-4AD3-9049-AFBA87A73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470608"/>
        <c:axId val="105469520"/>
      </c:barChart>
      <c:catAx>
        <c:axId val="10547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9520"/>
        <c:crosses val="autoZero"/>
        <c:auto val="1"/>
        <c:lblAlgn val="ctr"/>
        <c:lblOffset val="100"/>
        <c:noMultiLvlLbl val="0"/>
      </c:catAx>
      <c:valAx>
        <c:axId val="105469520"/>
        <c:scaling>
          <c:orientation val="minMax"/>
        </c:scaling>
        <c:delete val="0"/>
        <c:axPos val="l"/>
        <c:majorGridlines/>
        <c:numFmt formatCode="0.0_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70608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(グラフ!$AP$242,グラフ!$AP$244,グラフ!$AP$246,グラフ!$AP$248,グラフ!$AP$250,グラフ!$AP$252,グラフ!$AP$254,グラフ!$AP$256,グラフ!$AP$258,グラフ!$AP$260,グラフ!$AP$262,グラフ!$AP$264)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5B-44F3-9504-BEEA95F67E7B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(グラフ!$AT$242,グラフ!$AT$244,グラフ!$AT$246,グラフ!$AT$248,グラフ!$AT$250,グラフ!$AT$252,グラフ!$AT$254,グラフ!$AT$256,グラフ!$AT$258,グラフ!$AT$260,グラフ!$AT$262,グラフ!$AT$264)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5B-44F3-9504-BEEA95F67E7B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(グラフ!$AX$242,グラフ!$AX$244,グラフ!$AX$246,グラフ!$AX$248,グラフ!$AX$250,グラフ!$AX$252,グラフ!$AX$254,グラフ!$AX$256,グラフ!$AX$258,グラフ!$AX$260,グラフ!$AX$262,グラフ!$AX$264)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5B-44F3-9504-BEEA95F67E7B}"/>
            </c:ext>
          </c:extLst>
        </c:ser>
        <c:ser>
          <c:idx val="1"/>
          <c:order val="3"/>
          <c:tx>
            <c:v>平均</c:v>
          </c:tx>
          <c:val>
            <c:numRef>
              <c:f>(グラフ!$BB$242,グラフ!$BB$244,グラフ!$BB$246,グラフ!$BB$248,グラフ!$BB$250,グラフ!$BB$252,グラフ!$BB$254,グラフ!$BB$256,グラフ!$BB$258,グラフ!$BB$260,グラフ!$BB$262,グラフ!$BB$264)</c:f>
              <c:numCache>
                <c:formatCode>General\ "㍑"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5B-44F3-9504-BEEA95F67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72784"/>
        <c:axId val="105458096"/>
      </c:lineChart>
      <c:catAx>
        <c:axId val="105472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58096"/>
        <c:crosses val="autoZero"/>
        <c:auto val="1"/>
        <c:lblAlgn val="ctr"/>
        <c:lblOffset val="100"/>
        <c:noMultiLvlLbl val="0"/>
      </c:catAx>
      <c:valAx>
        <c:axId val="105458096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72784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(グラフ!$AP$197,グラフ!$AP$199,グラフ!$AP$201,グラフ!$AP$203,グラフ!$AP$205,グラフ!$AP$207,グラフ!$AP$209,グラフ!$AP$211,グラフ!$AP$213,グラフ!$AP$215,グラフ!$AP$217,グラフ!$AP$219)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95-42E1-98E5-001032C959D2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(グラフ!$AT$197,グラフ!$AT$199,グラフ!$AT$201,グラフ!$AT$203,グラフ!$AT$205,グラフ!$AT$207,グラフ!$AT$209,グラフ!$AT$211,グラフ!$AT$213,グラフ!$AT$215,グラフ!$AT$217,グラフ!$AT$219)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5-42E1-98E5-001032C959D2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(グラフ!$AX$197,グラフ!$AX$199,グラフ!$AX$201,グラフ!$AX$203,グラフ!$AX$205,グラフ!$AX$207,グラフ!$AX$209,グラフ!$AX$211,グラフ!$AX$213,グラフ!$AX$215,グラフ!$AX$217,グラフ!$AX$219)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95-42E1-98E5-001032C959D2}"/>
            </c:ext>
          </c:extLst>
        </c:ser>
        <c:ser>
          <c:idx val="1"/>
          <c:order val="3"/>
          <c:tx>
            <c:v>平均</c:v>
          </c:tx>
          <c:val>
            <c:numRef>
              <c:f>(グラフ!$BB$197,グラフ!$BB$199,グラフ!$BB$201,グラフ!$BB$203,グラフ!$BB$205,グラフ!$BB$207,グラフ!$BB$209,グラフ!$BB$211,グラフ!$BB$213,グラフ!$BB$215,グラフ!$BB$217,グラフ!$BB$219)</c:f>
              <c:numCache>
                <c:formatCode>General\ "㎥"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95-42E1-98E5-001032C95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4080"/>
        <c:axId val="105458640"/>
      </c:lineChart>
      <c:catAx>
        <c:axId val="10546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58640"/>
        <c:crosses val="autoZero"/>
        <c:auto val="1"/>
        <c:lblAlgn val="ctr"/>
        <c:lblOffset val="100"/>
        <c:noMultiLvlLbl val="0"/>
      </c:catAx>
      <c:valAx>
        <c:axId val="105458640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4080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(グラフ!$AP$152,グラフ!$AP$154,グラフ!$AP$156,グラフ!$AP$158,グラフ!$AP$160,グラフ!$AP$162,グラフ!$AP$164,グラフ!$AP$166,グラフ!$AP$168,グラフ!$AP$170,グラフ!$AP$172,グラフ!$AP$174)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A9-496F-B18E-822D8847CDD5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(グラフ!$AT$152,グラフ!$AT$154,グラフ!$AT$156,グラフ!$AT$158,グラフ!$AT$160,グラフ!$AT$162,グラフ!$AT$164,グラフ!$AT$166,グラフ!$AT$168,グラフ!$AT$170,グラフ!$AT$172,グラフ!$AT$174)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A9-496F-B18E-822D8847CDD5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(グラフ!$AX$152,グラフ!$AX$154,グラフ!$AX$156,グラフ!$AX$158,グラフ!$AX$160,グラフ!$AX$162,グラフ!$AX$164,グラフ!$AX$166,グラフ!$AX$168,グラフ!$AX$170,グラフ!$AX$172,グラフ!$AX$174)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A9-496F-B18E-822D8847CDD5}"/>
            </c:ext>
          </c:extLst>
        </c:ser>
        <c:ser>
          <c:idx val="1"/>
          <c:order val="3"/>
          <c:tx>
            <c:v>平均</c:v>
          </c:tx>
          <c:val>
            <c:numRef>
              <c:f>(グラフ!$BB$152,グラフ!$BB$154,グラフ!$BB$156,グラフ!$BB$158,グラフ!$BB$160,グラフ!$BB$162,グラフ!$BB$164,グラフ!$BB$166,グラフ!$BB$168,グラフ!$BB$170,グラフ!$BB$172,グラフ!$BB$174)</c:f>
              <c:numCache>
                <c:formatCode>General\ "㎥"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9A9-496F-B18E-822D8847C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59184"/>
        <c:axId val="105467888"/>
      </c:lineChart>
      <c:catAx>
        <c:axId val="105459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7888"/>
        <c:crosses val="autoZero"/>
        <c:auto val="1"/>
        <c:lblAlgn val="ctr"/>
        <c:lblOffset val="100"/>
        <c:noMultiLvlLbl val="0"/>
      </c:catAx>
      <c:valAx>
        <c:axId val="105467888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59184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グラフ!$AP$15</c:f>
              <c:strCache>
                <c:ptCount val="1"/>
                <c:pt idx="0">
                  <c:v>2025年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circle"/>
            <c:size val="10"/>
            <c:spPr>
              <a:solidFill>
                <a:srgbClr val="00B05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(グラフ!$AP$107,グラフ!$AP$109,グラフ!$AP$111,グラフ!$AP$113,グラフ!$AP$115,グラフ!$AP$117,グラフ!$AP$119,グラフ!$AP$121,グラフ!$AP$123,グラフ!$AP$125,グラフ!$AP$127,グラフ!$AP$129)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6-4B1C-B1E2-858A383CC96C}"/>
            </c:ext>
          </c:extLst>
        </c:ser>
        <c:ser>
          <c:idx val="4"/>
          <c:order val="1"/>
          <c:tx>
            <c:strRef>
              <c:f>グラフ!$AT$15</c:f>
              <c:strCache>
                <c:ptCount val="1"/>
                <c:pt idx="0">
                  <c:v>2026年</c:v>
                </c:pt>
              </c:strCache>
            </c:strRef>
          </c:tx>
          <c:spPr>
            <a:ln w="38100">
              <a:solidFill>
                <a:srgbClr val="00B0F0"/>
              </a:solidFill>
            </a:ln>
          </c:spPr>
          <c:marker>
            <c:symbol val="circle"/>
            <c:size val="10"/>
            <c:spPr>
              <a:solidFill>
                <a:srgbClr val="00B0F0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(グラフ!$AT$107,グラフ!$AT$109,グラフ!$AT$111,グラフ!$AT$113,グラフ!$AT$115,グラフ!$AT$117,グラフ!$AT$119,グラフ!$AT$121,グラフ!$AT$123,グラフ!$AT$125,グラフ!$AT$127,グラフ!$AT$129)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46-4B1C-B1E2-858A383CC96C}"/>
            </c:ext>
          </c:extLst>
        </c:ser>
        <c:ser>
          <c:idx val="8"/>
          <c:order val="2"/>
          <c:tx>
            <c:strRef>
              <c:f>グラフ!$AX$15</c:f>
              <c:strCache>
                <c:ptCount val="1"/>
                <c:pt idx="0">
                  <c:v>2027年</c:v>
                </c:pt>
              </c:strCache>
            </c:strRef>
          </c:tx>
          <c:spPr>
            <a:ln w="38100">
              <a:solidFill>
                <a:srgbClr val="FEC906"/>
              </a:solidFill>
            </a:ln>
          </c:spPr>
          <c:marker>
            <c:symbol val="circle"/>
            <c:size val="10"/>
            <c:spPr>
              <a:solidFill>
                <a:srgbClr val="FEC906"/>
              </a:solidFill>
            </c:spPr>
          </c:marker>
          <c:cat>
            <c:strRef>
              <c:f>(グラフ!$AM$17,グラフ!$AM$19,グラフ!$AM$21,グラフ!$AM$23,グラフ!$AM$25,グラフ!$AM$27,グラフ!$AM$29,グラフ!$AM$31,グラフ!$AM$33,グラフ!$AM$35,グラフ!$AM$37,グラフ!$AM$39)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(グラフ!$AX$107,グラフ!$AX$109,グラフ!$AX$111,グラフ!$AX$113,グラフ!$AX$115,グラフ!$AX$117,グラフ!$AX$119,グラフ!$AX$121,グラフ!$AX$123,グラフ!$AX$125,グラフ!$AX$127,グラフ!$AX$129)</c:f>
              <c:numCache>
                <c:formatCode>General\ "kg"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46-4B1C-B1E2-858A383CC96C}"/>
            </c:ext>
          </c:extLst>
        </c:ser>
        <c:ser>
          <c:idx val="1"/>
          <c:order val="3"/>
          <c:tx>
            <c:v>平均</c:v>
          </c:tx>
          <c:val>
            <c:numRef>
              <c:f>(グラフ!$BB$107,グラフ!$BB$109,グラフ!$BB$111,グラフ!$BB$113,グラフ!$BB$115,グラフ!$BB$117,グラフ!$BB$119,グラフ!$BB$121,グラフ!$BB$123,グラフ!$BB$125,グラフ!$BB$127,グラフ!$BB$129)</c:f>
              <c:numCache>
                <c:formatCode>General\ "㎥"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46-4B1C-B1E2-858A383CC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66800"/>
        <c:axId val="105459728"/>
      </c:lineChart>
      <c:catAx>
        <c:axId val="105466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59728"/>
        <c:crosses val="autoZero"/>
        <c:auto val="1"/>
        <c:lblAlgn val="ctr"/>
        <c:lblOffset val="100"/>
        <c:noMultiLvlLbl val="0"/>
      </c:catAx>
      <c:valAx>
        <c:axId val="105459728"/>
        <c:scaling>
          <c:orientation val="minMax"/>
        </c:scaling>
        <c:delete val="0"/>
        <c:axPos val="l"/>
        <c:majorGridlines/>
        <c:numFmt formatCode="General\ &quot;kg&quot;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105466800"/>
        <c:crosses val="autoZero"/>
        <c:crossBetween val="between"/>
      </c:valAx>
    </c:plotArea>
    <c:legend>
      <c:legendPos val="r"/>
      <c:overlay val="0"/>
      <c:txPr>
        <a:bodyPr horzOverflow="overflow" anchor="ctr" anchorCtr="1"/>
        <a:lstStyle/>
        <a:p>
          <a:pPr algn="l" rtl="0">
            <a:defRPr sz="1000">
              <a:solidFill>
                <a:schemeClr val="tx1"/>
              </a:solidFill>
            </a:defRPr>
          </a:pPr>
          <a:endParaRPr lang="ja-JP"/>
        </a:p>
      </c:txPr>
    </c:legend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2399;&#12376;&#12417;&#12395;!A1"/><Relationship Id="rId7" Type="http://schemas.openxmlformats.org/officeDocument/2006/relationships/hyperlink" Target="#&#35910;&#30693;&#35672;!A1"/><Relationship Id="rId2" Type="http://schemas.openxmlformats.org/officeDocument/2006/relationships/hyperlink" Target="#'R9&#20837;&#21147;&#12501;&#12457;&#12540;&#12512;'!A1"/><Relationship Id="rId1" Type="http://schemas.openxmlformats.org/officeDocument/2006/relationships/image" Target="../media/image1.png"/><Relationship Id="rId6" Type="http://schemas.openxmlformats.org/officeDocument/2006/relationships/hyperlink" Target="#&#12464;&#12521;&#12501;!A1"/><Relationship Id="rId5" Type="http://schemas.openxmlformats.org/officeDocument/2006/relationships/hyperlink" Target="#'R7&#20837;&#21147;&#12501;&#12457;&#12540;&#12512;'!A1"/><Relationship Id="rId4" Type="http://schemas.openxmlformats.org/officeDocument/2006/relationships/hyperlink" Target="#'R8&#20837;&#21147;&#12501;&#12457;&#12540;&#12512;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4</xdr:row>
      <xdr:rowOff>47625</xdr:rowOff>
    </xdr:from>
    <xdr:ext cx="9677400" cy="92583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3350" y="733425"/>
          <a:ext cx="9677400" cy="925830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ja-JP" altLang="en-US" sz="5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徳島県エコライフノート（電子版）</a:t>
          </a:r>
          <a:endParaRPr lang="ja-JP" altLang="en-US" sz="30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00B0F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32</xdr:col>
      <xdr:colOff>86995</xdr:colOff>
      <xdr:row>16</xdr:row>
      <xdr:rowOff>43815</xdr:rowOff>
    </xdr:from>
    <xdr:to>
      <xdr:col>54</xdr:col>
      <xdr:colOff>100965</xdr:colOff>
      <xdr:row>40</xdr:row>
      <xdr:rowOff>29845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87795" y="2787015"/>
          <a:ext cx="4414520" cy="4232275"/>
        </a:xfrm>
        <a:prstGeom prst="rect">
          <a:avLst/>
        </a:prstGeom>
      </xdr:spPr>
    </xdr:pic>
    <xdr:clientData/>
  </xdr:twoCellAnchor>
  <xdr:twoCellAnchor>
    <xdr:from>
      <xdr:col>22</xdr:col>
      <xdr:colOff>139065</xdr:colOff>
      <xdr:row>18</xdr:row>
      <xdr:rowOff>61595</xdr:rowOff>
    </xdr:from>
    <xdr:to>
      <xdr:col>32</xdr:col>
      <xdr:colOff>55880</xdr:colOff>
      <xdr:row>27</xdr:row>
      <xdr:rowOff>102870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4539615" y="3147695"/>
          <a:ext cx="1917065" cy="1584325"/>
        </a:xfrm>
        <a:prstGeom prst="rect">
          <a:avLst/>
        </a:prstGeom>
        <a:solidFill>
          <a:srgbClr val="FFE105"/>
        </a:solidFill>
        <a:ln w="28575">
          <a:solidFill>
            <a:schemeClr val="bg1"/>
          </a:solidFill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400">
              <a:ln>
                <a:noFill/>
              </a:ln>
              <a:solidFill>
                <a:schemeClr val="lt1"/>
              </a:solidFill>
              <a:effectLst>
                <a:glow rad="101600">
                  <a:schemeClr val="tx1">
                    <a:alpha val="10000"/>
                  </a:schemeClr>
                </a:glow>
              </a:effectLst>
            </a:rPr>
            <a:t>2027</a:t>
          </a:r>
          <a:r>
            <a:rPr kumimoji="1" lang="ja-JP" altLang="en-US" sz="4400">
              <a:ln>
                <a:noFill/>
              </a:ln>
              <a:solidFill>
                <a:schemeClr val="lt1"/>
              </a:solidFill>
              <a:effectLst>
                <a:glow rad="101600">
                  <a:schemeClr val="tx1">
                    <a:alpha val="10000"/>
                  </a:schemeClr>
                </a:glow>
              </a:effectLst>
            </a:rPr>
            <a:t>年</a:t>
          </a:r>
        </a:p>
      </xdr:txBody>
    </xdr:sp>
    <xdr:clientData/>
  </xdr:twoCellAnchor>
  <xdr:twoCellAnchor>
    <xdr:from>
      <xdr:col>22</xdr:col>
      <xdr:colOff>153670</xdr:colOff>
      <xdr:row>25</xdr:row>
      <xdr:rowOff>102235</xdr:rowOff>
    </xdr:from>
    <xdr:to>
      <xdr:col>32</xdr:col>
      <xdr:colOff>39370</xdr:colOff>
      <xdr:row>27</xdr:row>
      <xdr:rowOff>86360</xdr:rowOff>
    </xdr:to>
    <xdr:sp macro="" textlink="">
      <xdr:nvSpPr>
        <xdr:cNvPr id="35" name="正方形/長方形 3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4554220" y="4388485"/>
          <a:ext cx="1885950" cy="327025"/>
        </a:xfrm>
        <a:prstGeom prst="rect">
          <a:avLst/>
        </a:prstGeom>
        <a:gradFill>
          <a:gsLst>
            <a:gs pos="0">
              <a:schemeClr val="tx1">
                <a:alpha val="20000"/>
              </a:schemeClr>
            </a:gs>
            <a:gs pos="100000">
              <a:schemeClr val="tx1">
                <a:alpha val="40000"/>
              </a:schemeClr>
            </a:gs>
          </a:gsLst>
          <a:lin ang="5400000" scaled="0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effectLst>
                <a:glow rad="127000">
                  <a:schemeClr val="tx1">
                    <a:alpha val="20000"/>
                  </a:schemeClr>
                </a:glow>
              </a:effectLst>
            </a:rPr>
            <a:t>入力する</a:t>
          </a:r>
        </a:p>
      </xdr:txBody>
    </xdr:sp>
    <xdr:clientData/>
  </xdr:twoCellAnchor>
  <xdr:twoCellAnchor>
    <xdr:from>
      <xdr:col>2</xdr:col>
      <xdr:colOff>74930</xdr:colOff>
      <xdr:row>12</xdr:row>
      <xdr:rowOff>56515</xdr:rowOff>
    </xdr:from>
    <xdr:to>
      <xdr:col>16</xdr:col>
      <xdr:colOff>115570</xdr:colOff>
      <xdr:row>16</xdr:row>
      <xdr:rowOff>156845</xdr:rowOff>
    </xdr:to>
    <xdr:sp macro="" textlink="">
      <xdr:nvSpPr>
        <xdr:cNvPr id="37" name="正方形/長方形 3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74980" y="2113915"/>
          <a:ext cx="2840990" cy="786130"/>
        </a:xfrm>
        <a:prstGeom prst="rect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aseline="0">
              <a:solidFill>
                <a:schemeClr val="bg1"/>
              </a:solidFill>
              <a:effectLst>
                <a:glow rad="152400">
                  <a:schemeClr val="tx1">
                    <a:alpha val="10000"/>
                  </a:schemeClr>
                </a:glow>
              </a:effectLst>
            </a:rPr>
            <a:t>エコライフノート</a:t>
          </a:r>
          <a:r>
            <a:rPr kumimoji="1" lang="en-US" altLang="ja-JP" sz="1600" baseline="0">
              <a:solidFill>
                <a:schemeClr val="bg1"/>
              </a:solidFill>
              <a:effectLst>
                <a:glow rad="152400">
                  <a:schemeClr val="tx1">
                    <a:alpha val="10000"/>
                  </a:schemeClr>
                </a:glow>
              </a:effectLst>
            </a:rPr>
            <a:t>(</a:t>
          </a:r>
          <a:r>
            <a:rPr kumimoji="1" lang="ja-JP" altLang="en-US" sz="1600" baseline="0">
              <a:solidFill>
                <a:schemeClr val="bg1"/>
              </a:solidFill>
              <a:effectLst>
                <a:glow rad="152400">
                  <a:schemeClr val="tx1">
                    <a:alpha val="10000"/>
                  </a:schemeClr>
                </a:glow>
              </a:effectLst>
            </a:rPr>
            <a:t>電子版</a:t>
          </a:r>
          <a:r>
            <a:rPr kumimoji="1" lang="en-US" altLang="ja-JP" sz="1600" baseline="0">
              <a:solidFill>
                <a:schemeClr val="bg1"/>
              </a:solidFill>
              <a:effectLst>
                <a:glow rad="152400">
                  <a:schemeClr val="tx1">
                    <a:alpha val="10000"/>
                  </a:schemeClr>
                </a:glow>
              </a:effectLst>
            </a:rPr>
            <a:t>)</a:t>
          </a:r>
          <a:br>
            <a:rPr kumimoji="1" lang="en-US" altLang="ja-JP" sz="1600" baseline="0">
              <a:solidFill>
                <a:schemeClr val="bg1"/>
              </a:solidFill>
              <a:effectLst>
                <a:glow rad="152400">
                  <a:schemeClr val="tx1">
                    <a:alpha val="10000"/>
                  </a:schemeClr>
                </a:glow>
              </a:effectLst>
            </a:rPr>
          </a:br>
          <a:r>
            <a:rPr kumimoji="1" lang="ja-JP" altLang="en-US" sz="1600">
              <a:solidFill>
                <a:schemeClr val="bg1"/>
              </a:solidFill>
              <a:effectLst>
                <a:glow rad="152400">
                  <a:schemeClr val="tx1">
                    <a:alpha val="10000"/>
                  </a:schemeClr>
                </a:glow>
              </a:effectLst>
            </a:rPr>
            <a:t>の使い方</a:t>
          </a:r>
        </a:p>
      </xdr:txBody>
    </xdr:sp>
    <xdr:clientData/>
  </xdr:twoCellAnchor>
  <xdr:twoCellAnchor>
    <xdr:from>
      <xdr:col>12</xdr:col>
      <xdr:colOff>94615</xdr:colOff>
      <xdr:row>18</xdr:row>
      <xdr:rowOff>61595</xdr:rowOff>
    </xdr:from>
    <xdr:to>
      <xdr:col>22</xdr:col>
      <xdr:colOff>12065</xdr:colOff>
      <xdr:row>27</xdr:row>
      <xdr:rowOff>102870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2494915" y="3147695"/>
          <a:ext cx="1917700" cy="1584325"/>
        </a:xfrm>
        <a:prstGeom prst="rect">
          <a:avLst/>
        </a:prstGeom>
        <a:solidFill>
          <a:srgbClr val="00B0F0"/>
        </a:solidFill>
        <a:ln w="28575">
          <a:solidFill>
            <a:schemeClr val="bg1"/>
          </a:solidFill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>
                <a:glow rad="101600">
                  <a:prstClr val="black">
                    <a:alpha val="1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2026</a:t>
          </a:r>
          <a:r>
            <a:rPr kumimoji="1" lang="ja-JP" altLang="en-US" sz="4400">
              <a:ln>
                <a:noFill/>
              </a:ln>
              <a:solidFill>
                <a:schemeClr val="lt1"/>
              </a:solidFill>
              <a:effectLst>
                <a:glow rad="101600">
                  <a:schemeClr val="tx1">
                    <a:alpha val="10000"/>
                  </a:schemeClr>
                </a:glow>
              </a:effectLst>
            </a:rPr>
            <a:t>年</a:t>
          </a:r>
        </a:p>
      </xdr:txBody>
    </xdr:sp>
    <xdr:clientData/>
  </xdr:twoCellAnchor>
  <xdr:twoCellAnchor>
    <xdr:from>
      <xdr:col>12</xdr:col>
      <xdr:colOff>109220</xdr:colOff>
      <xdr:row>25</xdr:row>
      <xdr:rowOff>102235</xdr:rowOff>
    </xdr:from>
    <xdr:to>
      <xdr:col>21</xdr:col>
      <xdr:colOff>193675</xdr:colOff>
      <xdr:row>27</xdr:row>
      <xdr:rowOff>86360</xdr:rowOff>
    </xdr:to>
    <xdr:sp macro="" textlink="">
      <xdr:nvSpPr>
        <xdr:cNvPr id="43" name="正方形/長方形 4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2509520" y="4388485"/>
          <a:ext cx="1884680" cy="327025"/>
        </a:xfrm>
        <a:prstGeom prst="rect">
          <a:avLst/>
        </a:prstGeom>
        <a:gradFill>
          <a:gsLst>
            <a:gs pos="0">
              <a:schemeClr val="tx1">
                <a:alpha val="20000"/>
              </a:schemeClr>
            </a:gs>
            <a:gs pos="100000">
              <a:schemeClr val="tx1">
                <a:alpha val="40000"/>
              </a:schemeClr>
            </a:gs>
          </a:gsLst>
          <a:lin ang="5400000" scaled="0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effectLst>
                <a:glow rad="127000">
                  <a:schemeClr val="tx1">
                    <a:alpha val="20000"/>
                  </a:schemeClr>
                </a:glow>
              </a:effectLst>
            </a:rPr>
            <a:t>入力する</a:t>
          </a:r>
        </a:p>
      </xdr:txBody>
    </xdr:sp>
    <xdr:clientData/>
  </xdr:twoCellAnchor>
  <xdr:twoCellAnchor>
    <xdr:from>
      <xdr:col>2</xdr:col>
      <xdr:colOff>58420</xdr:colOff>
      <xdr:row>18</xdr:row>
      <xdr:rowOff>61595</xdr:rowOff>
    </xdr:from>
    <xdr:to>
      <xdr:col>11</xdr:col>
      <xdr:colOff>173355</xdr:colOff>
      <xdr:row>27</xdr:row>
      <xdr:rowOff>102870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458470" y="3147695"/>
          <a:ext cx="1915160" cy="1584325"/>
        </a:xfrm>
        <a:prstGeom prst="rect">
          <a:avLst/>
        </a:prstGeom>
        <a:solidFill>
          <a:srgbClr val="00B050"/>
        </a:solidFill>
        <a:ln w="28575">
          <a:solidFill>
            <a:schemeClr val="bg1"/>
          </a:solidFill>
        </a:ln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4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>
                <a:glow rad="101600">
                  <a:prstClr val="black">
                    <a:alpha val="1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2025</a:t>
          </a:r>
          <a:r>
            <a:rPr kumimoji="1" lang="ja-JP" altLang="en-US" sz="44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>
                <a:glow rad="101600">
                  <a:prstClr val="black">
                    <a:alpha val="10000"/>
                  </a:prstClr>
                </a:glow>
              </a:effectLst>
              <a:uLnTx/>
              <a:uFillTx/>
              <a:latin typeface="+mn-lt"/>
              <a:ea typeface="+mn-ea"/>
              <a:cs typeface="+mn-cs"/>
            </a:rPr>
            <a:t>年</a:t>
          </a:r>
          <a:endParaRPr kumimoji="1" lang="ja-JP" altLang="en-US" sz="4400">
            <a:ln>
              <a:noFill/>
            </a:ln>
            <a:solidFill>
              <a:schemeClr val="lt1"/>
            </a:solidFill>
            <a:effectLst>
              <a:glow rad="101600">
                <a:schemeClr val="tx1">
                  <a:alpha val="10000"/>
                </a:schemeClr>
              </a:glow>
            </a:effectLst>
          </a:endParaRPr>
        </a:p>
      </xdr:txBody>
    </xdr:sp>
    <xdr:clientData/>
  </xdr:twoCellAnchor>
  <xdr:twoCellAnchor>
    <xdr:from>
      <xdr:col>2</xdr:col>
      <xdr:colOff>73025</xdr:colOff>
      <xdr:row>25</xdr:row>
      <xdr:rowOff>102235</xdr:rowOff>
    </xdr:from>
    <xdr:to>
      <xdr:col>11</xdr:col>
      <xdr:colOff>156845</xdr:colOff>
      <xdr:row>27</xdr:row>
      <xdr:rowOff>86360</xdr:rowOff>
    </xdr:to>
    <xdr:sp macro="" textlink="">
      <xdr:nvSpPr>
        <xdr:cNvPr id="45" name="正方形/長方形 4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473075" y="4388485"/>
          <a:ext cx="1884045" cy="327025"/>
        </a:xfrm>
        <a:prstGeom prst="rect">
          <a:avLst/>
        </a:prstGeom>
        <a:gradFill>
          <a:gsLst>
            <a:gs pos="0">
              <a:schemeClr val="tx1">
                <a:alpha val="20000"/>
              </a:schemeClr>
            </a:gs>
            <a:gs pos="100000">
              <a:schemeClr val="tx1">
                <a:alpha val="40000"/>
              </a:schemeClr>
            </a:gs>
          </a:gsLst>
          <a:lin ang="5400000" scaled="0"/>
          <a:tileRect/>
        </a:gra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effectLst>
                <a:glow rad="127000">
                  <a:schemeClr val="tx1">
                    <a:alpha val="20000"/>
                  </a:schemeClr>
                </a:glow>
              </a:effectLst>
            </a:rPr>
            <a:t>入力する</a:t>
          </a:r>
        </a:p>
      </xdr:txBody>
    </xdr:sp>
    <xdr:clientData/>
  </xdr:twoCellAnchor>
  <xdr:twoCellAnchor>
    <xdr:from>
      <xdr:col>2</xdr:col>
      <xdr:colOff>31115</xdr:colOff>
      <xdr:row>32</xdr:row>
      <xdr:rowOff>34290</xdr:rowOff>
    </xdr:from>
    <xdr:to>
      <xdr:col>16</xdr:col>
      <xdr:colOff>71755</xdr:colOff>
      <xdr:row>35</xdr:row>
      <xdr:rowOff>160020</xdr:rowOff>
    </xdr:to>
    <xdr:sp macro="" textlink="">
      <xdr:nvSpPr>
        <xdr:cNvPr id="49" name="正方形/長方形 4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431165" y="5520690"/>
          <a:ext cx="2840990" cy="640080"/>
        </a:xfrm>
        <a:prstGeom prst="rect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effectLst>
                <a:glow rad="152400">
                  <a:schemeClr val="tx1">
                    <a:alpha val="10000"/>
                  </a:schemeClr>
                </a:glow>
              </a:effectLst>
            </a:rPr>
            <a:t>結果の確認</a:t>
          </a:r>
        </a:p>
      </xdr:txBody>
    </xdr:sp>
    <xdr:clientData/>
  </xdr:twoCellAnchor>
  <xdr:twoCellAnchor>
    <xdr:from>
      <xdr:col>17</xdr:col>
      <xdr:colOff>184785</xdr:colOff>
      <xdr:row>32</xdr:row>
      <xdr:rowOff>41275</xdr:rowOff>
    </xdr:from>
    <xdr:to>
      <xdr:col>32</xdr:col>
      <xdr:colOff>27940</xdr:colOff>
      <xdr:row>35</xdr:row>
      <xdr:rowOff>168275</xdr:rowOff>
    </xdr:to>
    <xdr:sp macro="" textlink="">
      <xdr:nvSpPr>
        <xdr:cNvPr id="50" name="正方形/長方形 4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3585210" y="5527675"/>
          <a:ext cx="2843530" cy="641350"/>
        </a:xfrm>
        <a:prstGeom prst="rect">
          <a:avLst/>
        </a:prstGeom>
        <a:ln w="19050">
          <a:solidFill>
            <a:schemeClr val="bg1"/>
          </a:solidFill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effectLst>
                <a:glow rad="152400">
                  <a:schemeClr val="tx1">
                    <a:alpha val="10000"/>
                  </a:schemeClr>
                </a:glow>
              </a:effectLst>
            </a:rPr>
            <a:t>豆知識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234950</xdr:colOff>
      <xdr:row>27</xdr:row>
      <xdr:rowOff>139065</xdr:rowOff>
    </xdr:from>
    <xdr:to>
      <xdr:col>16</xdr:col>
      <xdr:colOff>77470</xdr:colOff>
      <xdr:row>29</xdr:row>
      <xdr:rowOff>167640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3835400" y="4768215"/>
          <a:ext cx="3568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16510</xdr:colOff>
      <xdr:row>27</xdr:row>
      <xdr:rowOff>139065</xdr:rowOff>
    </xdr:from>
    <xdr:to>
      <xdr:col>15</xdr:col>
      <xdr:colOff>116205</xdr:colOff>
      <xdr:row>29</xdr:row>
      <xdr:rowOff>167640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3616960" y="4768215"/>
          <a:ext cx="3568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67945</xdr:colOff>
      <xdr:row>27</xdr:row>
      <xdr:rowOff>139065</xdr:rowOff>
    </xdr:from>
    <xdr:to>
      <xdr:col>14</xdr:col>
      <xdr:colOff>168275</xdr:colOff>
      <xdr:row>29</xdr:row>
      <xdr:rowOff>167640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411220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114935</xdr:colOff>
      <xdr:row>27</xdr:row>
      <xdr:rowOff>139065</xdr:rowOff>
    </xdr:from>
    <xdr:to>
      <xdr:col>13</xdr:col>
      <xdr:colOff>214630</xdr:colOff>
      <xdr:row>29</xdr:row>
      <xdr:rowOff>167640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3201035" y="4768215"/>
          <a:ext cx="3568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133985</xdr:colOff>
      <xdr:row>27</xdr:row>
      <xdr:rowOff>139065</xdr:rowOff>
    </xdr:from>
    <xdr:to>
      <xdr:col>12</xdr:col>
      <xdr:colOff>234315</xdr:colOff>
      <xdr:row>29</xdr:row>
      <xdr:rowOff>167640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2962910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94615</xdr:colOff>
      <xdr:row>59</xdr:row>
      <xdr:rowOff>104775</xdr:rowOff>
    </xdr:from>
    <xdr:to>
      <xdr:col>9</xdr:col>
      <xdr:colOff>212090</xdr:colOff>
      <xdr:row>61</xdr:row>
      <xdr:rowOff>133350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2152015" y="12223115"/>
          <a:ext cx="37465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150495</xdr:colOff>
      <xdr:row>27</xdr:row>
      <xdr:rowOff>139065</xdr:rowOff>
    </xdr:from>
    <xdr:to>
      <xdr:col>11</xdr:col>
      <xdr:colOff>250825</xdr:colOff>
      <xdr:row>29</xdr:row>
      <xdr:rowOff>167640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2722245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33655</xdr:colOff>
      <xdr:row>4</xdr:row>
      <xdr:rowOff>55880</xdr:rowOff>
    </xdr:from>
    <xdr:ext cx="8247380" cy="1310640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062355" y="741680"/>
          <a:ext cx="8247380" cy="1310640"/>
        </a:xfrm>
        <a:prstGeom prst="rect">
          <a:avLst/>
        </a:prstGeom>
        <a:noFill/>
      </xdr:spPr>
      <xdr:txBody>
        <a:bodyPr vertOverflow="overflow" horzOverflow="overflow" wrap="square"/>
        <a:lstStyle/>
        <a:p>
          <a:pPr algn="ctr"/>
          <a:r>
            <a:rPr lang="ja-JP" altLang="en-US" sz="4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徳島県エコライフノート（電子版）</a:t>
          </a:r>
          <a:endParaRPr lang="en-US" altLang="ja-JP" sz="4000" b="1" cap="none" spc="0">
            <a:ln w="19050">
              <a:solidFill>
                <a:schemeClr val="tx2">
                  <a:tint val="1000"/>
                </a:schemeClr>
              </a:solidFill>
              <a:prstDash val="solid"/>
            </a:ln>
            <a:solidFill>
              <a:srgbClr val="00B0F0"/>
            </a:solidFill>
            <a:effectLst>
              <a:outerShdw blurRad="50000" dist="50800" dir="7500000" algn="tl">
                <a:srgbClr val="000000">
                  <a:shade val="5000"/>
                  <a:alpha val="35000"/>
                </a:srgbClr>
              </a:outerShdw>
            </a:effectLst>
          </a:endParaRPr>
        </a:p>
        <a:p>
          <a:pPr algn="ctr"/>
          <a:r>
            <a:rPr lang="ja-JP" altLang="en-US" sz="4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の使い方</a:t>
          </a:r>
        </a:p>
      </xdr:txBody>
    </xdr:sp>
    <xdr:clientData/>
  </xdr:oneCellAnchor>
  <xdr:twoCellAnchor>
    <xdr:from>
      <xdr:col>1</xdr:col>
      <xdr:colOff>161925</xdr:colOff>
      <xdr:row>12</xdr:row>
      <xdr:rowOff>57150</xdr:rowOff>
    </xdr:from>
    <xdr:to>
      <xdr:col>3</xdr:col>
      <xdr:colOff>26035</xdr:colOff>
      <xdr:row>14</xdr:row>
      <xdr:rowOff>86360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19100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156845</xdr:colOff>
      <xdr:row>12</xdr:row>
      <xdr:rowOff>57150</xdr:rowOff>
    </xdr:from>
    <xdr:to>
      <xdr:col>4</xdr:col>
      <xdr:colOff>20955</xdr:colOff>
      <xdr:row>14</xdr:row>
      <xdr:rowOff>86360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71195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132715</xdr:colOff>
      <xdr:row>12</xdr:row>
      <xdr:rowOff>57150</xdr:rowOff>
    </xdr:from>
    <xdr:to>
      <xdr:col>4</xdr:col>
      <xdr:colOff>254635</xdr:colOff>
      <xdr:row>14</xdr:row>
      <xdr:rowOff>86360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04240" y="211455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137795</xdr:colOff>
      <xdr:row>12</xdr:row>
      <xdr:rowOff>57150</xdr:rowOff>
    </xdr:from>
    <xdr:to>
      <xdr:col>6</xdr:col>
      <xdr:colOff>1905</xdr:colOff>
      <xdr:row>14</xdr:row>
      <xdr:rowOff>86360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66495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113665</xdr:colOff>
      <xdr:row>12</xdr:row>
      <xdr:rowOff>57150</xdr:rowOff>
    </xdr:from>
    <xdr:to>
      <xdr:col>6</xdr:col>
      <xdr:colOff>235585</xdr:colOff>
      <xdr:row>14</xdr:row>
      <xdr:rowOff>86360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399540" y="211455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172085</xdr:colOff>
      <xdr:row>12</xdr:row>
      <xdr:rowOff>38100</xdr:rowOff>
    </xdr:from>
    <xdr:ext cx="1035685" cy="392430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86435" y="2095500"/>
          <a:ext cx="1035685" cy="392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はじめに</a:t>
          </a:r>
        </a:p>
      </xdr:txBody>
    </xdr:sp>
    <xdr:clientData/>
  </xdr:oneCellAnchor>
  <xdr:twoCellAnchor>
    <xdr:from>
      <xdr:col>9</xdr:col>
      <xdr:colOff>202565</xdr:colOff>
      <xdr:row>27</xdr:row>
      <xdr:rowOff>139065</xdr:rowOff>
    </xdr:from>
    <xdr:to>
      <xdr:col>11</xdr:col>
      <xdr:colOff>45085</xdr:colOff>
      <xdr:row>29</xdr:row>
      <xdr:rowOff>167640</xdr:rowOff>
    </xdr:to>
    <xdr:sp macro="" textlink="">
      <xdr:nvSpPr>
        <xdr:cNvPr id="23" name="円/楕円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2517140" y="4768215"/>
          <a:ext cx="3568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249555</xdr:colOff>
      <xdr:row>27</xdr:row>
      <xdr:rowOff>139065</xdr:rowOff>
    </xdr:from>
    <xdr:to>
      <xdr:col>10</xdr:col>
      <xdr:colOff>91440</xdr:colOff>
      <xdr:row>29</xdr:row>
      <xdr:rowOff>167640</xdr:rowOff>
    </xdr:to>
    <xdr:sp macro="" textlink="">
      <xdr:nvSpPr>
        <xdr:cNvPr id="22" name="円/楕円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2306955" y="4768215"/>
          <a:ext cx="35623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10795</xdr:colOff>
      <xdr:row>27</xdr:row>
      <xdr:rowOff>139065</xdr:rowOff>
    </xdr:from>
    <xdr:to>
      <xdr:col>9</xdr:col>
      <xdr:colOff>111125</xdr:colOff>
      <xdr:row>29</xdr:row>
      <xdr:rowOff>167640</xdr:rowOff>
    </xdr:to>
    <xdr:sp macro="" textlink="">
      <xdr:nvSpPr>
        <xdr:cNvPr id="21" name="円/楕円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68195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20955</xdr:colOff>
      <xdr:row>27</xdr:row>
      <xdr:rowOff>139065</xdr:rowOff>
    </xdr:from>
    <xdr:to>
      <xdr:col>8</xdr:col>
      <xdr:colOff>120650</xdr:colOff>
      <xdr:row>29</xdr:row>
      <xdr:rowOff>167640</xdr:rowOff>
    </xdr:to>
    <xdr:sp macro="" textlink="">
      <xdr:nvSpPr>
        <xdr:cNvPr id="20" name="円/楕円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1821180" y="4768215"/>
          <a:ext cx="3568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173355</xdr:colOff>
      <xdr:row>27</xdr:row>
      <xdr:rowOff>139065</xdr:rowOff>
    </xdr:from>
    <xdr:to>
      <xdr:col>3</xdr:col>
      <xdr:colOff>15240</xdr:colOff>
      <xdr:row>29</xdr:row>
      <xdr:rowOff>167640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30530" y="4768215"/>
          <a:ext cx="35623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153670</xdr:colOff>
      <xdr:row>27</xdr:row>
      <xdr:rowOff>139065</xdr:rowOff>
    </xdr:from>
    <xdr:to>
      <xdr:col>3</xdr:col>
      <xdr:colOff>254000</xdr:colOff>
      <xdr:row>29</xdr:row>
      <xdr:rowOff>167640</xdr:rowOff>
    </xdr:to>
    <xdr:sp macro="" textlink="">
      <xdr:nvSpPr>
        <xdr:cNvPr id="14" name="円/楕円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8020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116205</xdr:colOff>
      <xdr:row>27</xdr:row>
      <xdr:rowOff>139065</xdr:rowOff>
    </xdr:from>
    <xdr:to>
      <xdr:col>4</xdr:col>
      <xdr:colOff>216535</xdr:colOff>
      <xdr:row>29</xdr:row>
      <xdr:rowOff>167640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7730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106045</xdr:colOff>
      <xdr:row>27</xdr:row>
      <xdr:rowOff>139065</xdr:rowOff>
    </xdr:from>
    <xdr:to>
      <xdr:col>5</xdr:col>
      <xdr:colOff>206375</xdr:colOff>
      <xdr:row>29</xdr:row>
      <xdr:rowOff>167640</xdr:rowOff>
    </xdr:to>
    <xdr:sp macro="" textlink="">
      <xdr:nvSpPr>
        <xdr:cNvPr id="16" name="円/楕円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134745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68580</xdr:colOff>
      <xdr:row>27</xdr:row>
      <xdr:rowOff>139065</xdr:rowOff>
    </xdr:from>
    <xdr:to>
      <xdr:col>6</xdr:col>
      <xdr:colOff>168910</xdr:colOff>
      <xdr:row>29</xdr:row>
      <xdr:rowOff>167640</xdr:rowOff>
    </xdr:to>
    <xdr:sp macro="" textlink="">
      <xdr:nvSpPr>
        <xdr:cNvPr id="17" name="円/楕円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354455" y="4768215"/>
          <a:ext cx="35750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49530</xdr:colOff>
      <xdr:row>27</xdr:row>
      <xdr:rowOff>139065</xdr:rowOff>
    </xdr:from>
    <xdr:to>
      <xdr:col>7</xdr:col>
      <xdr:colOff>149225</xdr:colOff>
      <xdr:row>29</xdr:row>
      <xdr:rowOff>167640</xdr:rowOff>
    </xdr:to>
    <xdr:sp macro="" textlink="">
      <xdr:nvSpPr>
        <xdr:cNvPr id="19" name="円/楕円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1592580" y="4768215"/>
          <a:ext cx="3568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135890</xdr:colOff>
      <xdr:row>27</xdr:row>
      <xdr:rowOff>129540</xdr:rowOff>
    </xdr:from>
    <xdr:ext cx="3304540" cy="392430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650240" y="4758690"/>
          <a:ext cx="3304540" cy="392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800">
              <a:solidFill>
                <a:schemeClr val="bg1"/>
              </a:solidFill>
            </a:rPr>
            <a:t>徳島県エコライフノートの仕組み</a:t>
          </a:r>
        </a:p>
      </xdr:txBody>
    </xdr:sp>
    <xdr:clientData/>
  </xdr:oneCellAnchor>
  <xdr:twoCellAnchor>
    <xdr:from>
      <xdr:col>1</xdr:col>
      <xdr:colOff>173355</xdr:colOff>
      <xdr:row>45</xdr:row>
      <xdr:rowOff>9525</xdr:rowOff>
    </xdr:from>
    <xdr:to>
      <xdr:col>3</xdr:col>
      <xdr:colOff>27940</xdr:colOff>
      <xdr:row>47</xdr:row>
      <xdr:rowOff>38100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30530" y="9035415"/>
          <a:ext cx="36893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161925</xdr:colOff>
      <xdr:row>45</xdr:row>
      <xdr:rowOff>9525</xdr:rowOff>
    </xdr:from>
    <xdr:to>
      <xdr:col>4</xdr:col>
      <xdr:colOff>16510</xdr:colOff>
      <xdr:row>47</xdr:row>
      <xdr:rowOff>38100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676275" y="9035415"/>
          <a:ext cx="36893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132080</xdr:colOff>
      <xdr:row>45</xdr:row>
      <xdr:rowOff>9525</xdr:rowOff>
    </xdr:from>
    <xdr:to>
      <xdr:col>4</xdr:col>
      <xdr:colOff>244475</xdr:colOff>
      <xdr:row>47</xdr:row>
      <xdr:rowOff>38100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903605" y="9035415"/>
          <a:ext cx="3695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130810</xdr:colOff>
      <xdr:row>45</xdr:row>
      <xdr:rowOff>9525</xdr:rowOff>
    </xdr:from>
    <xdr:to>
      <xdr:col>5</xdr:col>
      <xdr:colOff>243205</xdr:colOff>
      <xdr:row>47</xdr:row>
      <xdr:rowOff>38100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1159510" y="9035415"/>
          <a:ext cx="3695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100330</xdr:colOff>
      <xdr:row>45</xdr:row>
      <xdr:rowOff>9525</xdr:rowOff>
    </xdr:from>
    <xdr:to>
      <xdr:col>6</xdr:col>
      <xdr:colOff>212725</xdr:colOff>
      <xdr:row>47</xdr:row>
      <xdr:rowOff>38100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1386205" y="9035415"/>
          <a:ext cx="36957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190500</xdr:colOff>
      <xdr:row>45</xdr:row>
      <xdr:rowOff>0</xdr:rowOff>
    </xdr:from>
    <xdr:ext cx="864235" cy="392430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704850" y="9025890"/>
          <a:ext cx="864235" cy="392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使い方</a:t>
          </a:r>
        </a:p>
      </xdr:txBody>
    </xdr:sp>
    <xdr:clientData/>
  </xdr:oneCellAnchor>
  <xdr:twoCellAnchor editAs="oneCell">
    <xdr:from>
      <xdr:col>29</xdr:col>
      <xdr:colOff>102870</xdr:colOff>
      <xdr:row>14</xdr:row>
      <xdr:rowOff>132080</xdr:rowOff>
    </xdr:from>
    <xdr:to>
      <xdr:col>35</xdr:col>
      <xdr:colOff>202565</xdr:colOff>
      <xdr:row>23</xdr:row>
      <xdr:rowOff>143510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60945" y="2532380"/>
          <a:ext cx="1636395" cy="1554480"/>
        </a:xfrm>
        <a:prstGeom prst="rect">
          <a:avLst/>
        </a:prstGeom>
      </xdr:spPr>
    </xdr:pic>
    <xdr:clientData/>
  </xdr:twoCellAnchor>
  <xdr:twoCellAnchor>
    <xdr:from>
      <xdr:col>7</xdr:col>
      <xdr:colOff>106680</xdr:colOff>
      <xdr:row>59</xdr:row>
      <xdr:rowOff>104775</xdr:rowOff>
    </xdr:from>
    <xdr:to>
      <xdr:col>8</xdr:col>
      <xdr:colOff>224155</xdr:colOff>
      <xdr:row>61</xdr:row>
      <xdr:rowOff>133350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1906905" y="12223115"/>
          <a:ext cx="37465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59</xdr:row>
      <xdr:rowOff>104775</xdr:rowOff>
    </xdr:from>
    <xdr:to>
      <xdr:col>7</xdr:col>
      <xdr:colOff>222250</xdr:colOff>
      <xdr:row>61</xdr:row>
      <xdr:rowOff>133350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1647825" y="12223115"/>
          <a:ext cx="37465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161925</xdr:colOff>
      <xdr:row>59</xdr:row>
      <xdr:rowOff>104775</xdr:rowOff>
    </xdr:from>
    <xdr:to>
      <xdr:col>3</xdr:col>
      <xdr:colOff>21590</xdr:colOff>
      <xdr:row>61</xdr:row>
      <xdr:rowOff>133350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419100" y="12223115"/>
          <a:ext cx="37401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154305</xdr:colOff>
      <xdr:row>59</xdr:row>
      <xdr:rowOff>104775</xdr:rowOff>
    </xdr:from>
    <xdr:to>
      <xdr:col>4</xdr:col>
      <xdr:colOff>13970</xdr:colOff>
      <xdr:row>61</xdr:row>
      <xdr:rowOff>133350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68655" y="12223115"/>
          <a:ext cx="37401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127635</xdr:colOff>
      <xdr:row>59</xdr:row>
      <xdr:rowOff>104775</xdr:rowOff>
    </xdr:from>
    <xdr:to>
      <xdr:col>4</xdr:col>
      <xdr:colOff>245110</xdr:colOff>
      <xdr:row>61</xdr:row>
      <xdr:rowOff>133350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899160" y="12223115"/>
          <a:ext cx="37465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129540</xdr:colOff>
      <xdr:row>59</xdr:row>
      <xdr:rowOff>104775</xdr:rowOff>
    </xdr:from>
    <xdr:to>
      <xdr:col>5</xdr:col>
      <xdr:colOff>247015</xdr:colOff>
      <xdr:row>61</xdr:row>
      <xdr:rowOff>133350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1158240" y="12223115"/>
          <a:ext cx="37465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102870</xdr:colOff>
      <xdr:row>59</xdr:row>
      <xdr:rowOff>104775</xdr:rowOff>
    </xdr:from>
    <xdr:to>
      <xdr:col>6</xdr:col>
      <xdr:colOff>220345</xdr:colOff>
      <xdr:row>61</xdr:row>
      <xdr:rowOff>133350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1388745" y="12223115"/>
          <a:ext cx="37465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224155</xdr:colOff>
      <xdr:row>59</xdr:row>
      <xdr:rowOff>97790</xdr:rowOff>
    </xdr:from>
    <xdr:ext cx="1826260" cy="388620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738505" y="12216130"/>
          <a:ext cx="1826260" cy="388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お問い合わせ</a:t>
          </a:r>
        </a:p>
      </xdr:txBody>
    </xdr:sp>
    <xdr:clientData/>
  </xdr:oneCellAnchor>
  <xdr:twoCellAnchor editAs="oneCell">
    <xdr:from>
      <xdr:col>31</xdr:col>
      <xdr:colOff>163830</xdr:colOff>
      <xdr:row>58</xdr:row>
      <xdr:rowOff>64135</xdr:rowOff>
    </xdr:from>
    <xdr:to>
      <xdr:col>37</xdr:col>
      <xdr:colOff>201930</xdr:colOff>
      <xdr:row>68</xdr:row>
      <xdr:rowOff>0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136255" y="12011025"/>
          <a:ext cx="1574800" cy="202819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4</xdr:row>
      <xdr:rowOff>104775</xdr:rowOff>
    </xdr:from>
    <xdr:to>
      <xdr:col>5</xdr:col>
      <xdr:colOff>6985</xdr:colOff>
      <xdr:row>10</xdr:row>
      <xdr:rowOff>63500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4325" y="790575"/>
          <a:ext cx="984885" cy="987425"/>
        </a:xfrm>
        <a:prstGeom prst="rect">
          <a:avLst/>
        </a:prstGeom>
      </xdr:spPr>
    </xdr:pic>
    <xdr:clientData/>
  </xdr:twoCellAnchor>
  <xdr:twoCellAnchor>
    <xdr:from>
      <xdr:col>11</xdr:col>
      <xdr:colOff>156845</xdr:colOff>
      <xdr:row>48</xdr:row>
      <xdr:rowOff>0</xdr:rowOff>
    </xdr:from>
    <xdr:to>
      <xdr:col>14</xdr:col>
      <xdr:colOff>134620</xdr:colOff>
      <xdr:row>49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985770" y="9540240"/>
          <a:ext cx="749300" cy="240665"/>
        </a:xfrm>
        <a:prstGeom prst="rect">
          <a:avLst/>
        </a:prstGeom>
        <a:solidFill>
          <a:srgbClr val="BEE395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83185</xdr:colOff>
      <xdr:row>12</xdr:row>
      <xdr:rowOff>57150</xdr:rowOff>
    </xdr:from>
    <xdr:to>
      <xdr:col>7</xdr:col>
      <xdr:colOff>205105</xdr:colOff>
      <xdr:row>14</xdr:row>
      <xdr:rowOff>86360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1626235" y="211455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35</xdr:row>
      <xdr:rowOff>75565</xdr:rowOff>
    </xdr:from>
    <xdr:to>
      <xdr:col>1</xdr:col>
      <xdr:colOff>133985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875905"/>
          <a:ext cx="867410" cy="103060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747395</xdr:colOff>
      <xdr:row>2</xdr:row>
      <xdr:rowOff>241300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0"/>
          <a:ext cx="537845" cy="7988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35</xdr:row>
      <xdr:rowOff>75565</xdr:rowOff>
    </xdr:from>
    <xdr:to>
      <xdr:col>1</xdr:col>
      <xdr:colOff>133985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875905"/>
          <a:ext cx="867410" cy="103060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747395</xdr:colOff>
      <xdr:row>2</xdr:row>
      <xdr:rowOff>241300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0"/>
          <a:ext cx="537845" cy="7988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35</xdr:row>
      <xdr:rowOff>75565</xdr:rowOff>
    </xdr:from>
    <xdr:to>
      <xdr:col>1</xdr:col>
      <xdr:colOff>133985</xdr:colOff>
      <xdr:row>39</xdr:row>
      <xdr:rowOff>38100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7875905"/>
          <a:ext cx="867410" cy="103060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0</xdr:rowOff>
    </xdr:from>
    <xdr:to>
      <xdr:col>0</xdr:col>
      <xdr:colOff>747395</xdr:colOff>
      <xdr:row>2</xdr:row>
      <xdr:rowOff>241300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0"/>
          <a:ext cx="537845" cy="7988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4</xdr:row>
      <xdr:rowOff>99060</xdr:rowOff>
    </xdr:from>
    <xdr:ext cx="4095750" cy="5886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09550" y="784860"/>
          <a:ext cx="409575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排出量比較（合計）</a:t>
          </a:r>
        </a:p>
      </xdr:txBody>
    </xdr:sp>
    <xdr:clientData/>
  </xdr:oneCellAnchor>
  <xdr:twoCellAnchor>
    <xdr:from>
      <xdr:col>1</xdr:col>
      <xdr:colOff>171450</xdr:colOff>
      <xdr:row>13</xdr:row>
      <xdr:rowOff>161290</xdr:rowOff>
    </xdr:from>
    <xdr:to>
      <xdr:col>37</xdr:col>
      <xdr:colOff>9525</xdr:colOff>
      <xdr:row>40</xdr:row>
      <xdr:rowOff>9525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9525</xdr:colOff>
      <xdr:row>364</xdr:row>
      <xdr:rowOff>99060</xdr:rowOff>
    </xdr:from>
    <xdr:ext cx="3105150" cy="588645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09550" y="62506860"/>
          <a:ext cx="310515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排出量内訳</a:t>
          </a:r>
        </a:p>
      </xdr:txBody>
    </xdr:sp>
    <xdr:clientData/>
  </xdr:oneCellAnchor>
  <xdr:twoCellAnchor>
    <xdr:from>
      <xdr:col>1</xdr:col>
      <xdr:colOff>161925</xdr:colOff>
      <xdr:row>375</xdr:row>
      <xdr:rowOff>120650</xdr:rowOff>
    </xdr:from>
    <xdr:to>
      <xdr:col>18</xdr:col>
      <xdr:colOff>9525</xdr:colOff>
      <xdr:row>400</xdr:row>
      <xdr:rowOff>133350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38100</xdr:colOff>
      <xdr:row>375</xdr:row>
      <xdr:rowOff>129540</xdr:rowOff>
    </xdr:from>
    <xdr:to>
      <xdr:col>35</xdr:col>
      <xdr:colOff>85725</xdr:colOff>
      <xdr:row>400</xdr:row>
      <xdr:rowOff>143510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142875</xdr:colOff>
      <xdr:row>375</xdr:row>
      <xdr:rowOff>133350</xdr:rowOff>
    </xdr:from>
    <xdr:to>
      <xdr:col>52</xdr:col>
      <xdr:colOff>190500</xdr:colOff>
      <xdr:row>400</xdr:row>
      <xdr:rowOff>116840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</xdr:col>
      <xdr:colOff>9525</xdr:colOff>
      <xdr:row>409</xdr:row>
      <xdr:rowOff>99060</xdr:rowOff>
    </xdr:from>
    <xdr:ext cx="3105150" cy="588645"/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09550" y="70222110"/>
          <a:ext cx="310515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排出量内訳</a:t>
          </a:r>
        </a:p>
      </xdr:txBody>
    </xdr:sp>
    <xdr:clientData/>
  </xdr:oneCellAnchor>
  <xdr:twoCellAnchor>
    <xdr:from>
      <xdr:col>2</xdr:col>
      <xdr:colOff>38100</xdr:colOff>
      <xdr:row>418</xdr:row>
      <xdr:rowOff>66675</xdr:rowOff>
    </xdr:from>
    <xdr:to>
      <xdr:col>52</xdr:col>
      <xdr:colOff>142875</xdr:colOff>
      <xdr:row>444</xdr:row>
      <xdr:rowOff>95250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</xdr:col>
      <xdr:colOff>9525</xdr:colOff>
      <xdr:row>229</xdr:row>
      <xdr:rowOff>99060</xdr:rowOff>
    </xdr:from>
    <xdr:ext cx="4610100" cy="588645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209550" y="39361110"/>
          <a:ext cx="461010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排出量比較（ガソリン）</a:t>
          </a:r>
        </a:p>
      </xdr:txBody>
    </xdr:sp>
    <xdr:clientData/>
  </xdr:oneCellAnchor>
  <xdr:twoCellAnchor>
    <xdr:from>
      <xdr:col>1</xdr:col>
      <xdr:colOff>171450</xdr:colOff>
      <xdr:row>238</xdr:row>
      <xdr:rowOff>161290</xdr:rowOff>
    </xdr:from>
    <xdr:to>
      <xdr:col>37</xdr:col>
      <xdr:colOff>9525</xdr:colOff>
      <xdr:row>265</xdr:row>
      <xdr:rowOff>9525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1</xdr:col>
      <xdr:colOff>9525</xdr:colOff>
      <xdr:row>184</xdr:row>
      <xdr:rowOff>99060</xdr:rowOff>
    </xdr:from>
    <xdr:ext cx="4162425" cy="588645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209550" y="31645860"/>
          <a:ext cx="4162425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排出量比較（水道）</a:t>
          </a:r>
        </a:p>
      </xdr:txBody>
    </xdr:sp>
    <xdr:clientData/>
  </xdr:oneCellAnchor>
  <xdr:twoCellAnchor>
    <xdr:from>
      <xdr:col>1</xdr:col>
      <xdr:colOff>171450</xdr:colOff>
      <xdr:row>193</xdr:row>
      <xdr:rowOff>161290</xdr:rowOff>
    </xdr:from>
    <xdr:to>
      <xdr:col>37</xdr:col>
      <xdr:colOff>9525</xdr:colOff>
      <xdr:row>220</xdr:row>
      <xdr:rowOff>9525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9525</xdr:colOff>
      <xdr:row>139</xdr:row>
      <xdr:rowOff>99060</xdr:rowOff>
    </xdr:from>
    <xdr:ext cx="4892040" cy="572135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209550" y="23930610"/>
          <a:ext cx="4892040" cy="572135"/>
        </a:xfrm>
        <a:prstGeom prst="rect">
          <a:avLst/>
        </a:prstGeom>
        <a:noFill/>
      </xdr:spPr>
      <xdr:txBody>
        <a:bodyPr vertOverflow="overflow" horzOverflow="overflow" wrap="square"/>
        <a:lstStyle/>
        <a:p>
          <a:pPr algn="l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排出量比較（都市ガス）</a:t>
          </a:r>
        </a:p>
      </xdr:txBody>
    </xdr:sp>
    <xdr:clientData/>
  </xdr:oneCellAnchor>
  <xdr:twoCellAnchor>
    <xdr:from>
      <xdr:col>1</xdr:col>
      <xdr:colOff>171450</xdr:colOff>
      <xdr:row>148</xdr:row>
      <xdr:rowOff>161290</xdr:rowOff>
    </xdr:from>
    <xdr:to>
      <xdr:col>37</xdr:col>
      <xdr:colOff>9525</xdr:colOff>
      <xdr:row>175</xdr:row>
      <xdr:rowOff>9525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1</xdr:col>
      <xdr:colOff>9525</xdr:colOff>
      <xdr:row>94</xdr:row>
      <xdr:rowOff>99060</xdr:rowOff>
    </xdr:from>
    <xdr:ext cx="4286250" cy="588645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>
        <a:xfrm>
          <a:off x="209550" y="16215360"/>
          <a:ext cx="428625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</a:t>
          </a:r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LP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ガス）</a:t>
          </a:r>
        </a:p>
      </xdr:txBody>
    </xdr:sp>
    <xdr:clientData/>
  </xdr:oneCellAnchor>
  <xdr:twoCellAnchor>
    <xdr:from>
      <xdr:col>1</xdr:col>
      <xdr:colOff>171450</xdr:colOff>
      <xdr:row>103</xdr:row>
      <xdr:rowOff>161290</xdr:rowOff>
    </xdr:from>
    <xdr:to>
      <xdr:col>37</xdr:col>
      <xdr:colOff>9525</xdr:colOff>
      <xdr:row>130</xdr:row>
      <xdr:rowOff>9525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</xdr:col>
      <xdr:colOff>9525</xdr:colOff>
      <xdr:row>49</xdr:row>
      <xdr:rowOff>99060</xdr:rowOff>
    </xdr:from>
    <xdr:ext cx="3990975" cy="588645"/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209550" y="8500110"/>
          <a:ext cx="3990975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排出量比較（電気）</a:t>
          </a:r>
        </a:p>
      </xdr:txBody>
    </xdr:sp>
    <xdr:clientData/>
  </xdr:oneCellAnchor>
  <xdr:twoCellAnchor>
    <xdr:from>
      <xdr:col>1</xdr:col>
      <xdr:colOff>171450</xdr:colOff>
      <xdr:row>58</xdr:row>
      <xdr:rowOff>161290</xdr:rowOff>
    </xdr:from>
    <xdr:to>
      <xdr:col>37</xdr:col>
      <xdr:colOff>9525</xdr:colOff>
      <xdr:row>85</xdr:row>
      <xdr:rowOff>9525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1</xdr:col>
      <xdr:colOff>9525</xdr:colOff>
      <xdr:row>274</xdr:row>
      <xdr:rowOff>99060</xdr:rowOff>
    </xdr:from>
    <xdr:ext cx="4019550" cy="588645"/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209550" y="47076360"/>
          <a:ext cx="401955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排出量比較（軽油）</a:t>
          </a:r>
        </a:p>
      </xdr:txBody>
    </xdr:sp>
    <xdr:clientData/>
  </xdr:oneCellAnchor>
  <xdr:twoCellAnchor>
    <xdr:from>
      <xdr:col>1</xdr:col>
      <xdr:colOff>171450</xdr:colOff>
      <xdr:row>283</xdr:row>
      <xdr:rowOff>161290</xdr:rowOff>
    </xdr:from>
    <xdr:to>
      <xdr:col>37</xdr:col>
      <xdr:colOff>9525</xdr:colOff>
      <xdr:row>310</xdr:row>
      <xdr:rowOff>9525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</xdr:col>
      <xdr:colOff>9525</xdr:colOff>
      <xdr:row>319</xdr:row>
      <xdr:rowOff>99060</xdr:rowOff>
    </xdr:from>
    <xdr:ext cx="4038600" cy="588645"/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209550" y="54791610"/>
          <a:ext cx="4038600" cy="58864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en-US" altLang="ja-JP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CO</a:t>
          </a:r>
          <a:r>
            <a:rPr lang="en-US" altLang="ja-JP" sz="2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2</a:t>
          </a:r>
          <a:r>
            <a:rPr lang="ja-JP" altLang="en-US" sz="3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排出量比較（灯油）</a:t>
          </a:r>
        </a:p>
      </xdr:txBody>
    </xdr:sp>
    <xdr:clientData/>
  </xdr:oneCellAnchor>
  <xdr:twoCellAnchor>
    <xdr:from>
      <xdr:col>1</xdr:col>
      <xdr:colOff>171450</xdr:colOff>
      <xdr:row>328</xdr:row>
      <xdr:rowOff>161290</xdr:rowOff>
    </xdr:from>
    <xdr:to>
      <xdr:col>37</xdr:col>
      <xdr:colOff>9525</xdr:colOff>
      <xdr:row>355</xdr:row>
      <xdr:rowOff>9525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89535</xdr:colOff>
      <xdr:row>30</xdr:row>
      <xdr:rowOff>130175</xdr:rowOff>
    </xdr:from>
    <xdr:to>
      <xdr:col>37</xdr:col>
      <xdr:colOff>67310</xdr:colOff>
      <xdr:row>45</xdr:row>
      <xdr:rowOff>55880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83185</xdr:colOff>
      <xdr:row>30</xdr:row>
      <xdr:rowOff>45720</xdr:rowOff>
    </xdr:from>
    <xdr:to>
      <xdr:col>10</xdr:col>
      <xdr:colOff>205105</xdr:colOff>
      <xdr:row>32</xdr:row>
      <xdr:rowOff>74930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>
          <a:off x="2397760" y="518922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83185</xdr:colOff>
      <xdr:row>30</xdr:row>
      <xdr:rowOff>45720</xdr:rowOff>
    </xdr:from>
    <xdr:to>
      <xdr:col>9</xdr:col>
      <xdr:colOff>205105</xdr:colOff>
      <xdr:row>32</xdr:row>
      <xdr:rowOff>74930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600-00002C000000}"/>
            </a:ext>
          </a:extLst>
        </xdr:cNvPr>
        <xdr:cNvSpPr/>
      </xdr:nvSpPr>
      <xdr:spPr>
        <a:xfrm>
          <a:off x="2140585" y="518922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60960</xdr:colOff>
      <xdr:row>21</xdr:row>
      <xdr:rowOff>90805</xdr:rowOff>
    </xdr:from>
    <xdr:to>
      <xdr:col>9</xdr:col>
      <xdr:colOff>182880</xdr:colOff>
      <xdr:row>23</xdr:row>
      <xdr:rowOff>119380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>
          <a:off x="2118360" y="369125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72390</xdr:colOff>
      <xdr:row>12</xdr:row>
      <xdr:rowOff>57150</xdr:rowOff>
    </xdr:from>
    <xdr:to>
      <xdr:col>8</xdr:col>
      <xdr:colOff>193675</xdr:colOff>
      <xdr:row>14</xdr:row>
      <xdr:rowOff>86360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1872615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83185</xdr:colOff>
      <xdr:row>12</xdr:row>
      <xdr:rowOff>57150</xdr:rowOff>
    </xdr:from>
    <xdr:to>
      <xdr:col>7</xdr:col>
      <xdr:colOff>205105</xdr:colOff>
      <xdr:row>14</xdr:row>
      <xdr:rowOff>86360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1626235" y="211455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38100</xdr:colOff>
      <xdr:row>4</xdr:row>
      <xdr:rowOff>89535</xdr:rowOff>
    </xdr:from>
    <xdr:ext cx="3335020" cy="92265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09625" y="775335"/>
          <a:ext cx="3335020" cy="922655"/>
        </a:xfrm>
        <a:prstGeom prst="rect">
          <a:avLst/>
        </a:prstGeom>
        <a:noFill/>
      </xdr:spPr>
      <xdr:txBody>
        <a:bodyPr vertOverflow="overflow" horzOverflow="overflow" wrap="square">
          <a:spAutoFit/>
        </a:bodyPr>
        <a:lstStyle/>
        <a:p>
          <a:pPr algn="ctr"/>
          <a:r>
            <a:rPr lang="ja-JP" altLang="en-US" sz="5000" b="1" cap="none" spc="0">
              <a:ln w="19050">
                <a:solidFill>
                  <a:schemeClr val="tx2">
                    <a:tint val="1000"/>
                  </a:schemeClr>
                </a:solidFill>
                <a:prstDash val="solid"/>
              </a:ln>
              <a:solidFill>
                <a:srgbClr val="00B0F0"/>
              </a:solidFill>
              <a:effectLst>
                <a:outerShdw blurRad="50000" dist="50800" dir="7500000" algn="tl">
                  <a:srgbClr val="000000">
                    <a:shade val="5000"/>
                    <a:alpha val="35000"/>
                  </a:srgbClr>
                </a:outerShdw>
              </a:effectLst>
            </a:rPr>
            <a:t>豆知識</a:t>
          </a:r>
        </a:p>
      </xdr:txBody>
    </xdr:sp>
    <xdr:clientData/>
  </xdr:oneCellAnchor>
  <xdr:twoCellAnchor>
    <xdr:from>
      <xdr:col>1</xdr:col>
      <xdr:colOff>161925</xdr:colOff>
      <xdr:row>12</xdr:row>
      <xdr:rowOff>57150</xdr:rowOff>
    </xdr:from>
    <xdr:to>
      <xdr:col>3</xdr:col>
      <xdr:colOff>26035</xdr:colOff>
      <xdr:row>14</xdr:row>
      <xdr:rowOff>86360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19100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156845</xdr:colOff>
      <xdr:row>12</xdr:row>
      <xdr:rowOff>57150</xdr:rowOff>
    </xdr:from>
    <xdr:to>
      <xdr:col>4</xdr:col>
      <xdr:colOff>20955</xdr:colOff>
      <xdr:row>14</xdr:row>
      <xdr:rowOff>86360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671195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132715</xdr:colOff>
      <xdr:row>12</xdr:row>
      <xdr:rowOff>57150</xdr:rowOff>
    </xdr:from>
    <xdr:to>
      <xdr:col>4</xdr:col>
      <xdr:colOff>254635</xdr:colOff>
      <xdr:row>14</xdr:row>
      <xdr:rowOff>86360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904240" y="211455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137795</xdr:colOff>
      <xdr:row>12</xdr:row>
      <xdr:rowOff>57150</xdr:rowOff>
    </xdr:from>
    <xdr:to>
      <xdr:col>6</xdr:col>
      <xdr:colOff>1905</xdr:colOff>
      <xdr:row>14</xdr:row>
      <xdr:rowOff>86360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166495" y="211455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113665</xdr:colOff>
      <xdr:row>12</xdr:row>
      <xdr:rowOff>57150</xdr:rowOff>
    </xdr:from>
    <xdr:to>
      <xdr:col>6</xdr:col>
      <xdr:colOff>235585</xdr:colOff>
      <xdr:row>14</xdr:row>
      <xdr:rowOff>86360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399540" y="211455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57150</xdr:colOff>
      <xdr:row>4</xdr:row>
      <xdr:rowOff>104775</xdr:rowOff>
    </xdr:from>
    <xdr:to>
      <xdr:col>5</xdr:col>
      <xdr:colOff>13335</xdr:colOff>
      <xdr:row>10</xdr:row>
      <xdr:rowOff>63500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790575"/>
          <a:ext cx="984885" cy="987425"/>
        </a:xfrm>
        <a:prstGeom prst="rect">
          <a:avLst/>
        </a:prstGeom>
      </xdr:spPr>
    </xdr:pic>
    <xdr:clientData/>
  </xdr:twoCellAnchor>
  <xdr:oneCellAnchor>
    <xdr:from>
      <xdr:col>2</xdr:col>
      <xdr:colOff>178435</xdr:colOff>
      <xdr:row>12</xdr:row>
      <xdr:rowOff>30480</xdr:rowOff>
    </xdr:from>
    <xdr:ext cx="1284605" cy="388620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 txBox="1"/>
      </xdr:nvSpPr>
      <xdr:spPr>
        <a:xfrm>
          <a:off x="692785" y="2087880"/>
          <a:ext cx="1284605" cy="388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温暖化とは</a:t>
          </a:r>
        </a:p>
      </xdr:txBody>
    </xdr:sp>
    <xdr:clientData/>
  </xdr:oneCellAnchor>
  <xdr:twoCellAnchor>
    <xdr:from>
      <xdr:col>7</xdr:col>
      <xdr:colOff>72390</xdr:colOff>
      <xdr:row>21</xdr:row>
      <xdr:rowOff>90805</xdr:rowOff>
    </xdr:from>
    <xdr:to>
      <xdr:col>8</xdr:col>
      <xdr:colOff>193675</xdr:colOff>
      <xdr:row>23</xdr:row>
      <xdr:rowOff>119380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SpPr/>
      </xdr:nvSpPr>
      <xdr:spPr>
        <a:xfrm>
          <a:off x="1872615" y="369125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83185</xdr:colOff>
      <xdr:row>21</xdr:row>
      <xdr:rowOff>90805</xdr:rowOff>
    </xdr:from>
    <xdr:to>
      <xdr:col>7</xdr:col>
      <xdr:colOff>205105</xdr:colOff>
      <xdr:row>23</xdr:row>
      <xdr:rowOff>119380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600-000039000000}"/>
            </a:ext>
          </a:extLst>
        </xdr:cNvPr>
        <xdr:cNvSpPr/>
      </xdr:nvSpPr>
      <xdr:spPr>
        <a:xfrm>
          <a:off x="1626235" y="369125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161925</xdr:colOff>
      <xdr:row>21</xdr:row>
      <xdr:rowOff>90805</xdr:rowOff>
    </xdr:from>
    <xdr:to>
      <xdr:col>3</xdr:col>
      <xdr:colOff>26035</xdr:colOff>
      <xdr:row>23</xdr:row>
      <xdr:rowOff>119380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600-00003A000000}"/>
            </a:ext>
          </a:extLst>
        </xdr:cNvPr>
        <xdr:cNvSpPr/>
      </xdr:nvSpPr>
      <xdr:spPr>
        <a:xfrm>
          <a:off x="419100" y="369125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156845</xdr:colOff>
      <xdr:row>21</xdr:row>
      <xdr:rowOff>90805</xdr:rowOff>
    </xdr:from>
    <xdr:to>
      <xdr:col>4</xdr:col>
      <xdr:colOff>20955</xdr:colOff>
      <xdr:row>23</xdr:row>
      <xdr:rowOff>119380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SpPr/>
      </xdr:nvSpPr>
      <xdr:spPr>
        <a:xfrm>
          <a:off x="671195" y="369125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132715</xdr:colOff>
      <xdr:row>21</xdr:row>
      <xdr:rowOff>90805</xdr:rowOff>
    </xdr:from>
    <xdr:to>
      <xdr:col>4</xdr:col>
      <xdr:colOff>254635</xdr:colOff>
      <xdr:row>23</xdr:row>
      <xdr:rowOff>119380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600-00003C000000}"/>
            </a:ext>
          </a:extLst>
        </xdr:cNvPr>
        <xdr:cNvSpPr/>
      </xdr:nvSpPr>
      <xdr:spPr>
        <a:xfrm>
          <a:off x="904240" y="369125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137795</xdr:colOff>
      <xdr:row>21</xdr:row>
      <xdr:rowOff>90805</xdr:rowOff>
    </xdr:from>
    <xdr:to>
      <xdr:col>6</xdr:col>
      <xdr:colOff>1905</xdr:colOff>
      <xdr:row>23</xdr:row>
      <xdr:rowOff>119380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600-00003D000000}"/>
            </a:ext>
          </a:extLst>
        </xdr:cNvPr>
        <xdr:cNvSpPr/>
      </xdr:nvSpPr>
      <xdr:spPr>
        <a:xfrm>
          <a:off x="1166495" y="369125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113665</xdr:colOff>
      <xdr:row>21</xdr:row>
      <xdr:rowOff>90805</xdr:rowOff>
    </xdr:from>
    <xdr:to>
      <xdr:col>6</xdr:col>
      <xdr:colOff>235585</xdr:colOff>
      <xdr:row>23</xdr:row>
      <xdr:rowOff>119380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SpPr/>
      </xdr:nvSpPr>
      <xdr:spPr>
        <a:xfrm>
          <a:off x="1399540" y="369125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72390</xdr:colOff>
      <xdr:row>30</xdr:row>
      <xdr:rowOff>45720</xdr:rowOff>
    </xdr:from>
    <xdr:to>
      <xdr:col>8</xdr:col>
      <xdr:colOff>193675</xdr:colOff>
      <xdr:row>32</xdr:row>
      <xdr:rowOff>74930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00000000-0008-0000-0600-00003F000000}"/>
            </a:ext>
          </a:extLst>
        </xdr:cNvPr>
        <xdr:cNvSpPr/>
      </xdr:nvSpPr>
      <xdr:spPr>
        <a:xfrm>
          <a:off x="1872615" y="518922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83185</xdr:colOff>
      <xdr:row>30</xdr:row>
      <xdr:rowOff>45720</xdr:rowOff>
    </xdr:from>
    <xdr:to>
      <xdr:col>7</xdr:col>
      <xdr:colOff>205105</xdr:colOff>
      <xdr:row>32</xdr:row>
      <xdr:rowOff>74930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600-000040000000}"/>
            </a:ext>
          </a:extLst>
        </xdr:cNvPr>
        <xdr:cNvSpPr/>
      </xdr:nvSpPr>
      <xdr:spPr>
        <a:xfrm>
          <a:off x="1626235" y="518922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161925</xdr:colOff>
      <xdr:row>30</xdr:row>
      <xdr:rowOff>45720</xdr:rowOff>
    </xdr:from>
    <xdr:to>
      <xdr:col>3</xdr:col>
      <xdr:colOff>26035</xdr:colOff>
      <xdr:row>32</xdr:row>
      <xdr:rowOff>74930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00000000-0008-0000-0600-000041000000}"/>
            </a:ext>
          </a:extLst>
        </xdr:cNvPr>
        <xdr:cNvSpPr/>
      </xdr:nvSpPr>
      <xdr:spPr>
        <a:xfrm>
          <a:off x="419100" y="518922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156845</xdr:colOff>
      <xdr:row>30</xdr:row>
      <xdr:rowOff>45720</xdr:rowOff>
    </xdr:from>
    <xdr:to>
      <xdr:col>4</xdr:col>
      <xdr:colOff>20955</xdr:colOff>
      <xdr:row>32</xdr:row>
      <xdr:rowOff>74930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600-000042000000}"/>
            </a:ext>
          </a:extLst>
        </xdr:cNvPr>
        <xdr:cNvSpPr/>
      </xdr:nvSpPr>
      <xdr:spPr>
        <a:xfrm>
          <a:off x="671195" y="518922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132715</xdr:colOff>
      <xdr:row>30</xdr:row>
      <xdr:rowOff>45720</xdr:rowOff>
    </xdr:from>
    <xdr:to>
      <xdr:col>4</xdr:col>
      <xdr:colOff>254635</xdr:colOff>
      <xdr:row>32</xdr:row>
      <xdr:rowOff>74930</xdr:rowOff>
    </xdr:to>
    <xdr:sp macro="" textlink="">
      <xdr:nvSpPr>
        <xdr:cNvPr id="67" name="円/楕円 66">
          <a:extLst>
            <a:ext uri="{FF2B5EF4-FFF2-40B4-BE49-F238E27FC236}">
              <a16:creationId xmlns:a16="http://schemas.microsoft.com/office/drawing/2014/main" id="{00000000-0008-0000-0600-000043000000}"/>
            </a:ext>
          </a:extLst>
        </xdr:cNvPr>
        <xdr:cNvSpPr/>
      </xdr:nvSpPr>
      <xdr:spPr>
        <a:xfrm>
          <a:off x="904240" y="518922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137795</xdr:colOff>
      <xdr:row>30</xdr:row>
      <xdr:rowOff>45720</xdr:rowOff>
    </xdr:from>
    <xdr:to>
      <xdr:col>6</xdr:col>
      <xdr:colOff>1905</xdr:colOff>
      <xdr:row>32</xdr:row>
      <xdr:rowOff>74930</xdr:rowOff>
    </xdr:to>
    <xdr:sp macro="" textlink="">
      <xdr:nvSpPr>
        <xdr:cNvPr id="68" name="円/楕円 67">
          <a:extLst>
            <a:ext uri="{FF2B5EF4-FFF2-40B4-BE49-F238E27FC236}">
              <a16:creationId xmlns:a16="http://schemas.microsoft.com/office/drawing/2014/main" id="{00000000-0008-0000-0600-000044000000}"/>
            </a:ext>
          </a:extLst>
        </xdr:cNvPr>
        <xdr:cNvSpPr/>
      </xdr:nvSpPr>
      <xdr:spPr>
        <a:xfrm>
          <a:off x="1166495" y="5189220"/>
          <a:ext cx="378460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113665</xdr:colOff>
      <xdr:row>30</xdr:row>
      <xdr:rowOff>45720</xdr:rowOff>
    </xdr:from>
    <xdr:to>
      <xdr:col>6</xdr:col>
      <xdr:colOff>235585</xdr:colOff>
      <xdr:row>32</xdr:row>
      <xdr:rowOff>74930</xdr:rowOff>
    </xdr:to>
    <xdr:sp macro="" textlink="">
      <xdr:nvSpPr>
        <xdr:cNvPr id="69" name="円/楕円 68">
          <a:extLst>
            <a:ext uri="{FF2B5EF4-FFF2-40B4-BE49-F238E27FC236}">
              <a16:creationId xmlns:a16="http://schemas.microsoft.com/office/drawing/2014/main" id="{00000000-0008-0000-0600-000045000000}"/>
            </a:ext>
          </a:extLst>
        </xdr:cNvPr>
        <xdr:cNvSpPr/>
      </xdr:nvSpPr>
      <xdr:spPr>
        <a:xfrm>
          <a:off x="1399540" y="5189220"/>
          <a:ext cx="379095" cy="372110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88900</xdr:colOff>
      <xdr:row>21</xdr:row>
      <xdr:rowOff>74930</xdr:rowOff>
    </xdr:from>
    <xdr:ext cx="1800225" cy="388620"/>
    <xdr:sp macro="" textlink="">
      <xdr:nvSpPr>
        <xdr:cNvPr id="84" name="テキスト ボックス 39">
          <a:extLst>
            <a:ext uri="{FF2B5EF4-FFF2-40B4-BE49-F238E27FC236}">
              <a16:creationId xmlns:a16="http://schemas.microsoft.com/office/drawing/2014/main" id="{00000000-0008-0000-0600-000054000000}"/>
            </a:ext>
          </a:extLst>
        </xdr:cNvPr>
        <xdr:cNvSpPr txBox="1"/>
      </xdr:nvSpPr>
      <xdr:spPr>
        <a:xfrm>
          <a:off x="603250" y="3675380"/>
          <a:ext cx="1800225" cy="388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温暖化の仕組み</a:t>
          </a:r>
        </a:p>
      </xdr:txBody>
    </xdr:sp>
    <xdr:clientData/>
  </xdr:oneCellAnchor>
  <xdr:oneCellAnchor>
    <xdr:from>
      <xdr:col>2</xdr:col>
      <xdr:colOff>88900</xdr:colOff>
      <xdr:row>30</xdr:row>
      <xdr:rowOff>30480</xdr:rowOff>
    </xdr:from>
    <xdr:ext cx="2031365" cy="388620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 txBox="1"/>
      </xdr:nvSpPr>
      <xdr:spPr>
        <a:xfrm>
          <a:off x="603250" y="5173980"/>
          <a:ext cx="2031365" cy="38862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二酸化炭素の割合</a:t>
          </a:r>
        </a:p>
      </xdr:txBody>
    </xdr:sp>
    <xdr:clientData/>
  </xdr:oneCellAnchor>
  <xdr:twoCellAnchor>
    <xdr:from>
      <xdr:col>8</xdr:col>
      <xdr:colOff>83185</xdr:colOff>
      <xdr:row>45</xdr:row>
      <xdr:rowOff>12065</xdr:rowOff>
    </xdr:from>
    <xdr:to>
      <xdr:col>9</xdr:col>
      <xdr:colOff>205105</xdr:colOff>
      <xdr:row>47</xdr:row>
      <xdr:rowOff>40640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>
          <a:off x="2140585" y="772731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72390</xdr:colOff>
      <xdr:row>45</xdr:row>
      <xdr:rowOff>12065</xdr:rowOff>
    </xdr:from>
    <xdr:to>
      <xdr:col>8</xdr:col>
      <xdr:colOff>193675</xdr:colOff>
      <xdr:row>47</xdr:row>
      <xdr:rowOff>40640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>
          <a:off x="1872615" y="772731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83185</xdr:colOff>
      <xdr:row>45</xdr:row>
      <xdr:rowOff>12065</xdr:rowOff>
    </xdr:from>
    <xdr:to>
      <xdr:col>7</xdr:col>
      <xdr:colOff>205105</xdr:colOff>
      <xdr:row>47</xdr:row>
      <xdr:rowOff>40640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>
          <a:off x="1626235" y="772731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161925</xdr:colOff>
      <xdr:row>45</xdr:row>
      <xdr:rowOff>12065</xdr:rowOff>
    </xdr:from>
    <xdr:to>
      <xdr:col>3</xdr:col>
      <xdr:colOff>26035</xdr:colOff>
      <xdr:row>47</xdr:row>
      <xdr:rowOff>40640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>
          <a:off x="419100" y="772731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156845</xdr:colOff>
      <xdr:row>45</xdr:row>
      <xdr:rowOff>12065</xdr:rowOff>
    </xdr:from>
    <xdr:to>
      <xdr:col>4</xdr:col>
      <xdr:colOff>20955</xdr:colOff>
      <xdr:row>47</xdr:row>
      <xdr:rowOff>40640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>
          <a:off x="671195" y="772731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132715</xdr:colOff>
      <xdr:row>45</xdr:row>
      <xdr:rowOff>12065</xdr:rowOff>
    </xdr:from>
    <xdr:to>
      <xdr:col>4</xdr:col>
      <xdr:colOff>254635</xdr:colOff>
      <xdr:row>47</xdr:row>
      <xdr:rowOff>40640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>
          <a:off x="904240" y="772731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137795</xdr:colOff>
      <xdr:row>45</xdr:row>
      <xdr:rowOff>12065</xdr:rowOff>
    </xdr:from>
    <xdr:to>
      <xdr:col>6</xdr:col>
      <xdr:colOff>1905</xdr:colOff>
      <xdr:row>47</xdr:row>
      <xdr:rowOff>40640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SpPr/>
      </xdr:nvSpPr>
      <xdr:spPr>
        <a:xfrm>
          <a:off x="1166495" y="7727315"/>
          <a:ext cx="378460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113665</xdr:colOff>
      <xdr:row>45</xdr:row>
      <xdr:rowOff>12065</xdr:rowOff>
    </xdr:from>
    <xdr:to>
      <xdr:col>6</xdr:col>
      <xdr:colOff>235585</xdr:colOff>
      <xdr:row>47</xdr:row>
      <xdr:rowOff>40640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00000000-0008-0000-0600-000036000000}"/>
            </a:ext>
          </a:extLst>
        </xdr:cNvPr>
        <xdr:cNvSpPr/>
      </xdr:nvSpPr>
      <xdr:spPr>
        <a:xfrm>
          <a:off x="1399540" y="7727315"/>
          <a:ext cx="379095" cy="371475"/>
        </a:xfrm>
        <a:prstGeom prst="ellipse">
          <a:avLst/>
        </a:prstGeom>
        <a:solidFill>
          <a:srgbClr val="00B0F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88900</xdr:colOff>
      <xdr:row>44</xdr:row>
      <xdr:rowOff>164465</xdr:rowOff>
    </xdr:from>
    <xdr:ext cx="1836420" cy="392430"/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600-000037000000}"/>
            </a:ext>
          </a:extLst>
        </xdr:cNvPr>
        <xdr:cNvSpPr txBox="1"/>
      </xdr:nvSpPr>
      <xdr:spPr>
        <a:xfrm>
          <a:off x="603250" y="7708265"/>
          <a:ext cx="1836420" cy="3924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>
              <a:solidFill>
                <a:schemeClr val="bg1"/>
              </a:solidFill>
            </a:rPr>
            <a:t>省エネアドバイス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tccca.org/%e5%9c%b0%e7%90%83%e6%b8%a9%e6%9a%96%e5%8c%96%e3%81%ab%e3%81%a4%e3%81%84%e3%81%a6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47"/>
  <sheetViews>
    <sheetView showGridLines="0" tabSelected="1" view="pageBreakPreview" topLeftCell="A18" zoomScaleSheetLayoutView="100" workbookViewId="0">
      <selection activeCell="BF36" sqref="BF36"/>
    </sheetView>
  </sheetViews>
  <sheetFormatPr defaultRowHeight="13" x14ac:dyDescent="0.2"/>
  <cols>
    <col min="1" max="55" width="2.6328125" customWidth="1"/>
  </cols>
  <sheetData>
    <row r="1" spans="1:5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">
      <c r="A2" s="1"/>
      <c r="B2" s="4"/>
      <c r="C2" s="2"/>
      <c r="D2" s="5"/>
      <c r="E2" s="2"/>
      <c r="F2" s="5"/>
      <c r="G2" s="2"/>
      <c r="H2" s="5"/>
      <c r="I2" s="2"/>
      <c r="J2" s="5"/>
      <c r="K2" s="2"/>
      <c r="L2" s="5"/>
      <c r="M2" s="2"/>
      <c r="N2" s="5"/>
      <c r="O2" s="2"/>
      <c r="P2" s="5"/>
      <c r="Q2" s="2"/>
      <c r="R2" s="5"/>
      <c r="S2" s="2"/>
      <c r="T2" s="5"/>
      <c r="U2" s="2"/>
      <c r="V2" s="5"/>
      <c r="W2" s="2"/>
      <c r="X2" s="5"/>
      <c r="Y2" s="2"/>
      <c r="Z2" s="5"/>
      <c r="AA2" s="2"/>
      <c r="AB2" s="5"/>
      <c r="AC2" s="2"/>
      <c r="AD2" s="5"/>
      <c r="AE2" s="2"/>
      <c r="AF2" s="5"/>
      <c r="AG2" s="2"/>
      <c r="AH2" s="5"/>
      <c r="AI2" s="2"/>
      <c r="AJ2" s="5"/>
      <c r="AK2" s="2"/>
      <c r="AL2" s="5"/>
      <c r="AM2" s="2"/>
      <c r="AN2" s="5"/>
      <c r="AO2" s="2"/>
      <c r="AP2" s="5"/>
      <c r="AQ2" s="2"/>
      <c r="AR2" s="5"/>
      <c r="AS2" s="2"/>
      <c r="AT2" s="5"/>
      <c r="AU2" s="2"/>
      <c r="AV2" s="5"/>
      <c r="AW2" s="2"/>
      <c r="AX2" s="5"/>
      <c r="AY2" s="2"/>
      <c r="AZ2" s="5"/>
      <c r="BA2" s="2"/>
      <c r="BB2" s="5"/>
      <c r="BC2" s="2"/>
    </row>
    <row r="3" spans="1:55" x14ac:dyDescent="0.2">
      <c r="A3" s="1"/>
      <c r="B3" s="4"/>
      <c r="C3" s="2"/>
      <c r="D3" s="5"/>
      <c r="E3" s="2"/>
      <c r="F3" s="5"/>
      <c r="G3" s="2"/>
      <c r="H3" s="5"/>
      <c r="I3" s="2"/>
      <c r="J3" s="5"/>
      <c r="K3" s="2"/>
      <c r="L3" s="5"/>
      <c r="M3" s="2"/>
      <c r="N3" s="5"/>
      <c r="O3" s="2"/>
      <c r="P3" s="5"/>
      <c r="Q3" s="2"/>
      <c r="R3" s="5"/>
      <c r="S3" s="2"/>
      <c r="T3" s="5"/>
      <c r="U3" s="2"/>
      <c r="V3" s="5"/>
      <c r="W3" s="2"/>
      <c r="X3" s="5"/>
      <c r="Y3" s="2"/>
      <c r="Z3" s="5"/>
      <c r="AA3" s="2"/>
      <c r="AB3" s="5"/>
      <c r="AC3" s="2"/>
      <c r="AD3" s="5"/>
      <c r="AE3" s="2"/>
      <c r="AF3" s="5"/>
      <c r="AG3" s="2"/>
      <c r="AH3" s="5"/>
      <c r="AI3" s="2"/>
      <c r="AJ3" s="5"/>
      <c r="AK3" s="2"/>
      <c r="AL3" s="5"/>
      <c r="AM3" s="2"/>
      <c r="AN3" s="5"/>
      <c r="AO3" s="2"/>
      <c r="AP3" s="5"/>
      <c r="AQ3" s="2"/>
      <c r="AR3" s="5"/>
      <c r="AS3" s="2"/>
      <c r="AT3" s="5"/>
      <c r="AU3" s="2"/>
      <c r="AV3" s="5"/>
      <c r="AW3" s="2"/>
      <c r="AX3" s="5"/>
      <c r="AY3" s="2"/>
      <c r="AZ3" s="5"/>
      <c r="BA3" s="2"/>
      <c r="BB3" s="5"/>
      <c r="BC3" s="2"/>
    </row>
    <row r="4" spans="1:55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x14ac:dyDescent="0.2">
      <c r="A5" s="2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</row>
    <row r="6" spans="1:55" x14ac:dyDescent="0.2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2"/>
    </row>
    <row r="7" spans="1:55" x14ac:dyDescent="0.2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2"/>
    </row>
    <row r="8" spans="1:55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2"/>
    </row>
    <row r="9" spans="1:55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2"/>
    </row>
    <row r="10" spans="1:55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2"/>
    </row>
    <row r="11" spans="1:55" x14ac:dyDescent="0.2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2"/>
    </row>
    <row r="12" spans="1:55" x14ac:dyDescent="0.2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2"/>
    </row>
    <row r="13" spans="1:55" x14ac:dyDescent="0.2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2"/>
    </row>
    <row r="14" spans="1:55" x14ac:dyDescent="0.2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2"/>
    </row>
    <row r="15" spans="1:55" ht="13.5" customHeight="1" x14ac:dyDescent="0.2">
      <c r="A15" s="2"/>
      <c r="B15" s="5"/>
      <c r="C15" s="5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3"/>
      <c r="AE15" s="13"/>
      <c r="AF15" s="13"/>
      <c r="AG15" s="13"/>
      <c r="AH15" s="13"/>
      <c r="AI15" s="13"/>
      <c r="AJ15" s="13"/>
      <c r="AK15" s="13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2"/>
    </row>
    <row r="16" spans="1:55" ht="13.5" customHeight="1" x14ac:dyDescent="0.2">
      <c r="A16" s="2"/>
      <c r="B16" s="5"/>
      <c r="C16" s="5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3"/>
      <c r="AE16" s="13"/>
      <c r="AF16" s="13"/>
      <c r="AG16" s="13"/>
      <c r="AH16" s="13"/>
      <c r="AI16" s="13"/>
      <c r="AJ16" s="13"/>
      <c r="AK16" s="13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2"/>
    </row>
    <row r="17" spans="1:55" ht="13.5" customHeight="1" x14ac:dyDescent="0.2">
      <c r="A17" s="2"/>
      <c r="B17" s="5"/>
      <c r="C17" s="5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3"/>
      <c r="AE17" s="13"/>
      <c r="AF17" s="13"/>
      <c r="AG17" s="13"/>
      <c r="AH17" s="13"/>
      <c r="AI17" s="13"/>
      <c r="AJ17" s="13"/>
      <c r="AK17" s="13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2"/>
    </row>
    <row r="18" spans="1:55" ht="13.5" customHeight="1" x14ac:dyDescent="0.2">
      <c r="A18" s="2"/>
      <c r="B18" s="5"/>
      <c r="C18" s="5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3"/>
      <c r="AE18" s="13"/>
      <c r="AF18" s="13"/>
      <c r="AG18" s="13"/>
      <c r="AH18" s="13"/>
      <c r="AI18" s="13"/>
      <c r="AJ18" s="13"/>
      <c r="AK18" s="13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2"/>
    </row>
    <row r="19" spans="1:55" ht="13.5" customHeight="1" x14ac:dyDescent="0.2">
      <c r="A19" s="2"/>
      <c r="B19" s="5"/>
      <c r="C19" s="5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3"/>
      <c r="AE19" s="13"/>
      <c r="AF19" s="13"/>
      <c r="AG19" s="13"/>
      <c r="AH19" s="13"/>
      <c r="AI19" s="13"/>
      <c r="AJ19" s="13"/>
      <c r="AK19" s="13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2"/>
    </row>
    <row r="20" spans="1:55" ht="13.5" customHeight="1" x14ac:dyDescent="0.2">
      <c r="A20" s="2"/>
      <c r="B20" s="5"/>
      <c r="C20" s="5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3"/>
      <c r="AE20" s="13"/>
      <c r="AF20" s="13"/>
      <c r="AG20" s="13"/>
      <c r="AH20" s="13"/>
      <c r="AI20" s="13"/>
      <c r="AJ20" s="13"/>
      <c r="AK20" s="13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2"/>
    </row>
    <row r="21" spans="1:55" ht="13.5" customHeight="1" x14ac:dyDescent="0.2">
      <c r="A21" s="2"/>
      <c r="B21" s="5"/>
      <c r="C21" s="5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3"/>
      <c r="AE21" s="13"/>
      <c r="AF21" s="13"/>
      <c r="AG21" s="13"/>
      <c r="AH21" s="13"/>
      <c r="AI21" s="13"/>
      <c r="AJ21" s="13"/>
      <c r="AK21" s="13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2"/>
    </row>
    <row r="22" spans="1:55" ht="13.5" customHeight="1" x14ac:dyDescent="0.2">
      <c r="A22" s="2"/>
      <c r="B22" s="5"/>
      <c r="C22" s="5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3"/>
      <c r="AE22" s="13"/>
      <c r="AF22" s="13"/>
      <c r="AG22" s="13"/>
      <c r="AH22" s="13"/>
      <c r="AI22" s="13"/>
      <c r="AJ22" s="13"/>
      <c r="AK22" s="13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2"/>
    </row>
    <row r="23" spans="1:55" ht="13.5" customHeight="1" x14ac:dyDescent="0.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1"/>
      <c r="Q23" s="5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2"/>
    </row>
    <row r="24" spans="1:55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2"/>
    </row>
    <row r="25" spans="1:55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2"/>
    </row>
    <row r="26" spans="1:55" x14ac:dyDescent="0.2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2"/>
    </row>
    <row r="27" spans="1:55" x14ac:dyDescent="0.2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2"/>
    </row>
    <row r="28" spans="1:55" ht="13.5" customHeight="1" x14ac:dyDescent="0.2">
      <c r="A28" s="2"/>
      <c r="B28" s="5"/>
      <c r="C28" s="5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2"/>
    </row>
    <row r="29" spans="1:55" ht="13.5" customHeight="1" x14ac:dyDescent="0.2">
      <c r="A29" s="2"/>
      <c r="B29" s="5"/>
      <c r="C29" s="5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2"/>
    </row>
    <row r="30" spans="1:55" ht="13.5" customHeight="1" x14ac:dyDescent="0.2">
      <c r="A30" s="2"/>
      <c r="B30" s="5"/>
      <c r="C30" s="5"/>
      <c r="D30" s="127"/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2"/>
    </row>
    <row r="31" spans="1:55" ht="13.5" customHeight="1" x14ac:dyDescent="0.2">
      <c r="A31" s="2"/>
      <c r="B31" s="5"/>
      <c r="C31" s="5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2"/>
    </row>
    <row r="32" spans="1:55" ht="13.5" customHeight="1" x14ac:dyDescent="0.2">
      <c r="A32" s="2"/>
      <c r="B32" s="5"/>
      <c r="C32" s="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2"/>
    </row>
    <row r="33" spans="1:55" ht="13.5" customHeight="1" x14ac:dyDescent="0.2">
      <c r="A33" s="2"/>
      <c r="B33" s="5"/>
      <c r="C33" s="5"/>
      <c r="D33" s="8"/>
      <c r="E33" s="8"/>
      <c r="F33" s="8"/>
      <c r="G33" s="8"/>
      <c r="H33" s="8"/>
      <c r="I33" s="8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2"/>
    </row>
    <row r="34" spans="1:55" ht="13.5" customHeight="1" x14ac:dyDescent="0.2">
      <c r="A34" s="2"/>
      <c r="B34" s="5"/>
      <c r="C34" s="5"/>
      <c r="D34" s="9"/>
      <c r="E34" s="8"/>
      <c r="F34" s="8"/>
      <c r="G34" s="8"/>
      <c r="H34" s="8"/>
      <c r="I34" s="8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2"/>
    </row>
    <row r="35" spans="1:55" ht="13.5" customHeight="1" x14ac:dyDescent="0.2">
      <c r="A35" s="2"/>
      <c r="B35" s="5"/>
      <c r="C35" s="5"/>
      <c r="D35" s="10"/>
      <c r="E35" s="10"/>
      <c r="F35" s="10"/>
      <c r="G35" s="10"/>
      <c r="H35" s="10"/>
      <c r="I35" s="10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2"/>
    </row>
    <row r="36" spans="1:55" ht="20.149999999999999" customHeight="1" x14ac:dyDescent="0.2">
      <c r="A36" s="2"/>
      <c r="B36" s="5"/>
      <c r="C36" s="5"/>
      <c r="D36" s="128"/>
      <c r="E36" s="128"/>
      <c r="F36" s="128"/>
      <c r="G36" s="128"/>
      <c r="H36" s="128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4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2"/>
    </row>
    <row r="37" spans="1:55" ht="13.5" customHeight="1" x14ac:dyDescent="0.2">
      <c r="A37" s="2"/>
      <c r="B37" s="5"/>
      <c r="C37" s="5"/>
      <c r="D37" s="128"/>
      <c r="E37" s="128"/>
      <c r="F37" s="128"/>
      <c r="G37" s="128"/>
      <c r="H37" s="128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4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2"/>
    </row>
    <row r="38" spans="1:55" ht="13.5" customHeight="1" x14ac:dyDescent="0.2">
      <c r="A38" s="2"/>
      <c r="B38" s="5"/>
      <c r="C38" s="5"/>
      <c r="D38" s="128"/>
      <c r="E38" s="128"/>
      <c r="F38" s="128"/>
      <c r="G38" s="128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4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2"/>
    </row>
    <row r="39" spans="1:55" ht="16.5" x14ac:dyDescent="0.2">
      <c r="A39" s="2"/>
      <c r="B39" s="5"/>
      <c r="C39" s="123" t="s">
        <v>94</v>
      </c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4"/>
      <c r="AH39" s="14"/>
      <c r="AI39" s="14"/>
      <c r="AJ39" s="14"/>
      <c r="AK39" s="14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2"/>
    </row>
    <row r="40" spans="1:55" x14ac:dyDescent="0.2">
      <c r="A40" s="2"/>
      <c r="B40" s="5"/>
      <c r="C40" s="125" t="s">
        <v>95</v>
      </c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126"/>
      <c r="AE40" s="126"/>
      <c r="AF40" s="126"/>
      <c r="AG40" s="4"/>
      <c r="AH40" s="4"/>
      <c r="AI40" s="4"/>
      <c r="AJ40" s="4"/>
      <c r="AK40" s="4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2"/>
    </row>
    <row r="41" spans="1:55" x14ac:dyDescent="0.2">
      <c r="A41" s="2"/>
      <c r="B41" s="5"/>
      <c r="C41" s="5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2"/>
    </row>
    <row r="42" spans="1:55" x14ac:dyDescent="0.2">
      <c r="A42" s="2"/>
      <c r="B42" s="5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2"/>
    </row>
    <row r="43" spans="1:55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x14ac:dyDescent="0.2">
      <c r="A44" s="3"/>
      <c r="B44" s="5"/>
      <c r="C44" s="2"/>
      <c r="D44" s="5"/>
      <c r="E44" s="2"/>
      <c r="F44" s="5"/>
      <c r="G44" s="2"/>
      <c r="H44" s="5"/>
      <c r="I44" s="2"/>
      <c r="J44" s="5"/>
      <c r="K44" s="2"/>
      <c r="L44" s="5"/>
      <c r="M44" s="2"/>
      <c r="N44" s="5"/>
      <c r="O44" s="2"/>
      <c r="P44" s="5"/>
      <c r="Q44" s="2"/>
      <c r="R44" s="5"/>
      <c r="S44" s="2"/>
      <c r="T44" s="5"/>
      <c r="U44" s="2"/>
      <c r="V44" s="5"/>
      <c r="W44" s="2"/>
      <c r="X44" s="5"/>
      <c r="Y44" s="2"/>
      <c r="Z44" s="5"/>
      <c r="AA44" s="2"/>
      <c r="AB44" s="5"/>
      <c r="AC44" s="2"/>
      <c r="AD44" s="5"/>
      <c r="AE44" s="2"/>
      <c r="AF44" s="5"/>
      <c r="AG44" s="2"/>
      <c r="AH44" s="5"/>
      <c r="AI44" s="2"/>
      <c r="AJ44" s="5"/>
      <c r="AK44" s="2"/>
      <c r="AL44" s="5"/>
      <c r="AM44" s="2"/>
      <c r="AN44" s="5"/>
      <c r="AO44" s="2"/>
      <c r="AP44" s="5"/>
      <c r="AQ44" s="2"/>
      <c r="AR44" s="5"/>
      <c r="AS44" s="2"/>
      <c r="AT44" s="5"/>
      <c r="AU44" s="2"/>
      <c r="AV44" s="5"/>
      <c r="AW44" s="2"/>
      <c r="AX44" s="5"/>
      <c r="AY44" s="2"/>
      <c r="AZ44" s="5"/>
      <c r="BA44" s="2"/>
      <c r="BB44" s="5"/>
      <c r="BC44" s="2"/>
    </row>
    <row r="45" spans="1:5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7" spans="1:55" x14ac:dyDescent="0.2">
      <c r="AM47" s="5"/>
    </row>
  </sheetData>
  <mergeCells count="20">
    <mergeCell ref="C40:AF40"/>
    <mergeCell ref="D28:AK31"/>
    <mergeCell ref="D36:H38"/>
    <mergeCell ref="I37:L38"/>
    <mergeCell ref="M37:P38"/>
    <mergeCell ref="Q37:T38"/>
    <mergeCell ref="U37:X38"/>
    <mergeCell ref="Y37:AB38"/>
    <mergeCell ref="AC37:AF38"/>
    <mergeCell ref="AG37:AJ38"/>
    <mergeCell ref="I36:L36"/>
    <mergeCell ref="M36:P36"/>
    <mergeCell ref="Q36:T36"/>
    <mergeCell ref="U36:X36"/>
    <mergeCell ref="Y36:AB36"/>
    <mergeCell ref="AC36:AF36"/>
    <mergeCell ref="D15:AC22"/>
    <mergeCell ref="R23:AC23"/>
    <mergeCell ref="AG36:AJ36"/>
    <mergeCell ref="C39:AF39"/>
  </mergeCells>
  <phoneticPr fontId="3"/>
  <pageMargins left="0.23622047244094488" right="0.23622047244094488" top="0.23622047244094488" bottom="0.23622047244094488" header="0" footer="0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74"/>
  <sheetViews>
    <sheetView showGridLines="0" view="pageBreakPreview" topLeftCell="A18" zoomScaleSheetLayoutView="100" workbookViewId="0">
      <selection activeCell="AS42" sqref="AS42"/>
    </sheetView>
  </sheetViews>
  <sheetFormatPr defaultRowHeight="13" x14ac:dyDescent="0.2"/>
  <cols>
    <col min="1" max="39" width="3.36328125" customWidth="1"/>
  </cols>
  <sheetData>
    <row r="1" spans="1:3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">
      <c r="A2" s="1"/>
      <c r="B2" s="4"/>
      <c r="C2" s="2"/>
      <c r="D2" s="5"/>
      <c r="E2" s="2"/>
      <c r="F2" s="5"/>
      <c r="G2" s="2"/>
      <c r="H2" s="5"/>
      <c r="I2" s="2"/>
      <c r="J2" s="5"/>
      <c r="K2" s="2"/>
      <c r="L2" s="5"/>
      <c r="M2" s="2"/>
      <c r="N2" s="5"/>
      <c r="O2" s="2"/>
      <c r="P2" s="5"/>
      <c r="Q2" s="2"/>
      <c r="R2" s="5"/>
      <c r="S2" s="2"/>
      <c r="T2" s="5"/>
      <c r="U2" s="2"/>
      <c r="V2" s="5"/>
      <c r="W2" s="2"/>
      <c r="X2" s="5"/>
      <c r="Y2" s="2"/>
      <c r="Z2" s="5"/>
      <c r="AA2" s="2"/>
      <c r="AB2" s="5"/>
      <c r="AC2" s="2"/>
      <c r="AD2" s="5"/>
      <c r="AE2" s="2"/>
      <c r="AF2" s="5"/>
      <c r="AG2" s="2"/>
      <c r="AH2" s="5"/>
      <c r="AI2" s="2"/>
      <c r="AJ2" s="5"/>
      <c r="AK2" s="2"/>
      <c r="AL2" s="5"/>
      <c r="AM2" s="2"/>
    </row>
    <row r="3" spans="1:39" x14ac:dyDescent="0.2">
      <c r="A3" s="1"/>
      <c r="B3" s="4"/>
      <c r="C3" s="2"/>
      <c r="D3" s="5"/>
      <c r="E3" s="2"/>
      <c r="F3" s="5"/>
      <c r="G3" s="2"/>
      <c r="H3" s="5"/>
      <c r="I3" s="2"/>
      <c r="J3" s="5"/>
      <c r="K3" s="2"/>
      <c r="L3" s="5"/>
      <c r="M3" s="2"/>
      <c r="N3" s="5"/>
      <c r="O3" s="2"/>
      <c r="P3" s="5"/>
      <c r="Q3" s="2"/>
      <c r="R3" s="5"/>
      <c r="S3" s="2"/>
      <c r="T3" s="5"/>
      <c r="U3" s="2"/>
      <c r="V3" s="5"/>
      <c r="W3" s="2"/>
      <c r="X3" s="5"/>
      <c r="Y3" s="2"/>
      <c r="Z3" s="5"/>
      <c r="AA3" s="2"/>
      <c r="AB3" s="5"/>
      <c r="AC3" s="2"/>
      <c r="AD3" s="5"/>
      <c r="AE3" s="2"/>
      <c r="AF3" s="5"/>
      <c r="AG3" s="2"/>
      <c r="AH3" s="5"/>
      <c r="AI3" s="2"/>
      <c r="AJ3" s="5"/>
      <c r="AK3" s="2"/>
      <c r="AL3" s="5"/>
      <c r="AM3" s="2"/>
    </row>
    <row r="4" spans="1:39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x14ac:dyDescent="0.2">
      <c r="A5" s="2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2"/>
    </row>
    <row r="6" spans="1:39" x14ac:dyDescent="0.2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"/>
    </row>
    <row r="7" spans="1:39" x14ac:dyDescent="0.2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2"/>
    </row>
    <row r="8" spans="1:39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"/>
    </row>
    <row r="9" spans="1:39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2"/>
    </row>
    <row r="10" spans="1:39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2"/>
    </row>
    <row r="11" spans="1:39" x14ac:dyDescent="0.2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"/>
    </row>
    <row r="12" spans="1:39" x14ac:dyDescent="0.2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2"/>
    </row>
    <row r="13" spans="1:39" x14ac:dyDescent="0.2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2"/>
    </row>
    <row r="14" spans="1:39" x14ac:dyDescent="0.2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"/>
    </row>
    <row r="15" spans="1:39" x14ac:dyDescent="0.2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"/>
    </row>
    <row r="16" spans="1:39" x14ac:dyDescent="0.2">
      <c r="A16" s="2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2"/>
    </row>
    <row r="17" spans="1:39" ht="13.5" customHeight="1" x14ac:dyDescent="0.2">
      <c r="A17" s="2"/>
      <c r="B17" s="5"/>
      <c r="C17" s="5"/>
      <c r="D17" s="135" t="s">
        <v>84</v>
      </c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  <c r="AA17" s="135"/>
      <c r="AB17" s="135"/>
      <c r="AC17" s="135"/>
      <c r="AD17" s="13"/>
      <c r="AE17" s="13"/>
      <c r="AF17" s="13"/>
      <c r="AG17" s="13"/>
      <c r="AH17" s="13"/>
      <c r="AI17" s="13"/>
      <c r="AJ17" s="13"/>
      <c r="AK17" s="13"/>
      <c r="AL17" s="5"/>
      <c r="AM17" s="2"/>
    </row>
    <row r="18" spans="1:39" ht="13.5" customHeight="1" x14ac:dyDescent="0.2">
      <c r="A18" s="2"/>
      <c r="B18" s="5"/>
      <c r="C18" s="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"/>
      <c r="AE18" s="13"/>
      <c r="AF18" s="13"/>
      <c r="AG18" s="13"/>
      <c r="AH18" s="13"/>
      <c r="AI18" s="13"/>
      <c r="AJ18" s="13"/>
      <c r="AK18" s="13"/>
      <c r="AL18" s="5"/>
      <c r="AM18" s="2"/>
    </row>
    <row r="19" spans="1:39" ht="13.5" customHeight="1" x14ac:dyDescent="0.2">
      <c r="A19" s="2"/>
      <c r="B19" s="5"/>
      <c r="C19" s="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"/>
      <c r="AE19" s="13"/>
      <c r="AF19" s="13"/>
      <c r="AG19" s="13"/>
      <c r="AH19" s="13"/>
      <c r="AI19" s="13"/>
      <c r="AJ19" s="13"/>
      <c r="AK19" s="13"/>
      <c r="AL19" s="5"/>
      <c r="AM19" s="2"/>
    </row>
    <row r="20" spans="1:39" ht="13.5" customHeight="1" x14ac:dyDescent="0.2">
      <c r="A20" s="2"/>
      <c r="B20" s="5"/>
      <c r="C20" s="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"/>
      <c r="AE20" s="13"/>
      <c r="AF20" s="13"/>
      <c r="AG20" s="13"/>
      <c r="AH20" s="13"/>
      <c r="AI20" s="13"/>
      <c r="AJ20" s="13"/>
      <c r="AK20" s="13"/>
      <c r="AL20" s="5"/>
      <c r="AM20" s="2"/>
    </row>
    <row r="21" spans="1:39" ht="13.5" customHeight="1" x14ac:dyDescent="0.2">
      <c r="A21" s="2"/>
      <c r="B21" s="5"/>
      <c r="C21" s="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"/>
      <c r="AE21" s="13"/>
      <c r="AF21" s="13"/>
      <c r="AG21" s="13"/>
      <c r="AH21" s="13"/>
      <c r="AI21" s="13"/>
      <c r="AJ21" s="13"/>
      <c r="AK21" s="13"/>
      <c r="AL21" s="5"/>
      <c r="AM21" s="2"/>
    </row>
    <row r="22" spans="1:39" ht="13.5" customHeight="1" x14ac:dyDescent="0.2">
      <c r="A22" s="2"/>
      <c r="B22" s="5"/>
      <c r="C22" s="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"/>
      <c r="AE22" s="13"/>
      <c r="AF22" s="13"/>
      <c r="AG22" s="13"/>
      <c r="AH22" s="13"/>
      <c r="AI22" s="13"/>
      <c r="AJ22" s="13"/>
      <c r="AK22" s="13"/>
      <c r="AL22" s="5"/>
      <c r="AM22" s="2"/>
    </row>
    <row r="23" spans="1:39" ht="13.5" customHeight="1" x14ac:dyDescent="0.2">
      <c r="A23" s="2"/>
      <c r="B23" s="5"/>
      <c r="C23" s="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"/>
      <c r="AE23" s="13"/>
      <c r="AF23" s="13"/>
      <c r="AG23" s="13"/>
      <c r="AH23" s="13"/>
      <c r="AI23" s="13"/>
      <c r="AJ23" s="13"/>
      <c r="AK23" s="13"/>
      <c r="AL23" s="5"/>
      <c r="AM23" s="2"/>
    </row>
    <row r="24" spans="1:39" ht="13.5" customHeight="1" x14ac:dyDescent="0.2">
      <c r="A24" s="2"/>
      <c r="B24" s="5"/>
      <c r="C24" s="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"/>
      <c r="AE24" s="13"/>
      <c r="AF24" s="13"/>
      <c r="AG24" s="13"/>
      <c r="AH24" s="13"/>
      <c r="AI24" s="13"/>
      <c r="AJ24" s="13"/>
      <c r="AK24" s="13"/>
      <c r="AL24" s="5"/>
      <c r="AM24" s="2"/>
    </row>
    <row r="25" spans="1:39" ht="13.5" customHeight="1" x14ac:dyDescent="0.2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1"/>
      <c r="Q25" s="5"/>
      <c r="R25" s="133" t="s">
        <v>47</v>
      </c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5"/>
      <c r="AE25" s="5"/>
      <c r="AF25" s="5"/>
      <c r="AG25" s="5"/>
      <c r="AH25" s="5"/>
      <c r="AI25" s="5"/>
      <c r="AJ25" s="5"/>
      <c r="AK25" s="5"/>
      <c r="AL25" s="5"/>
      <c r="AM25" s="2"/>
    </row>
    <row r="26" spans="1:39" ht="13.5" customHeight="1" x14ac:dyDescent="0.2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1"/>
      <c r="Q26" s="5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5"/>
      <c r="AE26" s="5"/>
      <c r="AF26" s="5"/>
      <c r="AG26" s="5"/>
      <c r="AH26" s="5"/>
      <c r="AI26" s="5"/>
      <c r="AJ26" s="5"/>
      <c r="AK26" s="5"/>
      <c r="AL26" s="5"/>
      <c r="AM26" s="2"/>
    </row>
    <row r="27" spans="1:39" x14ac:dyDescent="0.2">
      <c r="A27" s="2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2"/>
    </row>
    <row r="28" spans="1:39" x14ac:dyDescent="0.2">
      <c r="A28" s="2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2"/>
    </row>
    <row r="29" spans="1:39" x14ac:dyDescent="0.2">
      <c r="A29" s="2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2"/>
    </row>
    <row r="30" spans="1:39" x14ac:dyDescent="0.2">
      <c r="A30" s="2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2"/>
    </row>
    <row r="31" spans="1:39" x14ac:dyDescent="0.2">
      <c r="A31" s="2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2"/>
    </row>
    <row r="32" spans="1:39" ht="13.5" customHeight="1" x14ac:dyDescent="0.2">
      <c r="A32" s="2"/>
      <c r="B32" s="5"/>
      <c r="C32" s="5"/>
      <c r="D32" s="135" t="s">
        <v>49</v>
      </c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5"/>
      <c r="AL32" s="5"/>
      <c r="AM32" s="2"/>
    </row>
    <row r="33" spans="1:39" ht="13.5" customHeight="1" x14ac:dyDescent="0.2">
      <c r="A33" s="2"/>
      <c r="B33" s="5"/>
      <c r="C33" s="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  <c r="AL33" s="5"/>
      <c r="AM33" s="2"/>
    </row>
    <row r="34" spans="1:39" ht="13.5" customHeight="1" x14ac:dyDescent="0.2">
      <c r="A34" s="2"/>
      <c r="B34" s="5"/>
      <c r="C34" s="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Y34" s="135"/>
      <c r="Z34" s="135"/>
      <c r="AA34" s="135"/>
      <c r="AB34" s="135"/>
      <c r="AC34" s="135"/>
      <c r="AD34" s="135"/>
      <c r="AE34" s="135"/>
      <c r="AF34" s="135"/>
      <c r="AG34" s="135"/>
      <c r="AH34" s="135"/>
      <c r="AI34" s="135"/>
      <c r="AJ34" s="135"/>
      <c r="AK34" s="135"/>
      <c r="AL34" s="5"/>
      <c r="AM34" s="2"/>
    </row>
    <row r="35" spans="1:39" ht="13.5" customHeight="1" x14ac:dyDescent="0.2">
      <c r="A35" s="2"/>
      <c r="B35" s="5"/>
      <c r="C35" s="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5"/>
      <c r="AM35" s="2"/>
    </row>
    <row r="36" spans="1:39" ht="21.75" customHeight="1" x14ac:dyDescent="0.2">
      <c r="A36" s="2"/>
      <c r="B36" s="5"/>
      <c r="C36" s="5"/>
      <c r="D36" s="16" t="s">
        <v>48</v>
      </c>
      <c r="E36" s="23"/>
      <c r="F36" s="23"/>
      <c r="G36" s="23"/>
      <c r="H36" s="23"/>
      <c r="I36" s="23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5"/>
      <c r="AM36" s="2"/>
    </row>
    <row r="37" spans="1:39" ht="22.5" customHeight="1" x14ac:dyDescent="0.2">
      <c r="A37" s="2"/>
      <c r="B37" s="5"/>
      <c r="C37" s="5"/>
      <c r="D37" s="17" t="s">
        <v>0</v>
      </c>
      <c r="E37" s="23"/>
      <c r="F37" s="23"/>
      <c r="G37" s="23"/>
      <c r="H37" s="23"/>
      <c r="I37" s="23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5"/>
      <c r="AM37" s="2"/>
    </row>
    <row r="38" spans="1:39" ht="13.5" customHeight="1" x14ac:dyDescent="0.2">
      <c r="A38" s="2"/>
      <c r="B38" s="5"/>
      <c r="C38" s="5"/>
      <c r="D38" s="18"/>
      <c r="E38" s="18"/>
      <c r="F38" s="18"/>
      <c r="G38" s="18"/>
      <c r="H38" s="18"/>
      <c r="I38" s="1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5"/>
      <c r="AM38" s="2"/>
    </row>
    <row r="39" spans="1:39" ht="20.149999999999999" customHeight="1" x14ac:dyDescent="0.2">
      <c r="A39" s="2"/>
      <c r="B39" s="5"/>
      <c r="C39" s="5"/>
      <c r="D39" s="137" t="s">
        <v>60</v>
      </c>
      <c r="E39" s="138"/>
      <c r="F39" s="138"/>
      <c r="G39" s="138"/>
      <c r="H39" s="138"/>
      <c r="I39" s="134" t="s">
        <v>13</v>
      </c>
      <c r="J39" s="134"/>
      <c r="K39" s="134"/>
      <c r="L39" s="134"/>
      <c r="M39" s="134" t="s">
        <v>25</v>
      </c>
      <c r="N39" s="134"/>
      <c r="O39" s="134"/>
      <c r="P39" s="134"/>
      <c r="Q39" s="134" t="s">
        <v>57</v>
      </c>
      <c r="R39" s="134"/>
      <c r="S39" s="134"/>
      <c r="T39" s="134"/>
      <c r="U39" s="134" t="s">
        <v>43</v>
      </c>
      <c r="V39" s="134"/>
      <c r="W39" s="134"/>
      <c r="X39" s="134"/>
      <c r="Y39" s="134" t="s">
        <v>52</v>
      </c>
      <c r="Z39" s="134"/>
      <c r="AA39" s="134"/>
      <c r="AB39" s="134"/>
      <c r="AC39" s="134" t="s">
        <v>9</v>
      </c>
      <c r="AD39" s="134"/>
      <c r="AE39" s="134"/>
      <c r="AF39" s="134"/>
      <c r="AG39" s="134" t="s">
        <v>2</v>
      </c>
      <c r="AH39" s="134"/>
      <c r="AI39" s="134"/>
      <c r="AJ39" s="134"/>
      <c r="AK39" s="5"/>
      <c r="AL39" s="5"/>
      <c r="AM39" s="2"/>
    </row>
    <row r="40" spans="1:39" ht="20.149999999999999" customHeight="1" x14ac:dyDescent="0.2">
      <c r="A40" s="2"/>
      <c r="B40" s="5"/>
      <c r="C40" s="5"/>
      <c r="D40" s="139"/>
      <c r="E40" s="140"/>
      <c r="F40" s="140"/>
      <c r="G40" s="140"/>
      <c r="H40" s="140"/>
      <c r="I40" s="130" t="s">
        <v>82</v>
      </c>
      <c r="J40" s="131"/>
      <c r="K40" s="131"/>
      <c r="L40" s="132"/>
      <c r="M40" s="130" t="s">
        <v>83</v>
      </c>
      <c r="N40" s="131"/>
      <c r="O40" s="131"/>
      <c r="P40" s="132"/>
      <c r="Q40" s="130" t="s">
        <v>90</v>
      </c>
      <c r="R40" s="131"/>
      <c r="S40" s="131"/>
      <c r="T40" s="132"/>
      <c r="U40" s="130" t="s">
        <v>83</v>
      </c>
      <c r="V40" s="131"/>
      <c r="W40" s="131"/>
      <c r="X40" s="132"/>
      <c r="Y40" s="130" t="s">
        <v>85</v>
      </c>
      <c r="Z40" s="131"/>
      <c r="AA40" s="131"/>
      <c r="AB40" s="132"/>
      <c r="AC40" s="130" t="s">
        <v>85</v>
      </c>
      <c r="AD40" s="131"/>
      <c r="AE40" s="131"/>
      <c r="AF40" s="132"/>
      <c r="AG40" s="130" t="s">
        <v>85</v>
      </c>
      <c r="AH40" s="131"/>
      <c r="AI40" s="131"/>
      <c r="AJ40" s="132"/>
      <c r="AK40" s="5"/>
      <c r="AL40" s="5"/>
      <c r="AM40" s="2"/>
    </row>
    <row r="41" spans="1:39" ht="13.5" customHeight="1" x14ac:dyDescent="0.2">
      <c r="A41" s="2"/>
      <c r="B41" s="5"/>
      <c r="C41" s="5"/>
      <c r="D41" s="139"/>
      <c r="E41" s="140"/>
      <c r="F41" s="140"/>
      <c r="G41" s="140"/>
      <c r="H41" s="140"/>
      <c r="I41" s="143">
        <v>0.46400000000000002</v>
      </c>
      <c r="J41" s="143"/>
      <c r="K41" s="143"/>
      <c r="L41" s="143"/>
      <c r="M41" s="143">
        <v>6</v>
      </c>
      <c r="N41" s="143"/>
      <c r="O41" s="143"/>
      <c r="P41" s="143"/>
      <c r="Q41" s="143">
        <v>2.36</v>
      </c>
      <c r="R41" s="143"/>
      <c r="S41" s="143"/>
      <c r="T41" s="143"/>
      <c r="U41" s="143">
        <v>0.36</v>
      </c>
      <c r="V41" s="143"/>
      <c r="W41" s="143"/>
      <c r="X41" s="143"/>
      <c r="Y41" s="143">
        <v>2.34</v>
      </c>
      <c r="Z41" s="143"/>
      <c r="AA41" s="143"/>
      <c r="AB41" s="143"/>
      <c r="AC41" s="143">
        <v>2.62</v>
      </c>
      <c r="AD41" s="143"/>
      <c r="AE41" s="143"/>
      <c r="AF41" s="143"/>
      <c r="AG41" s="144" t="s">
        <v>97</v>
      </c>
      <c r="AH41" s="143"/>
      <c r="AI41" s="143"/>
      <c r="AJ41" s="143"/>
      <c r="AK41" s="5"/>
      <c r="AL41" s="5"/>
      <c r="AM41" s="2"/>
    </row>
    <row r="42" spans="1:39" ht="13.5" customHeight="1" x14ac:dyDescent="0.2">
      <c r="A42" s="2"/>
      <c r="B42" s="5"/>
      <c r="C42" s="5"/>
      <c r="D42" s="141"/>
      <c r="E42" s="142"/>
      <c r="F42" s="142"/>
      <c r="G42" s="142"/>
      <c r="H42" s="142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143"/>
      <c r="AJ42" s="143"/>
      <c r="AK42" s="5"/>
      <c r="AL42" s="5"/>
      <c r="AM42" s="2"/>
    </row>
    <row r="43" spans="1:39" ht="86.25" customHeight="1" x14ac:dyDescent="0.2">
      <c r="A43" s="2"/>
      <c r="B43" s="5"/>
      <c r="C43" s="5"/>
      <c r="D43" s="136" t="s">
        <v>98</v>
      </c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27"/>
      <c r="AL43" s="5"/>
      <c r="AM43" s="2"/>
    </row>
    <row r="44" spans="1:39" x14ac:dyDescent="0.2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2"/>
    </row>
    <row r="45" spans="1:39" x14ac:dyDescent="0.2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2"/>
    </row>
    <row r="46" spans="1:39" x14ac:dyDescent="0.2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2"/>
    </row>
    <row r="47" spans="1:39" x14ac:dyDescent="0.2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2"/>
    </row>
    <row r="48" spans="1:39" x14ac:dyDescent="0.2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4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2"/>
    </row>
    <row r="49" spans="1:39" ht="19" customHeight="1" x14ac:dyDescent="0.2">
      <c r="A49" s="2"/>
      <c r="B49" s="5"/>
      <c r="C49" s="15"/>
      <c r="D49" s="15" t="s">
        <v>70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25"/>
      <c r="P49" s="15" t="s">
        <v>86</v>
      </c>
      <c r="Q49" s="24"/>
      <c r="R49" s="24"/>
      <c r="S49" s="24"/>
      <c r="T49" s="24"/>
      <c r="U49" s="24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5"/>
      <c r="AI49" s="5"/>
      <c r="AJ49" s="5"/>
      <c r="AK49" s="5"/>
      <c r="AL49" s="5"/>
      <c r="AM49" s="2"/>
    </row>
    <row r="50" spans="1:39" ht="19" customHeight="1" x14ac:dyDescent="0.2">
      <c r="A50" s="2"/>
      <c r="B50" s="5"/>
      <c r="C50" s="15"/>
      <c r="D50" s="15" t="s">
        <v>99</v>
      </c>
      <c r="E50" s="24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24"/>
      <c r="Q50" s="24"/>
      <c r="R50" s="24"/>
      <c r="S50" s="24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20"/>
      <c r="AH50" s="26"/>
      <c r="AI50" s="26"/>
      <c r="AJ50" s="5"/>
      <c r="AK50" s="5"/>
      <c r="AL50" s="5"/>
      <c r="AM50" s="2"/>
    </row>
    <row r="51" spans="1:39" ht="19" customHeight="1" x14ac:dyDescent="0.2">
      <c r="A51" s="2"/>
      <c r="B51" s="5"/>
      <c r="C51" s="15"/>
      <c r="D51" s="19" t="s">
        <v>100</v>
      </c>
      <c r="E51" s="24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24"/>
      <c r="R51" s="24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5"/>
      <c r="AI51" s="5"/>
      <c r="AJ51" s="5"/>
      <c r="AK51" s="5"/>
      <c r="AL51" s="5"/>
      <c r="AM51" s="2"/>
    </row>
    <row r="52" spans="1:39" ht="19" customHeight="1" x14ac:dyDescent="0.2">
      <c r="A52" s="2"/>
      <c r="B52" s="5"/>
      <c r="C52" s="15"/>
      <c r="D52" s="20" t="s">
        <v>101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24"/>
      <c r="R52" s="24"/>
      <c r="S52" s="24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5"/>
      <c r="AI52" s="5"/>
      <c r="AJ52" s="5"/>
      <c r="AK52" s="5"/>
      <c r="AL52" s="5"/>
      <c r="AM52" s="2"/>
    </row>
    <row r="53" spans="1:39" ht="19" customHeight="1" x14ac:dyDescent="0.2">
      <c r="A53" s="2"/>
      <c r="B53" s="5"/>
      <c r="C53" s="15"/>
      <c r="D53" s="20" t="s">
        <v>89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24"/>
      <c r="R53" s="24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5"/>
      <c r="AI53" s="5"/>
      <c r="AJ53" s="5"/>
      <c r="AK53" s="5"/>
      <c r="AL53" s="5"/>
      <c r="AM53" s="2"/>
    </row>
    <row r="54" spans="1:39" ht="19" customHeight="1" x14ac:dyDescent="0.2">
      <c r="A54" s="2"/>
      <c r="B54" s="5"/>
      <c r="C54" s="15"/>
      <c r="D54" s="15" t="s">
        <v>66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24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5"/>
      <c r="AI54" s="5"/>
      <c r="AJ54" s="5"/>
      <c r="AK54" s="5"/>
      <c r="AL54" s="5"/>
      <c r="AM54" s="2"/>
    </row>
    <row r="55" spans="1:39" ht="19" customHeight="1" x14ac:dyDescent="0.2">
      <c r="A55" s="2"/>
      <c r="B55" s="5"/>
      <c r="C55" s="15"/>
      <c r="D55" s="15" t="s">
        <v>41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5"/>
      <c r="AI55" s="5"/>
      <c r="AJ55" s="5"/>
      <c r="AK55" s="5"/>
      <c r="AL55" s="5"/>
      <c r="AM55" s="2"/>
    </row>
    <row r="56" spans="1:39" ht="19" customHeight="1" x14ac:dyDescent="0.2">
      <c r="A56" s="2"/>
      <c r="B56" s="5"/>
      <c r="C56" s="15"/>
      <c r="D56" s="21" t="s">
        <v>51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5"/>
      <c r="AI56" s="5"/>
      <c r="AJ56" s="5"/>
      <c r="AK56" s="5"/>
      <c r="AL56" s="5"/>
      <c r="AM56" s="2"/>
    </row>
    <row r="57" spans="1:39" ht="19" customHeight="1" x14ac:dyDescent="0.2">
      <c r="A57" s="2"/>
      <c r="B57" s="5"/>
      <c r="C57" s="15"/>
      <c r="D57" s="21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5"/>
      <c r="AI57" s="5"/>
      <c r="AJ57" s="5"/>
      <c r="AK57" s="5"/>
      <c r="AL57" s="5"/>
      <c r="AM57" s="2"/>
    </row>
    <row r="58" spans="1:39" ht="19" customHeight="1" x14ac:dyDescent="0.2">
      <c r="A58" s="2"/>
      <c r="B58" s="5"/>
      <c r="C58" s="15"/>
      <c r="D58" s="21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2"/>
    </row>
    <row r="59" spans="1:39" x14ac:dyDescent="0.2">
      <c r="A59" s="2"/>
      <c r="B59" s="5"/>
      <c r="C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2"/>
    </row>
    <row r="60" spans="1:39" x14ac:dyDescent="0.2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2"/>
    </row>
    <row r="61" spans="1:39" x14ac:dyDescent="0.2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2"/>
    </row>
    <row r="62" spans="1:39" x14ac:dyDescent="0.2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2"/>
    </row>
    <row r="63" spans="1:39" x14ac:dyDescent="0.2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2"/>
    </row>
    <row r="64" spans="1:39" ht="21" x14ac:dyDescent="0.2">
      <c r="A64" s="2"/>
      <c r="B64" s="5"/>
      <c r="C64" s="5"/>
      <c r="D64" s="22" t="s">
        <v>96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5"/>
      <c r="AJ64" s="5"/>
      <c r="AK64" s="5"/>
      <c r="AL64" s="5"/>
      <c r="AM64" s="2"/>
    </row>
    <row r="65" spans="1:39" ht="21" x14ac:dyDescent="0.2">
      <c r="A65" s="2"/>
      <c r="B65" s="5"/>
      <c r="C65" s="5"/>
      <c r="D65" s="22" t="s">
        <v>64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5"/>
      <c r="AJ65" s="5"/>
      <c r="AK65" s="5"/>
      <c r="AL65" s="5"/>
      <c r="AM65" s="2"/>
    </row>
    <row r="66" spans="1:39" ht="21" x14ac:dyDescent="0.2">
      <c r="A66" s="2"/>
      <c r="B66" s="5"/>
      <c r="C66" s="5"/>
      <c r="D66" s="22" t="s">
        <v>95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5"/>
      <c r="AJ66" s="5"/>
      <c r="AK66" s="5"/>
      <c r="AL66" s="5"/>
      <c r="AM66" s="2"/>
    </row>
    <row r="67" spans="1:39" ht="21" x14ac:dyDescent="0.2">
      <c r="A67" s="2"/>
      <c r="B67" s="5"/>
      <c r="C67" s="5"/>
      <c r="D67" s="22" t="s">
        <v>91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5"/>
      <c r="AJ67" s="5"/>
      <c r="AK67" s="5"/>
      <c r="AL67" s="5"/>
      <c r="AM67" s="2"/>
    </row>
    <row r="68" spans="1:39" x14ac:dyDescent="0.2">
      <c r="A68" s="2"/>
      <c r="B68" s="5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5"/>
      <c r="AJ68" s="5"/>
      <c r="AK68" s="5"/>
      <c r="AL68" s="5"/>
      <c r="AM68" s="2"/>
    </row>
    <row r="69" spans="1:39" ht="21" customHeight="1" x14ac:dyDescent="0.2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2"/>
    </row>
    <row r="70" spans="1:39" x14ac:dyDescent="0.2">
      <c r="A70" s="3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x14ac:dyDescent="0.2">
      <c r="A71" s="3"/>
      <c r="B71" s="5"/>
      <c r="C71" s="2"/>
      <c r="D71" s="5"/>
      <c r="E71" s="2"/>
      <c r="F71" s="5"/>
      <c r="G71" s="2"/>
      <c r="H71" s="5"/>
      <c r="I71" s="2"/>
      <c r="J71" s="5"/>
      <c r="K71" s="2"/>
      <c r="L71" s="5"/>
      <c r="M71" s="2"/>
      <c r="N71" s="5"/>
      <c r="O71" s="2"/>
      <c r="P71" s="5"/>
      <c r="Q71" s="2"/>
      <c r="R71" s="5"/>
      <c r="S71" s="2"/>
      <c r="T71" s="5"/>
      <c r="U71" s="2"/>
      <c r="V71" s="5"/>
      <c r="W71" s="2"/>
      <c r="X71" s="5"/>
      <c r="Y71" s="2"/>
      <c r="Z71" s="5"/>
      <c r="AA71" s="2"/>
      <c r="AB71" s="5"/>
      <c r="AC71" s="2"/>
      <c r="AD71" s="5"/>
      <c r="AE71" s="2"/>
      <c r="AF71" s="5"/>
      <c r="AG71" s="2"/>
      <c r="AH71" s="5"/>
      <c r="AI71" s="2"/>
      <c r="AJ71" s="5"/>
      <c r="AK71" s="2"/>
      <c r="AL71" s="5"/>
      <c r="AM71" s="2"/>
    </row>
    <row r="72" spans="1:3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4" spans="1:39" x14ac:dyDescent="0.2">
      <c r="AM74" s="5"/>
    </row>
  </sheetData>
  <mergeCells count="26">
    <mergeCell ref="D17:AC24"/>
    <mergeCell ref="D43:AJ43"/>
    <mergeCell ref="D32:AK35"/>
    <mergeCell ref="D39:H42"/>
    <mergeCell ref="I41:L42"/>
    <mergeCell ref="M41:P42"/>
    <mergeCell ref="Q41:T42"/>
    <mergeCell ref="U41:X42"/>
    <mergeCell ref="Y41:AB42"/>
    <mergeCell ref="AC41:AF42"/>
    <mergeCell ref="AG41:AJ42"/>
    <mergeCell ref="AG39:AJ39"/>
    <mergeCell ref="I40:L40"/>
    <mergeCell ref="M40:P40"/>
    <mergeCell ref="Q40:T40"/>
    <mergeCell ref="U40:X40"/>
    <mergeCell ref="Y40:AB40"/>
    <mergeCell ref="AC40:AF40"/>
    <mergeCell ref="AG40:AJ40"/>
    <mergeCell ref="R25:AC25"/>
    <mergeCell ref="I39:L39"/>
    <mergeCell ref="M39:P39"/>
    <mergeCell ref="Q39:T39"/>
    <mergeCell ref="U39:X39"/>
    <mergeCell ref="Y39:AB39"/>
    <mergeCell ref="AC39:AF39"/>
  </mergeCells>
  <phoneticPr fontId="3"/>
  <hyperlinks>
    <hyperlink ref="R25:AC25" r:id="rId1" display="温暖化の仕組みについてはこちら" xr:uid="{00000000-0004-0000-0100-000000000000}"/>
  </hyperlinks>
  <pageMargins left="0.23622047244094488" right="0.23622047244094488" top="0.23622047244094488" bottom="0.23622047244094488" header="0" footer="0"/>
  <pageSetup paperSize="9" scale="75" orientation="portrait" r:id="rId2"/>
  <rowBreaks count="1" manualBreakCount="1">
    <brk id="72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41"/>
  <sheetViews>
    <sheetView showGridLines="0" view="pageBreakPreview" zoomScaleSheetLayoutView="100" workbookViewId="0">
      <selection activeCell="V19" sqref="V19"/>
    </sheetView>
  </sheetViews>
  <sheetFormatPr defaultRowHeight="13" x14ac:dyDescent="0.2"/>
  <cols>
    <col min="1" max="1" width="10.6328125" customWidth="1"/>
    <col min="2" max="3" width="8.6328125" customWidth="1"/>
    <col min="4" max="4" width="4.6328125" customWidth="1"/>
    <col min="5" max="5" width="11.6328125" customWidth="1"/>
    <col min="6" max="17" width="10.6328125" customWidth="1"/>
  </cols>
  <sheetData>
    <row r="1" spans="1:17" ht="16" customHeight="1" x14ac:dyDescent="0.2">
      <c r="B1" s="151" t="s">
        <v>58</v>
      </c>
      <c r="C1" s="151"/>
      <c r="D1" s="151"/>
      <c r="E1" s="151"/>
      <c r="F1" s="151"/>
      <c r="G1" s="151"/>
      <c r="H1" s="151"/>
      <c r="O1" s="145" t="s">
        <v>92</v>
      </c>
      <c r="P1" s="145"/>
      <c r="Q1" s="145"/>
    </row>
    <row r="2" spans="1:17" ht="28" customHeight="1" x14ac:dyDescent="0.2">
      <c r="A2" s="28"/>
      <c r="B2" s="152"/>
      <c r="C2" s="152"/>
      <c r="D2" s="152"/>
      <c r="E2" s="152"/>
      <c r="F2" s="152"/>
      <c r="G2" s="152"/>
      <c r="H2" s="152"/>
      <c r="I2" s="69"/>
      <c r="J2" s="69"/>
      <c r="K2" s="69"/>
      <c r="L2" s="69"/>
      <c r="M2" s="69"/>
      <c r="N2" s="69"/>
      <c r="O2" s="71" t="s">
        <v>55</v>
      </c>
      <c r="P2" s="71" t="s">
        <v>54</v>
      </c>
      <c r="Q2" s="71" t="s">
        <v>18</v>
      </c>
    </row>
    <row r="3" spans="1:17" ht="23.15" customHeight="1" x14ac:dyDescent="0.2">
      <c r="A3" s="146" t="s">
        <v>14</v>
      </c>
      <c r="B3" s="147"/>
      <c r="C3" s="147"/>
      <c r="D3" s="148"/>
      <c r="E3" s="34" t="s">
        <v>11</v>
      </c>
      <c r="F3" s="29" t="s">
        <v>5</v>
      </c>
      <c r="G3" s="63" t="s">
        <v>32</v>
      </c>
      <c r="H3" s="63" t="s">
        <v>34</v>
      </c>
      <c r="I3" s="29" t="s">
        <v>10</v>
      </c>
      <c r="J3" s="63" t="s">
        <v>33</v>
      </c>
      <c r="K3" s="63" t="s">
        <v>1</v>
      </c>
      <c r="L3" s="63" t="s">
        <v>37</v>
      </c>
      <c r="M3" s="63" t="s">
        <v>4</v>
      </c>
      <c r="N3" s="63" t="s">
        <v>23</v>
      </c>
      <c r="O3" s="63" t="s">
        <v>42</v>
      </c>
      <c r="P3" s="63" t="s">
        <v>12</v>
      </c>
      <c r="Q3" s="72" t="s">
        <v>36</v>
      </c>
    </row>
    <row r="4" spans="1:17" ht="17.149999999999999" customHeight="1" x14ac:dyDescent="0.2">
      <c r="A4" s="153" t="s">
        <v>13</v>
      </c>
      <c r="B4" s="149" t="s">
        <v>20</v>
      </c>
      <c r="C4" s="150"/>
      <c r="D4" s="30" t="s">
        <v>6</v>
      </c>
      <c r="E4" s="35">
        <f t="shared" ref="E4:E31" si="0">SUM(F4:Q4)</f>
        <v>0</v>
      </c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73"/>
    </row>
    <row r="5" spans="1:17" ht="17.149999999999999" customHeight="1" x14ac:dyDescent="0.2">
      <c r="A5" s="153"/>
      <c r="B5" s="149" t="s">
        <v>7</v>
      </c>
      <c r="C5" s="150"/>
      <c r="D5" s="31" t="s">
        <v>8</v>
      </c>
      <c r="E5" s="36">
        <f t="shared" si="0"/>
        <v>0</v>
      </c>
      <c r="F5" s="49"/>
      <c r="G5" s="64"/>
      <c r="H5" s="64"/>
      <c r="I5" s="64"/>
      <c r="J5" s="64"/>
      <c r="K5" s="64"/>
      <c r="L5" s="64"/>
      <c r="M5" s="64"/>
      <c r="N5" s="64"/>
      <c r="O5" s="64"/>
      <c r="P5" s="64"/>
      <c r="Q5" s="74"/>
    </row>
    <row r="6" spans="1:17" ht="17.149999999999999" customHeight="1" x14ac:dyDescent="0.2">
      <c r="A6" s="153"/>
      <c r="B6" s="149" t="s">
        <v>19</v>
      </c>
      <c r="C6" s="150"/>
      <c r="D6" s="30" t="s">
        <v>6</v>
      </c>
      <c r="E6" s="35">
        <f t="shared" si="0"/>
        <v>0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75"/>
    </row>
    <row r="7" spans="1:17" ht="17.149999999999999" customHeight="1" x14ac:dyDescent="0.2">
      <c r="A7" s="154"/>
      <c r="B7" s="155" t="s">
        <v>46</v>
      </c>
      <c r="C7" s="156"/>
      <c r="D7" s="32" t="s">
        <v>28</v>
      </c>
      <c r="E7" s="37">
        <f t="shared" si="0"/>
        <v>0</v>
      </c>
      <c r="F7" s="51" t="str">
        <f>IF(F6="","-",F6*はじめに!$I$41)</f>
        <v>-</v>
      </c>
      <c r="G7" s="51" t="str">
        <f>IF(G6="","-",G6*はじめに!$I$41)</f>
        <v>-</v>
      </c>
      <c r="H7" s="51" t="str">
        <f>IF(H6="","-",H6*はじめに!$I$41)</f>
        <v>-</v>
      </c>
      <c r="I7" s="70" t="str">
        <f>IF(I6="","-",I6*はじめに!$I$41)</f>
        <v>-</v>
      </c>
      <c r="J7" s="54" t="str">
        <f>IF(J6="","-",J6*はじめに!$I$41)</f>
        <v>-</v>
      </c>
      <c r="K7" s="54" t="str">
        <f>IF(K6="","-",K6*はじめに!$I$41)</f>
        <v>-</v>
      </c>
      <c r="L7" s="54" t="str">
        <f>IF(L6="","-",L6*はじめに!$I$41)</f>
        <v>-</v>
      </c>
      <c r="M7" s="54" t="str">
        <f>IF(M6="","-",M6*はじめに!$I$41)</f>
        <v>-</v>
      </c>
      <c r="N7" s="51" t="str">
        <f>IF(N6="","-",N6*はじめに!$I$41)</f>
        <v>-</v>
      </c>
      <c r="O7" s="51" t="str">
        <f>IF(O6="","-",O6*はじめに!$I$41)</f>
        <v>-</v>
      </c>
      <c r="P7" s="51" t="str">
        <f>IF(P6="","-",P6*はじめに!$I$41)</f>
        <v>-</v>
      </c>
      <c r="Q7" s="76" t="str">
        <f>IF(Q6="","-",Q6*はじめに!$I$41)</f>
        <v>-</v>
      </c>
    </row>
    <row r="8" spans="1:17" ht="17.149999999999999" customHeight="1" x14ac:dyDescent="0.2">
      <c r="A8" s="153" t="s">
        <v>25</v>
      </c>
      <c r="B8" s="149" t="s">
        <v>20</v>
      </c>
      <c r="C8" s="150"/>
      <c r="D8" s="31" t="s">
        <v>38</v>
      </c>
      <c r="E8" s="38">
        <f t="shared" si="0"/>
        <v>0</v>
      </c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77"/>
    </row>
    <row r="9" spans="1:17" ht="17.149999999999999" customHeight="1" x14ac:dyDescent="0.2">
      <c r="A9" s="153"/>
      <c r="B9" s="149" t="s">
        <v>7</v>
      </c>
      <c r="C9" s="150"/>
      <c r="D9" s="31" t="s">
        <v>8</v>
      </c>
      <c r="E9" s="39">
        <f t="shared" si="0"/>
        <v>0</v>
      </c>
      <c r="F9" s="49"/>
      <c r="G9" s="64"/>
      <c r="H9" s="64"/>
      <c r="I9" s="64"/>
      <c r="J9" s="64"/>
      <c r="K9" s="64"/>
      <c r="L9" s="64"/>
      <c r="M9" s="64"/>
      <c r="N9" s="64"/>
      <c r="O9" s="64"/>
      <c r="P9" s="64"/>
      <c r="Q9" s="74"/>
    </row>
    <row r="10" spans="1:17" ht="17.149999999999999" customHeight="1" x14ac:dyDescent="0.2">
      <c r="A10" s="153"/>
      <c r="B10" s="149" t="s">
        <v>19</v>
      </c>
      <c r="C10" s="150"/>
      <c r="D10" s="31" t="s">
        <v>38</v>
      </c>
      <c r="E10" s="38">
        <f t="shared" si="0"/>
        <v>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78"/>
    </row>
    <row r="11" spans="1:17" ht="17.149999999999999" customHeight="1" x14ac:dyDescent="0.2">
      <c r="A11" s="154"/>
      <c r="B11" s="155" t="s">
        <v>50</v>
      </c>
      <c r="C11" s="156"/>
      <c r="D11" s="32" t="s">
        <v>28</v>
      </c>
      <c r="E11" s="37">
        <f t="shared" si="0"/>
        <v>0</v>
      </c>
      <c r="F11" s="54" t="str">
        <f>IF(F10="","-",F10*はじめに!$M$41)</f>
        <v>-</v>
      </c>
      <c r="G11" s="54" t="str">
        <f>IF(G10="","-",G10*はじめに!$M$41)</f>
        <v>-</v>
      </c>
      <c r="H11" s="54" t="str">
        <f>IF(H10="","-",H10*はじめに!$M$41)</f>
        <v>-</v>
      </c>
      <c r="I11" s="54" t="str">
        <f>IF(I10="","-",I10*はじめに!$M$41)</f>
        <v>-</v>
      </c>
      <c r="J11" s="54" t="str">
        <f>IF(J10="","-",J10*はじめに!$M$41)</f>
        <v>-</v>
      </c>
      <c r="K11" s="54" t="str">
        <f>IF(K10="","-",K10*はじめに!$M$41)</f>
        <v>-</v>
      </c>
      <c r="L11" s="54" t="str">
        <f>IF(L10="","-",L10*はじめに!$M$41)</f>
        <v>-</v>
      </c>
      <c r="M11" s="54" t="str">
        <f>IF(M10="","-",M10*はじめに!$M$41)</f>
        <v>-</v>
      </c>
      <c r="N11" s="54" t="str">
        <f>IF(N10="","-",N10*はじめに!$M$41)</f>
        <v>-</v>
      </c>
      <c r="O11" s="54" t="str">
        <f>IF(O10="","-",O10*はじめに!$M$41)</f>
        <v>-</v>
      </c>
      <c r="P11" s="54" t="str">
        <f>IF(P10="","-",P10*はじめに!$M$41)</f>
        <v>-</v>
      </c>
      <c r="Q11" s="79" t="str">
        <f>IF(Q10="","-",Q10*はじめに!$M$41)</f>
        <v>-</v>
      </c>
    </row>
    <row r="12" spans="1:17" ht="17.149999999999999" customHeight="1" x14ac:dyDescent="0.2">
      <c r="A12" s="153" t="s">
        <v>57</v>
      </c>
      <c r="B12" s="149" t="s">
        <v>20</v>
      </c>
      <c r="C12" s="150"/>
      <c r="D12" s="31" t="s">
        <v>38</v>
      </c>
      <c r="E12" s="38">
        <f t="shared" si="0"/>
        <v>0</v>
      </c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80"/>
    </row>
    <row r="13" spans="1:17" ht="17.149999999999999" customHeight="1" x14ac:dyDescent="0.2">
      <c r="A13" s="153"/>
      <c r="B13" s="158" t="s">
        <v>7</v>
      </c>
      <c r="C13" s="150"/>
      <c r="D13" s="31" t="s">
        <v>8</v>
      </c>
      <c r="E13" s="39">
        <f t="shared" si="0"/>
        <v>0</v>
      </c>
      <c r="F13" s="49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74"/>
    </row>
    <row r="14" spans="1:17" ht="17.149999999999999" customHeight="1" x14ac:dyDescent="0.2">
      <c r="A14" s="153"/>
      <c r="B14" s="158" t="s">
        <v>19</v>
      </c>
      <c r="C14" s="150"/>
      <c r="D14" s="31" t="s">
        <v>38</v>
      </c>
      <c r="E14" s="38">
        <f t="shared" si="0"/>
        <v>0</v>
      </c>
      <c r="F14" s="53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78"/>
    </row>
    <row r="15" spans="1:17" ht="17.149999999999999" customHeight="1" x14ac:dyDescent="0.2">
      <c r="A15" s="154"/>
      <c r="B15" s="157" t="s">
        <v>50</v>
      </c>
      <c r="C15" s="156"/>
      <c r="D15" s="32" t="s">
        <v>28</v>
      </c>
      <c r="E15" s="37">
        <f t="shared" si="0"/>
        <v>0</v>
      </c>
      <c r="F15" s="54" t="str">
        <f>IF(F14="","-",F14*はじめに!$Q$41)</f>
        <v>-</v>
      </c>
      <c r="G15" s="54" t="str">
        <f>IF(G14="","-",G14*はじめに!$Q$41)</f>
        <v>-</v>
      </c>
      <c r="H15" s="54" t="str">
        <f>IF(H14="","-",H14*はじめに!$Q$41)</f>
        <v>-</v>
      </c>
      <c r="I15" s="54" t="str">
        <f>IF(I14="","-",I14*はじめに!$Q$41)</f>
        <v>-</v>
      </c>
      <c r="J15" s="54" t="str">
        <f>IF(J14="","-",J14*はじめに!$Q$41)</f>
        <v>-</v>
      </c>
      <c r="K15" s="54" t="str">
        <f>IF(K14="","-",K14*はじめに!$Q$41)</f>
        <v>-</v>
      </c>
      <c r="L15" s="54" t="str">
        <f>IF(L14="","-",L14*はじめに!$Q$41)</f>
        <v>-</v>
      </c>
      <c r="M15" s="54" t="str">
        <f>IF(M14="","-",M14*はじめに!$Q$41)</f>
        <v>-</v>
      </c>
      <c r="N15" s="54" t="str">
        <f>IF(N14="","-",N14*はじめに!$Q$41)</f>
        <v>-</v>
      </c>
      <c r="O15" s="54" t="str">
        <f>IF(O14="","-",O14*はじめに!$Q$41)</f>
        <v>-</v>
      </c>
      <c r="P15" s="54" t="str">
        <f>IF(P14="","-",P14*はじめに!$Q$41)</f>
        <v>-</v>
      </c>
      <c r="Q15" s="79" t="str">
        <f>IF(Q14="","-",Q14*はじめに!$Q$41)</f>
        <v>-</v>
      </c>
    </row>
    <row r="16" spans="1:17" ht="17.149999999999999" customHeight="1" x14ac:dyDescent="0.2">
      <c r="A16" s="161" t="s">
        <v>43</v>
      </c>
      <c r="B16" s="149" t="s">
        <v>20</v>
      </c>
      <c r="C16" s="150"/>
      <c r="D16" s="31" t="s">
        <v>38</v>
      </c>
      <c r="E16" s="38">
        <f t="shared" si="0"/>
        <v>0</v>
      </c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80"/>
    </row>
    <row r="17" spans="1:29" ht="17.149999999999999" customHeight="1" x14ac:dyDescent="0.2">
      <c r="A17" s="153"/>
      <c r="B17" s="158" t="s">
        <v>7</v>
      </c>
      <c r="C17" s="150"/>
      <c r="D17" s="31" t="s">
        <v>8</v>
      </c>
      <c r="E17" s="39">
        <f t="shared" si="0"/>
        <v>0</v>
      </c>
      <c r="F17" s="49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74"/>
    </row>
    <row r="18" spans="1:29" ht="17.149999999999999" customHeight="1" x14ac:dyDescent="0.2">
      <c r="A18" s="153"/>
      <c r="B18" s="158" t="s">
        <v>19</v>
      </c>
      <c r="C18" s="150"/>
      <c r="D18" s="31" t="s">
        <v>38</v>
      </c>
      <c r="E18" s="38">
        <f t="shared" si="0"/>
        <v>0</v>
      </c>
      <c r="F18" s="5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78"/>
      <c r="T18" s="90"/>
      <c r="U18" s="90"/>
      <c r="V18" s="90"/>
      <c r="W18" s="90"/>
      <c r="X18" s="90"/>
      <c r="Y18" s="90"/>
      <c r="Z18" s="90"/>
      <c r="AA18" s="90"/>
      <c r="AB18" s="90"/>
      <c r="AC18" s="90"/>
    </row>
    <row r="19" spans="1:29" ht="17.149999999999999" customHeight="1" x14ac:dyDescent="0.2">
      <c r="A19" s="154"/>
      <c r="B19" s="157" t="s">
        <v>50</v>
      </c>
      <c r="C19" s="156"/>
      <c r="D19" s="32" t="s">
        <v>28</v>
      </c>
      <c r="E19" s="40">
        <f t="shared" si="0"/>
        <v>0</v>
      </c>
      <c r="F19" s="54" t="str">
        <f>IF(F18="","-",F18*はじめに!$U$41)</f>
        <v>-</v>
      </c>
      <c r="G19" s="54" t="str">
        <f>IF(G18="","-",G18*はじめに!$U$41)</f>
        <v>-</v>
      </c>
      <c r="H19" s="54" t="str">
        <f>IF(H18="","-",H18*はじめに!$U$41)</f>
        <v>-</v>
      </c>
      <c r="I19" s="54" t="str">
        <f>IF(I18="","-",I18*はじめに!$U$41)</f>
        <v>-</v>
      </c>
      <c r="J19" s="54" t="str">
        <f>IF(J18="","-",J18*はじめに!$U$41)</f>
        <v>-</v>
      </c>
      <c r="K19" s="54" t="str">
        <f>IF(K18="","-",K18*はじめに!$U$41)</f>
        <v>-</v>
      </c>
      <c r="L19" s="54" t="str">
        <f>IF(L18="","-",L18*はじめに!$U$41)</f>
        <v>-</v>
      </c>
      <c r="M19" s="54" t="str">
        <f>IF(M18="","-",M18*はじめに!$U$41)</f>
        <v>-</v>
      </c>
      <c r="N19" s="54" t="str">
        <f>IF(N18="","-",N18*はじめに!$U$41)</f>
        <v>-</v>
      </c>
      <c r="O19" s="54" t="str">
        <f>IF(O18="","-",O18*はじめに!$U$41)</f>
        <v>-</v>
      </c>
      <c r="P19" s="54" t="str">
        <f>IF(P18="","-",P18*はじめに!$U$41)</f>
        <v>-</v>
      </c>
      <c r="Q19" s="79" t="str">
        <f>IF(Q18="","-",Q18*はじめに!$U$41)</f>
        <v>-</v>
      </c>
    </row>
    <row r="20" spans="1:29" ht="17.149999999999999" customHeight="1" x14ac:dyDescent="0.2">
      <c r="A20" s="162" t="s">
        <v>52</v>
      </c>
      <c r="B20" s="149" t="s">
        <v>20</v>
      </c>
      <c r="C20" s="150"/>
      <c r="D20" s="31" t="s">
        <v>35</v>
      </c>
      <c r="E20" s="41">
        <f t="shared" si="0"/>
        <v>0</v>
      </c>
      <c r="F20" s="55" t="str">
        <f t="shared" ref="F20:Q20" si="1">IF(F22="","",F22)</f>
        <v/>
      </c>
      <c r="G20" s="55" t="str">
        <f t="shared" si="1"/>
        <v/>
      </c>
      <c r="H20" s="55" t="str">
        <f t="shared" si="1"/>
        <v/>
      </c>
      <c r="I20" s="55" t="str">
        <f t="shared" si="1"/>
        <v/>
      </c>
      <c r="J20" s="55" t="str">
        <f t="shared" si="1"/>
        <v/>
      </c>
      <c r="K20" s="55" t="str">
        <f t="shared" si="1"/>
        <v/>
      </c>
      <c r="L20" s="55" t="str">
        <f t="shared" si="1"/>
        <v/>
      </c>
      <c r="M20" s="55" t="str">
        <f t="shared" si="1"/>
        <v/>
      </c>
      <c r="N20" s="55" t="str">
        <f t="shared" si="1"/>
        <v/>
      </c>
      <c r="O20" s="55" t="str">
        <f t="shared" si="1"/>
        <v/>
      </c>
      <c r="P20" s="55" t="str">
        <f t="shared" si="1"/>
        <v/>
      </c>
      <c r="Q20" s="81" t="str">
        <f t="shared" si="1"/>
        <v/>
      </c>
    </row>
    <row r="21" spans="1:29" ht="17.149999999999999" customHeight="1" x14ac:dyDescent="0.2">
      <c r="A21" s="163"/>
      <c r="B21" s="149" t="s">
        <v>7</v>
      </c>
      <c r="C21" s="150"/>
      <c r="D21" s="31" t="s">
        <v>8</v>
      </c>
      <c r="E21" s="39">
        <f t="shared" si="0"/>
        <v>0</v>
      </c>
      <c r="F21" s="4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74"/>
    </row>
    <row r="22" spans="1:29" ht="17.149999999999999" customHeight="1" x14ac:dyDescent="0.2">
      <c r="A22" s="163"/>
      <c r="B22" s="149" t="s">
        <v>19</v>
      </c>
      <c r="C22" s="150"/>
      <c r="D22" s="31" t="s">
        <v>35</v>
      </c>
      <c r="E22" s="41">
        <f t="shared" si="0"/>
        <v>0</v>
      </c>
      <c r="F22" s="5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82"/>
    </row>
    <row r="23" spans="1:29" ht="17.149999999999999" customHeight="1" x14ac:dyDescent="0.2">
      <c r="A23" s="164"/>
      <c r="B23" s="155" t="s">
        <v>50</v>
      </c>
      <c r="C23" s="156"/>
      <c r="D23" s="32" t="s">
        <v>28</v>
      </c>
      <c r="E23" s="40">
        <f t="shared" si="0"/>
        <v>0</v>
      </c>
      <c r="F23" s="54" t="str">
        <f>IF(F22="","-",F22*はじめに!$Y$41)</f>
        <v>-</v>
      </c>
      <c r="G23" s="54" t="str">
        <f>IF(G22="","-",G22*はじめに!$Y$41)</f>
        <v>-</v>
      </c>
      <c r="H23" s="54" t="str">
        <f>IF(H22="","-",H22*はじめに!$Y$41)</f>
        <v>-</v>
      </c>
      <c r="I23" s="54" t="str">
        <f>IF(I22="","-",I22*はじめに!$Y$41)</f>
        <v>-</v>
      </c>
      <c r="J23" s="54" t="str">
        <f>IF(J22="","-",J22*はじめに!$Y$41)</f>
        <v>-</v>
      </c>
      <c r="K23" s="54" t="str">
        <f>IF(K22="","-",K22*はじめに!$Y$41)</f>
        <v>-</v>
      </c>
      <c r="L23" s="54" t="str">
        <f>IF(L22="","-",L22*はじめに!$Y$41)</f>
        <v>-</v>
      </c>
      <c r="M23" s="54" t="str">
        <f>IF(M22="","-",M22*はじめに!$Y$41)</f>
        <v>-</v>
      </c>
      <c r="N23" s="54" t="str">
        <f>IF(N22="","-",N22*はじめに!$Y$41)</f>
        <v>-</v>
      </c>
      <c r="O23" s="54" t="str">
        <f>IF(O22="","-",O22*はじめに!$Y$41)</f>
        <v>-</v>
      </c>
      <c r="P23" s="54" t="str">
        <f>IF(P22="","-",P22*はじめに!$Y$41)</f>
        <v>-</v>
      </c>
      <c r="Q23" s="79" t="str">
        <f>IF(Q22="","-",Q22*はじめに!$Y$41)</f>
        <v>-</v>
      </c>
    </row>
    <row r="24" spans="1:29" ht="17.149999999999999" customHeight="1" x14ac:dyDescent="0.2">
      <c r="A24" s="163" t="s">
        <v>9</v>
      </c>
      <c r="B24" s="149" t="s">
        <v>20</v>
      </c>
      <c r="C24" s="150"/>
      <c r="D24" s="31" t="s">
        <v>35</v>
      </c>
      <c r="E24" s="41">
        <f t="shared" si="0"/>
        <v>0</v>
      </c>
      <c r="F24" s="55" t="str">
        <f t="shared" ref="F24:Q24" si="2">IF(F26="","",F26)</f>
        <v/>
      </c>
      <c r="G24" s="55" t="str">
        <f t="shared" si="2"/>
        <v/>
      </c>
      <c r="H24" s="55" t="str">
        <f t="shared" si="2"/>
        <v/>
      </c>
      <c r="I24" s="55" t="str">
        <f t="shared" si="2"/>
        <v/>
      </c>
      <c r="J24" s="55" t="str">
        <f t="shared" si="2"/>
        <v/>
      </c>
      <c r="K24" s="55" t="str">
        <f t="shared" si="2"/>
        <v/>
      </c>
      <c r="L24" s="55" t="str">
        <f t="shared" si="2"/>
        <v/>
      </c>
      <c r="M24" s="55" t="str">
        <f t="shared" si="2"/>
        <v/>
      </c>
      <c r="N24" s="55" t="str">
        <f t="shared" si="2"/>
        <v/>
      </c>
      <c r="O24" s="55" t="str">
        <f t="shared" si="2"/>
        <v/>
      </c>
      <c r="P24" s="55" t="str">
        <f t="shared" si="2"/>
        <v/>
      </c>
      <c r="Q24" s="81" t="str">
        <f t="shared" si="2"/>
        <v/>
      </c>
    </row>
    <row r="25" spans="1:29" ht="17.149999999999999" customHeight="1" x14ac:dyDescent="0.2">
      <c r="A25" s="163"/>
      <c r="B25" s="158" t="s">
        <v>7</v>
      </c>
      <c r="C25" s="150"/>
      <c r="D25" s="31" t="s">
        <v>8</v>
      </c>
      <c r="E25" s="39">
        <f t="shared" si="0"/>
        <v>0</v>
      </c>
      <c r="F25" s="4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74"/>
    </row>
    <row r="26" spans="1:29" ht="17.149999999999999" customHeight="1" x14ac:dyDescent="0.2">
      <c r="A26" s="163"/>
      <c r="B26" s="158" t="s">
        <v>19</v>
      </c>
      <c r="C26" s="150"/>
      <c r="D26" s="31" t="s">
        <v>35</v>
      </c>
      <c r="E26" s="41">
        <f t="shared" si="0"/>
        <v>0</v>
      </c>
      <c r="F26" s="5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82"/>
    </row>
    <row r="27" spans="1:29" ht="17.149999999999999" customHeight="1" x14ac:dyDescent="0.2">
      <c r="A27" s="164"/>
      <c r="B27" s="157" t="s">
        <v>50</v>
      </c>
      <c r="C27" s="156"/>
      <c r="D27" s="32" t="s">
        <v>28</v>
      </c>
      <c r="E27" s="40">
        <f t="shared" si="0"/>
        <v>0</v>
      </c>
      <c r="F27" s="54" t="str">
        <f>IF(F26="","-",F26*はじめに!$AC$41)</f>
        <v>-</v>
      </c>
      <c r="G27" s="54" t="str">
        <f>IF(G26="","-",G26*はじめに!$AC$41)</f>
        <v>-</v>
      </c>
      <c r="H27" s="54" t="str">
        <f>IF(H26="","-",H26*はじめに!$AC$41)</f>
        <v>-</v>
      </c>
      <c r="I27" s="54" t="str">
        <f>IF(I26="","-",I26*はじめに!$AC$41)</f>
        <v>-</v>
      </c>
      <c r="J27" s="54" t="str">
        <f>IF(J26="","-",J26*はじめに!$AC$41)</f>
        <v>-</v>
      </c>
      <c r="K27" s="54" t="str">
        <f>IF(K26="","-",K26*はじめに!$AC$41)</f>
        <v>-</v>
      </c>
      <c r="L27" s="70" t="str">
        <f>IF(L26="","-",L26*はじめに!$AC$41)</f>
        <v>-</v>
      </c>
      <c r="M27" s="54" t="str">
        <f>IF(M26="","-",M26*はじめに!$AC$41)</f>
        <v>-</v>
      </c>
      <c r="N27" s="54" t="str">
        <f>IF(N26="","-",N26*はじめに!$AC$41)</f>
        <v>-</v>
      </c>
      <c r="O27" s="54" t="str">
        <f>IF(O26="","-",O26*はじめに!$AC$41)</f>
        <v>-</v>
      </c>
      <c r="P27" s="54" t="str">
        <f>IF(P26="","-",P26*はじめに!$AC$41)</f>
        <v>-</v>
      </c>
      <c r="Q27" s="79" t="str">
        <f>IF(Q26="","-",Q26*はじめに!$AC$41)</f>
        <v>-</v>
      </c>
    </row>
    <row r="28" spans="1:29" ht="17.149999999999999" customHeight="1" x14ac:dyDescent="0.2">
      <c r="A28" s="165" t="s">
        <v>2</v>
      </c>
      <c r="B28" s="149" t="s">
        <v>20</v>
      </c>
      <c r="C28" s="150"/>
      <c r="D28" s="31" t="s">
        <v>35</v>
      </c>
      <c r="E28" s="41">
        <f t="shared" si="0"/>
        <v>0</v>
      </c>
      <c r="F28" s="57" t="str">
        <f t="shared" ref="F28:Q28" si="3">IF(F30="","",F30)</f>
        <v/>
      </c>
      <c r="G28" s="57" t="str">
        <f t="shared" si="3"/>
        <v/>
      </c>
      <c r="H28" s="57" t="str">
        <f t="shared" si="3"/>
        <v/>
      </c>
      <c r="I28" s="57" t="str">
        <f t="shared" si="3"/>
        <v/>
      </c>
      <c r="J28" s="57" t="str">
        <f t="shared" si="3"/>
        <v/>
      </c>
      <c r="K28" s="57" t="str">
        <f t="shared" si="3"/>
        <v/>
      </c>
      <c r="L28" s="57" t="str">
        <f t="shared" si="3"/>
        <v/>
      </c>
      <c r="M28" s="57" t="str">
        <f t="shared" si="3"/>
        <v/>
      </c>
      <c r="N28" s="57" t="str">
        <f t="shared" si="3"/>
        <v/>
      </c>
      <c r="O28" s="57" t="str">
        <f t="shared" si="3"/>
        <v/>
      </c>
      <c r="P28" s="57" t="str">
        <f t="shared" si="3"/>
        <v/>
      </c>
      <c r="Q28" s="83" t="str">
        <f t="shared" si="3"/>
        <v/>
      </c>
      <c r="R28" s="88"/>
    </row>
    <row r="29" spans="1:29" ht="17.149999999999999" customHeight="1" x14ac:dyDescent="0.2">
      <c r="A29" s="166"/>
      <c r="B29" s="149" t="s">
        <v>7</v>
      </c>
      <c r="C29" s="150"/>
      <c r="D29" s="31" t="s">
        <v>8</v>
      </c>
      <c r="E29" s="39">
        <f t="shared" si="0"/>
        <v>0</v>
      </c>
      <c r="F29" s="49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74"/>
      <c r="R29" s="88"/>
    </row>
    <row r="30" spans="1:29" ht="17.149999999999999" customHeight="1" x14ac:dyDescent="0.2">
      <c r="A30" s="166"/>
      <c r="B30" s="149" t="s">
        <v>19</v>
      </c>
      <c r="C30" s="150"/>
      <c r="D30" s="31" t="s">
        <v>35</v>
      </c>
      <c r="E30" s="41">
        <f t="shared" si="0"/>
        <v>0</v>
      </c>
      <c r="F30" s="58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84"/>
      <c r="R30" s="88"/>
    </row>
    <row r="31" spans="1:29" ht="17.149999999999999" customHeight="1" x14ac:dyDescent="0.2">
      <c r="A31" s="167"/>
      <c r="B31" s="159" t="s">
        <v>50</v>
      </c>
      <c r="C31" s="160"/>
      <c r="D31" s="33" t="s">
        <v>28</v>
      </c>
      <c r="E31" s="37">
        <f t="shared" si="0"/>
        <v>0</v>
      </c>
      <c r="F31" s="59" t="str">
        <f>IF(F30="","-",F30*はじめに!$AG$41)</f>
        <v>-</v>
      </c>
      <c r="G31" s="68" t="str">
        <f>IF(G30="","-",G30*はじめに!$AG$41)</f>
        <v>-</v>
      </c>
      <c r="H31" s="68" t="str">
        <f>IF(H30="","-",H30*はじめに!$AG$41)</f>
        <v>-</v>
      </c>
      <c r="I31" s="68" t="str">
        <f>IF(I30="","-",I30*はじめに!$AG$41)</f>
        <v>-</v>
      </c>
      <c r="J31" s="68" t="str">
        <f>IF(J30="","-",J30*はじめに!$AG$41)</f>
        <v>-</v>
      </c>
      <c r="K31" s="68" t="str">
        <f>IF(K30="","-",K30*はじめに!$AG$41)</f>
        <v>-</v>
      </c>
      <c r="L31" s="68" t="str">
        <f>IF(L30="","-",L30*はじめに!$AG$41)</f>
        <v>-</v>
      </c>
      <c r="M31" s="68" t="str">
        <f>IF(M30="","-",M30*はじめに!$AG$41)</f>
        <v>-</v>
      </c>
      <c r="N31" s="68" t="str">
        <f>IF(N30="","-",N30*はじめに!$AG$41)</f>
        <v>-</v>
      </c>
      <c r="O31" s="68" t="str">
        <f>IF(O30="","-",O30*はじめに!$AG$41)</f>
        <v>-</v>
      </c>
      <c r="P31" s="68" t="str">
        <f>IF(P30="","-",P30*はじめに!$AG$41)</f>
        <v>-</v>
      </c>
      <c r="Q31" s="85" t="str">
        <f>IF(Q30="","-",Q30*はじめに!$AG$41)</f>
        <v>-</v>
      </c>
    </row>
    <row r="32" spans="1:29" ht="17.149999999999999" customHeight="1" x14ac:dyDescent="0.2">
      <c r="A32" s="170" t="s">
        <v>31</v>
      </c>
      <c r="B32" s="171"/>
      <c r="C32" s="172"/>
      <c r="D32" s="176" t="s">
        <v>8</v>
      </c>
      <c r="E32" s="42" t="s">
        <v>44</v>
      </c>
      <c r="F32" s="178">
        <f t="shared" ref="F32:Q32" si="4">SUM(F5,F9,F13,F17,F21,F25,F29)</f>
        <v>0</v>
      </c>
      <c r="G32" s="168">
        <f t="shared" si="4"/>
        <v>0</v>
      </c>
      <c r="H32" s="168">
        <f t="shared" si="4"/>
        <v>0</v>
      </c>
      <c r="I32" s="168">
        <f t="shared" si="4"/>
        <v>0</v>
      </c>
      <c r="J32" s="168">
        <f t="shared" si="4"/>
        <v>0</v>
      </c>
      <c r="K32" s="168">
        <f t="shared" si="4"/>
        <v>0</v>
      </c>
      <c r="L32" s="168">
        <f t="shared" si="4"/>
        <v>0</v>
      </c>
      <c r="M32" s="168">
        <f t="shared" si="4"/>
        <v>0</v>
      </c>
      <c r="N32" s="168">
        <f t="shared" si="4"/>
        <v>0</v>
      </c>
      <c r="O32" s="168">
        <f t="shared" si="4"/>
        <v>0</v>
      </c>
      <c r="P32" s="168">
        <f t="shared" si="4"/>
        <v>0</v>
      </c>
      <c r="Q32" s="180">
        <f t="shared" si="4"/>
        <v>0</v>
      </c>
    </row>
    <row r="33" spans="1:19" ht="17.149999999999999" customHeight="1" x14ac:dyDescent="0.2">
      <c r="A33" s="173"/>
      <c r="B33" s="174"/>
      <c r="C33" s="175"/>
      <c r="D33" s="177"/>
      <c r="E33" s="43">
        <f>SUM(F32:Q33)</f>
        <v>0</v>
      </c>
      <c r="F33" s="17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81"/>
    </row>
    <row r="34" spans="1:19" ht="17.149999999999999" customHeight="1" x14ac:dyDescent="0.2">
      <c r="A34" s="182" t="s">
        <v>69</v>
      </c>
      <c r="B34" s="183"/>
      <c r="C34" s="184"/>
      <c r="D34" s="188" t="s">
        <v>28</v>
      </c>
      <c r="E34" s="44" t="s">
        <v>59</v>
      </c>
      <c r="F34" s="191">
        <f>IF(F4&lt;&gt;"",F4*はじめに!$I$41,"0")+IF(F8&lt;&gt;"",F8*はじめに!$M$41,"0")+IF(F12&lt;&gt;"",はじめに!$Q$41,"0")+IF(F16&lt;&gt;"",はじめに!$U$41,"0")+IF(F20&lt;&gt;"",F20*はじめに!$Y$41,"0")+IF(F24&lt;&gt;"",F24*はじめに!$AC$41,"0")+IF(F28&lt;&gt;"",F28*はじめに!$AG$41,"0")</f>
        <v>0</v>
      </c>
      <c r="G34" s="193">
        <f>IF(G4&lt;&gt;"",G4*はじめに!$I$41,"0")+IF(G8&lt;&gt;"",G8*はじめに!$M$41,"0")+IF(G12&lt;&gt;"",はじめに!$Q$41,"0")+IF(G16&lt;&gt;"",はじめに!$U$41,"0")+IF(G20&lt;&gt;"",G20*はじめに!$Y$41,"0")+IF(G24&lt;&gt;"",G24*はじめに!$AC$41,"0")+IF(G28&lt;&gt;"",G28*はじめに!$AG$41,"0")</f>
        <v>0</v>
      </c>
      <c r="H34" s="193">
        <f>IF(H4&lt;&gt;"",H4*はじめに!$I$41,"0")+IF(H8&lt;&gt;"",H8*はじめに!$M$41,"0")+IF(H12&lt;&gt;"",はじめに!$Q$41,"0")+IF(H16&lt;&gt;"",はじめに!$U$41,"0")+IF(H20&lt;&gt;"",H20*はじめに!$Y$41,"0")+IF(H24&lt;&gt;"",H24*はじめに!$AC$41,"0")+IF(H28&lt;&gt;"",H28*はじめに!$AG$41,"0")</f>
        <v>0</v>
      </c>
      <c r="I34" s="193">
        <f>IF(I4&lt;&gt;"",I4*はじめに!$I$41,"0")+IF(I8&lt;&gt;"",I8*はじめに!$M$41,"0")+IF(I12&lt;&gt;"",はじめに!$Q$41,"0")+IF(I16&lt;&gt;"",はじめに!$U$41,"0")+IF(I20&lt;&gt;"",I20*はじめに!$Y$41,"0")+IF(I24&lt;&gt;"",I24*はじめに!$AC$41,"0")+IF(I28&lt;&gt;"",I28*はじめに!$AG$41,"0")</f>
        <v>0</v>
      </c>
      <c r="J34" s="193">
        <f>IF(J4&lt;&gt;"",J4*はじめに!$I$41,"0")+IF(J8&lt;&gt;"",J8*はじめに!$M$41,"0")+IF(J12&lt;&gt;"",はじめに!$Q$41,"0")+IF(J16&lt;&gt;"",はじめに!$U$41,"0")+IF(J20&lt;&gt;"",J20*はじめに!$Y$41,"0")+IF(J24&lt;&gt;"",J24*はじめに!$AC$41,"0")+IF(J28&lt;&gt;"",J28*はじめに!$AG$41,"0")</f>
        <v>0</v>
      </c>
      <c r="K34" s="193">
        <f>IF(K4&lt;&gt;"",K4*はじめに!$I$41,"0")+IF(K8&lt;&gt;"",K8*はじめに!$M$41,"0")+IF(K12&lt;&gt;"",はじめに!$Q$41,"0")+IF(K16&lt;&gt;"",はじめに!$U$41,"0")+IF(K20&lt;&gt;"",K20*はじめに!$Y$41,"0")+IF(K24&lt;&gt;"",K24*はじめに!$AC$41,"0")+IF(K28&lt;&gt;"",K28*はじめに!$AG$41,"0")</f>
        <v>0</v>
      </c>
      <c r="L34" s="197">
        <f>IF(L4&lt;&gt;"",L4*はじめに!$I$41,"0")+IF(L8&lt;&gt;"",L8*はじめに!$M$41,"0")+IF(L12&lt;&gt;"",はじめに!$Q$41,"0")+IF(L16&lt;&gt;"",はじめに!$U$41,"0")+IF(L20&lt;&gt;"",L20*はじめに!$Y$41,"0")+IF(L24&lt;&gt;"",L24*はじめに!$AC$41,"0")+IF(L28&lt;&gt;"",L28*はじめに!$AG$41,"0")</f>
        <v>0</v>
      </c>
      <c r="M34" s="193">
        <f>IF(M4&lt;&gt;"",M4*はじめに!$I$41,"0")+IF(M8&lt;&gt;"",M8*はじめに!$M$41,"0")+IF(M12&lt;&gt;"",はじめに!$Q$41,"0")+IF(M16&lt;&gt;"",はじめに!$U$41,"0")+IF(M20&lt;&gt;"",M20*はじめに!$Y$41,"0")+IF(M24&lt;&gt;"",M24*はじめに!$AC$41,"0")+IF(M28&lt;&gt;"",M28*はじめに!$AG$41,"0")</f>
        <v>0</v>
      </c>
      <c r="N34" s="193">
        <f>IF(N4&lt;&gt;"",N4*はじめに!$I$41,"0")+IF(N8&lt;&gt;"",N8*はじめに!$M$41,"0")+IF(N12&lt;&gt;"",はじめに!$Q$41,"0")+IF(N16&lt;&gt;"",はじめに!$U$41,"0")+IF(N20&lt;&gt;"",N20*はじめに!$Y$41,"0")+IF(N24&lt;&gt;"",N24*はじめに!$AC$41,"0")+IF(N28&lt;&gt;"",N28*はじめに!$AG$41,"0")</f>
        <v>0</v>
      </c>
      <c r="O34" s="193">
        <f>IF(O4&lt;&gt;"",O4*はじめに!$I$41,"0")+IF(O8&lt;&gt;"",O8*はじめに!$M$41,"0")+IF(O12&lt;&gt;"",はじめに!$Q$41,"0")+IF(O16&lt;&gt;"",はじめに!$U$41,"0")+IF(O20&lt;&gt;"",O20*はじめに!$Y$41,"0")+IF(O24&lt;&gt;"",O24*はじめに!$AC$41,"0")+IF(O28&lt;&gt;"",O28*はじめに!$AG$41,"0")</f>
        <v>0</v>
      </c>
      <c r="P34" s="193">
        <f>IF(P4&lt;&gt;"",P4*はじめに!$I$41,"0")+IF(P8&lt;&gt;"",P8*はじめに!$M$41,"0")+IF(P12&lt;&gt;"",はじめに!$Q$41,"0")+IF(P16&lt;&gt;"",はじめに!$U$41,"0")+IF(P20&lt;&gt;"",P20*はじめに!$Y$41,"0")+IF(P24&lt;&gt;"",P24*はじめに!$AC$41,"0")+IF(P28&lt;&gt;"",P28*はじめに!$AG$41,"0")</f>
        <v>0</v>
      </c>
      <c r="Q34" s="195">
        <f>IF(Q4&lt;&gt;"",Q4*はじめに!$I$41,"0")+IF(Q8&lt;&gt;"",Q8*はじめに!$M$41,"0")+IF(Q12&lt;&gt;"",はじめに!$Q$41,"0")+IF(Q16&lt;&gt;"",はじめに!$U$41,"0")+IF(Q20&lt;&gt;"",Q20*はじめに!$Y$41,"0")+IF(Q24&lt;&gt;"",Q24*はじめに!$AC$41,"0")+IF(Q28&lt;&gt;"",Q28*はじめに!$AG$41,"0")</f>
        <v>0</v>
      </c>
      <c r="S34" s="89"/>
    </row>
    <row r="35" spans="1:19" ht="17.149999999999999" customHeight="1" x14ac:dyDescent="0.2">
      <c r="A35" s="182"/>
      <c r="B35" s="183"/>
      <c r="C35" s="184"/>
      <c r="D35" s="189"/>
      <c r="E35" s="45">
        <f>SUM(F34:Q35)</f>
        <v>0</v>
      </c>
      <c r="F35" s="192"/>
      <c r="G35" s="194"/>
      <c r="H35" s="194"/>
      <c r="I35" s="194"/>
      <c r="J35" s="194"/>
      <c r="K35" s="194"/>
      <c r="L35" s="198"/>
      <c r="M35" s="194"/>
      <c r="N35" s="194"/>
      <c r="O35" s="194"/>
      <c r="P35" s="194"/>
      <c r="Q35" s="205"/>
      <c r="S35" s="89"/>
    </row>
    <row r="36" spans="1:19" ht="17.149999999999999" customHeight="1" x14ac:dyDescent="0.2">
      <c r="A36" s="182"/>
      <c r="B36" s="183"/>
      <c r="C36" s="184"/>
      <c r="D36" s="189"/>
      <c r="E36" s="46" t="s">
        <v>44</v>
      </c>
      <c r="F36" s="197">
        <f t="shared" ref="F36:Q36" si="5">SUM(F7,F11,F15,F19,F23,F27,F31)</f>
        <v>0</v>
      </c>
      <c r="G36" s="193">
        <f t="shared" si="5"/>
        <v>0</v>
      </c>
      <c r="H36" s="193">
        <f t="shared" si="5"/>
        <v>0</v>
      </c>
      <c r="I36" s="193">
        <f t="shared" si="5"/>
        <v>0</v>
      </c>
      <c r="J36" s="193">
        <f t="shared" si="5"/>
        <v>0</v>
      </c>
      <c r="K36" s="193">
        <f t="shared" si="5"/>
        <v>0</v>
      </c>
      <c r="L36" s="193">
        <f t="shared" si="5"/>
        <v>0</v>
      </c>
      <c r="M36" s="193">
        <f t="shared" si="5"/>
        <v>0</v>
      </c>
      <c r="N36" s="193">
        <f t="shared" si="5"/>
        <v>0</v>
      </c>
      <c r="O36" s="193">
        <f t="shared" si="5"/>
        <v>0</v>
      </c>
      <c r="P36" s="193">
        <f t="shared" si="5"/>
        <v>0</v>
      </c>
      <c r="Q36" s="195">
        <f t="shared" si="5"/>
        <v>0</v>
      </c>
    </row>
    <row r="37" spans="1:19" ht="17.149999999999999" customHeight="1" x14ac:dyDescent="0.2">
      <c r="A37" s="185"/>
      <c r="B37" s="186"/>
      <c r="C37" s="187"/>
      <c r="D37" s="190"/>
      <c r="E37" s="47">
        <f>SUM(F36:Q36)</f>
        <v>0</v>
      </c>
      <c r="F37" s="206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196"/>
    </row>
    <row r="38" spans="1:19" ht="25" customHeight="1" x14ac:dyDescent="0.2">
      <c r="A38" s="199" t="s">
        <v>71</v>
      </c>
      <c r="B38" s="200"/>
      <c r="C38" s="200"/>
      <c r="D38" s="200"/>
      <c r="E38" s="201"/>
      <c r="F38" s="60" t="str">
        <f t="shared" ref="F38:Q38" si="6">IF(AND(F34=0,F36=0),"-",F36/F34-1)</f>
        <v>-</v>
      </c>
      <c r="G38" s="60" t="str">
        <f t="shared" si="6"/>
        <v>-</v>
      </c>
      <c r="H38" s="60" t="str">
        <f t="shared" si="6"/>
        <v>-</v>
      </c>
      <c r="I38" s="60" t="str">
        <f t="shared" si="6"/>
        <v>-</v>
      </c>
      <c r="J38" s="60" t="str">
        <f t="shared" si="6"/>
        <v>-</v>
      </c>
      <c r="K38" s="60" t="str">
        <f t="shared" si="6"/>
        <v>-</v>
      </c>
      <c r="L38" s="60" t="str">
        <f t="shared" si="6"/>
        <v>-</v>
      </c>
      <c r="M38" s="60" t="str">
        <f t="shared" si="6"/>
        <v>-</v>
      </c>
      <c r="N38" s="60" t="str">
        <f t="shared" si="6"/>
        <v>-</v>
      </c>
      <c r="O38" s="60" t="str">
        <f t="shared" si="6"/>
        <v>-</v>
      </c>
      <c r="P38" s="60" t="str">
        <f t="shared" si="6"/>
        <v>-</v>
      </c>
      <c r="Q38" s="86" t="str">
        <f t="shared" si="6"/>
        <v>-</v>
      </c>
    </row>
    <row r="39" spans="1:19" ht="25" customHeight="1" x14ac:dyDescent="0.2">
      <c r="A39" s="202"/>
      <c r="B39" s="203"/>
      <c r="C39" s="203"/>
      <c r="D39" s="203"/>
      <c r="E39" s="204"/>
      <c r="F39" s="61" t="str">
        <f t="shared" ref="F39:Q39" si="7">IF(F38&gt;=0,"",IF(AND(F38&lt;0,F38&gt;-0.05),"💮",IF(AND(F38&lt;-0.049,F38&gt;-0.1),"💮💮",IF(F38&lt;-0.09,"💮💮💮"))))</f>
        <v/>
      </c>
      <c r="G39" s="61" t="str">
        <f t="shared" si="7"/>
        <v/>
      </c>
      <c r="H39" s="61" t="str">
        <f t="shared" si="7"/>
        <v/>
      </c>
      <c r="I39" s="61" t="str">
        <f t="shared" si="7"/>
        <v/>
      </c>
      <c r="J39" s="61" t="str">
        <f t="shared" si="7"/>
        <v/>
      </c>
      <c r="K39" s="61" t="str">
        <f t="shared" si="7"/>
        <v/>
      </c>
      <c r="L39" s="61" t="str">
        <f t="shared" si="7"/>
        <v/>
      </c>
      <c r="M39" s="61" t="str">
        <f t="shared" si="7"/>
        <v/>
      </c>
      <c r="N39" s="61" t="str">
        <f t="shared" si="7"/>
        <v/>
      </c>
      <c r="O39" s="61" t="str">
        <f t="shared" si="7"/>
        <v/>
      </c>
      <c r="P39" s="61" t="str">
        <f t="shared" si="7"/>
        <v/>
      </c>
      <c r="Q39" s="87" t="str">
        <f t="shared" si="7"/>
        <v/>
      </c>
    </row>
    <row r="40" spans="1:19" ht="14.25" customHeight="1" x14ac:dyDescent="0.2"/>
    <row r="41" spans="1:19" x14ac:dyDescent="0.2">
      <c r="F41" s="62"/>
    </row>
  </sheetData>
  <mergeCells count="79">
    <mergeCell ref="A38:E39"/>
    <mergeCell ref="N34:N35"/>
    <mergeCell ref="O34:O35"/>
    <mergeCell ref="P34:P35"/>
    <mergeCell ref="Q34:Q35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N32:N33"/>
    <mergeCell ref="O32:O33"/>
    <mergeCell ref="P32:P33"/>
    <mergeCell ref="Q32:Q33"/>
    <mergeCell ref="A34:C37"/>
    <mergeCell ref="D34:D37"/>
    <mergeCell ref="F34:F35"/>
    <mergeCell ref="G34:G35"/>
    <mergeCell ref="H34:H35"/>
    <mergeCell ref="Q36:Q37"/>
    <mergeCell ref="I34:I35"/>
    <mergeCell ref="J34:J35"/>
    <mergeCell ref="K34:K35"/>
    <mergeCell ref="L34:L35"/>
    <mergeCell ref="M34:M35"/>
    <mergeCell ref="I32:I33"/>
    <mergeCell ref="J32:J33"/>
    <mergeCell ref="K32:K33"/>
    <mergeCell ref="L32:L33"/>
    <mergeCell ref="M32:M33"/>
    <mergeCell ref="A32:C33"/>
    <mergeCell ref="D32:D33"/>
    <mergeCell ref="F32:F33"/>
    <mergeCell ref="G32:G33"/>
    <mergeCell ref="H32:H33"/>
    <mergeCell ref="B28:C28"/>
    <mergeCell ref="B29:C29"/>
    <mergeCell ref="B30:C30"/>
    <mergeCell ref="B31:C31"/>
    <mergeCell ref="A8:A11"/>
    <mergeCell ref="A12:A15"/>
    <mergeCell ref="A16:A19"/>
    <mergeCell ref="A20:A23"/>
    <mergeCell ref="A24:A27"/>
    <mergeCell ref="A28:A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O1:Q1"/>
    <mergeCell ref="A3:D3"/>
    <mergeCell ref="B4:C4"/>
    <mergeCell ref="B5:C5"/>
    <mergeCell ref="B6:C6"/>
    <mergeCell ref="B1:H2"/>
    <mergeCell ref="A4:A7"/>
    <mergeCell ref="B7:C7"/>
  </mergeCells>
  <phoneticPr fontId="3"/>
  <conditionalFormatting sqref="F38:Q38">
    <cfRule type="cellIs" dxfId="8" priority="1" operator="equal">
      <formula>"-"</formula>
    </cfRule>
    <cfRule type="cellIs" dxfId="7" priority="2" operator="lessThan">
      <formula>0</formula>
    </cfRule>
    <cfRule type="cellIs" dxfId="6" priority="3" operator="greaterThanOrEqual">
      <formula>0</formula>
    </cfRule>
  </conditionalFormatting>
  <hyperlinks>
    <hyperlink ref="Q2" location="はじめに!A35" display="使い方" xr:uid="{00000000-0004-0000-0200-000000000000}"/>
    <hyperlink ref="O2" location="グラフ!A1" display="グラフ" xr:uid="{00000000-0004-0000-0200-000001000000}"/>
    <hyperlink ref="P2" location="豆知識!A1" display="豆知識" xr:uid="{00000000-0004-0000-0200-000002000000}"/>
  </hyperlinks>
  <pageMargins left="0.23622047244094488" right="0.23622047244094488" top="0.23622047244094488" bottom="0.23622047244094488" header="0" footer="0"/>
  <pageSetup paperSize="9" scale="85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showGridLines="0" view="pageBreakPreview" zoomScaleNormal="100" zoomScaleSheetLayoutView="100" workbookViewId="0"/>
  </sheetViews>
  <sheetFormatPr defaultRowHeight="13" x14ac:dyDescent="0.2"/>
  <cols>
    <col min="1" max="1" width="10.6328125" customWidth="1"/>
    <col min="2" max="3" width="8.6328125" customWidth="1"/>
    <col min="4" max="4" width="4.6328125" customWidth="1"/>
    <col min="5" max="5" width="11.6328125" customWidth="1"/>
    <col min="6" max="17" width="10.6328125" customWidth="1"/>
  </cols>
  <sheetData>
    <row r="1" spans="1:17" ht="16" customHeight="1" x14ac:dyDescent="0.2">
      <c r="B1" s="151" t="s">
        <v>61</v>
      </c>
      <c r="C1" s="151"/>
      <c r="D1" s="151"/>
      <c r="E1" s="151"/>
      <c r="F1" s="151"/>
      <c r="G1" s="151"/>
      <c r="H1" s="96"/>
      <c r="O1" s="145" t="s">
        <v>93</v>
      </c>
      <c r="P1" s="145"/>
      <c r="Q1" s="145"/>
    </row>
    <row r="2" spans="1:17" ht="28" customHeight="1" x14ac:dyDescent="0.2">
      <c r="A2" s="28"/>
      <c r="B2" s="152"/>
      <c r="C2" s="152"/>
      <c r="D2" s="152"/>
      <c r="E2" s="152"/>
      <c r="F2" s="152"/>
      <c r="G2" s="152"/>
      <c r="H2" s="97"/>
      <c r="I2" s="69"/>
      <c r="J2" s="69"/>
      <c r="K2" s="69"/>
      <c r="L2" s="69"/>
      <c r="M2" s="69"/>
      <c r="N2" s="69"/>
      <c r="O2" s="71" t="s">
        <v>55</v>
      </c>
      <c r="P2" s="71" t="s">
        <v>54</v>
      </c>
      <c r="Q2" s="71" t="s">
        <v>18</v>
      </c>
    </row>
    <row r="3" spans="1:17" ht="23.15" customHeight="1" x14ac:dyDescent="0.2">
      <c r="A3" s="146" t="s">
        <v>14</v>
      </c>
      <c r="B3" s="147"/>
      <c r="C3" s="147"/>
      <c r="D3" s="148"/>
      <c r="E3" s="34" t="s">
        <v>11</v>
      </c>
      <c r="F3" s="29" t="s">
        <v>5</v>
      </c>
      <c r="G3" s="63" t="s">
        <v>32</v>
      </c>
      <c r="H3" s="63" t="s">
        <v>34</v>
      </c>
      <c r="I3" s="29" t="s">
        <v>10</v>
      </c>
      <c r="J3" s="63" t="s">
        <v>33</v>
      </c>
      <c r="K3" s="63" t="s">
        <v>1</v>
      </c>
      <c r="L3" s="63" t="s">
        <v>37</v>
      </c>
      <c r="M3" s="63" t="s">
        <v>4</v>
      </c>
      <c r="N3" s="63" t="s">
        <v>23</v>
      </c>
      <c r="O3" s="63" t="s">
        <v>42</v>
      </c>
      <c r="P3" s="63" t="s">
        <v>12</v>
      </c>
      <c r="Q3" s="98" t="s">
        <v>36</v>
      </c>
    </row>
    <row r="4" spans="1:17" ht="17.149999999999999" customHeight="1" x14ac:dyDescent="0.2">
      <c r="A4" s="153" t="s">
        <v>13</v>
      </c>
      <c r="B4" s="149" t="s">
        <v>20</v>
      </c>
      <c r="C4" s="150"/>
      <c r="D4" s="30" t="s">
        <v>6</v>
      </c>
      <c r="E4" s="35">
        <f t="shared" ref="E4:E31" si="0">SUM(F4:Q4)</f>
        <v>0</v>
      </c>
      <c r="F4" s="91" t="str">
        <f>IF('R7入力フォーム'!F6&lt;&gt;0,'R7入力フォーム'!F6,"")</f>
        <v/>
      </c>
      <c r="G4" s="91" t="str">
        <f>IF('R7入力フォーム'!G6&lt;&gt;0,'R7入力フォーム'!G6,"")</f>
        <v/>
      </c>
      <c r="H4" s="91" t="str">
        <f>IF('R7入力フォーム'!H6&lt;&gt;0,'R7入力フォーム'!H6,"")</f>
        <v/>
      </c>
      <c r="I4" s="91" t="str">
        <f>IF('R7入力フォーム'!I6&lt;&gt;0,'R7入力フォーム'!I6,"")</f>
        <v/>
      </c>
      <c r="J4" s="91" t="str">
        <f>IF('R7入力フォーム'!J6&lt;&gt;0,'R7入力フォーム'!J6,"")</f>
        <v/>
      </c>
      <c r="K4" s="91" t="str">
        <f>IF('R7入力フォーム'!K6&lt;&gt;0,'R7入力フォーム'!K6,"")</f>
        <v/>
      </c>
      <c r="L4" s="91" t="str">
        <f>IF('R7入力フォーム'!L6&lt;&gt;0,'R7入力フォーム'!L6,"")</f>
        <v/>
      </c>
      <c r="M4" s="91" t="str">
        <f>IF('R7入力フォーム'!M6&lt;&gt;0,'R7入力フォーム'!M6,"")</f>
        <v/>
      </c>
      <c r="N4" s="91" t="str">
        <f>IF('R7入力フォーム'!N6&lt;&gt;0,'R7入力フォーム'!N6,"")</f>
        <v/>
      </c>
      <c r="O4" s="91" t="str">
        <f>IF('R7入力フォーム'!O6&lt;&gt;0,'R7入力フォーム'!O6,"")</f>
        <v/>
      </c>
      <c r="P4" s="91" t="str">
        <f>IF('R7入力フォーム'!P6&lt;&gt;0,'R7入力フォーム'!P6,"")</f>
        <v/>
      </c>
      <c r="Q4" s="99" t="str">
        <f>IF('R7入力フォーム'!Q6&lt;&gt;0,'R7入力フォーム'!Q6,"")</f>
        <v/>
      </c>
    </row>
    <row r="5" spans="1:17" ht="17.149999999999999" customHeight="1" x14ac:dyDescent="0.2">
      <c r="A5" s="153"/>
      <c r="B5" s="149" t="s">
        <v>7</v>
      </c>
      <c r="C5" s="150"/>
      <c r="D5" s="31" t="s">
        <v>8</v>
      </c>
      <c r="E5" s="36">
        <f t="shared" si="0"/>
        <v>0</v>
      </c>
      <c r="F5" s="49"/>
      <c r="G5" s="64"/>
      <c r="H5" s="64"/>
      <c r="I5" s="64"/>
      <c r="J5" s="64"/>
      <c r="K5" s="64"/>
      <c r="L5" s="64"/>
      <c r="M5" s="64"/>
      <c r="N5" s="64"/>
      <c r="O5" s="64"/>
      <c r="P5" s="64"/>
      <c r="Q5" s="100"/>
    </row>
    <row r="6" spans="1:17" ht="17.149999999999999" customHeight="1" x14ac:dyDescent="0.2">
      <c r="A6" s="153"/>
      <c r="B6" s="149" t="s">
        <v>19</v>
      </c>
      <c r="C6" s="150"/>
      <c r="D6" s="30" t="s">
        <v>6</v>
      </c>
      <c r="E6" s="35">
        <f t="shared" si="0"/>
        <v>0</v>
      </c>
      <c r="F6" s="50"/>
      <c r="G6" s="95"/>
      <c r="H6" s="95"/>
      <c r="I6" s="95"/>
      <c r="J6" s="95"/>
      <c r="K6" s="95"/>
      <c r="L6" s="95"/>
      <c r="M6" s="95"/>
      <c r="N6" s="95"/>
      <c r="O6" s="95"/>
      <c r="P6" s="95"/>
      <c r="Q6" s="101"/>
    </row>
    <row r="7" spans="1:17" ht="17.149999999999999" customHeight="1" x14ac:dyDescent="0.2">
      <c r="A7" s="154"/>
      <c r="B7" s="155" t="s">
        <v>46</v>
      </c>
      <c r="C7" s="156"/>
      <c r="D7" s="32" t="s">
        <v>28</v>
      </c>
      <c r="E7" s="37">
        <f t="shared" si="0"/>
        <v>0</v>
      </c>
      <c r="F7" s="51" t="str">
        <f>IF(F6="","-",F6*はじめに!$I$41)</f>
        <v>-</v>
      </c>
      <c r="G7" s="51" t="str">
        <f>IF(G6="","-",G6*はじめに!$I$41)</f>
        <v>-</v>
      </c>
      <c r="H7" s="51" t="str">
        <f>IF(H6="","-",H6*はじめに!$I$41)</f>
        <v>-</v>
      </c>
      <c r="I7" s="70" t="str">
        <f>IF(I6="","-",I6*はじめに!$I$41)</f>
        <v>-</v>
      </c>
      <c r="J7" s="54" t="str">
        <f>IF(J6="","-",J6*はじめに!$I$41)</f>
        <v>-</v>
      </c>
      <c r="K7" s="54" t="str">
        <f>IF(K6="","-",K6*はじめに!$I$41)</f>
        <v>-</v>
      </c>
      <c r="L7" s="54" t="str">
        <f>IF(L6="","-",L6*はじめに!$I$41)</f>
        <v>-</v>
      </c>
      <c r="M7" s="54" t="str">
        <f>IF(M6="","-",M6*はじめに!$I$41)</f>
        <v>-</v>
      </c>
      <c r="N7" s="51" t="str">
        <f>IF(N6="","-",N6*はじめに!$I$41)</f>
        <v>-</v>
      </c>
      <c r="O7" s="51" t="str">
        <f>IF(O6="","-",O6*はじめに!$I$41)</f>
        <v>-</v>
      </c>
      <c r="P7" s="51" t="str">
        <f>IF(P6="","-",P6*はじめに!$I$41)</f>
        <v>-</v>
      </c>
      <c r="Q7" s="79" t="str">
        <f>IF(Q6="","-",Q6*はじめに!$I$41)</f>
        <v>-</v>
      </c>
    </row>
    <row r="8" spans="1:17" ht="17.149999999999999" customHeight="1" x14ac:dyDescent="0.2">
      <c r="A8" s="153" t="s">
        <v>25</v>
      </c>
      <c r="B8" s="149" t="s">
        <v>20</v>
      </c>
      <c r="C8" s="150"/>
      <c r="D8" s="31" t="s">
        <v>38</v>
      </c>
      <c r="E8" s="38">
        <f t="shared" si="0"/>
        <v>0</v>
      </c>
      <c r="F8" s="92" t="str">
        <f>IF('R7入力フォーム'!F10&lt;&gt;0,'R7入力フォーム'!F10,"")</f>
        <v/>
      </c>
      <c r="G8" s="92" t="str">
        <f>IF('R7入力フォーム'!G10&lt;&gt;0,'R7入力フォーム'!G10,"")</f>
        <v/>
      </c>
      <c r="H8" s="92" t="str">
        <f>IF('R7入力フォーム'!H10&lt;&gt;0,'R7入力フォーム'!H10,"")</f>
        <v/>
      </c>
      <c r="I8" s="92" t="str">
        <f>IF('R7入力フォーム'!I10&lt;&gt;0,'R7入力フォーム'!I10,"")</f>
        <v/>
      </c>
      <c r="J8" s="92" t="str">
        <f>IF('R7入力フォーム'!J10&lt;&gt;0,'R7入力フォーム'!J10,"")</f>
        <v/>
      </c>
      <c r="K8" s="92" t="str">
        <f>IF('R7入力フォーム'!K10&lt;&gt;0,'R7入力フォーム'!K10,"")</f>
        <v/>
      </c>
      <c r="L8" s="92" t="str">
        <f>IF('R7入力フォーム'!L10&lt;&gt;0,'R7入力フォーム'!L10,"")</f>
        <v/>
      </c>
      <c r="M8" s="92" t="str">
        <f>IF('R7入力フォーム'!M10&lt;&gt;0,'R7入力フォーム'!M10,"")</f>
        <v/>
      </c>
      <c r="N8" s="92" t="str">
        <f>IF('R7入力フォーム'!N10&lt;&gt;0,'R7入力フォーム'!N10,"")</f>
        <v/>
      </c>
      <c r="O8" s="92" t="str">
        <f>IF('R7入力フォーム'!O10&lt;&gt;0,'R7入力フォーム'!O10,"")</f>
        <v/>
      </c>
      <c r="P8" s="92" t="str">
        <f>IF('R7入力フォーム'!P10&lt;&gt;0,'R7入力フォーム'!P10,"")</f>
        <v/>
      </c>
      <c r="Q8" s="102" t="str">
        <f>IF('R7入力フォーム'!Q10&lt;&gt;0,'R7入力フォーム'!Q10,"")</f>
        <v/>
      </c>
    </row>
    <row r="9" spans="1:17" ht="17.149999999999999" customHeight="1" x14ac:dyDescent="0.2">
      <c r="A9" s="153"/>
      <c r="B9" s="149" t="s">
        <v>7</v>
      </c>
      <c r="C9" s="150"/>
      <c r="D9" s="31" t="s">
        <v>8</v>
      </c>
      <c r="E9" s="39">
        <f t="shared" si="0"/>
        <v>0</v>
      </c>
      <c r="F9" s="49"/>
      <c r="G9" s="64"/>
      <c r="H9" s="64"/>
      <c r="I9" s="64"/>
      <c r="J9" s="64"/>
      <c r="K9" s="64"/>
      <c r="L9" s="64"/>
      <c r="M9" s="64"/>
      <c r="N9" s="64"/>
      <c r="O9" s="64"/>
      <c r="P9" s="64"/>
      <c r="Q9" s="100"/>
    </row>
    <row r="10" spans="1:17" ht="17.149999999999999" customHeight="1" x14ac:dyDescent="0.2">
      <c r="A10" s="153"/>
      <c r="B10" s="149" t="s">
        <v>19</v>
      </c>
      <c r="C10" s="150"/>
      <c r="D10" s="31" t="s">
        <v>38</v>
      </c>
      <c r="E10" s="38">
        <f t="shared" si="0"/>
        <v>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78"/>
    </row>
    <row r="11" spans="1:17" ht="17.149999999999999" customHeight="1" x14ac:dyDescent="0.2">
      <c r="A11" s="154"/>
      <c r="B11" s="155" t="s">
        <v>50</v>
      </c>
      <c r="C11" s="156"/>
      <c r="D11" s="32" t="s">
        <v>28</v>
      </c>
      <c r="E11" s="37">
        <f t="shared" si="0"/>
        <v>0</v>
      </c>
      <c r="F11" s="54" t="str">
        <f>IF(F10="","-",F10*はじめに!$M$41)</f>
        <v>-</v>
      </c>
      <c r="G11" s="54" t="str">
        <f>IF(G10="","-",G10*はじめに!$M$41)</f>
        <v>-</v>
      </c>
      <c r="H11" s="54" t="str">
        <f>IF(H10="","-",H10*はじめに!$M$41)</f>
        <v>-</v>
      </c>
      <c r="I11" s="54" t="str">
        <f>IF(I10="","-",I10*はじめに!$M$41)</f>
        <v>-</v>
      </c>
      <c r="J11" s="54" t="str">
        <f>IF(J10="","-",J10*はじめに!$M$41)</f>
        <v>-</v>
      </c>
      <c r="K11" s="54" t="str">
        <f>IF(K10="","-",K10*はじめに!$M$41)</f>
        <v>-</v>
      </c>
      <c r="L11" s="54" t="str">
        <f>IF(L10="","-",L10*はじめに!$M$41)</f>
        <v>-</v>
      </c>
      <c r="M11" s="54" t="str">
        <f>IF(M10="","-",M10*はじめに!$M$41)</f>
        <v>-</v>
      </c>
      <c r="N11" s="54" t="str">
        <f>IF(N10="","-",N10*はじめに!$M$41)</f>
        <v>-</v>
      </c>
      <c r="O11" s="54" t="str">
        <f>IF(O10="","-",O10*はじめに!$M$41)</f>
        <v>-</v>
      </c>
      <c r="P11" s="54" t="str">
        <f>IF(P10="","-",P10*はじめに!$M$41)</f>
        <v>-</v>
      </c>
      <c r="Q11" s="79" t="str">
        <f>IF(Q10="","-",Q10*はじめに!$M$41)</f>
        <v>-</v>
      </c>
    </row>
    <row r="12" spans="1:17" ht="17.149999999999999" customHeight="1" x14ac:dyDescent="0.2">
      <c r="A12" s="153" t="s">
        <v>57</v>
      </c>
      <c r="B12" s="149" t="s">
        <v>20</v>
      </c>
      <c r="C12" s="150"/>
      <c r="D12" s="31" t="s">
        <v>38</v>
      </c>
      <c r="E12" s="38">
        <f t="shared" si="0"/>
        <v>0</v>
      </c>
      <c r="F12" s="92" t="str">
        <f>IF('R7入力フォーム'!F14&lt;&gt;0,'R7入力フォーム'!F14,"")</f>
        <v/>
      </c>
      <c r="G12" s="92" t="str">
        <f>IF('R7入力フォーム'!G14&lt;&gt;0,'R7入力フォーム'!G14,"")</f>
        <v/>
      </c>
      <c r="H12" s="92" t="str">
        <f>IF('R7入力フォーム'!H14&lt;&gt;0,'R7入力フォーム'!H14,"")</f>
        <v/>
      </c>
      <c r="I12" s="92" t="str">
        <f>IF('R7入力フォーム'!I14&lt;&gt;0,'R7入力フォーム'!I14,"")</f>
        <v/>
      </c>
      <c r="J12" s="92" t="str">
        <f>IF('R7入力フォーム'!J14&lt;&gt;0,'R7入力フォーム'!J14,"")</f>
        <v/>
      </c>
      <c r="K12" s="92" t="str">
        <f>IF('R7入力フォーム'!K14&lt;&gt;0,'R7入力フォーム'!K14,"")</f>
        <v/>
      </c>
      <c r="L12" s="92" t="str">
        <f>IF('R7入力フォーム'!L14&lt;&gt;0,'R7入力フォーム'!L14,"")</f>
        <v/>
      </c>
      <c r="M12" s="92" t="str">
        <f>IF('R7入力フォーム'!M14&lt;&gt;0,'R7入力フォーム'!M14,"")</f>
        <v/>
      </c>
      <c r="N12" s="92" t="str">
        <f>IF('R7入力フォーム'!N14&lt;&gt;0,'R7入力フォーム'!N14,"")</f>
        <v/>
      </c>
      <c r="O12" s="92" t="str">
        <f>IF('R7入力フォーム'!O14&lt;&gt;0,'R7入力フォーム'!O14,"")</f>
        <v/>
      </c>
      <c r="P12" s="92" t="str">
        <f>IF('R7入力フォーム'!P14&lt;&gt;0,'R7入力フォーム'!P14,"")</f>
        <v/>
      </c>
      <c r="Q12" s="102" t="str">
        <f>IF('R7入力フォーム'!Q14&lt;&gt;0,'R7入力フォーム'!Q14,"")</f>
        <v/>
      </c>
    </row>
    <row r="13" spans="1:17" ht="17.149999999999999" customHeight="1" x14ac:dyDescent="0.2">
      <c r="A13" s="153"/>
      <c r="B13" s="158" t="s">
        <v>7</v>
      </c>
      <c r="C13" s="150"/>
      <c r="D13" s="31" t="s">
        <v>8</v>
      </c>
      <c r="E13" s="39">
        <f t="shared" si="0"/>
        <v>0</v>
      </c>
      <c r="F13" s="49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100"/>
    </row>
    <row r="14" spans="1:17" ht="17.149999999999999" customHeight="1" x14ac:dyDescent="0.2">
      <c r="A14" s="153"/>
      <c r="B14" s="158" t="s">
        <v>19</v>
      </c>
      <c r="C14" s="150"/>
      <c r="D14" s="31" t="s">
        <v>38</v>
      </c>
      <c r="E14" s="38">
        <f t="shared" si="0"/>
        <v>0</v>
      </c>
      <c r="F14" s="53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78"/>
    </row>
    <row r="15" spans="1:17" ht="17.149999999999999" customHeight="1" x14ac:dyDescent="0.2">
      <c r="A15" s="154"/>
      <c r="B15" s="157" t="s">
        <v>50</v>
      </c>
      <c r="C15" s="156"/>
      <c r="D15" s="32" t="s">
        <v>28</v>
      </c>
      <c r="E15" s="37">
        <f t="shared" si="0"/>
        <v>0</v>
      </c>
      <c r="F15" s="54" t="str">
        <f>IF(F14="","-",F14*はじめに!$Q$41)</f>
        <v>-</v>
      </c>
      <c r="G15" s="54" t="str">
        <f>IF(G14="","-",G14*はじめに!$Q$41)</f>
        <v>-</v>
      </c>
      <c r="H15" s="54" t="str">
        <f>IF(H14="","-",H14*はじめに!$Q$41)</f>
        <v>-</v>
      </c>
      <c r="I15" s="54" t="str">
        <f>IF(I14="","-",I14*はじめに!$Q$41)</f>
        <v>-</v>
      </c>
      <c r="J15" s="54" t="str">
        <f>IF(J14="","-",J14*はじめに!$Q$41)</f>
        <v>-</v>
      </c>
      <c r="K15" s="54" t="str">
        <f>IF(K14="","-",K14*はじめに!$Q$41)</f>
        <v>-</v>
      </c>
      <c r="L15" s="54" t="str">
        <f>IF(L14="","-",L14*はじめに!$Q$41)</f>
        <v>-</v>
      </c>
      <c r="M15" s="54" t="str">
        <f>IF(M14="","-",M14*はじめに!$Q$41)</f>
        <v>-</v>
      </c>
      <c r="N15" s="54" t="str">
        <f>IF(N14="","-",N14*はじめに!$Q$41)</f>
        <v>-</v>
      </c>
      <c r="O15" s="54" t="str">
        <f>IF(O14="","-",O14*はじめに!$Q$41)</f>
        <v>-</v>
      </c>
      <c r="P15" s="54" t="str">
        <f>IF(P14="","-",P14*はじめに!$Q$41)</f>
        <v>-</v>
      </c>
      <c r="Q15" s="79" t="str">
        <f>IF(Q14="","-",Q14*はじめに!$Q$41)</f>
        <v>-</v>
      </c>
    </row>
    <row r="16" spans="1:17" ht="17.149999999999999" customHeight="1" x14ac:dyDescent="0.2">
      <c r="A16" s="161" t="s">
        <v>43</v>
      </c>
      <c r="B16" s="149" t="s">
        <v>20</v>
      </c>
      <c r="C16" s="150"/>
      <c r="D16" s="31" t="s">
        <v>38</v>
      </c>
      <c r="E16" s="38">
        <f t="shared" si="0"/>
        <v>0</v>
      </c>
      <c r="F16" s="92" t="str">
        <f>IF('R7入力フォーム'!F18&lt;&gt;0,'R7入力フォーム'!F18,"")</f>
        <v/>
      </c>
      <c r="G16" s="92" t="str">
        <f>IF('R7入力フォーム'!G18&lt;&gt;0,'R7入力フォーム'!G18,"")</f>
        <v/>
      </c>
      <c r="H16" s="92" t="str">
        <f>IF('R7入力フォーム'!H18&lt;&gt;0,'R7入力フォーム'!H18,"")</f>
        <v/>
      </c>
      <c r="I16" s="92" t="str">
        <f>IF('R7入力フォーム'!I18&lt;&gt;0,'R7入力フォーム'!I18,"")</f>
        <v/>
      </c>
      <c r="J16" s="92" t="str">
        <f>IF('R7入力フォーム'!J18&lt;&gt;0,'R7入力フォーム'!J18,"")</f>
        <v/>
      </c>
      <c r="K16" s="92" t="str">
        <f>IF('R7入力フォーム'!K18&lt;&gt;0,'R7入力フォーム'!K18,"")</f>
        <v/>
      </c>
      <c r="L16" s="92" t="str">
        <f>IF('R7入力フォーム'!L18&lt;&gt;0,'R7入力フォーム'!L18,"")</f>
        <v/>
      </c>
      <c r="M16" s="92" t="str">
        <f>IF('R7入力フォーム'!M18&lt;&gt;0,'R7入力フォーム'!M18,"")</f>
        <v/>
      </c>
      <c r="N16" s="92" t="str">
        <f>IF('R7入力フォーム'!N18&lt;&gt;0,'R7入力フォーム'!N18,"")</f>
        <v/>
      </c>
      <c r="O16" s="92" t="str">
        <f>IF('R7入力フォーム'!O18&lt;&gt;0,'R7入力フォーム'!O18,"")</f>
        <v/>
      </c>
      <c r="P16" s="92" t="str">
        <f>IF('R7入力フォーム'!P18&lt;&gt;0,'R7入力フォーム'!P18,"")</f>
        <v/>
      </c>
      <c r="Q16" s="102" t="str">
        <f>IF('R7入力フォーム'!Q18&lt;&gt;0,'R7入力フォーム'!Q18,"")</f>
        <v/>
      </c>
    </row>
    <row r="17" spans="1:29" ht="17.149999999999999" customHeight="1" x14ac:dyDescent="0.2">
      <c r="A17" s="153"/>
      <c r="B17" s="158" t="s">
        <v>7</v>
      </c>
      <c r="C17" s="150"/>
      <c r="D17" s="31" t="s">
        <v>8</v>
      </c>
      <c r="E17" s="39">
        <f t="shared" si="0"/>
        <v>0</v>
      </c>
      <c r="F17" s="49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100"/>
    </row>
    <row r="18" spans="1:29" ht="17.149999999999999" customHeight="1" x14ac:dyDescent="0.2">
      <c r="A18" s="153"/>
      <c r="B18" s="158" t="s">
        <v>19</v>
      </c>
      <c r="C18" s="150"/>
      <c r="D18" s="31" t="s">
        <v>38</v>
      </c>
      <c r="E18" s="38">
        <f t="shared" si="0"/>
        <v>0</v>
      </c>
      <c r="F18" s="5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78"/>
      <c r="T18" s="90"/>
      <c r="U18" s="90"/>
      <c r="V18" s="90"/>
      <c r="W18" s="90"/>
      <c r="X18" s="90"/>
      <c r="Y18" s="90"/>
      <c r="Z18" s="90"/>
      <c r="AA18" s="90"/>
      <c r="AB18" s="90"/>
      <c r="AC18" s="90"/>
    </row>
    <row r="19" spans="1:29" ht="17.149999999999999" customHeight="1" x14ac:dyDescent="0.2">
      <c r="A19" s="154"/>
      <c r="B19" s="157" t="s">
        <v>50</v>
      </c>
      <c r="C19" s="156"/>
      <c r="D19" s="32" t="s">
        <v>28</v>
      </c>
      <c r="E19" s="40">
        <f t="shared" si="0"/>
        <v>0</v>
      </c>
      <c r="F19" s="54" t="str">
        <f>IF(F18="","-",F18*はじめに!$U$41)</f>
        <v>-</v>
      </c>
      <c r="G19" s="54" t="str">
        <f>IF(G18="","-",G18*はじめに!$U$41)</f>
        <v>-</v>
      </c>
      <c r="H19" s="54" t="str">
        <f>IF(H18="","-",H18*はじめに!$U$41)</f>
        <v>-</v>
      </c>
      <c r="I19" s="54" t="str">
        <f>IF(I18="","-",I18*はじめに!$U$41)</f>
        <v>-</v>
      </c>
      <c r="J19" s="54" t="str">
        <f>IF(J18="","-",J18*はじめに!$U$41)</f>
        <v>-</v>
      </c>
      <c r="K19" s="54" t="str">
        <f>IF(K18="","-",K18*はじめに!$U$41)</f>
        <v>-</v>
      </c>
      <c r="L19" s="54" t="str">
        <f>IF(L18="","-",L18*はじめに!$U$41)</f>
        <v>-</v>
      </c>
      <c r="M19" s="54" t="str">
        <f>IF(M18="","-",M18*はじめに!$U$41)</f>
        <v>-</v>
      </c>
      <c r="N19" s="54" t="str">
        <f>IF(N18="","-",N18*はじめに!$U$41)</f>
        <v>-</v>
      </c>
      <c r="O19" s="54" t="str">
        <f>IF(O18="","-",O18*はじめに!$U$41)</f>
        <v>-</v>
      </c>
      <c r="P19" s="54" t="str">
        <f>IF(P18="","-",P18*はじめに!$U$41)</f>
        <v>-</v>
      </c>
      <c r="Q19" s="79" t="str">
        <f>IF(Q18="","-",Q18*はじめに!$U$41)</f>
        <v>-</v>
      </c>
    </row>
    <row r="20" spans="1:29" ht="17.149999999999999" customHeight="1" x14ac:dyDescent="0.2">
      <c r="A20" s="162" t="s">
        <v>52</v>
      </c>
      <c r="B20" s="149" t="s">
        <v>20</v>
      </c>
      <c r="C20" s="150"/>
      <c r="D20" s="31" t="s">
        <v>35</v>
      </c>
      <c r="E20" s="41">
        <f t="shared" si="0"/>
        <v>0</v>
      </c>
      <c r="F20" s="93" t="str">
        <f>IF('R7入力フォーム'!F22&lt;&gt;0,'R7入力フォーム'!F22,"")</f>
        <v/>
      </c>
      <c r="G20" s="93" t="str">
        <f>IF('R7入力フォーム'!G22&lt;&gt;0,'R7入力フォーム'!G22,"")</f>
        <v/>
      </c>
      <c r="H20" s="93" t="str">
        <f>IF('R7入力フォーム'!H22&lt;&gt;0,'R7入力フォーム'!H22,"")</f>
        <v/>
      </c>
      <c r="I20" s="93" t="str">
        <f>IF('R7入力フォーム'!I22&lt;&gt;0,'R7入力フォーム'!I22,"")</f>
        <v/>
      </c>
      <c r="J20" s="93" t="str">
        <f>IF('R7入力フォーム'!J22&lt;&gt;0,'R7入力フォーム'!J22,"")</f>
        <v/>
      </c>
      <c r="K20" s="93" t="str">
        <f>IF('R7入力フォーム'!K22&lt;&gt;0,'R7入力フォーム'!K22,"")</f>
        <v/>
      </c>
      <c r="L20" s="93" t="str">
        <f>IF('R7入力フォーム'!L22&lt;&gt;0,'R7入力フォーム'!L22,"")</f>
        <v/>
      </c>
      <c r="M20" s="93" t="str">
        <f>IF('R7入力フォーム'!M22&lt;&gt;0,'R7入力フォーム'!M22,"")</f>
        <v/>
      </c>
      <c r="N20" s="93" t="str">
        <f>IF('R7入力フォーム'!N22&lt;&gt;0,'R7入力フォーム'!N22,"")</f>
        <v/>
      </c>
      <c r="O20" s="93" t="str">
        <f>IF('R7入力フォーム'!O22&lt;&gt;0,'R7入力フォーム'!O22,"")</f>
        <v/>
      </c>
      <c r="P20" s="93" t="str">
        <f>IF('R7入力フォーム'!P22&lt;&gt;0,'R7入力フォーム'!P22,"")</f>
        <v/>
      </c>
      <c r="Q20" s="103" t="str">
        <f>IF('R7入力フォーム'!Q22&lt;&gt;0,'R7入力フォーム'!Q22,"")</f>
        <v/>
      </c>
    </row>
    <row r="21" spans="1:29" ht="17.149999999999999" customHeight="1" x14ac:dyDescent="0.2">
      <c r="A21" s="163"/>
      <c r="B21" s="149" t="s">
        <v>7</v>
      </c>
      <c r="C21" s="150"/>
      <c r="D21" s="31" t="s">
        <v>8</v>
      </c>
      <c r="E21" s="39">
        <f t="shared" si="0"/>
        <v>0</v>
      </c>
      <c r="F21" s="4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100"/>
    </row>
    <row r="22" spans="1:29" ht="17.149999999999999" customHeight="1" x14ac:dyDescent="0.2">
      <c r="A22" s="163"/>
      <c r="B22" s="149" t="s">
        <v>19</v>
      </c>
      <c r="C22" s="150"/>
      <c r="D22" s="31" t="s">
        <v>35</v>
      </c>
      <c r="E22" s="41">
        <f t="shared" si="0"/>
        <v>0</v>
      </c>
      <c r="F22" s="94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82"/>
    </row>
    <row r="23" spans="1:29" ht="17.149999999999999" customHeight="1" x14ac:dyDescent="0.2">
      <c r="A23" s="164"/>
      <c r="B23" s="155" t="s">
        <v>50</v>
      </c>
      <c r="C23" s="156"/>
      <c r="D23" s="32" t="s">
        <v>28</v>
      </c>
      <c r="E23" s="40">
        <f t="shared" si="0"/>
        <v>0</v>
      </c>
      <c r="F23" s="54" t="str">
        <f>IF(F22="","-",F22*はじめに!$Y$41)</f>
        <v>-</v>
      </c>
      <c r="G23" s="54" t="str">
        <f>IF(G22="","-",G22*はじめに!$Y$41)</f>
        <v>-</v>
      </c>
      <c r="H23" s="54" t="str">
        <f>IF(H22="","-",H22*はじめに!$Y$41)</f>
        <v>-</v>
      </c>
      <c r="I23" s="54" t="str">
        <f>IF(I22="","-",I22*はじめに!$Y$41)</f>
        <v>-</v>
      </c>
      <c r="J23" s="54" t="str">
        <f>IF(J22="","-",J22*はじめに!$Y$41)</f>
        <v>-</v>
      </c>
      <c r="K23" s="54" t="str">
        <f>IF(K22="","-",K22*はじめに!$Y$41)</f>
        <v>-</v>
      </c>
      <c r="L23" s="54" t="str">
        <f>IF(L22="","-",L22*はじめに!$Y$41)</f>
        <v>-</v>
      </c>
      <c r="M23" s="54" t="str">
        <f>IF(M22="","-",M22*はじめに!$Y$41)</f>
        <v>-</v>
      </c>
      <c r="N23" s="54" t="str">
        <f>IF(N22="","-",N22*はじめに!$Y$41)</f>
        <v>-</v>
      </c>
      <c r="O23" s="54" t="str">
        <f>IF(O22="","-",O22*はじめに!$Y$41)</f>
        <v>-</v>
      </c>
      <c r="P23" s="54" t="str">
        <f>IF(P22="","-",P22*はじめに!$Y$41)</f>
        <v>-</v>
      </c>
      <c r="Q23" s="79" t="str">
        <f>IF(Q22="","-",Q22*はじめに!$Y$41)</f>
        <v>-</v>
      </c>
    </row>
    <row r="24" spans="1:29" ht="17.149999999999999" customHeight="1" x14ac:dyDescent="0.2">
      <c r="A24" s="163" t="s">
        <v>9</v>
      </c>
      <c r="B24" s="149" t="s">
        <v>20</v>
      </c>
      <c r="C24" s="150"/>
      <c r="D24" s="31" t="s">
        <v>35</v>
      </c>
      <c r="E24" s="41">
        <f t="shared" si="0"/>
        <v>0</v>
      </c>
      <c r="F24" s="93" t="str">
        <f>IF('R7入力フォーム'!F26&lt;&gt;0,'R7入力フォーム'!F26,"")</f>
        <v/>
      </c>
      <c r="G24" s="93" t="str">
        <f>IF('R7入力フォーム'!G26&lt;&gt;0,'R7入力フォーム'!G26,"")</f>
        <v/>
      </c>
      <c r="H24" s="93" t="str">
        <f>IF('R7入力フォーム'!H26&lt;&gt;0,'R7入力フォーム'!H26,"")</f>
        <v/>
      </c>
      <c r="I24" s="93" t="str">
        <f>IF('R7入力フォーム'!I26&lt;&gt;0,'R7入力フォーム'!I26,"")</f>
        <v/>
      </c>
      <c r="J24" s="93" t="str">
        <f>IF('R7入力フォーム'!J26&lt;&gt;0,'R7入力フォーム'!J26,"")</f>
        <v/>
      </c>
      <c r="K24" s="93" t="str">
        <f>IF('R7入力フォーム'!K26&lt;&gt;0,'R7入力フォーム'!K26,"")</f>
        <v/>
      </c>
      <c r="L24" s="93" t="str">
        <f>IF('R7入力フォーム'!L26&lt;&gt;0,'R7入力フォーム'!L26,"")</f>
        <v/>
      </c>
      <c r="M24" s="93" t="str">
        <f>IF('R7入力フォーム'!M26&lt;&gt;0,'R7入力フォーム'!M26,"")</f>
        <v/>
      </c>
      <c r="N24" s="93" t="str">
        <f>IF('R7入力フォーム'!N26&lt;&gt;0,'R7入力フォーム'!N26,"")</f>
        <v/>
      </c>
      <c r="O24" s="93" t="str">
        <f>IF('R7入力フォーム'!O26&lt;&gt;0,'R7入力フォーム'!O26,"")</f>
        <v/>
      </c>
      <c r="P24" s="93" t="str">
        <f>IF('R7入力フォーム'!P26&lt;&gt;0,'R7入力フォーム'!P26,"")</f>
        <v/>
      </c>
      <c r="Q24" s="103" t="str">
        <f>IF('R7入力フォーム'!Q26&lt;&gt;0,'R7入力フォーム'!Q26,"")</f>
        <v/>
      </c>
    </row>
    <row r="25" spans="1:29" ht="17.149999999999999" customHeight="1" x14ac:dyDescent="0.2">
      <c r="A25" s="163"/>
      <c r="B25" s="158" t="s">
        <v>7</v>
      </c>
      <c r="C25" s="150"/>
      <c r="D25" s="31" t="s">
        <v>8</v>
      </c>
      <c r="E25" s="39">
        <f t="shared" si="0"/>
        <v>0</v>
      </c>
      <c r="F25" s="4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100"/>
    </row>
    <row r="26" spans="1:29" ht="17.149999999999999" customHeight="1" x14ac:dyDescent="0.2">
      <c r="A26" s="163"/>
      <c r="B26" s="158" t="s">
        <v>19</v>
      </c>
      <c r="C26" s="150"/>
      <c r="D26" s="31" t="s">
        <v>35</v>
      </c>
      <c r="E26" s="41">
        <f t="shared" si="0"/>
        <v>0</v>
      </c>
      <c r="F26" s="94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82"/>
    </row>
    <row r="27" spans="1:29" ht="17.149999999999999" customHeight="1" x14ac:dyDescent="0.2">
      <c r="A27" s="164"/>
      <c r="B27" s="157" t="s">
        <v>50</v>
      </c>
      <c r="C27" s="156"/>
      <c r="D27" s="32" t="s">
        <v>28</v>
      </c>
      <c r="E27" s="40">
        <f t="shared" si="0"/>
        <v>0</v>
      </c>
      <c r="F27" s="54" t="str">
        <f>IF(F26="","-",F26*はじめに!$AC$41)</f>
        <v>-</v>
      </c>
      <c r="G27" s="54" t="str">
        <f>IF(G26="","-",G26*はじめに!$AC$41)</f>
        <v>-</v>
      </c>
      <c r="H27" s="54" t="str">
        <f>IF(H26="","-",H26*はじめに!$AC$41)</f>
        <v>-</v>
      </c>
      <c r="I27" s="54" t="str">
        <f>IF(I26="","-",I26*はじめに!$AC$41)</f>
        <v>-</v>
      </c>
      <c r="J27" s="54" t="str">
        <f>IF(J26="","-",J26*はじめに!$AC$41)</f>
        <v>-</v>
      </c>
      <c r="K27" s="54" t="str">
        <f>IF(K26="","-",K26*はじめに!$AC$41)</f>
        <v>-</v>
      </c>
      <c r="L27" s="70" t="str">
        <f>IF(L26="","-",L26*はじめに!$AC$41)</f>
        <v>-</v>
      </c>
      <c r="M27" s="54" t="str">
        <f>IF(M26="","-",M26*はじめに!$AC$41)</f>
        <v>-</v>
      </c>
      <c r="N27" s="54" t="str">
        <f>IF(N26="","-",N26*はじめに!$AC$41)</f>
        <v>-</v>
      </c>
      <c r="O27" s="54" t="str">
        <f>IF(O26="","-",O26*はじめに!$AC$41)</f>
        <v>-</v>
      </c>
      <c r="P27" s="54" t="str">
        <f>IF(P26="","-",P26*はじめに!$AC$41)</f>
        <v>-</v>
      </c>
      <c r="Q27" s="79" t="str">
        <f>IF(Q26="","-",Q26*はじめに!$AC$41)</f>
        <v>-</v>
      </c>
    </row>
    <row r="28" spans="1:29" ht="17.149999999999999" customHeight="1" x14ac:dyDescent="0.2">
      <c r="A28" s="165" t="s">
        <v>2</v>
      </c>
      <c r="B28" s="149" t="s">
        <v>20</v>
      </c>
      <c r="C28" s="150"/>
      <c r="D28" s="31" t="s">
        <v>35</v>
      </c>
      <c r="E28" s="41">
        <f t="shared" si="0"/>
        <v>0</v>
      </c>
      <c r="F28" s="93" t="str">
        <f>IF('R7入力フォーム'!F30&lt;&gt;0,'R7入力フォーム'!F30,"")</f>
        <v/>
      </c>
      <c r="G28" s="93" t="str">
        <f>IF('R7入力フォーム'!G30&lt;&gt;0,'R7入力フォーム'!G30,"")</f>
        <v/>
      </c>
      <c r="H28" s="93" t="str">
        <f>IF('R7入力フォーム'!H30&lt;&gt;0,'R7入力フォーム'!H30,"")</f>
        <v/>
      </c>
      <c r="I28" s="93" t="str">
        <f>IF('R7入力フォーム'!I30&lt;&gt;0,'R7入力フォーム'!I30,"")</f>
        <v/>
      </c>
      <c r="J28" s="93" t="str">
        <f>IF('R7入力フォーム'!J30&lt;&gt;0,'R7入力フォーム'!J30,"")</f>
        <v/>
      </c>
      <c r="K28" s="93" t="str">
        <f>IF('R7入力フォーム'!K30&lt;&gt;0,'R7入力フォーム'!K30,"")</f>
        <v/>
      </c>
      <c r="L28" s="93" t="str">
        <f>IF('R7入力フォーム'!L30&lt;&gt;0,'R7入力フォーム'!L30,"")</f>
        <v/>
      </c>
      <c r="M28" s="93" t="str">
        <f>IF('R7入力フォーム'!M30&lt;&gt;0,'R7入力フォーム'!M30,"")</f>
        <v/>
      </c>
      <c r="N28" s="93" t="str">
        <f>IF('R7入力フォーム'!N30&lt;&gt;0,'R7入力フォーム'!N30,"")</f>
        <v/>
      </c>
      <c r="O28" s="93" t="str">
        <f>IF('R7入力フォーム'!O30&lt;&gt;0,'R7入力フォーム'!O30,"")</f>
        <v/>
      </c>
      <c r="P28" s="93" t="str">
        <f>IF('R7入力フォーム'!P30&lt;&gt;0,'R7入力フォーム'!P30,"")</f>
        <v/>
      </c>
      <c r="Q28" s="103" t="str">
        <f>IF('R7入力フォーム'!Q30&lt;&gt;0,'R7入力フォーム'!Q30,"")</f>
        <v/>
      </c>
      <c r="R28" s="88"/>
    </row>
    <row r="29" spans="1:29" ht="17.149999999999999" customHeight="1" x14ac:dyDescent="0.2">
      <c r="A29" s="166"/>
      <c r="B29" s="149" t="s">
        <v>7</v>
      </c>
      <c r="C29" s="150"/>
      <c r="D29" s="31" t="s">
        <v>8</v>
      </c>
      <c r="E29" s="39">
        <f t="shared" si="0"/>
        <v>0</v>
      </c>
      <c r="F29" s="49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100"/>
      <c r="R29" s="88"/>
    </row>
    <row r="30" spans="1:29" ht="17.149999999999999" customHeight="1" x14ac:dyDescent="0.2">
      <c r="A30" s="166"/>
      <c r="B30" s="149" t="s">
        <v>19</v>
      </c>
      <c r="C30" s="150"/>
      <c r="D30" s="31" t="s">
        <v>35</v>
      </c>
      <c r="E30" s="41">
        <f t="shared" si="0"/>
        <v>0</v>
      </c>
      <c r="F30" s="94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84"/>
      <c r="R30" s="88"/>
    </row>
    <row r="31" spans="1:29" ht="17.149999999999999" customHeight="1" x14ac:dyDescent="0.2">
      <c r="A31" s="167"/>
      <c r="B31" s="159" t="s">
        <v>50</v>
      </c>
      <c r="C31" s="160"/>
      <c r="D31" s="33" t="s">
        <v>28</v>
      </c>
      <c r="E31" s="37">
        <f t="shared" si="0"/>
        <v>0</v>
      </c>
      <c r="F31" s="59" t="str">
        <f>IF(F30="","-",F30*はじめに!$AG$41)</f>
        <v>-</v>
      </c>
      <c r="G31" s="68" t="str">
        <f>IF(G30="","-",G30*はじめに!$AG$41)</f>
        <v>-</v>
      </c>
      <c r="H31" s="68" t="str">
        <f>IF(H30="","-",H30*はじめに!$AG$41)</f>
        <v>-</v>
      </c>
      <c r="I31" s="68" t="str">
        <f>IF(I30="","-",I30*はじめに!$AG$41)</f>
        <v>-</v>
      </c>
      <c r="J31" s="68" t="str">
        <f>IF(J30="","-",J30*はじめに!$AG$41)</f>
        <v>-</v>
      </c>
      <c r="K31" s="68" t="str">
        <f>IF(K30="","-",K30*はじめに!$AG$41)</f>
        <v>-</v>
      </c>
      <c r="L31" s="68" t="str">
        <f>IF(L30="","-",L30*はじめに!$AG$41)</f>
        <v>-</v>
      </c>
      <c r="M31" s="68" t="str">
        <f>IF(M30="","-",M30*はじめに!$AG$41)</f>
        <v>-</v>
      </c>
      <c r="N31" s="68" t="str">
        <f>IF(N30="","-",N30*はじめに!$AG$41)</f>
        <v>-</v>
      </c>
      <c r="O31" s="68" t="str">
        <f>IF(O30="","-",O30*はじめに!$AG$41)</f>
        <v>-</v>
      </c>
      <c r="P31" s="68" t="str">
        <f>IF(P30="","-",P30*はじめに!$AG$41)</f>
        <v>-</v>
      </c>
      <c r="Q31" s="85" t="str">
        <f>IF(Q30="","-",Q30*はじめに!$AG$41)</f>
        <v>-</v>
      </c>
    </row>
    <row r="32" spans="1:29" ht="17.149999999999999" customHeight="1" x14ac:dyDescent="0.2">
      <c r="A32" s="170" t="s">
        <v>31</v>
      </c>
      <c r="B32" s="171"/>
      <c r="C32" s="172"/>
      <c r="D32" s="176" t="s">
        <v>8</v>
      </c>
      <c r="E32" s="42" t="s">
        <v>44</v>
      </c>
      <c r="F32" s="178">
        <f t="shared" ref="F32:Q32" si="1">SUM(F5,F9,F13,F17,F21,F25,F29)</f>
        <v>0</v>
      </c>
      <c r="G32" s="168">
        <f t="shared" si="1"/>
        <v>0</v>
      </c>
      <c r="H32" s="168">
        <f t="shared" si="1"/>
        <v>0</v>
      </c>
      <c r="I32" s="168">
        <f t="shared" si="1"/>
        <v>0</v>
      </c>
      <c r="J32" s="168">
        <f t="shared" si="1"/>
        <v>0</v>
      </c>
      <c r="K32" s="168">
        <f t="shared" si="1"/>
        <v>0</v>
      </c>
      <c r="L32" s="168">
        <f t="shared" si="1"/>
        <v>0</v>
      </c>
      <c r="M32" s="168">
        <f t="shared" si="1"/>
        <v>0</v>
      </c>
      <c r="N32" s="168">
        <f t="shared" si="1"/>
        <v>0</v>
      </c>
      <c r="O32" s="168">
        <f t="shared" si="1"/>
        <v>0</v>
      </c>
      <c r="P32" s="168">
        <f t="shared" si="1"/>
        <v>0</v>
      </c>
      <c r="Q32" s="180">
        <f t="shared" si="1"/>
        <v>0</v>
      </c>
    </row>
    <row r="33" spans="1:19" ht="17.149999999999999" customHeight="1" x14ac:dyDescent="0.2">
      <c r="A33" s="173"/>
      <c r="B33" s="174"/>
      <c r="C33" s="175"/>
      <c r="D33" s="177"/>
      <c r="E33" s="43">
        <f>SUM(F32:Q33)</f>
        <v>0</v>
      </c>
      <c r="F33" s="17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81"/>
    </row>
    <row r="34" spans="1:19" ht="17.149999999999999" customHeight="1" x14ac:dyDescent="0.2">
      <c r="A34" s="182" t="s">
        <v>69</v>
      </c>
      <c r="B34" s="183"/>
      <c r="C34" s="184"/>
      <c r="D34" s="188" t="s">
        <v>28</v>
      </c>
      <c r="E34" s="44" t="s">
        <v>59</v>
      </c>
      <c r="F34" s="191">
        <f>IF(F4&lt;&gt;"",F4*はじめに!$I$41,"0")+IF(F8&lt;&gt;"",F8*はじめに!$M$41,"0")+IF(F12&lt;&gt;"",はじめに!$Q$41,"0")+IF(F16&lt;&gt;"",はじめに!$U$41,"0")+IF(F20&lt;&gt;"",F20*はじめに!$Y$41,"0")+IF(F24&lt;&gt;"",F24*はじめに!$AC$41,"0")+IF(F28&lt;&gt;"",F28*はじめに!$AG$41,"0")</f>
        <v>0</v>
      </c>
      <c r="G34" s="193">
        <f>IF(G4&lt;&gt;"",G4*はじめに!$I$41,"0")+IF(G8&lt;&gt;"",G8*はじめに!$M$41,"0")+IF(G12&lt;&gt;"",はじめに!$Q$41,"0")+IF(G16&lt;&gt;"",はじめに!$U$41,"0")+IF(G20&lt;&gt;"",G20*はじめに!$Y$41,"0")+IF(G24&lt;&gt;"",G24*はじめに!$AC$41,"0")+IF(G28&lt;&gt;"",G28*はじめに!$AG$41,"0")</f>
        <v>0</v>
      </c>
      <c r="H34" s="193">
        <f>IF(H4&lt;&gt;"",H4*はじめに!$I$41,"0")+IF(H8&lt;&gt;"",H8*はじめに!$M$41,"0")+IF(H12&lt;&gt;"",はじめに!$Q$41,"0")+IF(H16&lt;&gt;"",はじめに!$U$41,"0")+IF(H20&lt;&gt;"",H20*はじめに!$Y$41,"0")+IF(H24&lt;&gt;"",H24*はじめに!$AC$41,"0")+IF(H28&lt;&gt;"",H28*はじめに!$AG$41,"0")</f>
        <v>0</v>
      </c>
      <c r="I34" s="193">
        <f>IF(I4&lt;&gt;"",I4*はじめに!$I$41,"0")+IF(I8&lt;&gt;"",I8*はじめに!$M$41,"0")+IF(I12&lt;&gt;"",はじめに!$Q$41,"0")+IF(I16&lt;&gt;"",はじめに!$U$41,"0")+IF(I20&lt;&gt;"",I20*はじめに!$Y$41,"0")+IF(I24&lt;&gt;"",I24*はじめに!$AC$41,"0")+IF(I28&lt;&gt;"",I28*はじめに!$AG$41,"0")</f>
        <v>0</v>
      </c>
      <c r="J34" s="193">
        <f>IF(J4&lt;&gt;"",J4*はじめに!$I$41,"0")+IF(J8&lt;&gt;"",J8*はじめに!$M$41,"0")+IF(J12&lt;&gt;"",はじめに!$Q$41,"0")+IF(J16&lt;&gt;"",はじめに!$U$41,"0")+IF(J20&lt;&gt;"",J20*はじめに!$Y$41,"0")+IF(J24&lt;&gt;"",J24*はじめに!$AC$41,"0")+IF(J28&lt;&gt;"",J28*はじめに!$AG$41,"0")</f>
        <v>0</v>
      </c>
      <c r="K34" s="193">
        <f>IF(K4&lt;&gt;"",K4*はじめに!$I$41,"0")+IF(K8&lt;&gt;"",K8*はじめに!$M$41,"0")+IF(K12&lt;&gt;"",はじめに!$Q$41,"0")+IF(K16&lt;&gt;"",はじめに!$U$41,"0")+IF(K20&lt;&gt;"",K20*はじめに!$Y$41,"0")+IF(K24&lt;&gt;"",K24*はじめに!$AC$41,"0")+IF(K28&lt;&gt;"",K28*はじめに!$AG$41,"0")</f>
        <v>0</v>
      </c>
      <c r="L34" s="197">
        <f>IF(L4&lt;&gt;"",L4*はじめに!$I$41,"0")+IF(L8&lt;&gt;"",L8*はじめに!$M$41,"0")+IF(L12&lt;&gt;"",はじめに!$Q$41,"0")+IF(L16&lt;&gt;"",はじめに!$U$41,"0")+IF(L20&lt;&gt;"",L20*はじめに!$Y$41,"0")+IF(L24&lt;&gt;"",L24*はじめに!$AC$41,"0")+IF(L28&lt;&gt;"",L28*はじめに!$AG$41,"0")</f>
        <v>0</v>
      </c>
      <c r="M34" s="193">
        <f>IF(M4&lt;&gt;"",M4*はじめに!$I$41,"0")+IF(M8&lt;&gt;"",M8*はじめに!$M$41,"0")+IF(M12&lt;&gt;"",はじめに!$Q$41,"0")+IF(M16&lt;&gt;"",はじめに!$U$41,"0")+IF(M20&lt;&gt;"",M20*はじめに!$Y$41,"0")+IF(M24&lt;&gt;"",M24*はじめに!$AC$41,"0")+IF(M28&lt;&gt;"",M28*はじめに!$AG$41,"0")</f>
        <v>0</v>
      </c>
      <c r="N34" s="193">
        <f>IF(N4&lt;&gt;"",N4*はじめに!$I$41,"0")+IF(N8&lt;&gt;"",N8*はじめに!$M$41,"0")+IF(N12&lt;&gt;"",はじめに!$Q$41,"0")+IF(N16&lt;&gt;"",はじめに!$U$41,"0")+IF(N20&lt;&gt;"",N20*はじめに!$Y$41,"0")+IF(N24&lt;&gt;"",N24*はじめに!$AC$41,"0")+IF(N28&lt;&gt;"",N28*はじめに!$AG$41,"0")</f>
        <v>0</v>
      </c>
      <c r="O34" s="193">
        <f>IF(O4&lt;&gt;"",O4*はじめに!$I$41,"0")+IF(O8&lt;&gt;"",O8*はじめに!$M$41,"0")+IF(O12&lt;&gt;"",はじめに!$Q$41,"0")+IF(O16&lt;&gt;"",はじめに!$U$41,"0")+IF(O20&lt;&gt;"",O20*はじめに!$Y$41,"0")+IF(O24&lt;&gt;"",O24*はじめに!$AC$41,"0")+IF(O28&lt;&gt;"",O28*はじめに!$AG$41,"0")</f>
        <v>0</v>
      </c>
      <c r="P34" s="193">
        <f>IF(P4&lt;&gt;"",P4*はじめに!$I$41,"0")+IF(P8&lt;&gt;"",P8*はじめに!$M$41,"0")+IF(P12&lt;&gt;"",はじめに!$Q$41,"0")+IF(P16&lt;&gt;"",はじめに!$U$41,"0")+IF(P20&lt;&gt;"",P20*はじめに!$Y$41,"0")+IF(P24&lt;&gt;"",P24*はじめに!$AC$41,"0")+IF(P28&lt;&gt;"",P28*はじめに!$AG$41,"0")</f>
        <v>0</v>
      </c>
      <c r="Q34" s="195">
        <f>IF(Q4&lt;&gt;"",Q4*はじめに!$I$41,"0")+IF(Q8&lt;&gt;"",Q8*はじめに!$M$41,"0")+IF(Q12&lt;&gt;"",はじめに!$Q$41,"0")+IF(Q16&lt;&gt;"",はじめに!$U$41,"0")+IF(Q20&lt;&gt;"",Q20*はじめに!$Y$41,"0")+IF(Q24&lt;&gt;"",Q24*はじめに!$AC$41,"0")+IF(Q28&lt;&gt;"",Q28*はじめに!$AG$41,"0")</f>
        <v>0</v>
      </c>
      <c r="S34" s="89"/>
    </row>
    <row r="35" spans="1:19" ht="17.149999999999999" customHeight="1" x14ac:dyDescent="0.2">
      <c r="A35" s="182"/>
      <c r="B35" s="183"/>
      <c r="C35" s="184"/>
      <c r="D35" s="189"/>
      <c r="E35" s="45">
        <f>SUM(F34:Q35)</f>
        <v>0</v>
      </c>
      <c r="F35" s="192"/>
      <c r="G35" s="194"/>
      <c r="H35" s="194"/>
      <c r="I35" s="194"/>
      <c r="J35" s="194"/>
      <c r="K35" s="194"/>
      <c r="L35" s="198"/>
      <c r="M35" s="194"/>
      <c r="N35" s="194"/>
      <c r="O35" s="194"/>
      <c r="P35" s="194"/>
      <c r="Q35" s="205"/>
      <c r="S35" s="89"/>
    </row>
    <row r="36" spans="1:19" ht="17.149999999999999" customHeight="1" x14ac:dyDescent="0.2">
      <c r="A36" s="182"/>
      <c r="B36" s="183"/>
      <c r="C36" s="184"/>
      <c r="D36" s="189"/>
      <c r="E36" s="46" t="s">
        <v>44</v>
      </c>
      <c r="F36" s="197">
        <f t="shared" ref="F36:Q36" si="2">SUM(F7,F11,F15,F19,F23,F27,F31)</f>
        <v>0</v>
      </c>
      <c r="G36" s="193">
        <f t="shared" si="2"/>
        <v>0</v>
      </c>
      <c r="H36" s="193">
        <f t="shared" si="2"/>
        <v>0</v>
      </c>
      <c r="I36" s="193">
        <f t="shared" si="2"/>
        <v>0</v>
      </c>
      <c r="J36" s="193">
        <f t="shared" si="2"/>
        <v>0</v>
      </c>
      <c r="K36" s="193">
        <f t="shared" si="2"/>
        <v>0</v>
      </c>
      <c r="L36" s="193">
        <f t="shared" si="2"/>
        <v>0</v>
      </c>
      <c r="M36" s="193">
        <f t="shared" si="2"/>
        <v>0</v>
      </c>
      <c r="N36" s="193">
        <f t="shared" si="2"/>
        <v>0</v>
      </c>
      <c r="O36" s="193">
        <f t="shared" si="2"/>
        <v>0</v>
      </c>
      <c r="P36" s="193">
        <f t="shared" si="2"/>
        <v>0</v>
      </c>
      <c r="Q36" s="195">
        <f t="shared" si="2"/>
        <v>0</v>
      </c>
    </row>
    <row r="37" spans="1:19" ht="17.149999999999999" customHeight="1" x14ac:dyDescent="0.2">
      <c r="A37" s="185"/>
      <c r="B37" s="186"/>
      <c r="C37" s="187"/>
      <c r="D37" s="190"/>
      <c r="E37" s="47">
        <f>SUM(F36:Q36)</f>
        <v>0</v>
      </c>
      <c r="F37" s="206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8"/>
      <c r="R37" s="105"/>
    </row>
    <row r="38" spans="1:19" ht="25" customHeight="1" x14ac:dyDescent="0.2">
      <c r="A38" s="199" t="s">
        <v>71</v>
      </c>
      <c r="B38" s="200"/>
      <c r="C38" s="200"/>
      <c r="D38" s="200"/>
      <c r="E38" s="201"/>
      <c r="F38" s="60" t="str">
        <f t="shared" ref="F38:Q38" si="3">IF(AND(F34=0,F36=0),"-",F36/F34-1)</f>
        <v>-</v>
      </c>
      <c r="G38" s="60" t="str">
        <f t="shared" si="3"/>
        <v>-</v>
      </c>
      <c r="H38" s="60" t="str">
        <f t="shared" si="3"/>
        <v>-</v>
      </c>
      <c r="I38" s="60" t="str">
        <f t="shared" si="3"/>
        <v>-</v>
      </c>
      <c r="J38" s="60" t="str">
        <f t="shared" si="3"/>
        <v>-</v>
      </c>
      <c r="K38" s="60" t="str">
        <f t="shared" si="3"/>
        <v>-</v>
      </c>
      <c r="L38" s="60" t="str">
        <f t="shared" si="3"/>
        <v>-</v>
      </c>
      <c r="M38" s="60" t="str">
        <f t="shared" si="3"/>
        <v>-</v>
      </c>
      <c r="N38" s="60" t="str">
        <f t="shared" si="3"/>
        <v>-</v>
      </c>
      <c r="O38" s="60" t="str">
        <f t="shared" si="3"/>
        <v>-</v>
      </c>
      <c r="P38" s="60" t="str">
        <f t="shared" si="3"/>
        <v>-</v>
      </c>
      <c r="Q38" s="104" t="str">
        <f t="shared" si="3"/>
        <v>-</v>
      </c>
      <c r="R38" s="105"/>
    </row>
    <row r="39" spans="1:19" ht="25" customHeight="1" x14ac:dyDescent="0.2">
      <c r="A39" s="202"/>
      <c r="B39" s="203"/>
      <c r="C39" s="203"/>
      <c r="D39" s="203"/>
      <c r="E39" s="204"/>
      <c r="F39" s="61" t="str">
        <f t="shared" ref="F39:Q39" si="4">IF(F38&gt;=0,"",IF(AND(F38&lt;0,F38&gt;-0.05),"💮",IF(AND(F38&lt;-0.049,F38&gt;-0.1),"💮💮",IF(F38&lt;-0.09,"💮💮💮"))))</f>
        <v/>
      </c>
      <c r="G39" s="61" t="str">
        <f t="shared" si="4"/>
        <v/>
      </c>
      <c r="H39" s="61" t="str">
        <f t="shared" si="4"/>
        <v/>
      </c>
      <c r="I39" s="61" t="str">
        <f t="shared" si="4"/>
        <v/>
      </c>
      <c r="J39" s="61" t="str">
        <f t="shared" si="4"/>
        <v/>
      </c>
      <c r="K39" s="61" t="str">
        <f t="shared" si="4"/>
        <v/>
      </c>
      <c r="L39" s="61" t="str">
        <f t="shared" si="4"/>
        <v/>
      </c>
      <c r="M39" s="61" t="str">
        <f t="shared" si="4"/>
        <v/>
      </c>
      <c r="N39" s="61" t="str">
        <f t="shared" si="4"/>
        <v/>
      </c>
      <c r="O39" s="61" t="str">
        <f t="shared" si="4"/>
        <v/>
      </c>
      <c r="P39" s="61" t="str">
        <f t="shared" si="4"/>
        <v/>
      </c>
      <c r="Q39" s="87" t="str">
        <f t="shared" si="4"/>
        <v/>
      </c>
    </row>
    <row r="40" spans="1:19" ht="14.25" customHeight="1" x14ac:dyDescent="0.2"/>
    <row r="41" spans="1:19" x14ac:dyDescent="0.2">
      <c r="F41" s="62"/>
    </row>
  </sheetData>
  <sheetProtection formatCells="0" formatColumns="0" formatRows="0" insertColumns="0" insertRows="0" insertHyperlinks="0" deleteColumns="0" deleteRows="0" sort="0" autoFilter="0" pivotTables="0"/>
  <mergeCells count="79">
    <mergeCell ref="A38:E39"/>
    <mergeCell ref="N34:N35"/>
    <mergeCell ref="O34:O35"/>
    <mergeCell ref="P34:P35"/>
    <mergeCell ref="Q34:Q35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N32:N33"/>
    <mergeCell ref="O32:O33"/>
    <mergeCell ref="P32:P33"/>
    <mergeCell ref="Q32:Q33"/>
    <mergeCell ref="A34:C37"/>
    <mergeCell ref="D34:D37"/>
    <mergeCell ref="F34:F35"/>
    <mergeCell ref="G34:G35"/>
    <mergeCell ref="H34:H35"/>
    <mergeCell ref="Q36:Q37"/>
    <mergeCell ref="I34:I35"/>
    <mergeCell ref="J34:J35"/>
    <mergeCell ref="K34:K35"/>
    <mergeCell ref="L34:L35"/>
    <mergeCell ref="M34:M35"/>
    <mergeCell ref="I32:I33"/>
    <mergeCell ref="J32:J33"/>
    <mergeCell ref="K32:K33"/>
    <mergeCell ref="L32:L33"/>
    <mergeCell ref="M32:M33"/>
    <mergeCell ref="A32:C33"/>
    <mergeCell ref="D32:D33"/>
    <mergeCell ref="F32:F33"/>
    <mergeCell ref="G32:G33"/>
    <mergeCell ref="H32:H33"/>
    <mergeCell ref="B28:C28"/>
    <mergeCell ref="B29:C29"/>
    <mergeCell ref="B30:C30"/>
    <mergeCell ref="B31:C31"/>
    <mergeCell ref="A8:A11"/>
    <mergeCell ref="A12:A15"/>
    <mergeCell ref="A16:A19"/>
    <mergeCell ref="A20:A23"/>
    <mergeCell ref="A24:A27"/>
    <mergeCell ref="A28:A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O1:Q1"/>
    <mergeCell ref="A3:D3"/>
    <mergeCell ref="B4:C4"/>
    <mergeCell ref="B5:C5"/>
    <mergeCell ref="B6:C6"/>
    <mergeCell ref="B1:G2"/>
    <mergeCell ref="A4:A7"/>
    <mergeCell ref="B7:C7"/>
  </mergeCells>
  <phoneticPr fontId="3"/>
  <conditionalFormatting sqref="F38:Q38">
    <cfRule type="cellIs" dxfId="5" priority="1" operator="equal">
      <formula>"-"</formula>
    </cfRule>
    <cfRule type="cellIs" dxfId="4" priority="2" operator="lessThan">
      <formula>0</formula>
    </cfRule>
    <cfRule type="cellIs" dxfId="3" priority="3" operator="greaterThanOrEqual">
      <formula>0</formula>
    </cfRule>
  </conditionalFormatting>
  <hyperlinks>
    <hyperlink ref="Q2" location="はじめに!A35" display="使い方" xr:uid="{00000000-0004-0000-0300-000000000000}"/>
    <hyperlink ref="O2" location="グラフ!A1" display="グラフ" xr:uid="{00000000-0004-0000-0300-000001000000}"/>
    <hyperlink ref="P2" location="豆知識!A1" display="豆知識" xr:uid="{00000000-0004-0000-0300-000002000000}"/>
  </hyperlinks>
  <pageMargins left="0.23622047244094488" right="0.23622047244094488" top="0.23622047244094488" bottom="0.23622047244094488" header="0" footer="0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1"/>
  <sheetViews>
    <sheetView showGridLines="0" view="pageBreakPreview" zoomScaleNormal="100" zoomScaleSheetLayoutView="100" workbookViewId="0">
      <selection activeCell="O2" sqref="O2"/>
    </sheetView>
  </sheetViews>
  <sheetFormatPr defaultRowHeight="13" x14ac:dyDescent="0.2"/>
  <cols>
    <col min="1" max="1" width="10.6328125" customWidth="1"/>
    <col min="2" max="3" width="8.6328125" customWidth="1"/>
    <col min="4" max="4" width="4.6328125" customWidth="1"/>
    <col min="5" max="5" width="11.6328125" customWidth="1"/>
    <col min="6" max="17" width="10.6328125" customWidth="1"/>
  </cols>
  <sheetData>
    <row r="1" spans="1:17" ht="16" customHeight="1" x14ac:dyDescent="0.2">
      <c r="B1" s="151" t="s">
        <v>61</v>
      </c>
      <c r="C1" s="151"/>
      <c r="D1" s="151"/>
      <c r="E1" s="151"/>
      <c r="F1" s="151"/>
      <c r="G1" s="151"/>
      <c r="H1" s="96"/>
      <c r="O1" s="145" t="s">
        <v>102</v>
      </c>
      <c r="P1" s="145"/>
      <c r="Q1" s="145"/>
    </row>
    <row r="2" spans="1:17" ht="28" customHeight="1" x14ac:dyDescent="0.2">
      <c r="A2" s="28"/>
      <c r="B2" s="152"/>
      <c r="C2" s="152"/>
      <c r="D2" s="152"/>
      <c r="E2" s="152"/>
      <c r="F2" s="152"/>
      <c r="G2" s="152"/>
      <c r="H2" s="108"/>
      <c r="I2" s="69"/>
      <c r="J2" s="69"/>
      <c r="K2" s="69"/>
      <c r="L2" s="69"/>
      <c r="M2" s="69"/>
      <c r="N2" s="69"/>
      <c r="O2" s="71" t="s">
        <v>55</v>
      </c>
      <c r="P2" s="71" t="s">
        <v>54</v>
      </c>
      <c r="Q2" s="71" t="s">
        <v>18</v>
      </c>
    </row>
    <row r="3" spans="1:17" ht="23.15" customHeight="1" x14ac:dyDescent="0.2">
      <c r="A3" s="146" t="s">
        <v>14</v>
      </c>
      <c r="B3" s="147"/>
      <c r="C3" s="147"/>
      <c r="D3" s="148"/>
      <c r="E3" s="34" t="s">
        <v>11</v>
      </c>
      <c r="F3" s="29" t="s">
        <v>5</v>
      </c>
      <c r="G3" s="63" t="s">
        <v>32</v>
      </c>
      <c r="H3" s="63" t="s">
        <v>34</v>
      </c>
      <c r="I3" s="29" t="s">
        <v>10</v>
      </c>
      <c r="J3" s="63" t="s">
        <v>33</v>
      </c>
      <c r="K3" s="63" t="s">
        <v>1</v>
      </c>
      <c r="L3" s="63" t="s">
        <v>37</v>
      </c>
      <c r="M3" s="63" t="s">
        <v>4</v>
      </c>
      <c r="N3" s="63" t="s">
        <v>23</v>
      </c>
      <c r="O3" s="63" t="s">
        <v>42</v>
      </c>
      <c r="P3" s="63" t="s">
        <v>12</v>
      </c>
      <c r="Q3" s="72" t="s">
        <v>36</v>
      </c>
    </row>
    <row r="4" spans="1:17" ht="17.149999999999999" customHeight="1" x14ac:dyDescent="0.2">
      <c r="A4" s="153" t="s">
        <v>13</v>
      </c>
      <c r="B4" s="149" t="s">
        <v>20</v>
      </c>
      <c r="C4" s="150"/>
      <c r="D4" s="30" t="s">
        <v>6</v>
      </c>
      <c r="E4" s="106">
        <f t="shared" ref="E4:E31" si="0">SUM(F4:Q4)</f>
        <v>0</v>
      </c>
      <c r="F4" s="91" t="str">
        <f>IF('R8入力フォーム'!F6&lt;&gt;0,'R8入力フォーム'!F6,"")</f>
        <v/>
      </c>
      <c r="G4" s="91" t="str">
        <f>IF('R8入力フォーム'!G6&lt;&gt;0,'R8入力フォーム'!G6,"")</f>
        <v/>
      </c>
      <c r="H4" s="91" t="str">
        <f>IF('R8入力フォーム'!H6&lt;&gt;0,'R8入力フォーム'!H6,"")</f>
        <v/>
      </c>
      <c r="I4" s="91" t="str">
        <f>IF('R8入力フォーム'!I6&lt;&gt;0,'R8入力フォーム'!I6,"")</f>
        <v/>
      </c>
      <c r="J4" s="91" t="str">
        <f>IF('R8入力フォーム'!J6&lt;&gt;0,'R8入力フォーム'!J6,"")</f>
        <v/>
      </c>
      <c r="K4" s="91" t="str">
        <f>IF('R8入力フォーム'!K6&lt;&gt;0,'R8入力フォーム'!K6,"")</f>
        <v/>
      </c>
      <c r="L4" s="91" t="str">
        <f>IF('R8入力フォーム'!L6&lt;&gt;0,'R8入力フォーム'!L6,"")</f>
        <v/>
      </c>
      <c r="M4" s="91" t="str">
        <f>IF('R8入力フォーム'!M6&lt;&gt;0,'R8入力フォーム'!M6,"")</f>
        <v/>
      </c>
      <c r="N4" s="91" t="str">
        <f>IF('R8入力フォーム'!N6&lt;&gt;0,'R8入力フォーム'!N6,"")</f>
        <v/>
      </c>
      <c r="O4" s="91" t="str">
        <f>IF('R8入力フォーム'!O6&lt;&gt;0,'R8入力フォーム'!O6,"")</f>
        <v/>
      </c>
      <c r="P4" s="91" t="str">
        <f>IF('R8入力フォーム'!P6&lt;&gt;0,'R8入力フォーム'!P6,"")</f>
        <v/>
      </c>
      <c r="Q4" s="109" t="str">
        <f>IF('R8入力フォーム'!Q6&lt;&gt;0,'R8入力フォーム'!Q6,"")</f>
        <v/>
      </c>
    </row>
    <row r="5" spans="1:17" ht="17.149999999999999" customHeight="1" x14ac:dyDescent="0.2">
      <c r="A5" s="153"/>
      <c r="B5" s="149" t="s">
        <v>7</v>
      </c>
      <c r="C5" s="150"/>
      <c r="D5" s="31" t="s">
        <v>8</v>
      </c>
      <c r="E5" s="39">
        <f t="shared" si="0"/>
        <v>0</v>
      </c>
      <c r="F5" s="49"/>
      <c r="G5" s="64"/>
      <c r="H5" s="64"/>
      <c r="I5" s="64"/>
      <c r="J5" s="64"/>
      <c r="K5" s="64"/>
      <c r="L5" s="64"/>
      <c r="M5" s="64"/>
      <c r="N5" s="64"/>
      <c r="O5" s="64"/>
      <c r="P5" s="64"/>
      <c r="Q5" s="100"/>
    </row>
    <row r="6" spans="1:17" ht="17.149999999999999" customHeight="1" x14ac:dyDescent="0.2">
      <c r="A6" s="153"/>
      <c r="B6" s="149" t="s">
        <v>19</v>
      </c>
      <c r="C6" s="150"/>
      <c r="D6" s="30" t="s">
        <v>6</v>
      </c>
      <c r="E6" s="107">
        <f t="shared" si="0"/>
        <v>0</v>
      </c>
      <c r="F6" s="50"/>
      <c r="G6" s="95"/>
      <c r="H6" s="95"/>
      <c r="I6" s="95"/>
      <c r="J6" s="95"/>
      <c r="K6" s="95"/>
      <c r="L6" s="95"/>
      <c r="M6" s="95"/>
      <c r="N6" s="95"/>
      <c r="O6" s="95"/>
      <c r="P6" s="95"/>
      <c r="Q6" s="101"/>
    </row>
    <row r="7" spans="1:17" ht="17.149999999999999" customHeight="1" x14ac:dyDescent="0.2">
      <c r="A7" s="154"/>
      <c r="B7" s="155" t="s">
        <v>46</v>
      </c>
      <c r="C7" s="156"/>
      <c r="D7" s="32" t="s">
        <v>28</v>
      </c>
      <c r="E7" s="37">
        <f t="shared" si="0"/>
        <v>0</v>
      </c>
      <c r="F7" s="51" t="str">
        <f>IF(F6="","-",F6*はじめに!$I$41)</f>
        <v>-</v>
      </c>
      <c r="G7" s="51" t="str">
        <f>IF(G6="","-",G6*はじめに!$I$41)</f>
        <v>-</v>
      </c>
      <c r="H7" s="51" t="str">
        <f>IF(H6="","-",H6*はじめに!$I$41)</f>
        <v>-</v>
      </c>
      <c r="I7" s="70" t="str">
        <f>IF(I6="","-",I6*はじめに!$I$41)</f>
        <v>-</v>
      </c>
      <c r="J7" s="54" t="str">
        <f>IF(J6="","-",J6*はじめに!$I$41)</f>
        <v>-</v>
      </c>
      <c r="K7" s="54" t="str">
        <f>IF(K6="","-",K6*はじめに!$I$41)</f>
        <v>-</v>
      </c>
      <c r="L7" s="54" t="str">
        <f>IF(L6="","-",L6*はじめに!$I$41)</f>
        <v>-</v>
      </c>
      <c r="M7" s="54" t="str">
        <f>IF(M6="","-",M6*はじめに!$I$41)</f>
        <v>-</v>
      </c>
      <c r="N7" s="51" t="str">
        <f>IF(N6="","-",N6*はじめに!$I$41)</f>
        <v>-</v>
      </c>
      <c r="O7" s="51" t="str">
        <f>IF(O6="","-",O6*はじめに!$I$41)</f>
        <v>-</v>
      </c>
      <c r="P7" s="51" t="str">
        <f>IF(P6="","-",P6*はじめに!$I$41)</f>
        <v>-</v>
      </c>
      <c r="Q7" s="79" t="str">
        <f>IF(Q6="","-",Q6*はじめに!$I$41)</f>
        <v>-</v>
      </c>
    </row>
    <row r="8" spans="1:17" ht="17.149999999999999" customHeight="1" x14ac:dyDescent="0.2">
      <c r="A8" s="153" t="s">
        <v>25</v>
      </c>
      <c r="B8" s="149" t="s">
        <v>20</v>
      </c>
      <c r="C8" s="150"/>
      <c r="D8" s="31" t="s">
        <v>38</v>
      </c>
      <c r="E8" s="38">
        <f t="shared" si="0"/>
        <v>0</v>
      </c>
      <c r="F8" s="92" t="str">
        <f>IF('R8入力フォーム'!F10&lt;&gt;0,'R8入力フォーム'!F10,"")</f>
        <v/>
      </c>
      <c r="G8" s="92" t="str">
        <f>IF('R8入力フォーム'!G10&lt;&gt;0,'R8入力フォーム'!G10,"")</f>
        <v/>
      </c>
      <c r="H8" s="92" t="str">
        <f>IF('R8入力フォーム'!H10&lt;&gt;0,'R8入力フォーム'!H10,"")</f>
        <v/>
      </c>
      <c r="I8" s="92" t="str">
        <f>IF('R8入力フォーム'!I10&lt;&gt;0,'R8入力フォーム'!I10,"")</f>
        <v/>
      </c>
      <c r="J8" s="92" t="str">
        <f>IF('R8入力フォーム'!J10&lt;&gt;0,'R8入力フォーム'!J10,"")</f>
        <v/>
      </c>
      <c r="K8" s="92" t="str">
        <f>IF('R8入力フォーム'!K10&lt;&gt;0,'R8入力フォーム'!K10,"")</f>
        <v/>
      </c>
      <c r="L8" s="92" t="str">
        <f>IF('R8入力フォーム'!L10&lt;&gt;0,'R8入力フォーム'!L10,"")</f>
        <v/>
      </c>
      <c r="M8" s="92" t="str">
        <f>IF('R8入力フォーム'!M10&lt;&gt;0,'R8入力フォーム'!M10,"")</f>
        <v/>
      </c>
      <c r="N8" s="92" t="str">
        <f>IF('R8入力フォーム'!N10&lt;&gt;0,'R8入力フォーム'!N10,"")</f>
        <v/>
      </c>
      <c r="O8" s="92" t="str">
        <f>IF('R8入力フォーム'!O10&lt;&gt;0,'R8入力フォーム'!O10,"")</f>
        <v/>
      </c>
      <c r="P8" s="92" t="str">
        <f>IF('R8入力フォーム'!P10&lt;&gt;0,'R8入力フォーム'!P10,"")</f>
        <v/>
      </c>
      <c r="Q8" s="102" t="str">
        <f>IF('R8入力フォーム'!Q10&lt;&gt;0,'R8入力フォーム'!Q10,"")</f>
        <v/>
      </c>
    </row>
    <row r="9" spans="1:17" ht="17.149999999999999" customHeight="1" x14ac:dyDescent="0.2">
      <c r="A9" s="153"/>
      <c r="B9" s="149" t="s">
        <v>7</v>
      </c>
      <c r="C9" s="150"/>
      <c r="D9" s="31" t="s">
        <v>8</v>
      </c>
      <c r="E9" s="39">
        <f t="shared" si="0"/>
        <v>0</v>
      </c>
      <c r="F9" s="49"/>
      <c r="G9" s="64"/>
      <c r="H9" s="64"/>
      <c r="I9" s="64"/>
      <c r="J9" s="64"/>
      <c r="K9" s="64"/>
      <c r="L9" s="64"/>
      <c r="M9" s="64"/>
      <c r="N9" s="64"/>
      <c r="O9" s="64"/>
      <c r="P9" s="64"/>
      <c r="Q9" s="100"/>
    </row>
    <row r="10" spans="1:17" ht="17.149999999999999" customHeight="1" x14ac:dyDescent="0.2">
      <c r="A10" s="153"/>
      <c r="B10" s="149" t="s">
        <v>19</v>
      </c>
      <c r="C10" s="150"/>
      <c r="D10" s="31" t="s">
        <v>38</v>
      </c>
      <c r="E10" s="38">
        <f t="shared" si="0"/>
        <v>0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78"/>
    </row>
    <row r="11" spans="1:17" ht="17.149999999999999" customHeight="1" x14ac:dyDescent="0.2">
      <c r="A11" s="154"/>
      <c r="B11" s="155" t="s">
        <v>50</v>
      </c>
      <c r="C11" s="156"/>
      <c r="D11" s="32" t="s">
        <v>28</v>
      </c>
      <c r="E11" s="37">
        <f t="shared" si="0"/>
        <v>0</v>
      </c>
      <c r="F11" s="54" t="str">
        <f>IF(F10="","-",F10*はじめに!$M$41)</f>
        <v>-</v>
      </c>
      <c r="G11" s="54" t="str">
        <f>IF(G10="","-",G10*はじめに!$M$41)</f>
        <v>-</v>
      </c>
      <c r="H11" s="54" t="str">
        <f>IF(H10="","-",H10*はじめに!$M$41)</f>
        <v>-</v>
      </c>
      <c r="I11" s="54" t="str">
        <f>IF(I10="","-",I10*はじめに!$M$41)</f>
        <v>-</v>
      </c>
      <c r="J11" s="54" t="str">
        <f>IF(J10="","-",J10*はじめに!$M$41)</f>
        <v>-</v>
      </c>
      <c r="K11" s="54" t="str">
        <f>IF(K10="","-",K10*はじめに!$M$41)</f>
        <v>-</v>
      </c>
      <c r="L11" s="54" t="str">
        <f>IF(L10="","-",L10*はじめに!$M$41)</f>
        <v>-</v>
      </c>
      <c r="M11" s="54" t="str">
        <f>IF(M10="","-",M10*はじめに!$M$41)</f>
        <v>-</v>
      </c>
      <c r="N11" s="54" t="str">
        <f>IF(N10="","-",N10*はじめに!$M$41)</f>
        <v>-</v>
      </c>
      <c r="O11" s="54" t="str">
        <f>IF(O10="","-",O10*はじめに!$M$41)</f>
        <v>-</v>
      </c>
      <c r="P11" s="54" t="str">
        <f>IF(P10="","-",P10*はじめに!$M$41)</f>
        <v>-</v>
      </c>
      <c r="Q11" s="79" t="str">
        <f>IF(Q10="","-",Q10*はじめに!$M$41)</f>
        <v>-</v>
      </c>
    </row>
    <row r="12" spans="1:17" ht="17.149999999999999" customHeight="1" x14ac:dyDescent="0.2">
      <c r="A12" s="153" t="s">
        <v>57</v>
      </c>
      <c r="B12" s="149" t="s">
        <v>20</v>
      </c>
      <c r="C12" s="150"/>
      <c r="D12" s="31" t="s">
        <v>38</v>
      </c>
      <c r="E12" s="38">
        <f t="shared" si="0"/>
        <v>0</v>
      </c>
      <c r="F12" s="92" t="str">
        <f>IF('R8入力フォーム'!F14&lt;&gt;0,'R8入力フォーム'!F14,"")</f>
        <v/>
      </c>
      <c r="G12" s="92" t="str">
        <f>IF('R8入力フォーム'!G14&lt;&gt;0,'R8入力フォーム'!G14,"")</f>
        <v/>
      </c>
      <c r="H12" s="92" t="str">
        <f>IF('R8入力フォーム'!H14&lt;&gt;0,'R8入力フォーム'!H14,"")</f>
        <v/>
      </c>
      <c r="I12" s="92" t="str">
        <f>IF('R8入力フォーム'!I14&lt;&gt;0,'R8入力フォーム'!I14,"")</f>
        <v/>
      </c>
      <c r="J12" s="92" t="str">
        <f>IF('R8入力フォーム'!J14&lt;&gt;0,'R8入力フォーム'!J14,"")</f>
        <v/>
      </c>
      <c r="K12" s="92" t="str">
        <f>IF('R8入力フォーム'!K14&lt;&gt;0,'R8入力フォーム'!K14,"")</f>
        <v/>
      </c>
      <c r="L12" s="92" t="str">
        <f>IF('R8入力フォーム'!L14&lt;&gt;0,'R8入力フォーム'!L14,"")</f>
        <v/>
      </c>
      <c r="M12" s="92" t="str">
        <f>IF('R8入力フォーム'!M14&lt;&gt;0,'R8入力フォーム'!M14,"")</f>
        <v/>
      </c>
      <c r="N12" s="92" t="str">
        <f>IF('R8入力フォーム'!N14&lt;&gt;0,'R8入力フォーム'!N14,"")</f>
        <v/>
      </c>
      <c r="O12" s="92" t="str">
        <f>IF('R8入力フォーム'!O14&lt;&gt;0,'R8入力フォーム'!O14,"")</f>
        <v/>
      </c>
      <c r="P12" s="92" t="str">
        <f>IF('R8入力フォーム'!P14&lt;&gt;0,'R8入力フォーム'!P14,"")</f>
        <v/>
      </c>
      <c r="Q12" s="102" t="str">
        <f>IF('R8入力フォーム'!Q14&lt;&gt;0,'R8入力フォーム'!Q14,"")</f>
        <v/>
      </c>
    </row>
    <row r="13" spans="1:17" ht="17.149999999999999" customHeight="1" x14ac:dyDescent="0.2">
      <c r="A13" s="153"/>
      <c r="B13" s="158" t="s">
        <v>7</v>
      </c>
      <c r="C13" s="150"/>
      <c r="D13" s="31" t="s">
        <v>8</v>
      </c>
      <c r="E13" s="39">
        <f t="shared" si="0"/>
        <v>0</v>
      </c>
      <c r="F13" s="49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100"/>
    </row>
    <row r="14" spans="1:17" ht="17.149999999999999" customHeight="1" x14ac:dyDescent="0.2">
      <c r="A14" s="153"/>
      <c r="B14" s="158" t="s">
        <v>19</v>
      </c>
      <c r="C14" s="150"/>
      <c r="D14" s="31" t="s">
        <v>38</v>
      </c>
      <c r="E14" s="38">
        <f t="shared" si="0"/>
        <v>0</v>
      </c>
      <c r="F14" s="53"/>
      <c r="G14" s="65"/>
      <c r="H14" s="65"/>
      <c r="I14" s="53"/>
      <c r="J14" s="65"/>
      <c r="K14" s="65"/>
      <c r="L14" s="65"/>
      <c r="M14" s="65"/>
      <c r="N14" s="65"/>
      <c r="O14" s="65"/>
      <c r="P14" s="65"/>
      <c r="Q14" s="78"/>
    </row>
    <row r="15" spans="1:17" ht="17.149999999999999" customHeight="1" x14ac:dyDescent="0.2">
      <c r="A15" s="154"/>
      <c r="B15" s="157" t="s">
        <v>50</v>
      </c>
      <c r="C15" s="156"/>
      <c r="D15" s="32" t="s">
        <v>28</v>
      </c>
      <c r="E15" s="37">
        <f t="shared" si="0"/>
        <v>0</v>
      </c>
      <c r="F15" s="54" t="str">
        <f>IF(F14="","-",F14*はじめに!$Q$41)</f>
        <v>-</v>
      </c>
      <c r="G15" s="54" t="str">
        <f>IF(G14="","-",G14*はじめに!$Q$41)</f>
        <v>-</v>
      </c>
      <c r="H15" s="54" t="str">
        <f>IF(H14="","-",H14*はじめに!$Q$41)</f>
        <v>-</v>
      </c>
      <c r="I15" s="54" t="str">
        <f>IF(I14="","-",I14*はじめに!$Q$41)</f>
        <v>-</v>
      </c>
      <c r="J15" s="54" t="str">
        <f>IF(J14="","-",J14*はじめに!$Q$41)</f>
        <v>-</v>
      </c>
      <c r="K15" s="54" t="str">
        <f>IF(K14="","-",K14*はじめに!$Q$41)</f>
        <v>-</v>
      </c>
      <c r="L15" s="54" t="str">
        <f>IF(L14="","-",L14*はじめに!$Q$41)</f>
        <v>-</v>
      </c>
      <c r="M15" s="54" t="str">
        <f>IF(M14="","-",M14*はじめに!$Q$41)</f>
        <v>-</v>
      </c>
      <c r="N15" s="54" t="str">
        <f>IF(N14="","-",N14*はじめに!$Q$41)</f>
        <v>-</v>
      </c>
      <c r="O15" s="54" t="str">
        <f>IF(O14="","-",O14*はじめに!$Q$41)</f>
        <v>-</v>
      </c>
      <c r="P15" s="54" t="str">
        <f>IF(P14="","-",P14*はじめに!$Q$41)</f>
        <v>-</v>
      </c>
      <c r="Q15" s="79" t="str">
        <f>IF(Q14="","-",Q14*はじめに!$Q$41)</f>
        <v>-</v>
      </c>
    </row>
    <row r="16" spans="1:17" ht="17.149999999999999" customHeight="1" x14ac:dyDescent="0.2">
      <c r="A16" s="161" t="s">
        <v>43</v>
      </c>
      <c r="B16" s="149" t="s">
        <v>20</v>
      </c>
      <c r="C16" s="150"/>
      <c r="D16" s="31" t="s">
        <v>38</v>
      </c>
      <c r="E16" s="38">
        <f t="shared" si="0"/>
        <v>0</v>
      </c>
      <c r="F16" s="92" t="str">
        <f>IF('R8入力フォーム'!F18&lt;&gt;0,'R8入力フォーム'!F18,"")</f>
        <v/>
      </c>
      <c r="G16" s="92" t="str">
        <f>IF('R8入力フォーム'!G18&lt;&gt;0,'R8入力フォーム'!G18,"")</f>
        <v/>
      </c>
      <c r="H16" s="92" t="str">
        <f>IF('R8入力フォーム'!H18&lt;&gt;0,'R8入力フォーム'!H18,"")</f>
        <v/>
      </c>
      <c r="I16" s="92" t="str">
        <f>IF('R8入力フォーム'!I18&lt;&gt;0,'R8入力フォーム'!I18,"")</f>
        <v/>
      </c>
      <c r="J16" s="92" t="str">
        <f>IF('R8入力フォーム'!J18&lt;&gt;0,'R8入力フォーム'!J18,"")</f>
        <v/>
      </c>
      <c r="K16" s="92" t="str">
        <f>IF('R8入力フォーム'!K18&lt;&gt;0,'R8入力フォーム'!K18,"")</f>
        <v/>
      </c>
      <c r="L16" s="92" t="str">
        <f>IF('R8入力フォーム'!L18&lt;&gt;0,'R8入力フォーム'!L18,"")</f>
        <v/>
      </c>
      <c r="M16" s="92" t="str">
        <f>IF('R8入力フォーム'!M18&lt;&gt;0,'R8入力フォーム'!M18,"")</f>
        <v/>
      </c>
      <c r="N16" s="92" t="str">
        <f>IF('R8入力フォーム'!N18&lt;&gt;0,'R8入力フォーム'!N18,"")</f>
        <v/>
      </c>
      <c r="O16" s="92" t="str">
        <f>IF('R8入力フォーム'!O18&lt;&gt;0,'R8入力フォーム'!O18,"")</f>
        <v/>
      </c>
      <c r="P16" s="92" t="str">
        <f>IF('R8入力フォーム'!P18&lt;&gt;0,'R8入力フォーム'!P18,"")</f>
        <v/>
      </c>
      <c r="Q16" s="102" t="str">
        <f>IF('R8入力フォーム'!Q18&lt;&gt;0,'R8入力フォーム'!Q18,"")</f>
        <v/>
      </c>
    </row>
    <row r="17" spans="1:29" ht="17.149999999999999" customHeight="1" x14ac:dyDescent="0.2">
      <c r="A17" s="153"/>
      <c r="B17" s="158" t="s">
        <v>7</v>
      </c>
      <c r="C17" s="150"/>
      <c r="D17" s="31" t="s">
        <v>8</v>
      </c>
      <c r="E17" s="39">
        <f t="shared" si="0"/>
        <v>0</v>
      </c>
      <c r="F17" s="49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100"/>
    </row>
    <row r="18" spans="1:29" ht="17.149999999999999" customHeight="1" x14ac:dyDescent="0.2">
      <c r="A18" s="153"/>
      <c r="B18" s="158" t="s">
        <v>19</v>
      </c>
      <c r="C18" s="150"/>
      <c r="D18" s="31" t="s">
        <v>38</v>
      </c>
      <c r="E18" s="38">
        <f t="shared" si="0"/>
        <v>0</v>
      </c>
      <c r="F18" s="53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78"/>
      <c r="T18" s="90"/>
      <c r="U18" s="90"/>
      <c r="V18" s="90"/>
      <c r="W18" s="90"/>
      <c r="X18" s="90"/>
      <c r="Y18" s="90"/>
      <c r="Z18" s="90"/>
      <c r="AA18" s="90"/>
      <c r="AB18" s="90"/>
      <c r="AC18" s="90"/>
    </row>
    <row r="19" spans="1:29" ht="17.149999999999999" customHeight="1" x14ac:dyDescent="0.2">
      <c r="A19" s="154"/>
      <c r="B19" s="157" t="s">
        <v>50</v>
      </c>
      <c r="C19" s="156"/>
      <c r="D19" s="32" t="s">
        <v>28</v>
      </c>
      <c r="E19" s="40">
        <f t="shared" si="0"/>
        <v>0</v>
      </c>
      <c r="F19" s="54" t="str">
        <f>IF(F18="","-",F18*はじめに!$U$41)</f>
        <v>-</v>
      </c>
      <c r="G19" s="54" t="str">
        <f>IF(G18="","-",G18*はじめに!$U$41)</f>
        <v>-</v>
      </c>
      <c r="H19" s="54" t="str">
        <f>IF(H18="","-",H18*はじめに!$U$41)</f>
        <v>-</v>
      </c>
      <c r="I19" s="54" t="str">
        <f>IF(I18="","-",I18*はじめに!$U$41)</f>
        <v>-</v>
      </c>
      <c r="J19" s="54" t="str">
        <f>IF(J18="","-",J18*はじめに!$U$41)</f>
        <v>-</v>
      </c>
      <c r="K19" s="54" t="str">
        <f>IF(K18="","-",K18*はじめに!$U$41)</f>
        <v>-</v>
      </c>
      <c r="L19" s="54" t="str">
        <f>IF(L18="","-",L18*はじめに!$U$41)</f>
        <v>-</v>
      </c>
      <c r="M19" s="54" t="str">
        <f>IF(M18="","-",M18*はじめに!$U$41)</f>
        <v>-</v>
      </c>
      <c r="N19" s="54" t="str">
        <f>IF(N18="","-",N18*はじめに!$U$41)</f>
        <v>-</v>
      </c>
      <c r="O19" s="54" t="str">
        <f>IF(O18="","-",O18*はじめに!$U$41)</f>
        <v>-</v>
      </c>
      <c r="P19" s="54" t="str">
        <f>IF(P18="","-",P18*はじめに!$U$41)</f>
        <v>-</v>
      </c>
      <c r="Q19" s="79" t="str">
        <f>IF(Q18="","-",Q18*はじめに!$U$41)</f>
        <v>-</v>
      </c>
    </row>
    <row r="20" spans="1:29" ht="17.149999999999999" customHeight="1" x14ac:dyDescent="0.2">
      <c r="A20" s="162" t="s">
        <v>52</v>
      </c>
      <c r="B20" s="149" t="s">
        <v>20</v>
      </c>
      <c r="C20" s="150"/>
      <c r="D20" s="31" t="s">
        <v>35</v>
      </c>
      <c r="E20" s="41">
        <f t="shared" si="0"/>
        <v>0</v>
      </c>
      <c r="F20" s="93" t="str">
        <f>IF('R8入力フォーム'!F22&lt;&gt;0,'R8入力フォーム'!F22,"")</f>
        <v/>
      </c>
      <c r="G20" s="93" t="str">
        <f>IF('R8入力フォーム'!G22&lt;&gt;0,'R8入力フォーム'!G22,"")</f>
        <v/>
      </c>
      <c r="H20" s="93" t="str">
        <f>IF('R8入力フォーム'!H22&lt;&gt;0,'R8入力フォーム'!H22,"")</f>
        <v/>
      </c>
      <c r="I20" s="93" t="str">
        <f>IF('R8入力フォーム'!I22&lt;&gt;0,'R8入力フォーム'!I22,"")</f>
        <v/>
      </c>
      <c r="J20" s="93" t="str">
        <f>IF('R8入力フォーム'!J22&lt;&gt;0,'R8入力フォーム'!J22,"")</f>
        <v/>
      </c>
      <c r="K20" s="93" t="str">
        <f>IF('R8入力フォーム'!K22&lt;&gt;0,'R8入力フォーム'!K22,"")</f>
        <v/>
      </c>
      <c r="L20" s="93" t="str">
        <f>IF('R8入力フォーム'!L22&lt;&gt;0,'R8入力フォーム'!L22,"")</f>
        <v/>
      </c>
      <c r="M20" s="93" t="str">
        <f>IF('R8入力フォーム'!M22&lt;&gt;0,'R8入力フォーム'!M22,"")</f>
        <v/>
      </c>
      <c r="N20" s="93" t="str">
        <f>IF('R8入力フォーム'!N22&lt;&gt;0,'R8入力フォーム'!N22,"")</f>
        <v/>
      </c>
      <c r="O20" s="93" t="str">
        <f>IF('R8入力フォーム'!O22&lt;&gt;0,'R8入力フォーム'!O22,"")</f>
        <v/>
      </c>
      <c r="P20" s="93" t="str">
        <f>IF('R8入力フォーム'!P22&lt;&gt;0,'R8入力フォーム'!P22,"")</f>
        <v/>
      </c>
      <c r="Q20" s="103" t="str">
        <f>IF('R8入力フォーム'!Q22&lt;&gt;0,'R8入力フォーム'!Q22,"")</f>
        <v/>
      </c>
    </row>
    <row r="21" spans="1:29" ht="17.149999999999999" customHeight="1" x14ac:dyDescent="0.2">
      <c r="A21" s="163"/>
      <c r="B21" s="149" t="s">
        <v>7</v>
      </c>
      <c r="C21" s="150"/>
      <c r="D21" s="31" t="s">
        <v>8</v>
      </c>
      <c r="E21" s="39">
        <f t="shared" si="0"/>
        <v>0</v>
      </c>
      <c r="F21" s="49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100"/>
    </row>
    <row r="22" spans="1:29" ht="17.149999999999999" customHeight="1" x14ac:dyDescent="0.2">
      <c r="A22" s="163"/>
      <c r="B22" s="149" t="s">
        <v>19</v>
      </c>
      <c r="C22" s="150"/>
      <c r="D22" s="31" t="s">
        <v>35</v>
      </c>
      <c r="E22" s="41">
        <f t="shared" si="0"/>
        <v>0</v>
      </c>
      <c r="F22" s="5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82"/>
    </row>
    <row r="23" spans="1:29" ht="17.149999999999999" customHeight="1" x14ac:dyDescent="0.2">
      <c r="A23" s="164"/>
      <c r="B23" s="155" t="s">
        <v>50</v>
      </c>
      <c r="C23" s="156"/>
      <c r="D23" s="32" t="s">
        <v>28</v>
      </c>
      <c r="E23" s="40">
        <f t="shared" si="0"/>
        <v>0</v>
      </c>
      <c r="F23" s="54" t="str">
        <f>IF(F22="","-",F22*はじめに!$Y$41)</f>
        <v>-</v>
      </c>
      <c r="G23" s="54" t="str">
        <f>IF(G22="","-",G22*はじめに!$Y$41)</f>
        <v>-</v>
      </c>
      <c r="H23" s="54" t="str">
        <f>IF(H22="","-",H22*はじめに!$Y$41)</f>
        <v>-</v>
      </c>
      <c r="I23" s="54" t="str">
        <f>IF(I22="","-",I22*はじめに!$Y$41)</f>
        <v>-</v>
      </c>
      <c r="J23" s="54" t="str">
        <f>IF(J22="","-",J22*はじめに!$Y$41)</f>
        <v>-</v>
      </c>
      <c r="K23" s="54" t="str">
        <f>IF(K22="","-",K22*はじめに!$Y$41)</f>
        <v>-</v>
      </c>
      <c r="L23" s="54" t="str">
        <f>IF(L22="","-",L22*はじめに!$Y$41)</f>
        <v>-</v>
      </c>
      <c r="M23" s="54" t="str">
        <f>IF(M22="","-",M22*はじめに!$Y$41)</f>
        <v>-</v>
      </c>
      <c r="N23" s="54" t="str">
        <f>IF(N22="","-",N22*はじめに!$Y$41)</f>
        <v>-</v>
      </c>
      <c r="O23" s="54" t="str">
        <f>IF(O22="","-",O22*はじめに!$Y$41)</f>
        <v>-</v>
      </c>
      <c r="P23" s="54" t="str">
        <f>IF(P22="","-",P22*はじめに!$Y$41)</f>
        <v>-</v>
      </c>
      <c r="Q23" s="79" t="str">
        <f>IF(Q22="","-",Q22*はじめに!$Y$41)</f>
        <v>-</v>
      </c>
    </row>
    <row r="24" spans="1:29" ht="17.149999999999999" customHeight="1" x14ac:dyDescent="0.2">
      <c r="A24" s="163" t="s">
        <v>9</v>
      </c>
      <c r="B24" s="149" t="s">
        <v>20</v>
      </c>
      <c r="C24" s="150"/>
      <c r="D24" s="31" t="s">
        <v>35</v>
      </c>
      <c r="E24" s="41">
        <f t="shared" si="0"/>
        <v>0</v>
      </c>
      <c r="F24" s="93" t="str">
        <f>IF('R8入力フォーム'!F26&lt;&gt;0,'R8入力フォーム'!F26,"")</f>
        <v/>
      </c>
      <c r="G24" s="93" t="str">
        <f>IF('R8入力フォーム'!G26&lt;&gt;0,'R8入力フォーム'!G26,"")</f>
        <v/>
      </c>
      <c r="H24" s="93" t="str">
        <f>IF('R8入力フォーム'!H26&lt;&gt;0,'R8入力フォーム'!H26,"")</f>
        <v/>
      </c>
      <c r="I24" s="93" t="str">
        <f>IF('R8入力フォーム'!I26&lt;&gt;0,'R8入力フォーム'!I26,"")</f>
        <v/>
      </c>
      <c r="J24" s="93" t="str">
        <f>IF('R8入力フォーム'!J26&lt;&gt;0,'R8入力フォーム'!J26,"")</f>
        <v/>
      </c>
      <c r="K24" s="93" t="str">
        <f>IF('R8入力フォーム'!K26&lt;&gt;0,'R8入力フォーム'!K26,"")</f>
        <v/>
      </c>
      <c r="L24" s="93" t="str">
        <f>IF('R8入力フォーム'!L26&lt;&gt;0,'R8入力フォーム'!L26,"")</f>
        <v/>
      </c>
      <c r="M24" s="93" t="str">
        <f>IF('R8入力フォーム'!M26&lt;&gt;0,'R8入力フォーム'!M26,"")</f>
        <v/>
      </c>
      <c r="N24" s="93" t="str">
        <f>IF('R8入力フォーム'!N26&lt;&gt;0,'R8入力フォーム'!N26,"")</f>
        <v/>
      </c>
      <c r="O24" s="93" t="str">
        <f>IF('R8入力フォーム'!O26&lt;&gt;0,'R8入力フォーム'!O26,"")</f>
        <v/>
      </c>
      <c r="P24" s="93" t="str">
        <f>IF('R8入力フォーム'!P26&lt;&gt;0,'R8入力フォーム'!P26,"")</f>
        <v/>
      </c>
      <c r="Q24" s="103" t="str">
        <f>IF('R8入力フォーム'!Q26&lt;&gt;0,'R8入力フォーム'!Q26,"")</f>
        <v/>
      </c>
    </row>
    <row r="25" spans="1:29" ht="17.149999999999999" customHeight="1" x14ac:dyDescent="0.2">
      <c r="A25" s="163"/>
      <c r="B25" s="158" t="s">
        <v>7</v>
      </c>
      <c r="C25" s="150"/>
      <c r="D25" s="31" t="s">
        <v>8</v>
      </c>
      <c r="E25" s="39">
        <f t="shared" si="0"/>
        <v>0</v>
      </c>
      <c r="F25" s="49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100"/>
    </row>
    <row r="26" spans="1:29" ht="17.149999999999999" customHeight="1" x14ac:dyDescent="0.2">
      <c r="A26" s="163"/>
      <c r="B26" s="158" t="s">
        <v>19</v>
      </c>
      <c r="C26" s="150"/>
      <c r="D26" s="31" t="s">
        <v>35</v>
      </c>
      <c r="E26" s="41">
        <f t="shared" si="0"/>
        <v>0</v>
      </c>
      <c r="F26" s="5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82"/>
    </row>
    <row r="27" spans="1:29" ht="17.149999999999999" customHeight="1" x14ac:dyDescent="0.2">
      <c r="A27" s="164"/>
      <c r="B27" s="157" t="s">
        <v>50</v>
      </c>
      <c r="C27" s="156"/>
      <c r="D27" s="32" t="s">
        <v>28</v>
      </c>
      <c r="E27" s="40">
        <f t="shared" si="0"/>
        <v>0</v>
      </c>
      <c r="F27" s="54" t="str">
        <f>IF(F26="","-",F26*はじめに!$AC$41)</f>
        <v>-</v>
      </c>
      <c r="G27" s="54" t="str">
        <f>IF(G26="","-",G26*はじめに!$AC$41)</f>
        <v>-</v>
      </c>
      <c r="H27" s="54" t="str">
        <f>IF(H26="","-",H26*はじめに!$AC$41)</f>
        <v>-</v>
      </c>
      <c r="I27" s="54" t="str">
        <f>IF(I26="","-",I26*はじめに!$AC$41)</f>
        <v>-</v>
      </c>
      <c r="J27" s="54" t="str">
        <f>IF(J26="","-",J26*はじめに!$AC$41)</f>
        <v>-</v>
      </c>
      <c r="K27" s="54" t="str">
        <f>IF(K26="","-",K26*はじめに!$AC$41)</f>
        <v>-</v>
      </c>
      <c r="L27" s="70" t="str">
        <f>IF(L26="","-",L26*はじめに!$AC$41)</f>
        <v>-</v>
      </c>
      <c r="M27" s="54" t="str">
        <f>IF(M26="","-",M26*はじめに!$AC$41)</f>
        <v>-</v>
      </c>
      <c r="N27" s="54" t="str">
        <f>IF(N26="","-",N26*はじめに!$AC$41)</f>
        <v>-</v>
      </c>
      <c r="O27" s="54" t="str">
        <f>IF(O26="","-",O26*はじめに!$AC$41)</f>
        <v>-</v>
      </c>
      <c r="P27" s="54" t="str">
        <f>IF(P26="","-",P26*はじめに!$AC$41)</f>
        <v>-</v>
      </c>
      <c r="Q27" s="79" t="str">
        <f>IF(Q26="","-",Q26*はじめに!$AC$41)</f>
        <v>-</v>
      </c>
    </row>
    <row r="28" spans="1:29" ht="17.149999999999999" customHeight="1" x14ac:dyDescent="0.2">
      <c r="A28" s="165" t="s">
        <v>2</v>
      </c>
      <c r="B28" s="149" t="s">
        <v>20</v>
      </c>
      <c r="C28" s="150"/>
      <c r="D28" s="31" t="s">
        <v>35</v>
      </c>
      <c r="E28" s="41">
        <f t="shared" si="0"/>
        <v>0</v>
      </c>
      <c r="F28" s="93" t="str">
        <f>IF('R8入力フォーム'!F30&lt;&gt;0,'R8入力フォーム'!F30,"")</f>
        <v/>
      </c>
      <c r="G28" s="93" t="str">
        <f>IF('R8入力フォーム'!G30&lt;&gt;0,'R8入力フォーム'!G30,"")</f>
        <v/>
      </c>
      <c r="H28" s="93" t="str">
        <f>IF('R8入力フォーム'!H30&lt;&gt;0,'R8入力フォーム'!H30,"")</f>
        <v/>
      </c>
      <c r="I28" s="93" t="str">
        <f>IF('R8入力フォーム'!I30&lt;&gt;0,'R8入力フォーム'!I30,"")</f>
        <v/>
      </c>
      <c r="J28" s="93" t="str">
        <f>IF('R8入力フォーム'!J30&lt;&gt;0,'R8入力フォーム'!J30,"")</f>
        <v/>
      </c>
      <c r="K28" s="93" t="str">
        <f>IF('R8入力フォーム'!K30&lt;&gt;0,'R8入力フォーム'!K30,"")</f>
        <v/>
      </c>
      <c r="L28" s="93" t="str">
        <f>IF('R8入力フォーム'!L30&lt;&gt;0,'R8入力フォーム'!L30,"")</f>
        <v/>
      </c>
      <c r="M28" s="93" t="str">
        <f>IF('R8入力フォーム'!M30&lt;&gt;0,'R8入力フォーム'!M30,"")</f>
        <v/>
      </c>
      <c r="N28" s="93" t="str">
        <f>IF('R8入力フォーム'!N30&lt;&gt;0,'R8入力フォーム'!N30,"")</f>
        <v/>
      </c>
      <c r="O28" s="93" t="str">
        <f>IF('R8入力フォーム'!O30&lt;&gt;0,'R8入力フォーム'!O30,"")</f>
        <v/>
      </c>
      <c r="P28" s="93" t="str">
        <f>IF('R8入力フォーム'!P30&lt;&gt;0,'R8入力フォーム'!P30,"")</f>
        <v/>
      </c>
      <c r="Q28" s="103" t="str">
        <f>IF('R8入力フォーム'!Q30&lt;&gt;0,'R8入力フォーム'!Q30,"")</f>
        <v/>
      </c>
      <c r="R28" s="88"/>
    </row>
    <row r="29" spans="1:29" ht="17.149999999999999" customHeight="1" x14ac:dyDescent="0.2">
      <c r="A29" s="166"/>
      <c r="B29" s="149" t="s">
        <v>7</v>
      </c>
      <c r="C29" s="150"/>
      <c r="D29" s="31" t="s">
        <v>8</v>
      </c>
      <c r="E29" s="39">
        <f t="shared" si="0"/>
        <v>0</v>
      </c>
      <c r="F29" s="49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100"/>
      <c r="R29" s="88"/>
    </row>
    <row r="30" spans="1:29" ht="17.149999999999999" customHeight="1" x14ac:dyDescent="0.2">
      <c r="A30" s="166"/>
      <c r="B30" s="149" t="s">
        <v>19</v>
      </c>
      <c r="C30" s="150"/>
      <c r="D30" s="31" t="s">
        <v>35</v>
      </c>
      <c r="E30" s="41">
        <f t="shared" si="0"/>
        <v>0</v>
      </c>
      <c r="F30" s="58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84"/>
      <c r="R30" s="88"/>
    </row>
    <row r="31" spans="1:29" ht="17.149999999999999" customHeight="1" x14ac:dyDescent="0.2">
      <c r="A31" s="167"/>
      <c r="B31" s="159" t="s">
        <v>50</v>
      </c>
      <c r="C31" s="160"/>
      <c r="D31" s="33" t="s">
        <v>28</v>
      </c>
      <c r="E31" s="37">
        <f t="shared" si="0"/>
        <v>0</v>
      </c>
      <c r="F31" s="59" t="str">
        <f>IF(F30="","-",F30*はじめに!$AG$41)</f>
        <v>-</v>
      </c>
      <c r="G31" s="68" t="str">
        <f>IF(G30="","-",G30*はじめに!$AG$41)</f>
        <v>-</v>
      </c>
      <c r="H31" s="68" t="str">
        <f>IF(H30="","-",H30*はじめに!$AG$41)</f>
        <v>-</v>
      </c>
      <c r="I31" s="68" t="str">
        <f>IF(I30="","-",I30*はじめに!$AG$41)</f>
        <v>-</v>
      </c>
      <c r="J31" s="68" t="str">
        <f>IF(J30="","-",J30*はじめに!$AG$41)</f>
        <v>-</v>
      </c>
      <c r="K31" s="68" t="str">
        <f>IF(K30="","-",K30*はじめに!$AG$41)</f>
        <v>-</v>
      </c>
      <c r="L31" s="68" t="str">
        <f>IF(L30="","-",L30*はじめに!$AG$41)</f>
        <v>-</v>
      </c>
      <c r="M31" s="68" t="str">
        <f>IF(M30="","-",M30*はじめに!$AG$41)</f>
        <v>-</v>
      </c>
      <c r="N31" s="68" t="str">
        <f>IF(N30="","-",N30*はじめに!$AG$41)</f>
        <v>-</v>
      </c>
      <c r="O31" s="68" t="str">
        <f>IF(O30="","-",O30*はじめに!$AG$41)</f>
        <v>-</v>
      </c>
      <c r="P31" s="68" t="str">
        <f>IF(P30="","-",P30*はじめに!$AG$41)</f>
        <v>-</v>
      </c>
      <c r="Q31" s="85" t="str">
        <f>IF(Q30="","-",Q30*はじめに!$AG$41)</f>
        <v>-</v>
      </c>
    </row>
    <row r="32" spans="1:29" ht="17.149999999999999" customHeight="1" x14ac:dyDescent="0.2">
      <c r="A32" s="170" t="s">
        <v>31</v>
      </c>
      <c r="B32" s="171"/>
      <c r="C32" s="172"/>
      <c r="D32" s="176" t="s">
        <v>8</v>
      </c>
      <c r="E32" s="42" t="s">
        <v>44</v>
      </c>
      <c r="F32" s="178">
        <f t="shared" ref="F32:Q32" si="1">SUM(F5,F9,F13,F17,F21,F25,F29)</f>
        <v>0</v>
      </c>
      <c r="G32" s="168">
        <f t="shared" si="1"/>
        <v>0</v>
      </c>
      <c r="H32" s="168">
        <f t="shared" si="1"/>
        <v>0</v>
      </c>
      <c r="I32" s="168">
        <f t="shared" si="1"/>
        <v>0</v>
      </c>
      <c r="J32" s="168">
        <f t="shared" si="1"/>
        <v>0</v>
      </c>
      <c r="K32" s="168">
        <f t="shared" si="1"/>
        <v>0</v>
      </c>
      <c r="L32" s="168">
        <f t="shared" si="1"/>
        <v>0</v>
      </c>
      <c r="M32" s="168">
        <f t="shared" si="1"/>
        <v>0</v>
      </c>
      <c r="N32" s="168">
        <f t="shared" si="1"/>
        <v>0</v>
      </c>
      <c r="O32" s="168">
        <f t="shared" si="1"/>
        <v>0</v>
      </c>
      <c r="P32" s="168">
        <f t="shared" si="1"/>
        <v>0</v>
      </c>
      <c r="Q32" s="180">
        <f t="shared" si="1"/>
        <v>0</v>
      </c>
    </row>
    <row r="33" spans="1:19" ht="17.149999999999999" customHeight="1" x14ac:dyDescent="0.2">
      <c r="A33" s="173"/>
      <c r="B33" s="174"/>
      <c r="C33" s="175"/>
      <c r="D33" s="177"/>
      <c r="E33" s="43">
        <f>SUM(F32:Q33)</f>
        <v>0</v>
      </c>
      <c r="F33" s="17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81"/>
    </row>
    <row r="34" spans="1:19" ht="17.149999999999999" customHeight="1" x14ac:dyDescent="0.2">
      <c r="A34" s="182" t="s">
        <v>69</v>
      </c>
      <c r="B34" s="183"/>
      <c r="C34" s="184"/>
      <c r="D34" s="188" t="s">
        <v>28</v>
      </c>
      <c r="E34" s="44" t="s">
        <v>59</v>
      </c>
      <c r="F34" s="191">
        <f>IF(F4&lt;&gt;"",F4*はじめに!$I$41,"0")+IF(F8&lt;&gt;"",F8*はじめに!$M$41,"0")+IF(F12&lt;&gt;"",はじめに!$Q$41,"0")+IF(F16&lt;&gt;"",はじめに!$U$41,"0")+IF(F20&lt;&gt;"",F20*はじめに!$Y$41,"0")+IF(F24&lt;&gt;"",F24*はじめに!$AC$41,"0")+IF(F28&lt;&gt;"",F28*はじめに!$AG$41,"0")</f>
        <v>0</v>
      </c>
      <c r="G34" s="193">
        <f>IF(G4&lt;&gt;"",G4*はじめに!$I$41,"0")+IF(G8&lt;&gt;"",G8*はじめに!$M$41,"0")+IF(G12&lt;&gt;"",はじめに!$Q$41,"0")+IF(G16&lt;&gt;"",はじめに!$U$41,"0")+IF(G20&lt;&gt;"",G20*はじめに!$Y$41,"0")+IF(G24&lt;&gt;"",G24*はじめに!$AC$41,"0")+IF(G28&lt;&gt;"",G28*はじめに!$AG$41,"0")</f>
        <v>0</v>
      </c>
      <c r="H34" s="193">
        <f>IF(H4&lt;&gt;"",H4*はじめに!$I$41,"0")+IF(H8&lt;&gt;"",H8*はじめに!$M$41,"0")+IF(H12&lt;&gt;"",はじめに!$Q$41,"0")+IF(H16&lt;&gt;"",はじめに!$U$41,"0")+IF(H20&lt;&gt;"",H20*はじめに!$Y$41,"0")+IF(H24&lt;&gt;"",H24*はじめに!$AC$41,"0")+IF(H28&lt;&gt;"",H28*はじめに!$AG$41,"0")</f>
        <v>0</v>
      </c>
      <c r="I34" s="193">
        <f>IF(I4&lt;&gt;"",I4*はじめに!$I$41,"0")+IF(I8&lt;&gt;"",I8*はじめに!$M$41,"0")+IF(I12&lt;&gt;"",はじめに!$Q$41,"0")+IF(I16&lt;&gt;"",はじめに!$U$41,"0")+IF(I20&lt;&gt;"",I20*はじめに!$Y$41,"0")+IF(I24&lt;&gt;"",I24*はじめに!$AC$41,"0")+IF(I28&lt;&gt;"",I28*はじめに!$AG$41,"0")</f>
        <v>0</v>
      </c>
      <c r="J34" s="193">
        <f>IF(J4&lt;&gt;"",J4*はじめに!$I$41,"0")+IF(J8&lt;&gt;"",J8*はじめに!$M$41,"0")+IF(J12&lt;&gt;"",はじめに!$Q$41,"0")+IF(J16&lt;&gt;"",はじめに!$U$41,"0")+IF(J20&lt;&gt;"",J20*はじめに!$Y$41,"0")+IF(J24&lt;&gt;"",J24*はじめに!$AC$41,"0")+IF(J28&lt;&gt;"",J28*はじめに!$AG$41,"0")</f>
        <v>0</v>
      </c>
      <c r="K34" s="193">
        <f>IF(K4&lt;&gt;"",K4*はじめに!$I$41,"0")+IF(K8&lt;&gt;"",K8*はじめに!$M$41,"0")+IF(K12&lt;&gt;"",はじめに!$Q$41,"0")+IF(K16&lt;&gt;"",はじめに!$U$41,"0")+IF(K20&lt;&gt;"",K20*はじめに!$Y$41,"0")+IF(K24&lt;&gt;"",K24*はじめに!$AC$41,"0")+IF(K28&lt;&gt;"",K28*はじめに!$AG$41,"0")</f>
        <v>0</v>
      </c>
      <c r="L34" s="197">
        <f>IF(L4&lt;&gt;"",L4*はじめに!$I$41,"0")+IF(L8&lt;&gt;"",L8*はじめに!$M$41,"0")+IF(L12&lt;&gt;"",はじめに!$Q$41,"0")+IF(L16&lt;&gt;"",はじめに!$U$41,"0")+IF(L20&lt;&gt;"",L20*はじめに!$Y$41,"0")+IF(L24&lt;&gt;"",L24*はじめに!$AC$41,"0")+IF(L28&lt;&gt;"",L28*はじめに!$AG$41,"0")</f>
        <v>0</v>
      </c>
      <c r="M34" s="193">
        <f>IF(M4&lt;&gt;"",M4*はじめに!$I$41,"0")+IF(M8&lt;&gt;"",M8*はじめに!$M$41,"0")+IF(M12&lt;&gt;"",はじめに!$Q$41,"0")+IF(M16&lt;&gt;"",はじめに!$U$41,"0")+IF(M20&lt;&gt;"",M20*はじめに!$Y$41,"0")+IF(M24&lt;&gt;"",M24*はじめに!$AC$41,"0")+IF(M28&lt;&gt;"",M28*はじめに!$AG$41,"0")</f>
        <v>0</v>
      </c>
      <c r="N34" s="193">
        <f>IF(N4&lt;&gt;"",N4*はじめに!$I$41,"0")+IF(N8&lt;&gt;"",N8*はじめに!$M$41,"0")+IF(N12&lt;&gt;"",はじめに!$Q$41,"0")+IF(N16&lt;&gt;"",はじめに!$U$41,"0")+IF(N20&lt;&gt;"",N20*はじめに!$Y$41,"0")+IF(N24&lt;&gt;"",N24*はじめに!$AC$41,"0")+IF(N28&lt;&gt;"",N28*はじめに!$AG$41,"0")</f>
        <v>0</v>
      </c>
      <c r="O34" s="193">
        <f>IF(O4&lt;&gt;"",O4*はじめに!$I$41,"0")+IF(O8&lt;&gt;"",O8*はじめに!$M$41,"0")+IF(O12&lt;&gt;"",はじめに!$Q$41,"0")+IF(O16&lt;&gt;"",はじめに!$U$41,"0")+IF(O20&lt;&gt;"",O20*はじめに!$Y$41,"0")+IF(O24&lt;&gt;"",O24*はじめに!$AC$41,"0")+IF(O28&lt;&gt;"",O28*はじめに!$AG$41,"0")</f>
        <v>0</v>
      </c>
      <c r="P34" s="193">
        <f>IF(P4&lt;&gt;"",P4*はじめに!$I$41,"0")+IF(P8&lt;&gt;"",P8*はじめに!$M$41,"0")+IF(P12&lt;&gt;"",はじめに!$Q$41,"0")+IF(P16&lt;&gt;"",はじめに!$U$41,"0")+IF(P20&lt;&gt;"",P20*はじめに!$Y$41,"0")+IF(P24&lt;&gt;"",P24*はじめに!$AC$41,"0")+IF(P28&lt;&gt;"",P28*はじめに!$AG$41,"0")</f>
        <v>0</v>
      </c>
      <c r="Q34" s="195">
        <f>IF(Q4&lt;&gt;"",Q4*はじめに!$I$41,"0")+IF(Q8&lt;&gt;"",Q8*はじめに!$M$41,"0")+IF(Q12&lt;&gt;"",はじめに!$Q$41,"0")+IF(Q16&lt;&gt;"",はじめに!$U$41,"0")+IF(Q20&lt;&gt;"",Q20*はじめに!$Y$41,"0")+IF(Q24&lt;&gt;"",Q24*はじめに!$AC$41,"0")+IF(Q28&lt;&gt;"",Q28*はじめに!$AG$41,"0")</f>
        <v>0</v>
      </c>
      <c r="S34" s="89"/>
    </row>
    <row r="35" spans="1:19" ht="17.149999999999999" customHeight="1" x14ac:dyDescent="0.2">
      <c r="A35" s="182"/>
      <c r="B35" s="183"/>
      <c r="C35" s="184"/>
      <c r="D35" s="189"/>
      <c r="E35" s="45">
        <f>SUM(F34:Q35)</f>
        <v>0</v>
      </c>
      <c r="F35" s="192"/>
      <c r="G35" s="194"/>
      <c r="H35" s="194"/>
      <c r="I35" s="194"/>
      <c r="J35" s="194"/>
      <c r="K35" s="194"/>
      <c r="L35" s="198"/>
      <c r="M35" s="194"/>
      <c r="N35" s="194"/>
      <c r="O35" s="194"/>
      <c r="P35" s="194"/>
      <c r="Q35" s="205"/>
      <c r="S35" s="89"/>
    </row>
    <row r="36" spans="1:19" ht="17.149999999999999" customHeight="1" x14ac:dyDescent="0.2">
      <c r="A36" s="182"/>
      <c r="B36" s="183"/>
      <c r="C36" s="184"/>
      <c r="D36" s="189"/>
      <c r="E36" s="46" t="s">
        <v>44</v>
      </c>
      <c r="F36" s="197">
        <f t="shared" ref="F36:Q36" si="2">SUM(F7,F11,F15,F19,F23,F27,F31)</f>
        <v>0</v>
      </c>
      <c r="G36" s="193">
        <f t="shared" si="2"/>
        <v>0</v>
      </c>
      <c r="H36" s="193">
        <f t="shared" si="2"/>
        <v>0</v>
      </c>
      <c r="I36" s="193">
        <f t="shared" si="2"/>
        <v>0</v>
      </c>
      <c r="J36" s="193">
        <f t="shared" si="2"/>
        <v>0</v>
      </c>
      <c r="K36" s="193">
        <f t="shared" si="2"/>
        <v>0</v>
      </c>
      <c r="L36" s="193">
        <f t="shared" si="2"/>
        <v>0</v>
      </c>
      <c r="M36" s="193">
        <f t="shared" si="2"/>
        <v>0</v>
      </c>
      <c r="N36" s="193">
        <f t="shared" si="2"/>
        <v>0</v>
      </c>
      <c r="O36" s="193">
        <f t="shared" si="2"/>
        <v>0</v>
      </c>
      <c r="P36" s="193">
        <f t="shared" si="2"/>
        <v>0</v>
      </c>
      <c r="Q36" s="195">
        <f t="shared" si="2"/>
        <v>0</v>
      </c>
    </row>
    <row r="37" spans="1:19" ht="17.149999999999999" customHeight="1" x14ac:dyDescent="0.2">
      <c r="A37" s="185"/>
      <c r="B37" s="186"/>
      <c r="C37" s="187"/>
      <c r="D37" s="190"/>
      <c r="E37" s="47">
        <f>SUM(F36:Q36)</f>
        <v>0</v>
      </c>
      <c r="F37" s="206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196"/>
    </row>
    <row r="38" spans="1:19" ht="25" customHeight="1" x14ac:dyDescent="0.2">
      <c r="A38" s="199" t="s">
        <v>71</v>
      </c>
      <c r="B38" s="200"/>
      <c r="C38" s="200"/>
      <c r="D38" s="200"/>
      <c r="E38" s="201"/>
      <c r="F38" s="60" t="str">
        <f t="shared" ref="F38:Q38" si="3">IF(AND(F34=0,F36=0),"-",F36/F34-1)</f>
        <v>-</v>
      </c>
      <c r="G38" s="60" t="str">
        <f t="shared" si="3"/>
        <v>-</v>
      </c>
      <c r="H38" s="60" t="str">
        <f t="shared" si="3"/>
        <v>-</v>
      </c>
      <c r="I38" s="60" t="str">
        <f t="shared" si="3"/>
        <v>-</v>
      </c>
      <c r="J38" s="60" t="str">
        <f t="shared" si="3"/>
        <v>-</v>
      </c>
      <c r="K38" s="60" t="str">
        <f t="shared" si="3"/>
        <v>-</v>
      </c>
      <c r="L38" s="60" t="str">
        <f t="shared" si="3"/>
        <v>-</v>
      </c>
      <c r="M38" s="60" t="str">
        <f t="shared" si="3"/>
        <v>-</v>
      </c>
      <c r="N38" s="60" t="str">
        <f t="shared" si="3"/>
        <v>-</v>
      </c>
      <c r="O38" s="60" t="str">
        <f t="shared" si="3"/>
        <v>-</v>
      </c>
      <c r="P38" s="60" t="str">
        <f t="shared" si="3"/>
        <v>-</v>
      </c>
      <c r="Q38" s="86" t="str">
        <f t="shared" si="3"/>
        <v>-</v>
      </c>
    </row>
    <row r="39" spans="1:19" ht="25" customHeight="1" x14ac:dyDescent="0.2">
      <c r="A39" s="202"/>
      <c r="B39" s="203"/>
      <c r="C39" s="203"/>
      <c r="D39" s="203"/>
      <c r="E39" s="204"/>
      <c r="F39" s="61" t="str">
        <f t="shared" ref="F39:Q39" si="4">IF(F38&gt;=0,"",IF(AND(F38&lt;0,F38&gt;-0.05),"💮",IF(AND(F38&lt;-0.049,F38&gt;-0.1),"💮💮",IF(F38&lt;-0.09,"💮💮💮"))))</f>
        <v/>
      </c>
      <c r="G39" s="61" t="str">
        <f t="shared" si="4"/>
        <v/>
      </c>
      <c r="H39" s="61" t="str">
        <f t="shared" si="4"/>
        <v/>
      </c>
      <c r="I39" s="61" t="str">
        <f t="shared" si="4"/>
        <v/>
      </c>
      <c r="J39" s="61" t="str">
        <f t="shared" si="4"/>
        <v/>
      </c>
      <c r="K39" s="61" t="str">
        <f t="shared" si="4"/>
        <v/>
      </c>
      <c r="L39" s="61" t="str">
        <f t="shared" si="4"/>
        <v/>
      </c>
      <c r="M39" s="61" t="str">
        <f t="shared" si="4"/>
        <v/>
      </c>
      <c r="N39" s="61" t="str">
        <f t="shared" si="4"/>
        <v/>
      </c>
      <c r="O39" s="61" t="str">
        <f t="shared" si="4"/>
        <v/>
      </c>
      <c r="P39" s="61" t="str">
        <f t="shared" si="4"/>
        <v/>
      </c>
      <c r="Q39" s="87" t="str">
        <f t="shared" si="4"/>
        <v/>
      </c>
    </row>
    <row r="40" spans="1:19" ht="14.25" customHeight="1" x14ac:dyDescent="0.2"/>
    <row r="41" spans="1:19" x14ac:dyDescent="0.2">
      <c r="F41" s="62"/>
    </row>
  </sheetData>
  <sheetProtection formatCells="0" formatColumns="0" formatRows="0" insertColumns="0" insertRows="0" insertHyperlinks="0" deleteColumns="0" deleteRows="0" sort="0" autoFilter="0" pivotTables="0"/>
  <mergeCells count="79">
    <mergeCell ref="A38:E39"/>
    <mergeCell ref="N34:N35"/>
    <mergeCell ref="O34:O35"/>
    <mergeCell ref="P34:P35"/>
    <mergeCell ref="Q34:Q35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O36:O37"/>
    <mergeCell ref="P36:P37"/>
    <mergeCell ref="N32:N33"/>
    <mergeCell ref="O32:O33"/>
    <mergeCell ref="P32:P33"/>
    <mergeCell ref="Q32:Q33"/>
    <mergeCell ref="A34:C37"/>
    <mergeCell ref="D34:D37"/>
    <mergeCell ref="F34:F35"/>
    <mergeCell ref="G34:G35"/>
    <mergeCell ref="H34:H35"/>
    <mergeCell ref="Q36:Q37"/>
    <mergeCell ref="I34:I35"/>
    <mergeCell ref="J34:J35"/>
    <mergeCell ref="K34:K35"/>
    <mergeCell ref="L34:L35"/>
    <mergeCell ref="M34:M35"/>
    <mergeCell ref="I32:I33"/>
    <mergeCell ref="J32:J33"/>
    <mergeCell ref="K32:K33"/>
    <mergeCell ref="L32:L33"/>
    <mergeCell ref="M32:M33"/>
    <mergeCell ref="A32:C33"/>
    <mergeCell ref="D32:D33"/>
    <mergeCell ref="F32:F33"/>
    <mergeCell ref="G32:G33"/>
    <mergeCell ref="H32:H33"/>
    <mergeCell ref="B28:C28"/>
    <mergeCell ref="B29:C29"/>
    <mergeCell ref="B30:C30"/>
    <mergeCell ref="B31:C31"/>
    <mergeCell ref="A8:A11"/>
    <mergeCell ref="A12:A15"/>
    <mergeCell ref="A16:A19"/>
    <mergeCell ref="A20:A23"/>
    <mergeCell ref="A24:A27"/>
    <mergeCell ref="A28:A31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O1:Q1"/>
    <mergeCell ref="A3:D3"/>
    <mergeCell ref="B4:C4"/>
    <mergeCell ref="B5:C5"/>
    <mergeCell ref="B6:C6"/>
    <mergeCell ref="B1:G2"/>
    <mergeCell ref="A4:A7"/>
    <mergeCell ref="B7:C7"/>
  </mergeCells>
  <phoneticPr fontId="3"/>
  <conditionalFormatting sqref="F38:Q38">
    <cfRule type="cellIs" dxfId="2" priority="1" operator="equal">
      <formula>"-"</formula>
    </cfRule>
    <cfRule type="cellIs" dxfId="1" priority="2" operator="lessThan">
      <formula>0</formula>
    </cfRule>
    <cfRule type="cellIs" dxfId="0" priority="3" operator="greaterThanOrEqual">
      <formula>0</formula>
    </cfRule>
  </conditionalFormatting>
  <hyperlinks>
    <hyperlink ref="Q2" location="はじめに!A35" display="使い方" xr:uid="{00000000-0004-0000-0400-000000000000}"/>
    <hyperlink ref="O2" location="グラフ!A1" display="グラフ" xr:uid="{00000000-0004-0000-0400-000001000000}"/>
    <hyperlink ref="P2" location="豆知識!A1" display="豆知識" xr:uid="{00000000-0004-0000-0400-000002000000}"/>
  </hyperlinks>
  <pageMargins left="0.23622047244094488" right="0.23622047244094488" top="0.23622047244094488" bottom="0.23622047244094488" header="0" footer="0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C450"/>
  <sheetViews>
    <sheetView view="pageBreakPreview" zoomScaleSheetLayoutView="100" workbookViewId="0"/>
  </sheetViews>
  <sheetFormatPr defaultRowHeight="13" x14ac:dyDescent="0.2"/>
  <cols>
    <col min="1" max="68" width="2.6328125" customWidth="1"/>
  </cols>
  <sheetData>
    <row r="1" spans="1:55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x14ac:dyDescent="0.2">
      <c r="A2" s="1"/>
      <c r="B2" s="4"/>
      <c r="C2" s="2"/>
      <c r="D2" s="5"/>
      <c r="E2" s="2"/>
      <c r="F2" s="5"/>
      <c r="G2" s="2"/>
      <c r="H2" s="5"/>
      <c r="I2" s="2"/>
      <c r="J2" s="5"/>
      <c r="K2" s="2"/>
      <c r="L2" s="5"/>
      <c r="M2" s="2"/>
      <c r="N2" s="5"/>
      <c r="O2" s="2"/>
      <c r="P2" s="5"/>
      <c r="Q2" s="2"/>
      <c r="R2" s="5"/>
      <c r="S2" s="2"/>
      <c r="T2" s="5"/>
      <c r="U2" s="2"/>
      <c r="V2" s="5"/>
      <c r="W2" s="2"/>
      <c r="X2" s="5"/>
      <c r="Y2" s="2"/>
      <c r="Z2" s="5"/>
      <c r="AA2" s="2"/>
      <c r="AB2" s="5"/>
      <c r="AC2" s="2"/>
      <c r="AD2" s="5"/>
      <c r="AE2" s="2"/>
      <c r="AF2" s="5"/>
      <c r="AG2" s="2"/>
      <c r="AH2" s="5"/>
      <c r="AI2" s="2"/>
      <c r="AJ2" s="5"/>
      <c r="AK2" s="2"/>
      <c r="AL2" s="5"/>
      <c r="AM2" s="2"/>
      <c r="AN2" s="5"/>
      <c r="AO2" s="2"/>
      <c r="AP2" s="5"/>
      <c r="AQ2" s="2"/>
      <c r="AR2" s="5"/>
      <c r="AS2" s="2"/>
      <c r="AT2" s="5"/>
      <c r="AU2" s="2"/>
      <c r="AV2" s="5"/>
      <c r="AW2" s="2"/>
      <c r="AX2" s="5"/>
      <c r="AY2" s="2"/>
      <c r="AZ2" s="5"/>
      <c r="BA2" s="2"/>
      <c r="BB2" s="5"/>
      <c r="BC2" s="2"/>
    </row>
    <row r="3" spans="1:55" x14ac:dyDescent="0.2">
      <c r="A3" s="1"/>
      <c r="B3" s="4"/>
      <c r="C3" s="2"/>
      <c r="D3" s="5"/>
      <c r="E3" s="2"/>
      <c r="F3" s="5"/>
      <c r="G3" s="2"/>
      <c r="H3" s="5"/>
      <c r="I3" s="2"/>
      <c r="J3" s="5"/>
      <c r="K3" s="2"/>
      <c r="L3" s="5"/>
      <c r="M3" s="2"/>
      <c r="N3" s="5"/>
      <c r="O3" s="2"/>
      <c r="P3" s="5"/>
      <c r="Q3" s="2"/>
      <c r="R3" s="5"/>
      <c r="S3" s="2"/>
      <c r="T3" s="5"/>
      <c r="U3" s="2"/>
      <c r="V3" s="5"/>
      <c r="W3" s="2"/>
      <c r="X3" s="5"/>
      <c r="Y3" s="2"/>
      <c r="Z3" s="5"/>
      <c r="AA3" s="2"/>
      <c r="AB3" s="5"/>
      <c r="AC3" s="2"/>
      <c r="AD3" s="5"/>
      <c r="AE3" s="2"/>
      <c r="AF3" s="5"/>
      <c r="AG3" s="2"/>
      <c r="AH3" s="5"/>
      <c r="AI3" s="2"/>
      <c r="AJ3" s="5"/>
      <c r="AK3" s="2"/>
      <c r="AL3" s="5"/>
      <c r="AM3" s="2"/>
      <c r="AN3" s="5"/>
      <c r="AO3" s="2"/>
      <c r="AP3" s="5"/>
      <c r="AQ3" s="2"/>
      <c r="AR3" s="5"/>
      <c r="AS3" s="2"/>
      <c r="AT3" s="5"/>
      <c r="AU3" s="2"/>
      <c r="AV3" s="5"/>
      <c r="AW3" s="2"/>
      <c r="AX3" s="5"/>
      <c r="AY3" s="2"/>
      <c r="AZ3" s="5"/>
      <c r="BA3" s="2"/>
      <c r="BB3" s="5"/>
      <c r="BC3" s="2"/>
    </row>
    <row r="4" spans="1:55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x14ac:dyDescent="0.2">
      <c r="A5" s="2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</row>
    <row r="6" spans="1:55" x14ac:dyDescent="0.2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2"/>
    </row>
    <row r="7" spans="1:55" x14ac:dyDescent="0.2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2"/>
    </row>
    <row r="8" spans="1:55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2"/>
    </row>
    <row r="9" spans="1:55" x14ac:dyDescent="0.2">
      <c r="A9" s="2"/>
      <c r="B9" s="5"/>
      <c r="C9" s="210" t="s">
        <v>26</v>
      </c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210"/>
      <c r="AI9" s="210"/>
      <c r="AJ9" s="210"/>
      <c r="AK9" s="210"/>
      <c r="AL9" s="210"/>
      <c r="AM9" s="210"/>
      <c r="AN9" s="210"/>
      <c r="AO9" s="210"/>
      <c r="AP9" s="210"/>
      <c r="AQ9" s="210"/>
      <c r="AR9" s="210"/>
      <c r="AS9" s="210"/>
      <c r="AT9" s="210"/>
      <c r="AU9" s="210"/>
      <c r="AV9" s="210"/>
      <c r="AW9" s="210"/>
      <c r="AX9" s="210"/>
      <c r="AY9" s="210"/>
      <c r="AZ9" s="210"/>
      <c r="BA9" s="5"/>
      <c r="BB9" s="5"/>
      <c r="BC9" s="2"/>
    </row>
    <row r="10" spans="1:55" x14ac:dyDescent="0.2">
      <c r="A10" s="2"/>
      <c r="B10" s="5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210"/>
      <c r="AG10" s="210"/>
      <c r="AH10" s="210"/>
      <c r="AI10" s="210"/>
      <c r="AJ10" s="210"/>
      <c r="AK10" s="210"/>
      <c r="AL10" s="210"/>
      <c r="AM10" s="210"/>
      <c r="AN10" s="210"/>
      <c r="AO10" s="210"/>
      <c r="AP10" s="210"/>
      <c r="AQ10" s="210"/>
      <c r="AR10" s="210"/>
      <c r="AS10" s="210"/>
      <c r="AT10" s="210"/>
      <c r="AU10" s="210"/>
      <c r="AV10" s="210"/>
      <c r="AW10" s="210"/>
      <c r="AX10" s="210"/>
      <c r="AY10" s="210"/>
      <c r="AZ10" s="210"/>
      <c r="BA10" s="5"/>
      <c r="BB10" s="5"/>
      <c r="BC10" s="2"/>
    </row>
    <row r="11" spans="1:55" x14ac:dyDescent="0.2">
      <c r="A11" s="2"/>
      <c r="B11" s="5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210"/>
      <c r="AH11" s="210"/>
      <c r="AI11" s="210"/>
      <c r="AJ11" s="210"/>
      <c r="AK11" s="210"/>
      <c r="AL11" s="210"/>
      <c r="AM11" s="210"/>
      <c r="AN11" s="210"/>
      <c r="AO11" s="210"/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5"/>
      <c r="BB11" s="5"/>
      <c r="BC11" s="2"/>
    </row>
    <row r="12" spans="1:55" x14ac:dyDescent="0.2">
      <c r="A12" s="2"/>
      <c r="B12" s="5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210"/>
      <c r="AS12" s="210"/>
      <c r="AT12" s="210"/>
      <c r="AU12" s="210"/>
      <c r="AV12" s="210"/>
      <c r="AW12" s="210"/>
      <c r="AX12" s="210"/>
      <c r="AY12" s="210"/>
      <c r="AZ12" s="210"/>
      <c r="BA12" s="5"/>
      <c r="BB12" s="5"/>
      <c r="BC12" s="2"/>
    </row>
    <row r="13" spans="1:55" x14ac:dyDescent="0.2">
      <c r="A13" s="2"/>
      <c r="B13" s="5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0"/>
      <c r="AL13" s="210"/>
      <c r="AM13" s="210"/>
      <c r="AN13" s="210"/>
      <c r="AO13" s="210"/>
      <c r="AP13" s="210"/>
      <c r="AQ13" s="210"/>
      <c r="AR13" s="210"/>
      <c r="AS13" s="210"/>
      <c r="AT13" s="210"/>
      <c r="AU13" s="210"/>
      <c r="AV13" s="210"/>
      <c r="AW13" s="210"/>
      <c r="AX13" s="210"/>
      <c r="AY13" s="210"/>
      <c r="AZ13" s="210"/>
      <c r="BA13" s="5"/>
      <c r="BB13" s="5"/>
      <c r="BC13" s="2"/>
    </row>
    <row r="14" spans="1:55" x14ac:dyDescent="0.2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2"/>
    </row>
    <row r="15" spans="1:55" x14ac:dyDescent="0.2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11"/>
      <c r="AN15" s="212"/>
      <c r="AO15" s="213"/>
      <c r="AP15" s="236" t="str">
        <f>'R7入力フォーム'!O1</f>
        <v>2025年</v>
      </c>
      <c r="AQ15" s="236"/>
      <c r="AR15" s="236"/>
      <c r="AS15" s="236"/>
      <c r="AT15" s="236" t="str">
        <f>'R8入力フォーム'!O1</f>
        <v>2026年</v>
      </c>
      <c r="AU15" s="236"/>
      <c r="AV15" s="236"/>
      <c r="AW15" s="236"/>
      <c r="AX15" s="236" t="str">
        <f>'R9入力フォーム'!O1</f>
        <v>2027年</v>
      </c>
      <c r="AY15" s="236"/>
      <c r="AZ15" s="236"/>
      <c r="BA15" s="238"/>
      <c r="BB15" s="5"/>
      <c r="BC15" s="2"/>
    </row>
    <row r="16" spans="1:55" ht="13.5" customHeight="1" x14ac:dyDescent="0.2">
      <c r="A16" s="2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209"/>
      <c r="AA16" s="209"/>
      <c r="AB16" s="209"/>
      <c r="AC16" s="209"/>
      <c r="AD16" s="209"/>
      <c r="AE16" s="209"/>
      <c r="AF16" s="209"/>
      <c r="AG16" s="209"/>
      <c r="AH16" s="209"/>
      <c r="AI16" s="209"/>
      <c r="AJ16" s="110"/>
      <c r="AK16" s="110"/>
      <c r="AL16" s="5"/>
      <c r="AM16" s="214"/>
      <c r="AN16" s="215"/>
      <c r="AO16" s="216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9"/>
      <c r="BB16" s="5"/>
      <c r="BC16" s="2"/>
    </row>
    <row r="17" spans="1:79" ht="13.5" customHeight="1" x14ac:dyDescent="0.2">
      <c r="A17" s="2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221" t="s">
        <v>5</v>
      </c>
      <c r="AN17" s="222"/>
      <c r="AO17" s="223"/>
      <c r="AP17" s="227">
        <f>'R7入力フォーム'!F36</f>
        <v>0</v>
      </c>
      <c r="AQ17" s="228"/>
      <c r="AR17" s="228"/>
      <c r="AS17" s="228"/>
      <c r="AT17" s="231">
        <f>'R8入力フォーム'!F36</f>
        <v>0</v>
      </c>
      <c r="AU17" s="232"/>
      <c r="AV17" s="232"/>
      <c r="AW17" s="233"/>
      <c r="AX17" s="231">
        <f>'R9入力フォーム'!F36</f>
        <v>0</v>
      </c>
      <c r="AY17" s="232"/>
      <c r="AZ17" s="232"/>
      <c r="BA17" s="240"/>
      <c r="BB17" s="111">
        <f>AVERAGE(AP17,AT17,AX17)</f>
        <v>0</v>
      </c>
      <c r="BC17" s="2"/>
    </row>
    <row r="18" spans="1:79" ht="13.5" customHeight="1" x14ac:dyDescent="0.2">
      <c r="A18" s="2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224"/>
      <c r="AN18" s="225"/>
      <c r="AO18" s="226"/>
      <c r="AP18" s="229"/>
      <c r="AQ18" s="230"/>
      <c r="AR18" s="230"/>
      <c r="AS18" s="230"/>
      <c r="AT18" s="234"/>
      <c r="AU18" s="235"/>
      <c r="AV18" s="235"/>
      <c r="AW18" s="227"/>
      <c r="AX18" s="234"/>
      <c r="AY18" s="235"/>
      <c r="AZ18" s="235"/>
      <c r="BA18" s="241"/>
      <c r="BB18" s="111"/>
      <c r="BC18" s="2"/>
    </row>
    <row r="19" spans="1:79" ht="13.5" customHeight="1" x14ac:dyDescent="0.2">
      <c r="A19" s="2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24" t="s">
        <v>15</v>
      </c>
      <c r="AN19" s="225"/>
      <c r="AO19" s="226"/>
      <c r="AP19" s="229">
        <f>'R7入力フォーム'!G36</f>
        <v>0</v>
      </c>
      <c r="AQ19" s="230"/>
      <c r="AR19" s="230"/>
      <c r="AS19" s="230"/>
      <c r="AT19" s="242">
        <f>'R8入力フォーム'!G36</f>
        <v>0</v>
      </c>
      <c r="AU19" s="243"/>
      <c r="AV19" s="243"/>
      <c r="AW19" s="244"/>
      <c r="AX19" s="242">
        <f>'R9入力フォーム'!G36</f>
        <v>0</v>
      </c>
      <c r="AY19" s="243"/>
      <c r="AZ19" s="243"/>
      <c r="BA19" s="245"/>
      <c r="BB19" s="111">
        <f>AVERAGE(AP19,AT19,AX19)</f>
        <v>0</v>
      </c>
      <c r="BC19" s="2"/>
    </row>
    <row r="20" spans="1:79" ht="13.5" customHeight="1" x14ac:dyDescent="0.2">
      <c r="A20" s="2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224"/>
      <c r="AN20" s="225"/>
      <c r="AO20" s="226"/>
      <c r="AP20" s="229"/>
      <c r="AQ20" s="230"/>
      <c r="AR20" s="230"/>
      <c r="AS20" s="230"/>
      <c r="AT20" s="234"/>
      <c r="AU20" s="235"/>
      <c r="AV20" s="235"/>
      <c r="AW20" s="227"/>
      <c r="AX20" s="234"/>
      <c r="AY20" s="235"/>
      <c r="AZ20" s="235"/>
      <c r="BA20" s="241"/>
      <c r="BB20" s="111"/>
      <c r="BC20" s="2"/>
    </row>
    <row r="21" spans="1:79" ht="13.5" customHeight="1" x14ac:dyDescent="0.2">
      <c r="A21" s="2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224" t="s">
        <v>17</v>
      </c>
      <c r="AN21" s="225"/>
      <c r="AO21" s="226"/>
      <c r="AP21" s="242">
        <f>'R7入力フォーム'!H36</f>
        <v>0</v>
      </c>
      <c r="AQ21" s="243"/>
      <c r="AR21" s="243"/>
      <c r="AS21" s="244"/>
      <c r="AT21" s="242">
        <f>'R8入力フォーム'!H36</f>
        <v>0</v>
      </c>
      <c r="AU21" s="243"/>
      <c r="AV21" s="243"/>
      <c r="AW21" s="244"/>
      <c r="AX21" s="242">
        <f>'R9入力フォーム'!H36</f>
        <v>0</v>
      </c>
      <c r="AY21" s="243"/>
      <c r="AZ21" s="243"/>
      <c r="BA21" s="245"/>
      <c r="BB21" s="111">
        <f>AVERAGE(AP21,AT21,AX21)</f>
        <v>0</v>
      </c>
      <c r="BC21" s="2"/>
    </row>
    <row r="22" spans="1:79" ht="13.5" customHeight="1" x14ac:dyDescent="0.2">
      <c r="A22" s="2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224"/>
      <c r="AN22" s="225"/>
      <c r="AO22" s="226"/>
      <c r="AP22" s="234"/>
      <c r="AQ22" s="235"/>
      <c r="AR22" s="235"/>
      <c r="AS22" s="227"/>
      <c r="AT22" s="234"/>
      <c r="AU22" s="235"/>
      <c r="AV22" s="235"/>
      <c r="AW22" s="227"/>
      <c r="AX22" s="234"/>
      <c r="AY22" s="235"/>
      <c r="AZ22" s="235"/>
      <c r="BA22" s="241"/>
      <c r="BB22" s="111"/>
      <c r="BC22" s="2"/>
    </row>
    <row r="23" spans="1:79" ht="13.5" customHeight="1" x14ac:dyDescent="0.2">
      <c r="A23" s="2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224" t="s">
        <v>62</v>
      </c>
      <c r="AN23" s="225"/>
      <c r="AO23" s="226"/>
      <c r="AP23" s="242">
        <f>'R7入力フォーム'!I36</f>
        <v>0</v>
      </c>
      <c r="AQ23" s="243"/>
      <c r="AR23" s="243"/>
      <c r="AS23" s="244"/>
      <c r="AT23" s="242">
        <f>'R8入力フォーム'!I36</f>
        <v>0</v>
      </c>
      <c r="AU23" s="243"/>
      <c r="AV23" s="243"/>
      <c r="AW23" s="244"/>
      <c r="AX23" s="242">
        <f>'R9入力フォーム'!I36</f>
        <v>0</v>
      </c>
      <c r="AY23" s="243"/>
      <c r="AZ23" s="243"/>
      <c r="BA23" s="245"/>
      <c r="BB23" s="111">
        <f>AVERAGE(AP23,AT23,AX23)</f>
        <v>0</v>
      </c>
      <c r="BC23" s="2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</row>
    <row r="24" spans="1:79" ht="13.5" customHeight="1" x14ac:dyDescent="0.2">
      <c r="A24" s="2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224"/>
      <c r="AN24" s="225"/>
      <c r="AO24" s="226"/>
      <c r="AP24" s="234"/>
      <c r="AQ24" s="235"/>
      <c r="AR24" s="235"/>
      <c r="AS24" s="227"/>
      <c r="AT24" s="234"/>
      <c r="AU24" s="235"/>
      <c r="AV24" s="235"/>
      <c r="AW24" s="227"/>
      <c r="AX24" s="234"/>
      <c r="AY24" s="235"/>
      <c r="AZ24" s="235"/>
      <c r="BA24" s="241"/>
      <c r="BB24" s="111"/>
      <c r="BC24" s="2"/>
    </row>
    <row r="25" spans="1:79" x14ac:dyDescent="0.2">
      <c r="A25" s="2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224" t="s">
        <v>63</v>
      </c>
      <c r="AN25" s="225"/>
      <c r="AO25" s="226"/>
      <c r="AP25" s="242">
        <f>'R7入力フォーム'!J36</f>
        <v>0</v>
      </c>
      <c r="AQ25" s="243"/>
      <c r="AR25" s="243"/>
      <c r="AS25" s="244"/>
      <c r="AT25" s="242">
        <f>'R8入力フォーム'!J36</f>
        <v>0</v>
      </c>
      <c r="AU25" s="243"/>
      <c r="AV25" s="243"/>
      <c r="AW25" s="244"/>
      <c r="AX25" s="242">
        <f>'R9入力フォーム'!J36</f>
        <v>0</v>
      </c>
      <c r="AY25" s="243"/>
      <c r="AZ25" s="243"/>
      <c r="BA25" s="245"/>
      <c r="BB25" s="111">
        <f>AVERAGE(AP25,AT25,AX25)</f>
        <v>0</v>
      </c>
      <c r="BC25" s="2"/>
    </row>
    <row r="26" spans="1:79" x14ac:dyDescent="0.2">
      <c r="A26" s="2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224"/>
      <c r="AN26" s="225"/>
      <c r="AO26" s="226"/>
      <c r="AP26" s="234"/>
      <c r="AQ26" s="235"/>
      <c r="AR26" s="235"/>
      <c r="AS26" s="227"/>
      <c r="AT26" s="234"/>
      <c r="AU26" s="235"/>
      <c r="AV26" s="235"/>
      <c r="AW26" s="227"/>
      <c r="AX26" s="234"/>
      <c r="AY26" s="235"/>
      <c r="AZ26" s="235"/>
      <c r="BA26" s="241"/>
      <c r="BB26" s="111"/>
      <c r="BC26" s="2"/>
    </row>
    <row r="27" spans="1:79" x14ac:dyDescent="0.2">
      <c r="A27" s="2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224" t="s">
        <v>30</v>
      </c>
      <c r="AN27" s="225"/>
      <c r="AO27" s="226"/>
      <c r="AP27" s="242">
        <f>'R7入力フォーム'!K36</f>
        <v>0</v>
      </c>
      <c r="AQ27" s="243"/>
      <c r="AR27" s="243"/>
      <c r="AS27" s="244"/>
      <c r="AT27" s="242">
        <f>'R8入力フォーム'!K36</f>
        <v>0</v>
      </c>
      <c r="AU27" s="243"/>
      <c r="AV27" s="243"/>
      <c r="AW27" s="244"/>
      <c r="AX27" s="242">
        <f>'R9入力フォーム'!K36</f>
        <v>0</v>
      </c>
      <c r="AY27" s="243"/>
      <c r="AZ27" s="243"/>
      <c r="BA27" s="245"/>
      <c r="BB27" s="111">
        <f>AVERAGE(AP27,AT27,AX27)</f>
        <v>0</v>
      </c>
      <c r="BC27" s="2"/>
    </row>
    <row r="28" spans="1:79" x14ac:dyDescent="0.2">
      <c r="A28" s="2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209"/>
      <c r="AA28" s="209"/>
      <c r="AB28" s="20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224"/>
      <c r="AN28" s="225"/>
      <c r="AO28" s="226"/>
      <c r="AP28" s="234"/>
      <c r="AQ28" s="235"/>
      <c r="AR28" s="235"/>
      <c r="AS28" s="227"/>
      <c r="AT28" s="234"/>
      <c r="AU28" s="235"/>
      <c r="AV28" s="235"/>
      <c r="AW28" s="227"/>
      <c r="AX28" s="234"/>
      <c r="AY28" s="235"/>
      <c r="AZ28" s="235"/>
      <c r="BA28" s="241"/>
      <c r="BB28" s="111"/>
      <c r="BC28" s="2"/>
    </row>
    <row r="29" spans="1:79" ht="13.5" customHeight="1" x14ac:dyDescent="0.2">
      <c r="A29" s="2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224" t="s">
        <v>24</v>
      </c>
      <c r="AN29" s="225"/>
      <c r="AO29" s="226"/>
      <c r="AP29" s="242">
        <f>'R7入力フォーム'!L36</f>
        <v>0</v>
      </c>
      <c r="AQ29" s="243"/>
      <c r="AR29" s="243"/>
      <c r="AS29" s="244"/>
      <c r="AT29" s="242">
        <f>'R8入力フォーム'!L36</f>
        <v>0</v>
      </c>
      <c r="AU29" s="243"/>
      <c r="AV29" s="243"/>
      <c r="AW29" s="244"/>
      <c r="AX29" s="242">
        <f>'R9入力フォーム'!L36</f>
        <v>0</v>
      </c>
      <c r="AY29" s="243"/>
      <c r="AZ29" s="243"/>
      <c r="BA29" s="245"/>
      <c r="BB29" s="111">
        <f>AVERAGE(AP29,AT29,AX29)</f>
        <v>0</v>
      </c>
      <c r="BC29" s="2"/>
    </row>
    <row r="30" spans="1:79" ht="13.5" customHeight="1" x14ac:dyDescent="0.2">
      <c r="A30" s="2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224"/>
      <c r="AN30" s="225"/>
      <c r="AO30" s="226"/>
      <c r="AP30" s="234"/>
      <c r="AQ30" s="235"/>
      <c r="AR30" s="235"/>
      <c r="AS30" s="227"/>
      <c r="AT30" s="234"/>
      <c r="AU30" s="235"/>
      <c r="AV30" s="235"/>
      <c r="AW30" s="227"/>
      <c r="AX30" s="234"/>
      <c r="AY30" s="235"/>
      <c r="AZ30" s="235"/>
      <c r="BA30" s="241"/>
      <c r="BB30" s="111"/>
      <c r="BC30" s="2"/>
    </row>
    <row r="31" spans="1:79" ht="13.5" customHeight="1" x14ac:dyDescent="0.2">
      <c r="A31" s="2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224" t="s">
        <v>16</v>
      </c>
      <c r="AN31" s="225"/>
      <c r="AO31" s="226"/>
      <c r="AP31" s="242">
        <f>'R7入力フォーム'!M36</f>
        <v>0</v>
      </c>
      <c r="AQ31" s="243"/>
      <c r="AR31" s="243"/>
      <c r="AS31" s="244"/>
      <c r="AT31" s="242">
        <f>'R8入力フォーム'!M36</f>
        <v>0</v>
      </c>
      <c r="AU31" s="243"/>
      <c r="AV31" s="243"/>
      <c r="AW31" s="244"/>
      <c r="AX31" s="242">
        <f>'R9入力フォーム'!M36</f>
        <v>0</v>
      </c>
      <c r="AY31" s="243"/>
      <c r="AZ31" s="243"/>
      <c r="BA31" s="245"/>
      <c r="BB31" s="111">
        <f>AVERAGE(AP31,AT31,AX31)</f>
        <v>0</v>
      </c>
      <c r="BC31" s="2"/>
    </row>
    <row r="32" spans="1:79" ht="13.5" customHeight="1" x14ac:dyDescent="0.2">
      <c r="A32" s="2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224"/>
      <c r="AN32" s="225"/>
      <c r="AO32" s="226"/>
      <c r="AP32" s="234"/>
      <c r="AQ32" s="235"/>
      <c r="AR32" s="235"/>
      <c r="AS32" s="227"/>
      <c r="AT32" s="234"/>
      <c r="AU32" s="235"/>
      <c r="AV32" s="235"/>
      <c r="AW32" s="227"/>
      <c r="AX32" s="234"/>
      <c r="AY32" s="235"/>
      <c r="AZ32" s="235"/>
      <c r="BA32" s="241"/>
      <c r="BB32" s="111"/>
      <c r="BC32" s="2"/>
      <c r="BR32" s="116"/>
    </row>
    <row r="33" spans="1:81" ht="13.5" customHeight="1" x14ac:dyDescent="0.2">
      <c r="A33" s="2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224" t="s">
        <v>3</v>
      </c>
      <c r="AN33" s="225"/>
      <c r="AO33" s="226"/>
      <c r="AP33" s="242">
        <f>'R7入力フォーム'!N36</f>
        <v>0</v>
      </c>
      <c r="AQ33" s="243"/>
      <c r="AR33" s="243"/>
      <c r="AS33" s="244"/>
      <c r="AT33" s="242">
        <f>'R8入力フォーム'!N36</f>
        <v>0</v>
      </c>
      <c r="AU33" s="243"/>
      <c r="AV33" s="243"/>
      <c r="AW33" s="244"/>
      <c r="AX33" s="242">
        <f>'R9入力フォーム'!N36</f>
        <v>0</v>
      </c>
      <c r="AY33" s="243"/>
      <c r="AZ33" s="243"/>
      <c r="BA33" s="245"/>
      <c r="BB33" s="111">
        <f>AVERAGE(AP33,AT33,AX33)</f>
        <v>0</v>
      </c>
      <c r="BC33" s="2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</row>
    <row r="34" spans="1:81" ht="13.5" customHeight="1" x14ac:dyDescent="0.2">
      <c r="A34" s="2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224"/>
      <c r="AN34" s="225"/>
      <c r="AO34" s="226"/>
      <c r="AP34" s="234"/>
      <c r="AQ34" s="235"/>
      <c r="AR34" s="235"/>
      <c r="AS34" s="227"/>
      <c r="AT34" s="234"/>
      <c r="AU34" s="235"/>
      <c r="AV34" s="235"/>
      <c r="AW34" s="227"/>
      <c r="AX34" s="234"/>
      <c r="AY34" s="235"/>
      <c r="AZ34" s="235"/>
      <c r="BA34" s="241"/>
      <c r="BB34" s="111"/>
      <c r="BC34" s="2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</row>
    <row r="35" spans="1:81" ht="13.5" customHeight="1" x14ac:dyDescent="0.2">
      <c r="A35" s="2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224" t="s">
        <v>22</v>
      </c>
      <c r="AN35" s="225"/>
      <c r="AO35" s="226"/>
      <c r="AP35" s="242">
        <f>'R7入力フォーム'!O36</f>
        <v>0</v>
      </c>
      <c r="AQ35" s="243"/>
      <c r="AR35" s="243"/>
      <c r="AS35" s="244"/>
      <c r="AT35" s="242">
        <f>'R8入力フォーム'!O36</f>
        <v>0</v>
      </c>
      <c r="AU35" s="243"/>
      <c r="AV35" s="243"/>
      <c r="AW35" s="244"/>
      <c r="AX35" s="242">
        <f>'R9入力フォーム'!O36</f>
        <v>0</v>
      </c>
      <c r="AY35" s="243"/>
      <c r="AZ35" s="243"/>
      <c r="BA35" s="245"/>
      <c r="BB35" s="111">
        <f>AVERAGE(AP35,AT35,AX35)</f>
        <v>0</v>
      </c>
      <c r="BC35" s="2"/>
      <c r="BR35" s="116"/>
    </row>
    <row r="36" spans="1:81" ht="13.5" customHeight="1" x14ac:dyDescent="0.2">
      <c r="A36" s="2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224"/>
      <c r="AN36" s="225"/>
      <c r="AO36" s="226"/>
      <c r="AP36" s="234"/>
      <c r="AQ36" s="235"/>
      <c r="AR36" s="235"/>
      <c r="AS36" s="227"/>
      <c r="AT36" s="234"/>
      <c r="AU36" s="235"/>
      <c r="AV36" s="235"/>
      <c r="AW36" s="227"/>
      <c r="AX36" s="234"/>
      <c r="AY36" s="235"/>
      <c r="AZ36" s="235"/>
      <c r="BA36" s="241"/>
      <c r="BB36" s="111"/>
      <c r="BC36" s="2"/>
    </row>
    <row r="37" spans="1:81" ht="13.5" customHeight="1" x14ac:dyDescent="0.2">
      <c r="A37" s="2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224" t="s">
        <v>29</v>
      </c>
      <c r="AN37" s="225"/>
      <c r="AO37" s="226"/>
      <c r="AP37" s="242">
        <f>'R7入力フォーム'!P36</f>
        <v>0</v>
      </c>
      <c r="AQ37" s="243"/>
      <c r="AR37" s="243"/>
      <c r="AS37" s="244"/>
      <c r="AT37" s="242">
        <f>'R8入力フォーム'!P36</f>
        <v>0</v>
      </c>
      <c r="AU37" s="243"/>
      <c r="AV37" s="243"/>
      <c r="AW37" s="244"/>
      <c r="AX37" s="242">
        <f>'R9入力フォーム'!P36</f>
        <v>0</v>
      </c>
      <c r="AY37" s="243"/>
      <c r="AZ37" s="243"/>
      <c r="BA37" s="245"/>
      <c r="BB37" s="111">
        <f>AVERAGE(AP37,AT37,AX37)</f>
        <v>0</v>
      </c>
      <c r="BC37" s="2"/>
    </row>
    <row r="38" spans="1:81" ht="13.5" customHeight="1" x14ac:dyDescent="0.2">
      <c r="A38" s="2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224"/>
      <c r="AN38" s="225"/>
      <c r="AO38" s="226"/>
      <c r="AP38" s="234"/>
      <c r="AQ38" s="235"/>
      <c r="AR38" s="235"/>
      <c r="AS38" s="227"/>
      <c r="AT38" s="234"/>
      <c r="AU38" s="235"/>
      <c r="AV38" s="235"/>
      <c r="AW38" s="227"/>
      <c r="AX38" s="234"/>
      <c r="AY38" s="235"/>
      <c r="AZ38" s="235"/>
      <c r="BA38" s="241"/>
      <c r="BB38" s="111"/>
      <c r="BC38" s="2"/>
    </row>
    <row r="39" spans="1:81" ht="13.5" customHeight="1" x14ac:dyDescent="0.2">
      <c r="A39" s="2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224" t="s">
        <v>68</v>
      </c>
      <c r="AN39" s="225"/>
      <c r="AO39" s="226"/>
      <c r="AP39" s="242">
        <f>'R7入力フォーム'!Q36</f>
        <v>0</v>
      </c>
      <c r="AQ39" s="243"/>
      <c r="AR39" s="243"/>
      <c r="AS39" s="244"/>
      <c r="AT39" s="242">
        <f>'R8入力フォーム'!Q36</f>
        <v>0</v>
      </c>
      <c r="AU39" s="243"/>
      <c r="AV39" s="243"/>
      <c r="AW39" s="244"/>
      <c r="AX39" s="242">
        <f>'R9入力フォーム'!Q36</f>
        <v>0</v>
      </c>
      <c r="AY39" s="243"/>
      <c r="AZ39" s="243"/>
      <c r="BA39" s="245"/>
      <c r="BB39" s="111">
        <f>AVERAGE(AP39,AT39,AX39)</f>
        <v>0</v>
      </c>
      <c r="BC39" s="2"/>
    </row>
    <row r="40" spans="1:81" x14ac:dyDescent="0.2">
      <c r="A40" s="2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246"/>
      <c r="AN40" s="247"/>
      <c r="AO40" s="248"/>
      <c r="AP40" s="249"/>
      <c r="AQ40" s="250"/>
      <c r="AR40" s="250"/>
      <c r="AS40" s="251"/>
      <c r="AT40" s="249"/>
      <c r="AU40" s="250"/>
      <c r="AV40" s="250"/>
      <c r="AW40" s="251"/>
      <c r="AX40" s="249"/>
      <c r="AY40" s="250"/>
      <c r="AZ40" s="250"/>
      <c r="BA40" s="252"/>
      <c r="BB40" s="111"/>
      <c r="BC40" s="2"/>
    </row>
    <row r="41" spans="1:81" x14ac:dyDescent="0.2">
      <c r="A41" s="2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2"/>
    </row>
    <row r="42" spans="1:81" x14ac:dyDescent="0.2">
      <c r="A42" s="2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2"/>
    </row>
    <row r="43" spans="1:81" x14ac:dyDescent="0.2">
      <c r="A43" s="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81" x14ac:dyDescent="0.2">
      <c r="A44" s="3"/>
      <c r="B44" s="5"/>
      <c r="C44" s="2"/>
      <c r="D44" s="5"/>
      <c r="E44" s="2"/>
      <c r="F44" s="5"/>
      <c r="G44" s="2"/>
      <c r="H44" s="5"/>
      <c r="I44" s="2"/>
      <c r="J44" s="5"/>
      <c r="K44" s="2"/>
      <c r="L44" s="5"/>
      <c r="M44" s="2"/>
      <c r="N44" s="5"/>
      <c r="O44" s="2"/>
      <c r="P44" s="5"/>
      <c r="Q44" s="2"/>
      <c r="R44" s="5"/>
      <c r="S44" s="2"/>
      <c r="T44" s="5"/>
      <c r="U44" s="2"/>
      <c r="V44" s="5"/>
      <c r="W44" s="2"/>
      <c r="X44" s="5"/>
      <c r="Y44" s="2"/>
      <c r="Z44" s="5"/>
      <c r="AA44" s="2"/>
      <c r="AB44" s="5"/>
      <c r="AC44" s="2"/>
      <c r="AD44" s="5"/>
      <c r="AE44" s="2"/>
      <c r="AF44" s="5"/>
      <c r="AG44" s="2"/>
      <c r="AH44" s="5"/>
      <c r="AI44" s="2"/>
      <c r="AJ44" s="5"/>
      <c r="AK44" s="2"/>
      <c r="AL44" s="5"/>
      <c r="AM44" s="2"/>
      <c r="AN44" s="5"/>
      <c r="AO44" s="2"/>
      <c r="AP44" s="5"/>
      <c r="AQ44" s="2"/>
      <c r="AR44" s="5"/>
      <c r="AS44" s="2"/>
      <c r="AT44" s="5"/>
      <c r="AU44" s="2"/>
      <c r="AV44" s="5"/>
      <c r="AW44" s="2"/>
      <c r="AX44" s="5"/>
      <c r="AY44" s="2"/>
      <c r="AZ44" s="5"/>
      <c r="BA44" s="2"/>
      <c r="BB44" s="5"/>
      <c r="BC44" s="2"/>
    </row>
    <row r="45" spans="1:8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8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81" x14ac:dyDescent="0.2">
      <c r="A47" s="1"/>
      <c r="B47" s="4"/>
      <c r="C47" s="2"/>
      <c r="D47" s="5"/>
      <c r="E47" s="2"/>
      <c r="F47" s="5"/>
      <c r="G47" s="2"/>
      <c r="H47" s="5"/>
      <c r="I47" s="2"/>
      <c r="J47" s="5"/>
      <c r="K47" s="2"/>
      <c r="L47" s="5"/>
      <c r="M47" s="2"/>
      <c r="N47" s="5"/>
      <c r="O47" s="2"/>
      <c r="P47" s="5"/>
      <c r="Q47" s="2"/>
      <c r="R47" s="5"/>
      <c r="S47" s="2"/>
      <c r="T47" s="5"/>
      <c r="U47" s="2"/>
      <c r="V47" s="5"/>
      <c r="W47" s="2"/>
      <c r="X47" s="5"/>
      <c r="Y47" s="2"/>
      <c r="Z47" s="5"/>
      <c r="AA47" s="2"/>
      <c r="AB47" s="5"/>
      <c r="AC47" s="2"/>
      <c r="AD47" s="5"/>
      <c r="AE47" s="2"/>
      <c r="AF47" s="5"/>
      <c r="AG47" s="2"/>
      <c r="AH47" s="5"/>
      <c r="AI47" s="2"/>
      <c r="AJ47" s="5"/>
      <c r="AK47" s="2"/>
      <c r="AL47" s="5"/>
      <c r="AM47" s="2"/>
      <c r="AN47" s="5"/>
      <c r="AO47" s="2"/>
      <c r="AP47" s="5"/>
      <c r="AQ47" s="2"/>
      <c r="AR47" s="5"/>
      <c r="AS47" s="2"/>
      <c r="AT47" s="5"/>
      <c r="AU47" s="2"/>
      <c r="AV47" s="5"/>
      <c r="AW47" s="2"/>
      <c r="AX47" s="5"/>
      <c r="AY47" s="2"/>
      <c r="AZ47" s="5"/>
      <c r="BA47" s="2"/>
      <c r="BB47" s="5"/>
      <c r="BC47" s="2"/>
    </row>
    <row r="48" spans="1:81" x14ac:dyDescent="0.2">
      <c r="A48" s="1"/>
      <c r="B48" s="4"/>
      <c r="C48" s="2"/>
      <c r="D48" s="5"/>
      <c r="E48" s="2"/>
      <c r="F48" s="5"/>
      <c r="G48" s="2"/>
      <c r="H48" s="5"/>
      <c r="I48" s="2"/>
      <c r="J48" s="5"/>
      <c r="K48" s="2"/>
      <c r="L48" s="5"/>
      <c r="M48" s="2"/>
      <c r="N48" s="5"/>
      <c r="O48" s="2"/>
      <c r="P48" s="5"/>
      <c r="Q48" s="2"/>
      <c r="R48" s="5"/>
      <c r="S48" s="2"/>
      <c r="T48" s="5"/>
      <c r="U48" s="2"/>
      <c r="V48" s="5"/>
      <c r="W48" s="2"/>
      <c r="X48" s="5"/>
      <c r="Y48" s="2"/>
      <c r="Z48" s="5"/>
      <c r="AA48" s="2"/>
      <c r="AB48" s="5"/>
      <c r="AC48" s="2"/>
      <c r="AD48" s="5"/>
      <c r="AE48" s="2"/>
      <c r="AF48" s="5"/>
      <c r="AG48" s="2"/>
      <c r="AH48" s="5"/>
      <c r="AI48" s="2"/>
      <c r="AJ48" s="5"/>
      <c r="AK48" s="2"/>
      <c r="AL48" s="5"/>
      <c r="AM48" s="2"/>
      <c r="AN48" s="5"/>
      <c r="AO48" s="2"/>
      <c r="AP48" s="5"/>
      <c r="AQ48" s="2"/>
      <c r="AR48" s="5"/>
      <c r="AS48" s="2"/>
      <c r="AT48" s="5"/>
      <c r="AU48" s="2"/>
      <c r="AV48" s="5"/>
      <c r="AW48" s="2"/>
      <c r="AX48" s="5"/>
      <c r="AY48" s="2"/>
      <c r="AZ48" s="5"/>
      <c r="BA48" s="2"/>
      <c r="BB48" s="5"/>
      <c r="BC48" s="2"/>
    </row>
    <row r="49" spans="1:55" x14ac:dyDescent="0.2">
      <c r="A49" s="1"/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x14ac:dyDescent="0.2">
      <c r="A50" s="2"/>
      <c r="B50" s="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2"/>
    </row>
    <row r="51" spans="1:55" x14ac:dyDescent="0.2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2"/>
    </row>
    <row r="52" spans="1:55" x14ac:dyDescent="0.2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2"/>
    </row>
    <row r="53" spans="1:55" x14ac:dyDescent="0.2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2"/>
    </row>
    <row r="54" spans="1:55" x14ac:dyDescent="0.2">
      <c r="A54" s="2"/>
      <c r="B54" s="5"/>
      <c r="C54" s="210" t="s">
        <v>56</v>
      </c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  <c r="AW54" s="210"/>
      <c r="AX54" s="210"/>
      <c r="AY54" s="210"/>
      <c r="AZ54" s="210"/>
      <c r="BA54" s="5"/>
      <c r="BB54" s="5"/>
      <c r="BC54" s="2"/>
    </row>
    <row r="55" spans="1:55" x14ac:dyDescent="0.2">
      <c r="A55" s="2"/>
      <c r="B55" s="5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  <c r="AW55" s="210"/>
      <c r="AX55" s="210"/>
      <c r="AY55" s="210"/>
      <c r="AZ55" s="210"/>
      <c r="BA55" s="5"/>
      <c r="BB55" s="5"/>
      <c r="BC55" s="2"/>
    </row>
    <row r="56" spans="1:55" x14ac:dyDescent="0.2">
      <c r="A56" s="2"/>
      <c r="B56" s="5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5"/>
      <c r="BB56" s="5"/>
      <c r="BC56" s="2"/>
    </row>
    <row r="57" spans="1:55" x14ac:dyDescent="0.2">
      <c r="A57" s="2"/>
      <c r="B57" s="5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  <c r="AH57" s="210"/>
      <c r="AI57" s="210"/>
      <c r="AJ57" s="210"/>
      <c r="AK57" s="210"/>
      <c r="AL57" s="210"/>
      <c r="AM57" s="210"/>
      <c r="AN57" s="210"/>
      <c r="AO57" s="210"/>
      <c r="AP57" s="210"/>
      <c r="AQ57" s="210"/>
      <c r="AR57" s="210"/>
      <c r="AS57" s="210"/>
      <c r="AT57" s="210"/>
      <c r="AU57" s="210"/>
      <c r="AV57" s="210"/>
      <c r="AW57" s="210"/>
      <c r="AX57" s="210"/>
      <c r="AY57" s="210"/>
      <c r="AZ57" s="210"/>
      <c r="BA57" s="5"/>
      <c r="BB57" s="5"/>
      <c r="BC57" s="2"/>
    </row>
    <row r="58" spans="1:55" x14ac:dyDescent="0.2">
      <c r="A58" s="2"/>
      <c r="B58" s="5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  <c r="AH58" s="210"/>
      <c r="AI58" s="210"/>
      <c r="AJ58" s="210"/>
      <c r="AK58" s="210"/>
      <c r="AL58" s="210"/>
      <c r="AM58" s="210"/>
      <c r="AN58" s="210"/>
      <c r="AO58" s="210"/>
      <c r="AP58" s="210"/>
      <c r="AQ58" s="210"/>
      <c r="AR58" s="210"/>
      <c r="AS58" s="210"/>
      <c r="AT58" s="210"/>
      <c r="AU58" s="210"/>
      <c r="AV58" s="210"/>
      <c r="AW58" s="210"/>
      <c r="AX58" s="210"/>
      <c r="AY58" s="210"/>
      <c r="AZ58" s="210"/>
      <c r="BA58" s="5"/>
      <c r="BB58" s="5"/>
      <c r="BC58" s="2"/>
    </row>
    <row r="59" spans="1:55" x14ac:dyDescent="0.2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2"/>
    </row>
    <row r="60" spans="1:55" x14ac:dyDescent="0.2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211"/>
      <c r="AN60" s="212"/>
      <c r="AO60" s="213"/>
      <c r="AP60" s="236" t="str">
        <f>'R7入力フォーム'!O1</f>
        <v>2025年</v>
      </c>
      <c r="AQ60" s="236"/>
      <c r="AR60" s="236"/>
      <c r="AS60" s="236"/>
      <c r="AT60" s="236" t="str">
        <f>'R8入力フォーム'!O1</f>
        <v>2026年</v>
      </c>
      <c r="AU60" s="236"/>
      <c r="AV60" s="236"/>
      <c r="AW60" s="236"/>
      <c r="AX60" s="236" t="str">
        <f>'R9入力フォーム'!O1</f>
        <v>2027年</v>
      </c>
      <c r="AY60" s="236"/>
      <c r="AZ60" s="236"/>
      <c r="BA60" s="238"/>
      <c r="BB60" s="5"/>
      <c r="BC60" s="2"/>
    </row>
    <row r="61" spans="1:55" ht="13.5" customHeight="1" x14ac:dyDescent="0.2">
      <c r="A61" s="2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209"/>
      <c r="AA61" s="209"/>
      <c r="AB61" s="209"/>
      <c r="AC61" s="209"/>
      <c r="AD61" s="209"/>
      <c r="AE61" s="209"/>
      <c r="AF61" s="209"/>
      <c r="AG61" s="209"/>
      <c r="AH61" s="209"/>
      <c r="AI61" s="209"/>
      <c r="AJ61" s="110"/>
      <c r="AK61" s="110"/>
      <c r="AL61" s="5"/>
      <c r="AM61" s="214"/>
      <c r="AN61" s="215"/>
      <c r="AO61" s="216"/>
      <c r="AP61" s="237"/>
      <c r="AQ61" s="237"/>
      <c r="AR61" s="237"/>
      <c r="AS61" s="237"/>
      <c r="AT61" s="237"/>
      <c r="AU61" s="237"/>
      <c r="AV61" s="237"/>
      <c r="AW61" s="237"/>
      <c r="AX61" s="237"/>
      <c r="AY61" s="237"/>
      <c r="AZ61" s="237"/>
      <c r="BA61" s="239"/>
      <c r="BB61" s="5"/>
      <c r="BC61" s="2"/>
    </row>
    <row r="62" spans="1:55" ht="13.5" customHeight="1" x14ac:dyDescent="0.2">
      <c r="A62" s="2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221" t="s">
        <v>5</v>
      </c>
      <c r="AN62" s="222"/>
      <c r="AO62" s="223"/>
      <c r="AP62" s="227" t="str">
        <f>'R7入力フォーム'!F7</f>
        <v>-</v>
      </c>
      <c r="AQ62" s="228"/>
      <c r="AR62" s="228"/>
      <c r="AS62" s="228"/>
      <c r="AT62" s="231" t="str">
        <f>'R8入力フォーム'!F7</f>
        <v>-</v>
      </c>
      <c r="AU62" s="232"/>
      <c r="AV62" s="232"/>
      <c r="AW62" s="233"/>
      <c r="AX62" s="231" t="str">
        <f>'R9入力フォーム'!F7</f>
        <v>-</v>
      </c>
      <c r="AY62" s="232"/>
      <c r="AZ62" s="232"/>
      <c r="BA62" s="240"/>
      <c r="BB62" s="112" t="e">
        <f>AVERAGE(AP62,AT62,AX62)</f>
        <v>#DIV/0!</v>
      </c>
      <c r="BC62" s="2"/>
    </row>
    <row r="63" spans="1:55" ht="13.5" customHeight="1" x14ac:dyDescent="0.2">
      <c r="A63" s="2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224"/>
      <c r="AN63" s="225"/>
      <c r="AO63" s="226"/>
      <c r="AP63" s="229"/>
      <c r="AQ63" s="230"/>
      <c r="AR63" s="230"/>
      <c r="AS63" s="230"/>
      <c r="AT63" s="234"/>
      <c r="AU63" s="235"/>
      <c r="AV63" s="235"/>
      <c r="AW63" s="227"/>
      <c r="AX63" s="234"/>
      <c r="AY63" s="235"/>
      <c r="AZ63" s="235"/>
      <c r="BA63" s="241"/>
      <c r="BB63" s="112"/>
      <c r="BC63" s="2"/>
    </row>
    <row r="64" spans="1:55" ht="13.5" customHeight="1" x14ac:dyDescent="0.2">
      <c r="A64" s="2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224" t="s">
        <v>15</v>
      </c>
      <c r="AN64" s="225"/>
      <c r="AO64" s="226"/>
      <c r="AP64" s="229" t="str">
        <f>'R7入力フォーム'!G7</f>
        <v>-</v>
      </c>
      <c r="AQ64" s="230"/>
      <c r="AR64" s="230"/>
      <c r="AS64" s="230"/>
      <c r="AT64" s="242" t="str">
        <f>'R8入力フォーム'!G7</f>
        <v>-</v>
      </c>
      <c r="AU64" s="243"/>
      <c r="AV64" s="243"/>
      <c r="AW64" s="244"/>
      <c r="AX64" s="242" t="str">
        <f>'R9入力フォーム'!G7</f>
        <v>-</v>
      </c>
      <c r="AY64" s="243"/>
      <c r="AZ64" s="243"/>
      <c r="BA64" s="245"/>
      <c r="BB64" s="112" t="e">
        <f>AVERAGE(AP64,AT64,AX64)</f>
        <v>#DIV/0!</v>
      </c>
      <c r="BC64" s="2"/>
    </row>
    <row r="65" spans="1:81" ht="13.5" customHeight="1" x14ac:dyDescent="0.2">
      <c r="A65" s="2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224"/>
      <c r="AN65" s="225"/>
      <c r="AO65" s="226"/>
      <c r="AP65" s="229"/>
      <c r="AQ65" s="230"/>
      <c r="AR65" s="230"/>
      <c r="AS65" s="230"/>
      <c r="AT65" s="234"/>
      <c r="AU65" s="235"/>
      <c r="AV65" s="235"/>
      <c r="AW65" s="227"/>
      <c r="AX65" s="234"/>
      <c r="AY65" s="235"/>
      <c r="AZ65" s="235"/>
      <c r="BA65" s="241"/>
      <c r="BB65" s="112"/>
      <c r="BC65" s="2"/>
    </row>
    <row r="66" spans="1:81" ht="13.5" customHeight="1" x14ac:dyDescent="0.2">
      <c r="A66" s="2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224" t="s">
        <v>17</v>
      </c>
      <c r="AN66" s="225"/>
      <c r="AO66" s="226"/>
      <c r="AP66" s="227" t="str">
        <f>'R7入力フォーム'!H7</f>
        <v>-</v>
      </c>
      <c r="AQ66" s="228"/>
      <c r="AR66" s="228"/>
      <c r="AS66" s="228"/>
      <c r="AT66" s="242" t="str">
        <f>'R8入力フォーム'!H7</f>
        <v>-</v>
      </c>
      <c r="AU66" s="243"/>
      <c r="AV66" s="243"/>
      <c r="AW66" s="244"/>
      <c r="AX66" s="242" t="str">
        <f>'R9入力フォーム'!H7</f>
        <v>-</v>
      </c>
      <c r="AY66" s="243"/>
      <c r="AZ66" s="243"/>
      <c r="BA66" s="245"/>
      <c r="BB66" s="112" t="e">
        <f>AVERAGE(AP66,AT66,AX66)</f>
        <v>#DIV/0!</v>
      </c>
      <c r="BC66" s="2"/>
    </row>
    <row r="67" spans="1:81" ht="13.5" customHeight="1" x14ac:dyDescent="0.2">
      <c r="A67" s="2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224"/>
      <c r="AN67" s="225"/>
      <c r="AO67" s="226"/>
      <c r="AP67" s="229"/>
      <c r="AQ67" s="230"/>
      <c r="AR67" s="230"/>
      <c r="AS67" s="230"/>
      <c r="AT67" s="234"/>
      <c r="AU67" s="235"/>
      <c r="AV67" s="235"/>
      <c r="AW67" s="227"/>
      <c r="AX67" s="234"/>
      <c r="AY67" s="235"/>
      <c r="AZ67" s="235"/>
      <c r="BA67" s="241"/>
      <c r="BB67" s="112"/>
      <c r="BC67" s="2"/>
    </row>
    <row r="68" spans="1:81" ht="13.5" customHeight="1" x14ac:dyDescent="0.2">
      <c r="A68" s="2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224" t="s">
        <v>62</v>
      </c>
      <c r="AN68" s="225"/>
      <c r="AO68" s="226"/>
      <c r="AP68" s="229" t="str">
        <f>'R7入力フォーム'!I7</f>
        <v>-</v>
      </c>
      <c r="AQ68" s="230"/>
      <c r="AR68" s="230"/>
      <c r="AS68" s="230"/>
      <c r="AT68" s="242" t="str">
        <f>'R8入力フォーム'!I7</f>
        <v>-</v>
      </c>
      <c r="AU68" s="243"/>
      <c r="AV68" s="243"/>
      <c r="AW68" s="244"/>
      <c r="AX68" s="242" t="str">
        <f>'R9入力フォーム'!I7</f>
        <v>-</v>
      </c>
      <c r="AY68" s="243"/>
      <c r="AZ68" s="243"/>
      <c r="BA68" s="245"/>
      <c r="BB68" s="112" t="e">
        <f>AVERAGE(AP68,AT68,AX68)</f>
        <v>#DIV/0!</v>
      </c>
      <c r="BC68" s="2"/>
      <c r="BP68" s="115"/>
      <c r="BQ68" s="115"/>
      <c r="BR68" s="115"/>
      <c r="BS68" s="115"/>
      <c r="BT68" s="115"/>
      <c r="BU68" s="115"/>
      <c r="BV68" s="115"/>
      <c r="BW68" s="115"/>
      <c r="BX68" s="115"/>
      <c r="BY68" s="115"/>
      <c r="BZ68" s="115"/>
      <c r="CA68" s="115"/>
    </row>
    <row r="69" spans="1:81" ht="13.5" customHeight="1" x14ac:dyDescent="0.2">
      <c r="A69" s="2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224"/>
      <c r="AN69" s="225"/>
      <c r="AO69" s="226"/>
      <c r="AP69" s="229"/>
      <c r="AQ69" s="230"/>
      <c r="AR69" s="230"/>
      <c r="AS69" s="230"/>
      <c r="AT69" s="234"/>
      <c r="AU69" s="235"/>
      <c r="AV69" s="235"/>
      <c r="AW69" s="227"/>
      <c r="AX69" s="234"/>
      <c r="AY69" s="235"/>
      <c r="AZ69" s="235"/>
      <c r="BA69" s="241"/>
      <c r="BB69" s="112"/>
      <c r="BC69" s="2"/>
    </row>
    <row r="70" spans="1:81" x14ac:dyDescent="0.2">
      <c r="A70" s="2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224" t="s">
        <v>63</v>
      </c>
      <c r="AN70" s="225"/>
      <c r="AO70" s="226"/>
      <c r="AP70" s="227" t="str">
        <f>'R7入力フォーム'!J7</f>
        <v>-</v>
      </c>
      <c r="AQ70" s="228"/>
      <c r="AR70" s="228"/>
      <c r="AS70" s="228"/>
      <c r="AT70" s="242" t="str">
        <f>'R8入力フォーム'!J7</f>
        <v>-</v>
      </c>
      <c r="AU70" s="243"/>
      <c r="AV70" s="243"/>
      <c r="AW70" s="244"/>
      <c r="AX70" s="242" t="str">
        <f>'R9入力フォーム'!J7</f>
        <v>-</v>
      </c>
      <c r="AY70" s="243"/>
      <c r="AZ70" s="243"/>
      <c r="BA70" s="245"/>
      <c r="BB70" s="112" t="e">
        <f>AVERAGE(AP70,AT70,AX70)</f>
        <v>#DIV/0!</v>
      </c>
      <c r="BC70" s="2"/>
    </row>
    <row r="71" spans="1:81" x14ac:dyDescent="0.2">
      <c r="A71" s="2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224"/>
      <c r="AN71" s="225"/>
      <c r="AO71" s="226"/>
      <c r="AP71" s="229"/>
      <c r="AQ71" s="230"/>
      <c r="AR71" s="230"/>
      <c r="AS71" s="230"/>
      <c r="AT71" s="234"/>
      <c r="AU71" s="235"/>
      <c r="AV71" s="235"/>
      <c r="AW71" s="227"/>
      <c r="AX71" s="234"/>
      <c r="AY71" s="235"/>
      <c r="AZ71" s="235"/>
      <c r="BA71" s="241"/>
      <c r="BB71" s="112"/>
      <c r="BC71" s="2"/>
    </row>
    <row r="72" spans="1:81" x14ac:dyDescent="0.2">
      <c r="A72" s="2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224" t="s">
        <v>30</v>
      </c>
      <c r="AN72" s="225"/>
      <c r="AO72" s="226"/>
      <c r="AP72" s="229" t="str">
        <f>'R7入力フォーム'!K7</f>
        <v>-</v>
      </c>
      <c r="AQ72" s="230"/>
      <c r="AR72" s="230"/>
      <c r="AS72" s="230"/>
      <c r="AT72" s="242" t="str">
        <f>'R8入力フォーム'!K7</f>
        <v>-</v>
      </c>
      <c r="AU72" s="243"/>
      <c r="AV72" s="243"/>
      <c r="AW72" s="244"/>
      <c r="AX72" s="242" t="str">
        <f>'R9入力フォーム'!K7</f>
        <v>-</v>
      </c>
      <c r="AY72" s="243"/>
      <c r="AZ72" s="243"/>
      <c r="BA72" s="245"/>
      <c r="BB72" s="112" t="e">
        <f>AVERAGE(AP72,AT72,AX72)</f>
        <v>#DIV/0!</v>
      </c>
      <c r="BC72" s="2"/>
    </row>
    <row r="73" spans="1:81" x14ac:dyDescent="0.2">
      <c r="A73" s="2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209"/>
      <c r="AA73" s="209"/>
      <c r="AB73" s="209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224"/>
      <c r="AN73" s="225"/>
      <c r="AO73" s="226"/>
      <c r="AP73" s="229"/>
      <c r="AQ73" s="230"/>
      <c r="AR73" s="230"/>
      <c r="AS73" s="230"/>
      <c r="AT73" s="234"/>
      <c r="AU73" s="235"/>
      <c r="AV73" s="235"/>
      <c r="AW73" s="227"/>
      <c r="AX73" s="234"/>
      <c r="AY73" s="235"/>
      <c r="AZ73" s="235"/>
      <c r="BA73" s="241"/>
      <c r="BB73" s="112"/>
      <c r="BC73" s="2"/>
    </row>
    <row r="74" spans="1:81" ht="13.5" customHeight="1" x14ac:dyDescent="0.2">
      <c r="A74" s="2"/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224" t="s">
        <v>24</v>
      </c>
      <c r="AN74" s="225"/>
      <c r="AO74" s="226"/>
      <c r="AP74" s="242" t="str">
        <f>'R7入力フォーム'!L7</f>
        <v>-</v>
      </c>
      <c r="AQ74" s="243"/>
      <c r="AR74" s="243"/>
      <c r="AS74" s="244"/>
      <c r="AT74" s="242" t="str">
        <f>'R8入力フォーム'!L7</f>
        <v>-</v>
      </c>
      <c r="AU74" s="243"/>
      <c r="AV74" s="243"/>
      <c r="AW74" s="244"/>
      <c r="AX74" s="242" t="str">
        <f>'R9入力フォーム'!L7</f>
        <v>-</v>
      </c>
      <c r="AY74" s="243"/>
      <c r="AZ74" s="243"/>
      <c r="BA74" s="245"/>
      <c r="BB74" s="112" t="e">
        <f>AVERAGE(AP74,AT74,AX74)</f>
        <v>#DIV/0!</v>
      </c>
      <c r="BC74" s="2"/>
    </row>
    <row r="75" spans="1:81" ht="13.5" customHeight="1" x14ac:dyDescent="0.2">
      <c r="A75" s="2"/>
      <c r="B75" s="110"/>
      <c r="C75" s="110"/>
      <c r="D75" s="110"/>
      <c r="E75" s="110"/>
      <c r="F75" s="110"/>
      <c r="G75" s="110"/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224"/>
      <c r="AN75" s="225"/>
      <c r="AO75" s="226"/>
      <c r="AP75" s="234"/>
      <c r="AQ75" s="235"/>
      <c r="AR75" s="235"/>
      <c r="AS75" s="227"/>
      <c r="AT75" s="234"/>
      <c r="AU75" s="235"/>
      <c r="AV75" s="235"/>
      <c r="AW75" s="227"/>
      <c r="AX75" s="234"/>
      <c r="AY75" s="235"/>
      <c r="AZ75" s="235"/>
      <c r="BA75" s="241"/>
      <c r="BB75" s="112"/>
      <c r="BC75" s="2"/>
    </row>
    <row r="76" spans="1:81" ht="13.5" customHeight="1" x14ac:dyDescent="0.2">
      <c r="A76" s="2"/>
      <c r="B76" s="110"/>
      <c r="C76" s="110"/>
      <c r="D76" s="110"/>
      <c r="E76" s="110"/>
      <c r="F76" s="110"/>
      <c r="G76" s="110"/>
      <c r="H76" s="110"/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224" t="s">
        <v>16</v>
      </c>
      <c r="AN76" s="225"/>
      <c r="AO76" s="226"/>
      <c r="AP76" s="242" t="str">
        <f>'R7入力フォーム'!M7</f>
        <v>-</v>
      </c>
      <c r="AQ76" s="243"/>
      <c r="AR76" s="243"/>
      <c r="AS76" s="244"/>
      <c r="AT76" s="242" t="str">
        <f>'R8入力フォーム'!M7</f>
        <v>-</v>
      </c>
      <c r="AU76" s="243"/>
      <c r="AV76" s="243"/>
      <c r="AW76" s="244"/>
      <c r="AX76" s="242" t="str">
        <f>'R9入力フォーム'!M7</f>
        <v>-</v>
      </c>
      <c r="AY76" s="243"/>
      <c r="AZ76" s="243"/>
      <c r="BA76" s="245"/>
      <c r="BB76" s="112" t="e">
        <f>AVERAGE(AP76,AT76,AX76)</f>
        <v>#DIV/0!</v>
      </c>
      <c r="BC76" s="2"/>
    </row>
    <row r="77" spans="1:81" ht="13.5" customHeight="1" x14ac:dyDescent="0.2">
      <c r="A77" s="2"/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224"/>
      <c r="AN77" s="225"/>
      <c r="AO77" s="226"/>
      <c r="AP77" s="234"/>
      <c r="AQ77" s="235"/>
      <c r="AR77" s="235"/>
      <c r="AS77" s="227"/>
      <c r="AT77" s="234"/>
      <c r="AU77" s="235"/>
      <c r="AV77" s="235"/>
      <c r="AW77" s="227"/>
      <c r="AX77" s="234"/>
      <c r="AY77" s="235"/>
      <c r="AZ77" s="235"/>
      <c r="BA77" s="241"/>
      <c r="BB77" s="112"/>
      <c r="BC77" s="2"/>
      <c r="BR77" s="116"/>
    </row>
    <row r="78" spans="1:81" ht="13.5" customHeight="1" x14ac:dyDescent="0.2">
      <c r="A78" s="2"/>
      <c r="B78" s="110"/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224" t="s">
        <v>3</v>
      </c>
      <c r="AN78" s="225"/>
      <c r="AO78" s="226"/>
      <c r="AP78" s="242" t="str">
        <f>'R7入力フォーム'!N7</f>
        <v>-</v>
      </c>
      <c r="AQ78" s="243"/>
      <c r="AR78" s="243"/>
      <c r="AS78" s="244"/>
      <c r="AT78" s="242" t="str">
        <f>'R8入力フォーム'!N7</f>
        <v>-</v>
      </c>
      <c r="AU78" s="243"/>
      <c r="AV78" s="243"/>
      <c r="AW78" s="244"/>
      <c r="AX78" s="242" t="str">
        <f>'R9入力フォーム'!N7</f>
        <v>-</v>
      </c>
      <c r="AY78" s="243"/>
      <c r="AZ78" s="243"/>
      <c r="BA78" s="245"/>
      <c r="BB78" s="112" t="e">
        <f>AVERAGE(AP78,AT78,AX78)</f>
        <v>#DIV/0!</v>
      </c>
      <c r="BC78" s="2"/>
      <c r="BR78" s="115"/>
      <c r="BS78" s="115"/>
      <c r="BT78" s="115"/>
      <c r="BU78" s="115"/>
      <c r="BV78" s="115"/>
      <c r="BW78" s="115"/>
      <c r="BX78" s="115"/>
      <c r="BY78" s="115"/>
      <c r="BZ78" s="115"/>
      <c r="CA78" s="115"/>
      <c r="CB78" s="115"/>
      <c r="CC78" s="115"/>
    </row>
    <row r="79" spans="1:81" ht="13.5" customHeight="1" x14ac:dyDescent="0.2">
      <c r="A79" s="2"/>
      <c r="B79" s="110"/>
      <c r="C79" s="110"/>
      <c r="D79" s="110"/>
      <c r="E79" s="110"/>
      <c r="F79" s="110"/>
      <c r="G79" s="110"/>
      <c r="H79" s="110"/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224"/>
      <c r="AN79" s="225"/>
      <c r="AO79" s="226"/>
      <c r="AP79" s="234"/>
      <c r="AQ79" s="235"/>
      <c r="AR79" s="235"/>
      <c r="AS79" s="227"/>
      <c r="AT79" s="234"/>
      <c r="AU79" s="235"/>
      <c r="AV79" s="235"/>
      <c r="AW79" s="227"/>
      <c r="AX79" s="234"/>
      <c r="AY79" s="235"/>
      <c r="AZ79" s="235"/>
      <c r="BA79" s="241"/>
      <c r="BB79" s="112"/>
      <c r="BC79" s="2"/>
      <c r="BR79" s="115"/>
      <c r="BS79" s="115"/>
      <c r="BT79" s="115"/>
      <c r="BU79" s="115"/>
      <c r="BV79" s="115"/>
      <c r="BW79" s="115"/>
      <c r="BX79" s="115"/>
      <c r="BY79" s="115"/>
      <c r="BZ79" s="115"/>
      <c r="CA79" s="115"/>
      <c r="CB79" s="115"/>
      <c r="CC79" s="115"/>
    </row>
    <row r="80" spans="1:81" ht="13.5" customHeight="1" x14ac:dyDescent="0.2">
      <c r="A80" s="2"/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  <c r="AB80" s="110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224" t="s">
        <v>22</v>
      </c>
      <c r="AN80" s="225"/>
      <c r="AO80" s="226"/>
      <c r="AP80" s="242" t="str">
        <f>'R7入力フォーム'!O7</f>
        <v>-</v>
      </c>
      <c r="AQ80" s="243"/>
      <c r="AR80" s="243"/>
      <c r="AS80" s="244"/>
      <c r="AT80" s="242" t="str">
        <f>'R8入力フォーム'!O7</f>
        <v>-</v>
      </c>
      <c r="AU80" s="243"/>
      <c r="AV80" s="243"/>
      <c r="AW80" s="244"/>
      <c r="AX80" s="242" t="str">
        <f>'R9入力フォーム'!O7</f>
        <v>-</v>
      </c>
      <c r="AY80" s="243"/>
      <c r="AZ80" s="243"/>
      <c r="BA80" s="245"/>
      <c r="BB80" s="112" t="e">
        <f>AVERAGE(AP80,AT80,AX80)</f>
        <v>#DIV/0!</v>
      </c>
      <c r="BC80" s="2"/>
      <c r="BR80" s="116"/>
    </row>
    <row r="81" spans="1:55" ht="13.5" customHeight="1" x14ac:dyDescent="0.2">
      <c r="A81" s="2"/>
      <c r="B81" s="110"/>
      <c r="C81" s="110"/>
      <c r="D81" s="110"/>
      <c r="E81" s="110"/>
      <c r="F81" s="110"/>
      <c r="G81" s="110"/>
      <c r="H81" s="110"/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  <c r="AB81" s="110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224"/>
      <c r="AN81" s="225"/>
      <c r="AO81" s="226"/>
      <c r="AP81" s="234"/>
      <c r="AQ81" s="235"/>
      <c r="AR81" s="235"/>
      <c r="AS81" s="227"/>
      <c r="AT81" s="234"/>
      <c r="AU81" s="235"/>
      <c r="AV81" s="235"/>
      <c r="AW81" s="227"/>
      <c r="AX81" s="234"/>
      <c r="AY81" s="235"/>
      <c r="AZ81" s="235"/>
      <c r="BA81" s="241"/>
      <c r="BB81" s="112"/>
      <c r="BC81" s="2"/>
    </row>
    <row r="82" spans="1:55" ht="13.5" customHeight="1" x14ac:dyDescent="0.2">
      <c r="A82" s="2"/>
      <c r="B82" s="110"/>
      <c r="C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  <c r="AB82" s="110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224" t="s">
        <v>29</v>
      </c>
      <c r="AN82" s="225"/>
      <c r="AO82" s="226"/>
      <c r="AP82" s="242" t="str">
        <f>'R7入力フォーム'!P7</f>
        <v>-</v>
      </c>
      <c r="AQ82" s="243"/>
      <c r="AR82" s="243"/>
      <c r="AS82" s="244"/>
      <c r="AT82" s="242" t="str">
        <f>'R8入力フォーム'!P7</f>
        <v>-</v>
      </c>
      <c r="AU82" s="243"/>
      <c r="AV82" s="243"/>
      <c r="AW82" s="244"/>
      <c r="AX82" s="242" t="str">
        <f>'R9入力フォーム'!P7</f>
        <v>-</v>
      </c>
      <c r="AY82" s="243"/>
      <c r="AZ82" s="243"/>
      <c r="BA82" s="245"/>
      <c r="BB82" s="112" t="e">
        <f>AVERAGE(AP82,AT82,AX82)</f>
        <v>#DIV/0!</v>
      </c>
      <c r="BC82" s="2"/>
    </row>
    <row r="83" spans="1:55" ht="13.5" customHeight="1" x14ac:dyDescent="0.2">
      <c r="A83" s="2"/>
      <c r="B83" s="110"/>
      <c r="C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  <c r="AB83" s="110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224"/>
      <c r="AN83" s="225"/>
      <c r="AO83" s="226"/>
      <c r="AP83" s="234"/>
      <c r="AQ83" s="235"/>
      <c r="AR83" s="235"/>
      <c r="AS83" s="227"/>
      <c r="AT83" s="234"/>
      <c r="AU83" s="235"/>
      <c r="AV83" s="235"/>
      <c r="AW83" s="227"/>
      <c r="AX83" s="234"/>
      <c r="AY83" s="235"/>
      <c r="AZ83" s="235"/>
      <c r="BA83" s="241"/>
      <c r="BB83" s="112"/>
      <c r="BC83" s="2"/>
    </row>
    <row r="84" spans="1:55" ht="13.5" customHeight="1" x14ac:dyDescent="0.2">
      <c r="A84" s="2"/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224" t="s">
        <v>68</v>
      </c>
      <c r="AN84" s="225"/>
      <c r="AO84" s="226"/>
      <c r="AP84" s="242" t="str">
        <f>'R7入力フォーム'!Q7</f>
        <v>-</v>
      </c>
      <c r="AQ84" s="243"/>
      <c r="AR84" s="243"/>
      <c r="AS84" s="244"/>
      <c r="AT84" s="242" t="str">
        <f>'R8入力フォーム'!Q7</f>
        <v>-</v>
      </c>
      <c r="AU84" s="243"/>
      <c r="AV84" s="243"/>
      <c r="AW84" s="244"/>
      <c r="AX84" s="242" t="str">
        <f>'R9入力フォーム'!Q7</f>
        <v>-</v>
      </c>
      <c r="AY84" s="243"/>
      <c r="AZ84" s="243"/>
      <c r="BA84" s="245"/>
      <c r="BB84" s="112" t="e">
        <f>AVERAGE(AP84,AT84,AX84)</f>
        <v>#DIV/0!</v>
      </c>
      <c r="BC84" s="2"/>
    </row>
    <row r="85" spans="1:55" x14ac:dyDescent="0.2">
      <c r="A85" s="2"/>
      <c r="B85" s="110"/>
      <c r="C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  <c r="AB85" s="110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246"/>
      <c r="AN85" s="247"/>
      <c r="AO85" s="248"/>
      <c r="AP85" s="249"/>
      <c r="AQ85" s="250"/>
      <c r="AR85" s="250"/>
      <c r="AS85" s="251"/>
      <c r="AT85" s="249"/>
      <c r="AU85" s="250"/>
      <c r="AV85" s="250"/>
      <c r="AW85" s="251"/>
      <c r="AX85" s="249"/>
      <c r="AY85" s="250"/>
      <c r="AZ85" s="250"/>
      <c r="BA85" s="252"/>
      <c r="BB85" s="112"/>
      <c r="BC85" s="2"/>
    </row>
    <row r="86" spans="1:55" x14ac:dyDescent="0.2">
      <c r="A86" s="2"/>
      <c r="B86" s="110"/>
      <c r="C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  <c r="AB86" s="110"/>
      <c r="AC86" s="110"/>
      <c r="AD86" s="110"/>
      <c r="AE86" s="110"/>
      <c r="AF86" s="110"/>
      <c r="AG86" s="110"/>
      <c r="AH86" s="110"/>
      <c r="AI86" s="110"/>
      <c r="AJ86" s="110"/>
      <c r="AK86" s="110"/>
      <c r="AL86" s="110"/>
      <c r="AM86" s="110"/>
      <c r="AN86" s="110"/>
      <c r="AO86" s="110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2"/>
    </row>
    <row r="87" spans="1:55" x14ac:dyDescent="0.2">
      <c r="A87" s="2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2"/>
    </row>
    <row r="88" spans="1:55" x14ac:dyDescent="0.2">
      <c r="A88" s="3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x14ac:dyDescent="0.2">
      <c r="A89" s="3"/>
      <c r="B89" s="5"/>
      <c r="C89" s="2"/>
      <c r="D89" s="5"/>
      <c r="E89" s="2"/>
      <c r="F89" s="5"/>
      <c r="G89" s="2"/>
      <c r="H89" s="5"/>
      <c r="I89" s="2"/>
      <c r="J89" s="5"/>
      <c r="K89" s="2"/>
      <c r="L89" s="5"/>
      <c r="M89" s="2"/>
      <c r="N89" s="5"/>
      <c r="O89" s="2"/>
      <c r="P89" s="5"/>
      <c r="Q89" s="2"/>
      <c r="R89" s="5"/>
      <c r="S89" s="2"/>
      <c r="T89" s="5"/>
      <c r="U89" s="2"/>
      <c r="V89" s="5"/>
      <c r="W89" s="2"/>
      <c r="X89" s="5"/>
      <c r="Y89" s="2"/>
      <c r="Z89" s="5"/>
      <c r="AA89" s="2"/>
      <c r="AB89" s="5"/>
      <c r="AC89" s="2"/>
      <c r="AD89" s="5"/>
      <c r="AE89" s="2"/>
      <c r="AF89" s="5"/>
      <c r="AG89" s="2"/>
      <c r="AH89" s="5"/>
      <c r="AI89" s="2"/>
      <c r="AJ89" s="5"/>
      <c r="AK89" s="2"/>
      <c r="AL89" s="5"/>
      <c r="AM89" s="2"/>
      <c r="AN89" s="5"/>
      <c r="AO89" s="2"/>
      <c r="AP89" s="5"/>
      <c r="AQ89" s="2"/>
      <c r="AR89" s="5"/>
      <c r="AS89" s="2"/>
      <c r="AT89" s="5"/>
      <c r="AU89" s="2"/>
      <c r="AV89" s="5"/>
      <c r="AW89" s="2"/>
      <c r="AX89" s="5"/>
      <c r="AY89" s="2"/>
      <c r="AZ89" s="5"/>
      <c r="BA89" s="2"/>
      <c r="BB89" s="5"/>
      <c r="BC89" s="2"/>
    </row>
    <row r="90" spans="1:5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x14ac:dyDescent="0.2">
      <c r="A92" s="1"/>
      <c r="B92" s="4"/>
      <c r="C92" s="2"/>
      <c r="D92" s="5"/>
      <c r="E92" s="2"/>
      <c r="F92" s="5"/>
      <c r="G92" s="2"/>
      <c r="H92" s="5"/>
      <c r="I92" s="2"/>
      <c r="J92" s="5"/>
      <c r="K92" s="2"/>
      <c r="L92" s="5"/>
      <c r="M92" s="2"/>
      <c r="N92" s="5"/>
      <c r="O92" s="2"/>
      <c r="P92" s="5"/>
      <c r="Q92" s="2"/>
      <c r="R92" s="5"/>
      <c r="S92" s="2"/>
      <c r="T92" s="5"/>
      <c r="U92" s="2"/>
      <c r="V92" s="5"/>
      <c r="W92" s="2"/>
      <c r="X92" s="5"/>
      <c r="Y92" s="2"/>
      <c r="Z92" s="5"/>
      <c r="AA92" s="2"/>
      <c r="AB92" s="5"/>
      <c r="AC92" s="2"/>
      <c r="AD92" s="5"/>
      <c r="AE92" s="2"/>
      <c r="AF92" s="5"/>
      <c r="AG92" s="2"/>
      <c r="AH92" s="5"/>
      <c r="AI92" s="2"/>
      <c r="AJ92" s="5"/>
      <c r="AK92" s="2"/>
      <c r="AL92" s="5"/>
      <c r="AM92" s="2"/>
      <c r="AN92" s="5"/>
      <c r="AO92" s="2"/>
      <c r="AP92" s="5"/>
      <c r="AQ92" s="2"/>
      <c r="AR92" s="5"/>
      <c r="AS92" s="2"/>
      <c r="AT92" s="5"/>
      <c r="AU92" s="2"/>
      <c r="AV92" s="5"/>
      <c r="AW92" s="2"/>
      <c r="AX92" s="5"/>
      <c r="AY92" s="2"/>
      <c r="AZ92" s="5"/>
      <c r="BA92" s="2"/>
      <c r="BB92" s="5"/>
      <c r="BC92" s="2"/>
    </row>
    <row r="93" spans="1:55" x14ac:dyDescent="0.2">
      <c r="A93" s="1"/>
      <c r="B93" s="4"/>
      <c r="C93" s="2"/>
      <c r="D93" s="5"/>
      <c r="E93" s="2"/>
      <c r="F93" s="5"/>
      <c r="G93" s="2"/>
      <c r="H93" s="5"/>
      <c r="I93" s="2"/>
      <c r="J93" s="5"/>
      <c r="K93" s="2"/>
      <c r="L93" s="5"/>
      <c r="M93" s="2"/>
      <c r="N93" s="5"/>
      <c r="O93" s="2"/>
      <c r="P93" s="5"/>
      <c r="Q93" s="2"/>
      <c r="R93" s="5"/>
      <c r="S93" s="2"/>
      <c r="T93" s="5"/>
      <c r="U93" s="2"/>
      <c r="V93" s="5"/>
      <c r="W93" s="2"/>
      <c r="X93" s="5"/>
      <c r="Y93" s="2"/>
      <c r="Z93" s="5"/>
      <c r="AA93" s="2"/>
      <c r="AB93" s="5"/>
      <c r="AC93" s="2"/>
      <c r="AD93" s="5"/>
      <c r="AE93" s="2"/>
      <c r="AF93" s="5"/>
      <c r="AG93" s="2"/>
      <c r="AH93" s="5"/>
      <c r="AI93" s="2"/>
      <c r="AJ93" s="5"/>
      <c r="AK93" s="2"/>
      <c r="AL93" s="5"/>
      <c r="AM93" s="2"/>
      <c r="AN93" s="5"/>
      <c r="AO93" s="2"/>
      <c r="AP93" s="5"/>
      <c r="AQ93" s="2"/>
      <c r="AR93" s="5"/>
      <c r="AS93" s="2"/>
      <c r="AT93" s="5"/>
      <c r="AU93" s="2"/>
      <c r="AV93" s="5"/>
      <c r="AW93" s="2"/>
      <c r="AX93" s="5"/>
      <c r="AY93" s="2"/>
      <c r="AZ93" s="5"/>
      <c r="BA93" s="2"/>
      <c r="BB93" s="5"/>
      <c r="BC93" s="2"/>
    </row>
    <row r="94" spans="1:55" x14ac:dyDescent="0.2">
      <c r="A94" s="1"/>
      <c r="B94" s="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x14ac:dyDescent="0.2">
      <c r="A95" s="2"/>
      <c r="B95" s="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2"/>
    </row>
    <row r="96" spans="1:55" x14ac:dyDescent="0.2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2"/>
    </row>
    <row r="97" spans="1:55" x14ac:dyDescent="0.2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2"/>
    </row>
    <row r="98" spans="1:55" x14ac:dyDescent="0.2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2"/>
    </row>
    <row r="99" spans="1:55" x14ac:dyDescent="0.2">
      <c r="A99" s="2"/>
      <c r="B99" s="5"/>
      <c r="C99" s="210" t="s">
        <v>72</v>
      </c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  <c r="Z99" s="210"/>
      <c r="AA99" s="210"/>
      <c r="AB99" s="210"/>
      <c r="AC99" s="210"/>
      <c r="AD99" s="210"/>
      <c r="AE99" s="210"/>
      <c r="AF99" s="210"/>
      <c r="AG99" s="210"/>
      <c r="AH99" s="210"/>
      <c r="AI99" s="210"/>
      <c r="AJ99" s="210"/>
      <c r="AK99" s="210"/>
      <c r="AL99" s="210"/>
      <c r="AM99" s="210"/>
      <c r="AN99" s="210"/>
      <c r="AO99" s="210"/>
      <c r="AP99" s="210"/>
      <c r="AQ99" s="210"/>
      <c r="AR99" s="210"/>
      <c r="AS99" s="210"/>
      <c r="AT99" s="210"/>
      <c r="AU99" s="210"/>
      <c r="AV99" s="210"/>
      <c r="AW99" s="210"/>
      <c r="AX99" s="210"/>
      <c r="AY99" s="210"/>
      <c r="AZ99" s="210"/>
      <c r="BA99" s="5"/>
      <c r="BB99" s="5"/>
      <c r="BC99" s="2"/>
    </row>
    <row r="100" spans="1:55" x14ac:dyDescent="0.2">
      <c r="A100" s="2"/>
      <c r="B100" s="5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  <c r="Z100" s="210"/>
      <c r="AA100" s="210"/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0"/>
      <c r="AL100" s="210"/>
      <c r="AM100" s="210"/>
      <c r="AN100" s="210"/>
      <c r="AO100" s="210"/>
      <c r="AP100" s="210"/>
      <c r="AQ100" s="210"/>
      <c r="AR100" s="210"/>
      <c r="AS100" s="210"/>
      <c r="AT100" s="210"/>
      <c r="AU100" s="210"/>
      <c r="AV100" s="210"/>
      <c r="AW100" s="210"/>
      <c r="AX100" s="210"/>
      <c r="AY100" s="210"/>
      <c r="AZ100" s="210"/>
      <c r="BA100" s="5"/>
      <c r="BB100" s="5"/>
      <c r="BC100" s="2"/>
    </row>
    <row r="101" spans="1:55" x14ac:dyDescent="0.2">
      <c r="A101" s="2"/>
      <c r="B101" s="5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  <c r="Z101" s="210"/>
      <c r="AA101" s="210"/>
      <c r="AB101" s="210"/>
      <c r="AC101" s="210"/>
      <c r="AD101" s="210"/>
      <c r="AE101" s="210"/>
      <c r="AF101" s="210"/>
      <c r="AG101" s="210"/>
      <c r="AH101" s="210"/>
      <c r="AI101" s="210"/>
      <c r="AJ101" s="210"/>
      <c r="AK101" s="210"/>
      <c r="AL101" s="210"/>
      <c r="AM101" s="210"/>
      <c r="AN101" s="210"/>
      <c r="AO101" s="210"/>
      <c r="AP101" s="210"/>
      <c r="AQ101" s="210"/>
      <c r="AR101" s="210"/>
      <c r="AS101" s="210"/>
      <c r="AT101" s="210"/>
      <c r="AU101" s="210"/>
      <c r="AV101" s="210"/>
      <c r="AW101" s="210"/>
      <c r="AX101" s="210"/>
      <c r="AY101" s="210"/>
      <c r="AZ101" s="210"/>
      <c r="BA101" s="5"/>
      <c r="BB101" s="5"/>
      <c r="BC101" s="2"/>
    </row>
    <row r="102" spans="1:55" x14ac:dyDescent="0.2">
      <c r="A102" s="2"/>
      <c r="B102" s="5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  <c r="Z102" s="210"/>
      <c r="AA102" s="210"/>
      <c r="AB102" s="210"/>
      <c r="AC102" s="210"/>
      <c r="AD102" s="210"/>
      <c r="AE102" s="210"/>
      <c r="AF102" s="210"/>
      <c r="AG102" s="210"/>
      <c r="AH102" s="210"/>
      <c r="AI102" s="210"/>
      <c r="AJ102" s="210"/>
      <c r="AK102" s="210"/>
      <c r="AL102" s="210"/>
      <c r="AM102" s="210"/>
      <c r="AN102" s="210"/>
      <c r="AO102" s="210"/>
      <c r="AP102" s="210"/>
      <c r="AQ102" s="210"/>
      <c r="AR102" s="210"/>
      <c r="AS102" s="210"/>
      <c r="AT102" s="210"/>
      <c r="AU102" s="210"/>
      <c r="AV102" s="210"/>
      <c r="AW102" s="210"/>
      <c r="AX102" s="210"/>
      <c r="AY102" s="210"/>
      <c r="AZ102" s="210"/>
      <c r="BA102" s="5"/>
      <c r="BB102" s="5"/>
      <c r="BC102" s="2"/>
    </row>
    <row r="103" spans="1:55" x14ac:dyDescent="0.2">
      <c r="A103" s="2"/>
      <c r="B103" s="5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  <c r="Z103" s="210"/>
      <c r="AA103" s="210"/>
      <c r="AB103" s="210"/>
      <c r="AC103" s="210"/>
      <c r="AD103" s="210"/>
      <c r="AE103" s="210"/>
      <c r="AF103" s="210"/>
      <c r="AG103" s="210"/>
      <c r="AH103" s="210"/>
      <c r="AI103" s="210"/>
      <c r="AJ103" s="210"/>
      <c r="AK103" s="210"/>
      <c r="AL103" s="210"/>
      <c r="AM103" s="210"/>
      <c r="AN103" s="210"/>
      <c r="AO103" s="210"/>
      <c r="AP103" s="210"/>
      <c r="AQ103" s="210"/>
      <c r="AR103" s="210"/>
      <c r="AS103" s="210"/>
      <c r="AT103" s="210"/>
      <c r="AU103" s="210"/>
      <c r="AV103" s="210"/>
      <c r="AW103" s="210"/>
      <c r="AX103" s="210"/>
      <c r="AY103" s="210"/>
      <c r="AZ103" s="210"/>
      <c r="BA103" s="5"/>
      <c r="BB103" s="5"/>
      <c r="BC103" s="2"/>
    </row>
    <row r="104" spans="1:55" x14ac:dyDescent="0.2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2"/>
    </row>
    <row r="105" spans="1:55" x14ac:dyDescent="0.2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211"/>
      <c r="AN105" s="212"/>
      <c r="AO105" s="213"/>
      <c r="AP105" s="236" t="str">
        <f>'R7入力フォーム'!O1</f>
        <v>2025年</v>
      </c>
      <c r="AQ105" s="236"/>
      <c r="AR105" s="236"/>
      <c r="AS105" s="236"/>
      <c r="AT105" s="236" t="str">
        <f>'R8入力フォーム'!O1</f>
        <v>2026年</v>
      </c>
      <c r="AU105" s="236"/>
      <c r="AV105" s="236"/>
      <c r="AW105" s="236"/>
      <c r="AX105" s="236" t="str">
        <f>'R9入力フォーム'!O1</f>
        <v>2027年</v>
      </c>
      <c r="AY105" s="236"/>
      <c r="AZ105" s="236"/>
      <c r="BA105" s="238"/>
      <c r="BB105" s="5"/>
      <c r="BC105" s="2"/>
    </row>
    <row r="106" spans="1:55" x14ac:dyDescent="0.2">
      <c r="A106" s="2"/>
      <c r="B106" s="110"/>
      <c r="C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  <c r="P106" s="110"/>
      <c r="Q106" s="110"/>
      <c r="R106" s="110"/>
      <c r="S106" s="110"/>
      <c r="T106" s="110"/>
      <c r="U106" s="110"/>
      <c r="V106" s="110"/>
      <c r="W106" s="110"/>
      <c r="X106" s="110"/>
      <c r="Y106" s="110"/>
      <c r="Z106" s="209"/>
      <c r="AA106" s="209"/>
      <c r="AB106" s="209"/>
      <c r="AC106" s="209"/>
      <c r="AD106" s="209"/>
      <c r="AE106" s="209"/>
      <c r="AF106" s="209"/>
      <c r="AG106" s="209"/>
      <c r="AH106" s="209"/>
      <c r="AI106" s="209"/>
      <c r="AJ106" s="110"/>
      <c r="AK106" s="110"/>
      <c r="AL106" s="5"/>
      <c r="AM106" s="214"/>
      <c r="AN106" s="215"/>
      <c r="AO106" s="216"/>
      <c r="AP106" s="237"/>
      <c r="AQ106" s="237"/>
      <c r="AR106" s="237"/>
      <c r="AS106" s="237"/>
      <c r="AT106" s="237"/>
      <c r="AU106" s="237"/>
      <c r="AV106" s="237"/>
      <c r="AW106" s="237"/>
      <c r="AX106" s="237"/>
      <c r="AY106" s="237"/>
      <c r="AZ106" s="237"/>
      <c r="BA106" s="239"/>
      <c r="BB106" s="5"/>
      <c r="BC106" s="2"/>
    </row>
    <row r="107" spans="1:55" x14ac:dyDescent="0.2">
      <c r="A107" s="2"/>
      <c r="B107" s="110"/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  <c r="Z107" s="110"/>
      <c r="AA107" s="110"/>
      <c r="AB107" s="110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221" t="s">
        <v>5</v>
      </c>
      <c r="AN107" s="222"/>
      <c r="AO107" s="223"/>
      <c r="AP107" s="227" t="str">
        <f>'R7入力フォーム'!F11</f>
        <v>-</v>
      </c>
      <c r="AQ107" s="228"/>
      <c r="AR107" s="228"/>
      <c r="AS107" s="228"/>
      <c r="AT107" s="231" t="str">
        <f>'R8入力フォーム'!F11</f>
        <v>-</v>
      </c>
      <c r="AU107" s="232"/>
      <c r="AV107" s="232"/>
      <c r="AW107" s="233"/>
      <c r="AX107" s="231" t="str">
        <f>'R9入力フォーム'!F11</f>
        <v>-</v>
      </c>
      <c r="AY107" s="232"/>
      <c r="AZ107" s="232"/>
      <c r="BA107" s="240"/>
      <c r="BB107" s="113" t="e">
        <f>AVERAGE(AP107,AT107,AX107)</f>
        <v>#DIV/0!</v>
      </c>
      <c r="BC107" s="2"/>
    </row>
    <row r="108" spans="1:55" x14ac:dyDescent="0.2">
      <c r="A108" s="2"/>
      <c r="B108" s="110"/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  <c r="Z108" s="110"/>
      <c r="AA108" s="110"/>
      <c r="AB108" s="110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224"/>
      <c r="AN108" s="225"/>
      <c r="AO108" s="226"/>
      <c r="AP108" s="229"/>
      <c r="AQ108" s="230"/>
      <c r="AR108" s="230"/>
      <c r="AS108" s="230"/>
      <c r="AT108" s="234"/>
      <c r="AU108" s="235"/>
      <c r="AV108" s="235"/>
      <c r="AW108" s="227"/>
      <c r="AX108" s="234"/>
      <c r="AY108" s="235"/>
      <c r="AZ108" s="235"/>
      <c r="BA108" s="241"/>
      <c r="BB108" s="113"/>
      <c r="BC108" s="2"/>
    </row>
    <row r="109" spans="1:55" x14ac:dyDescent="0.2">
      <c r="A109" s="2"/>
      <c r="B109" s="110"/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224" t="s">
        <v>15</v>
      </c>
      <c r="AN109" s="225"/>
      <c r="AO109" s="226"/>
      <c r="AP109" s="229" t="str">
        <f>'R7入力フォーム'!G11</f>
        <v>-</v>
      </c>
      <c r="AQ109" s="230"/>
      <c r="AR109" s="230"/>
      <c r="AS109" s="230"/>
      <c r="AT109" s="242" t="str">
        <f>'R8入力フォーム'!G11</f>
        <v>-</v>
      </c>
      <c r="AU109" s="243"/>
      <c r="AV109" s="243"/>
      <c r="AW109" s="244"/>
      <c r="AX109" s="242" t="str">
        <f>'R9入力フォーム'!G11</f>
        <v>-</v>
      </c>
      <c r="AY109" s="243"/>
      <c r="AZ109" s="243"/>
      <c r="BA109" s="245"/>
      <c r="BB109" s="113" t="e">
        <f>AVERAGE(AP109,AT109,AX109)</f>
        <v>#DIV/0!</v>
      </c>
      <c r="BC109" s="2"/>
    </row>
    <row r="110" spans="1:55" x14ac:dyDescent="0.2">
      <c r="A110" s="2"/>
      <c r="B110" s="110"/>
      <c r="C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  <c r="Z110" s="110"/>
      <c r="AA110" s="110"/>
      <c r="AB110" s="110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224"/>
      <c r="AN110" s="225"/>
      <c r="AO110" s="226"/>
      <c r="AP110" s="229"/>
      <c r="AQ110" s="230"/>
      <c r="AR110" s="230"/>
      <c r="AS110" s="230"/>
      <c r="AT110" s="234"/>
      <c r="AU110" s="235"/>
      <c r="AV110" s="235"/>
      <c r="AW110" s="227"/>
      <c r="AX110" s="234"/>
      <c r="AY110" s="235"/>
      <c r="AZ110" s="235"/>
      <c r="BA110" s="241"/>
      <c r="BB110" s="113"/>
      <c r="BC110" s="2"/>
    </row>
    <row r="111" spans="1:55" x14ac:dyDescent="0.2">
      <c r="A111" s="2"/>
      <c r="B111" s="110"/>
      <c r="C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  <c r="P111" s="110"/>
      <c r="Q111" s="110"/>
      <c r="R111" s="110"/>
      <c r="S111" s="110"/>
      <c r="T111" s="110"/>
      <c r="U111" s="110"/>
      <c r="V111" s="110"/>
      <c r="W111" s="110"/>
      <c r="X111" s="110"/>
      <c r="Y111" s="110"/>
      <c r="Z111" s="110"/>
      <c r="AA111" s="110"/>
      <c r="AB111" s="110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224" t="s">
        <v>17</v>
      </c>
      <c r="AN111" s="225"/>
      <c r="AO111" s="226"/>
      <c r="AP111" s="242" t="str">
        <f>'R7入力フォーム'!H11</f>
        <v>-</v>
      </c>
      <c r="AQ111" s="243"/>
      <c r="AR111" s="243"/>
      <c r="AS111" s="244"/>
      <c r="AT111" s="242" t="str">
        <f>'R8入力フォーム'!H11</f>
        <v>-</v>
      </c>
      <c r="AU111" s="243"/>
      <c r="AV111" s="243"/>
      <c r="AW111" s="244"/>
      <c r="AX111" s="242" t="str">
        <f>'R9入力フォーム'!H11</f>
        <v>-</v>
      </c>
      <c r="AY111" s="243"/>
      <c r="AZ111" s="243"/>
      <c r="BA111" s="245"/>
      <c r="BB111" s="113" t="e">
        <f>AVERAGE(AP111,AT111,AX111)</f>
        <v>#DIV/0!</v>
      </c>
      <c r="BC111" s="2"/>
    </row>
    <row r="112" spans="1:55" x14ac:dyDescent="0.2">
      <c r="A112" s="2"/>
      <c r="B112" s="110"/>
      <c r="C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  <c r="P112" s="110"/>
      <c r="Q112" s="110"/>
      <c r="R112" s="110"/>
      <c r="S112" s="110"/>
      <c r="T112" s="110"/>
      <c r="U112" s="110"/>
      <c r="V112" s="110"/>
      <c r="W112" s="110"/>
      <c r="X112" s="110"/>
      <c r="Y112" s="110"/>
      <c r="Z112" s="110"/>
      <c r="AA112" s="110"/>
      <c r="AB112" s="110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224"/>
      <c r="AN112" s="225"/>
      <c r="AO112" s="226"/>
      <c r="AP112" s="234"/>
      <c r="AQ112" s="235"/>
      <c r="AR112" s="235"/>
      <c r="AS112" s="227"/>
      <c r="AT112" s="234"/>
      <c r="AU112" s="235"/>
      <c r="AV112" s="235"/>
      <c r="AW112" s="227"/>
      <c r="AX112" s="234"/>
      <c r="AY112" s="235"/>
      <c r="AZ112" s="235"/>
      <c r="BA112" s="241"/>
      <c r="BB112" s="113"/>
      <c r="BC112" s="2"/>
    </row>
    <row r="113" spans="1:55" x14ac:dyDescent="0.2">
      <c r="A113" s="2"/>
      <c r="B113" s="110"/>
      <c r="C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  <c r="P113" s="110"/>
      <c r="Q113" s="110"/>
      <c r="R113" s="110"/>
      <c r="S113" s="110"/>
      <c r="T113" s="110"/>
      <c r="U113" s="110"/>
      <c r="V113" s="110"/>
      <c r="W113" s="110"/>
      <c r="X113" s="110"/>
      <c r="Y113" s="110"/>
      <c r="Z113" s="110"/>
      <c r="AA113" s="110"/>
      <c r="AB113" s="110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224" t="s">
        <v>62</v>
      </c>
      <c r="AN113" s="225"/>
      <c r="AO113" s="226"/>
      <c r="AP113" s="242" t="str">
        <f>'R7入力フォーム'!I11</f>
        <v>-</v>
      </c>
      <c r="AQ113" s="243"/>
      <c r="AR113" s="243"/>
      <c r="AS113" s="244"/>
      <c r="AT113" s="242" t="str">
        <f>'R8入力フォーム'!I11</f>
        <v>-</v>
      </c>
      <c r="AU113" s="243"/>
      <c r="AV113" s="243"/>
      <c r="AW113" s="244"/>
      <c r="AX113" s="242" t="str">
        <f>'R9入力フォーム'!I11</f>
        <v>-</v>
      </c>
      <c r="AY113" s="243"/>
      <c r="AZ113" s="243"/>
      <c r="BA113" s="245"/>
      <c r="BB113" s="113" t="e">
        <f>AVERAGE(AP113,AT113,AX113)</f>
        <v>#DIV/0!</v>
      </c>
      <c r="BC113" s="2"/>
    </row>
    <row r="114" spans="1:55" x14ac:dyDescent="0.2">
      <c r="A114" s="2"/>
      <c r="B114" s="110"/>
      <c r="C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  <c r="P114" s="110"/>
      <c r="Q114" s="110"/>
      <c r="R114" s="110"/>
      <c r="S114" s="110"/>
      <c r="T114" s="110"/>
      <c r="U114" s="110"/>
      <c r="V114" s="110"/>
      <c r="W114" s="110"/>
      <c r="X114" s="110"/>
      <c r="Y114" s="110"/>
      <c r="Z114" s="110"/>
      <c r="AA114" s="110"/>
      <c r="AB114" s="110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224"/>
      <c r="AN114" s="225"/>
      <c r="AO114" s="226"/>
      <c r="AP114" s="234"/>
      <c r="AQ114" s="235"/>
      <c r="AR114" s="235"/>
      <c r="AS114" s="227"/>
      <c r="AT114" s="234"/>
      <c r="AU114" s="235"/>
      <c r="AV114" s="235"/>
      <c r="AW114" s="227"/>
      <c r="AX114" s="234"/>
      <c r="AY114" s="235"/>
      <c r="AZ114" s="235"/>
      <c r="BA114" s="241"/>
      <c r="BB114" s="113"/>
      <c r="BC114" s="2"/>
    </row>
    <row r="115" spans="1:55" x14ac:dyDescent="0.2">
      <c r="A115" s="2"/>
      <c r="B115" s="110"/>
      <c r="C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224" t="s">
        <v>63</v>
      </c>
      <c r="AN115" s="225"/>
      <c r="AO115" s="226"/>
      <c r="AP115" s="242" t="str">
        <f>'R7入力フォーム'!J11</f>
        <v>-</v>
      </c>
      <c r="AQ115" s="243"/>
      <c r="AR115" s="243"/>
      <c r="AS115" s="244"/>
      <c r="AT115" s="242" t="str">
        <f>'R8入力フォーム'!J11</f>
        <v>-</v>
      </c>
      <c r="AU115" s="243"/>
      <c r="AV115" s="243"/>
      <c r="AW115" s="244"/>
      <c r="AX115" s="242" t="str">
        <f>'R9入力フォーム'!J11</f>
        <v>-</v>
      </c>
      <c r="AY115" s="243"/>
      <c r="AZ115" s="243"/>
      <c r="BA115" s="245"/>
      <c r="BB115" s="113" t="e">
        <f>AVERAGE(AP115,AT115,AX115)</f>
        <v>#DIV/0!</v>
      </c>
      <c r="BC115" s="2"/>
    </row>
    <row r="116" spans="1:55" x14ac:dyDescent="0.2">
      <c r="A116" s="2"/>
      <c r="B116" s="110"/>
      <c r="C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  <c r="P116" s="110"/>
      <c r="Q116" s="110"/>
      <c r="R116" s="110"/>
      <c r="S116" s="110"/>
      <c r="T116" s="110"/>
      <c r="U116" s="110"/>
      <c r="V116" s="110"/>
      <c r="W116" s="110"/>
      <c r="X116" s="110"/>
      <c r="Y116" s="110"/>
      <c r="Z116" s="110"/>
      <c r="AA116" s="110"/>
      <c r="AB116" s="110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224"/>
      <c r="AN116" s="225"/>
      <c r="AO116" s="226"/>
      <c r="AP116" s="234"/>
      <c r="AQ116" s="235"/>
      <c r="AR116" s="235"/>
      <c r="AS116" s="227"/>
      <c r="AT116" s="234"/>
      <c r="AU116" s="235"/>
      <c r="AV116" s="235"/>
      <c r="AW116" s="227"/>
      <c r="AX116" s="234"/>
      <c r="AY116" s="235"/>
      <c r="AZ116" s="235"/>
      <c r="BA116" s="241"/>
      <c r="BB116" s="113"/>
      <c r="BC116" s="2"/>
    </row>
    <row r="117" spans="1:55" x14ac:dyDescent="0.2">
      <c r="A117" s="2"/>
      <c r="B117" s="110"/>
      <c r="C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  <c r="P117" s="110"/>
      <c r="Q117" s="110"/>
      <c r="R117" s="110"/>
      <c r="S117" s="110"/>
      <c r="T117" s="110"/>
      <c r="U117" s="110"/>
      <c r="V117" s="110"/>
      <c r="W117" s="110"/>
      <c r="X117" s="110"/>
      <c r="Y117" s="110"/>
      <c r="Z117" s="110"/>
      <c r="AA117" s="110"/>
      <c r="AB117" s="110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224" t="s">
        <v>30</v>
      </c>
      <c r="AN117" s="225"/>
      <c r="AO117" s="226"/>
      <c r="AP117" s="242" t="str">
        <f>'R7入力フォーム'!K11</f>
        <v>-</v>
      </c>
      <c r="AQ117" s="243"/>
      <c r="AR117" s="243"/>
      <c r="AS117" s="244"/>
      <c r="AT117" s="242" t="str">
        <f>'R8入力フォーム'!K11</f>
        <v>-</v>
      </c>
      <c r="AU117" s="243"/>
      <c r="AV117" s="243"/>
      <c r="AW117" s="244"/>
      <c r="AX117" s="242" t="str">
        <f>'R9入力フォーム'!K11</f>
        <v>-</v>
      </c>
      <c r="AY117" s="243"/>
      <c r="AZ117" s="243"/>
      <c r="BA117" s="245"/>
      <c r="BB117" s="113" t="e">
        <f>AVERAGE(AP117,AT117,AX117)</f>
        <v>#DIV/0!</v>
      </c>
      <c r="BC117" s="2"/>
    </row>
    <row r="118" spans="1:55" x14ac:dyDescent="0.2">
      <c r="A118" s="2"/>
      <c r="B118" s="110"/>
      <c r="C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  <c r="P118" s="110"/>
      <c r="Q118" s="110"/>
      <c r="R118" s="110"/>
      <c r="S118" s="110"/>
      <c r="T118" s="110"/>
      <c r="U118" s="110"/>
      <c r="V118" s="110"/>
      <c r="W118" s="110"/>
      <c r="X118" s="110"/>
      <c r="Y118" s="110"/>
      <c r="Z118" s="209"/>
      <c r="AA118" s="209"/>
      <c r="AB118" s="209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224"/>
      <c r="AN118" s="225"/>
      <c r="AO118" s="226"/>
      <c r="AP118" s="234"/>
      <c r="AQ118" s="235"/>
      <c r="AR118" s="235"/>
      <c r="AS118" s="227"/>
      <c r="AT118" s="234"/>
      <c r="AU118" s="235"/>
      <c r="AV118" s="235"/>
      <c r="AW118" s="227"/>
      <c r="AX118" s="234"/>
      <c r="AY118" s="235"/>
      <c r="AZ118" s="235"/>
      <c r="BA118" s="241"/>
      <c r="BB118" s="113"/>
      <c r="BC118" s="2"/>
    </row>
    <row r="119" spans="1:55" x14ac:dyDescent="0.2">
      <c r="A119" s="2"/>
      <c r="B119" s="110"/>
      <c r="C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  <c r="P119" s="110"/>
      <c r="Q119" s="110"/>
      <c r="R119" s="110"/>
      <c r="S119" s="110"/>
      <c r="T119" s="110"/>
      <c r="U119" s="110"/>
      <c r="V119" s="110"/>
      <c r="W119" s="110"/>
      <c r="X119" s="110"/>
      <c r="Y119" s="110"/>
      <c r="Z119" s="110"/>
      <c r="AA119" s="110"/>
      <c r="AB119" s="110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224" t="s">
        <v>24</v>
      </c>
      <c r="AN119" s="225"/>
      <c r="AO119" s="226"/>
      <c r="AP119" s="242" t="str">
        <f>'R7入力フォーム'!L11</f>
        <v>-</v>
      </c>
      <c r="AQ119" s="243"/>
      <c r="AR119" s="243"/>
      <c r="AS119" s="244"/>
      <c r="AT119" s="242" t="str">
        <f>'R8入力フォーム'!L11</f>
        <v>-</v>
      </c>
      <c r="AU119" s="243"/>
      <c r="AV119" s="243"/>
      <c r="AW119" s="244"/>
      <c r="AX119" s="242" t="str">
        <f>'R9入力フォーム'!L11</f>
        <v>-</v>
      </c>
      <c r="AY119" s="243"/>
      <c r="AZ119" s="243"/>
      <c r="BA119" s="245"/>
      <c r="BB119" s="113" t="e">
        <f>AVERAGE(AP119,AT119,AX119)</f>
        <v>#DIV/0!</v>
      </c>
      <c r="BC119" s="2"/>
    </row>
    <row r="120" spans="1:55" x14ac:dyDescent="0.2">
      <c r="A120" s="2"/>
      <c r="B120" s="110"/>
      <c r="C120" s="110"/>
      <c r="D120" s="110"/>
      <c r="E120" s="110"/>
      <c r="F120" s="110"/>
      <c r="G120" s="110"/>
      <c r="H120" s="110"/>
      <c r="I120" s="110"/>
      <c r="J120" s="110"/>
      <c r="K120" s="110"/>
      <c r="L120" s="110"/>
      <c r="M120" s="110"/>
      <c r="N120" s="110"/>
      <c r="O120" s="110"/>
      <c r="P120" s="110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224"/>
      <c r="AN120" s="225"/>
      <c r="AO120" s="226"/>
      <c r="AP120" s="234"/>
      <c r="AQ120" s="235"/>
      <c r="AR120" s="235"/>
      <c r="AS120" s="227"/>
      <c r="AT120" s="234"/>
      <c r="AU120" s="235"/>
      <c r="AV120" s="235"/>
      <c r="AW120" s="227"/>
      <c r="AX120" s="234"/>
      <c r="AY120" s="235"/>
      <c r="AZ120" s="235"/>
      <c r="BA120" s="241"/>
      <c r="BB120" s="113"/>
      <c r="BC120" s="2"/>
    </row>
    <row r="121" spans="1:55" x14ac:dyDescent="0.2">
      <c r="A121" s="2"/>
      <c r="B121" s="110"/>
      <c r="C121" s="110"/>
      <c r="D121" s="110"/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0"/>
      <c r="Q121" s="110"/>
      <c r="R121" s="110"/>
      <c r="S121" s="110"/>
      <c r="T121" s="110"/>
      <c r="U121" s="110"/>
      <c r="V121" s="110"/>
      <c r="W121" s="110"/>
      <c r="X121" s="110"/>
      <c r="Y121" s="110"/>
      <c r="Z121" s="110"/>
      <c r="AA121" s="110"/>
      <c r="AB121" s="110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224" t="s">
        <v>16</v>
      </c>
      <c r="AN121" s="225"/>
      <c r="AO121" s="226"/>
      <c r="AP121" s="242" t="str">
        <f>'R7入力フォーム'!M11</f>
        <v>-</v>
      </c>
      <c r="AQ121" s="243"/>
      <c r="AR121" s="243"/>
      <c r="AS121" s="244"/>
      <c r="AT121" s="242" t="str">
        <f>'R8入力フォーム'!M11</f>
        <v>-</v>
      </c>
      <c r="AU121" s="243"/>
      <c r="AV121" s="243"/>
      <c r="AW121" s="244"/>
      <c r="AX121" s="242" t="str">
        <f>'R9入力フォーム'!M11</f>
        <v>-</v>
      </c>
      <c r="AY121" s="243"/>
      <c r="AZ121" s="243"/>
      <c r="BA121" s="245"/>
      <c r="BB121" s="113" t="e">
        <f>AVERAGE(AP121,AT121,AX121)</f>
        <v>#DIV/0!</v>
      </c>
      <c r="BC121" s="2"/>
    </row>
    <row r="122" spans="1:55" x14ac:dyDescent="0.2">
      <c r="A122" s="2"/>
      <c r="B122" s="110"/>
      <c r="C122" s="110"/>
      <c r="D122" s="110"/>
      <c r="E122" s="110"/>
      <c r="F122" s="110"/>
      <c r="G122" s="110"/>
      <c r="H122" s="110"/>
      <c r="I122" s="110"/>
      <c r="J122" s="110"/>
      <c r="K122" s="110"/>
      <c r="L122" s="110"/>
      <c r="M122" s="110"/>
      <c r="N122" s="110"/>
      <c r="O122" s="110"/>
      <c r="P122" s="110"/>
      <c r="Q122" s="110"/>
      <c r="R122" s="110"/>
      <c r="S122" s="110"/>
      <c r="T122" s="110"/>
      <c r="U122" s="110"/>
      <c r="V122" s="110"/>
      <c r="W122" s="110"/>
      <c r="X122" s="110"/>
      <c r="Y122" s="110"/>
      <c r="Z122" s="110"/>
      <c r="AA122" s="110"/>
      <c r="AB122" s="110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224"/>
      <c r="AN122" s="225"/>
      <c r="AO122" s="226"/>
      <c r="AP122" s="234"/>
      <c r="AQ122" s="235"/>
      <c r="AR122" s="235"/>
      <c r="AS122" s="227"/>
      <c r="AT122" s="234"/>
      <c r="AU122" s="235"/>
      <c r="AV122" s="235"/>
      <c r="AW122" s="227"/>
      <c r="AX122" s="234"/>
      <c r="AY122" s="235"/>
      <c r="AZ122" s="235"/>
      <c r="BA122" s="241"/>
      <c r="BB122" s="113"/>
      <c r="BC122" s="2"/>
    </row>
    <row r="123" spans="1:55" x14ac:dyDescent="0.2">
      <c r="A123" s="2"/>
      <c r="B123" s="110"/>
      <c r="C123" s="110"/>
      <c r="D123" s="110"/>
      <c r="E123" s="110"/>
      <c r="F123" s="110"/>
      <c r="G123" s="110"/>
      <c r="H123" s="110"/>
      <c r="I123" s="110"/>
      <c r="J123" s="110"/>
      <c r="K123" s="110"/>
      <c r="L123" s="110"/>
      <c r="M123" s="110"/>
      <c r="N123" s="110"/>
      <c r="O123" s="110"/>
      <c r="P123" s="110"/>
      <c r="Q123" s="110"/>
      <c r="R123" s="110"/>
      <c r="S123" s="110"/>
      <c r="T123" s="110"/>
      <c r="U123" s="110"/>
      <c r="V123" s="110"/>
      <c r="W123" s="110"/>
      <c r="X123" s="110"/>
      <c r="Y123" s="110"/>
      <c r="Z123" s="110"/>
      <c r="AA123" s="110"/>
      <c r="AB123" s="110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224" t="s">
        <v>3</v>
      </c>
      <c r="AN123" s="225"/>
      <c r="AO123" s="226"/>
      <c r="AP123" s="242" t="str">
        <f>'R7入力フォーム'!N11</f>
        <v>-</v>
      </c>
      <c r="AQ123" s="243"/>
      <c r="AR123" s="243"/>
      <c r="AS123" s="244"/>
      <c r="AT123" s="242" t="str">
        <f>'R8入力フォーム'!N11</f>
        <v>-</v>
      </c>
      <c r="AU123" s="243"/>
      <c r="AV123" s="243"/>
      <c r="AW123" s="244"/>
      <c r="AX123" s="242" t="str">
        <f>'R9入力フォーム'!N11</f>
        <v>-</v>
      </c>
      <c r="AY123" s="243"/>
      <c r="AZ123" s="243"/>
      <c r="BA123" s="245"/>
      <c r="BB123" s="113" t="e">
        <f>AVERAGE(AP123,AT123,AX123)</f>
        <v>#DIV/0!</v>
      </c>
      <c r="BC123" s="2"/>
    </row>
    <row r="124" spans="1:55" x14ac:dyDescent="0.2">
      <c r="A124" s="2"/>
      <c r="B124" s="110"/>
      <c r="C124" s="110"/>
      <c r="D124" s="110"/>
      <c r="E124" s="110"/>
      <c r="F124" s="110"/>
      <c r="G124" s="110"/>
      <c r="H124" s="110"/>
      <c r="I124" s="110"/>
      <c r="J124" s="110"/>
      <c r="K124" s="110"/>
      <c r="L124" s="110"/>
      <c r="M124" s="110"/>
      <c r="N124" s="110"/>
      <c r="O124" s="110"/>
      <c r="P124" s="110"/>
      <c r="Q124" s="110"/>
      <c r="R124" s="110"/>
      <c r="S124" s="110"/>
      <c r="T124" s="110"/>
      <c r="U124" s="110"/>
      <c r="V124" s="110"/>
      <c r="W124" s="110"/>
      <c r="X124" s="110"/>
      <c r="Y124" s="110"/>
      <c r="Z124" s="110"/>
      <c r="AA124" s="110"/>
      <c r="AB124" s="110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224"/>
      <c r="AN124" s="225"/>
      <c r="AO124" s="226"/>
      <c r="AP124" s="234"/>
      <c r="AQ124" s="235"/>
      <c r="AR124" s="235"/>
      <c r="AS124" s="227"/>
      <c r="AT124" s="234"/>
      <c r="AU124" s="235"/>
      <c r="AV124" s="235"/>
      <c r="AW124" s="227"/>
      <c r="AX124" s="234"/>
      <c r="AY124" s="235"/>
      <c r="AZ124" s="235"/>
      <c r="BA124" s="241"/>
      <c r="BB124" s="113"/>
      <c r="BC124" s="2"/>
    </row>
    <row r="125" spans="1:55" x14ac:dyDescent="0.2">
      <c r="A125" s="2"/>
      <c r="B125" s="110"/>
      <c r="C125" s="110"/>
      <c r="D125" s="110"/>
      <c r="E125" s="110"/>
      <c r="F125" s="110"/>
      <c r="G125" s="110"/>
      <c r="H125" s="110"/>
      <c r="I125" s="110"/>
      <c r="J125" s="110"/>
      <c r="K125" s="110"/>
      <c r="L125" s="110"/>
      <c r="M125" s="110"/>
      <c r="N125" s="110"/>
      <c r="O125" s="110"/>
      <c r="P125" s="110"/>
      <c r="Q125" s="110"/>
      <c r="R125" s="110"/>
      <c r="S125" s="110"/>
      <c r="T125" s="110"/>
      <c r="U125" s="110"/>
      <c r="V125" s="110"/>
      <c r="W125" s="110"/>
      <c r="X125" s="110"/>
      <c r="Y125" s="110"/>
      <c r="Z125" s="110"/>
      <c r="AA125" s="110"/>
      <c r="AB125" s="110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224" t="s">
        <v>22</v>
      </c>
      <c r="AN125" s="225"/>
      <c r="AO125" s="226"/>
      <c r="AP125" s="242" t="str">
        <f>'R7入力フォーム'!O11</f>
        <v>-</v>
      </c>
      <c r="AQ125" s="243"/>
      <c r="AR125" s="243"/>
      <c r="AS125" s="244"/>
      <c r="AT125" s="242" t="str">
        <f>'R8入力フォーム'!O11</f>
        <v>-</v>
      </c>
      <c r="AU125" s="243"/>
      <c r="AV125" s="243"/>
      <c r="AW125" s="244"/>
      <c r="AX125" s="242" t="str">
        <f>'R9入力フォーム'!O11</f>
        <v>-</v>
      </c>
      <c r="AY125" s="243"/>
      <c r="AZ125" s="243"/>
      <c r="BA125" s="245"/>
      <c r="BB125" s="113" t="e">
        <f>AVERAGE(AP125,AT125,AX125)</f>
        <v>#DIV/0!</v>
      </c>
      <c r="BC125" s="2"/>
    </row>
    <row r="126" spans="1:55" x14ac:dyDescent="0.2">
      <c r="A126" s="2"/>
      <c r="B126" s="110"/>
      <c r="C126" s="110"/>
      <c r="D126" s="110"/>
      <c r="E126" s="110"/>
      <c r="F126" s="110"/>
      <c r="G126" s="110"/>
      <c r="H126" s="110"/>
      <c r="I126" s="110"/>
      <c r="J126" s="110"/>
      <c r="K126" s="110"/>
      <c r="L126" s="110"/>
      <c r="M126" s="110"/>
      <c r="N126" s="110"/>
      <c r="O126" s="110"/>
      <c r="P126" s="110"/>
      <c r="Q126" s="110"/>
      <c r="R126" s="110"/>
      <c r="S126" s="110"/>
      <c r="T126" s="110"/>
      <c r="U126" s="110"/>
      <c r="V126" s="110"/>
      <c r="W126" s="110"/>
      <c r="X126" s="110"/>
      <c r="Y126" s="110"/>
      <c r="Z126" s="110"/>
      <c r="AA126" s="110"/>
      <c r="AB126" s="110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224"/>
      <c r="AN126" s="225"/>
      <c r="AO126" s="226"/>
      <c r="AP126" s="234"/>
      <c r="AQ126" s="235"/>
      <c r="AR126" s="235"/>
      <c r="AS126" s="227"/>
      <c r="AT126" s="234"/>
      <c r="AU126" s="235"/>
      <c r="AV126" s="235"/>
      <c r="AW126" s="227"/>
      <c r="AX126" s="234"/>
      <c r="AY126" s="235"/>
      <c r="AZ126" s="235"/>
      <c r="BA126" s="241"/>
      <c r="BB126" s="113"/>
      <c r="BC126" s="2"/>
    </row>
    <row r="127" spans="1:55" x14ac:dyDescent="0.2">
      <c r="A127" s="2"/>
      <c r="B127" s="110"/>
      <c r="C127" s="110"/>
      <c r="D127" s="110"/>
      <c r="E127" s="110"/>
      <c r="F127" s="110"/>
      <c r="G127" s="110"/>
      <c r="H127" s="110"/>
      <c r="I127" s="110"/>
      <c r="J127" s="110"/>
      <c r="K127" s="110"/>
      <c r="L127" s="110"/>
      <c r="M127" s="110"/>
      <c r="N127" s="110"/>
      <c r="O127" s="110"/>
      <c r="P127" s="110"/>
      <c r="Q127" s="110"/>
      <c r="R127" s="110"/>
      <c r="S127" s="110"/>
      <c r="T127" s="110"/>
      <c r="U127" s="110"/>
      <c r="V127" s="110"/>
      <c r="W127" s="110"/>
      <c r="X127" s="110"/>
      <c r="Y127" s="110"/>
      <c r="Z127" s="110"/>
      <c r="AA127" s="110"/>
      <c r="AB127" s="110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224" t="s">
        <v>29</v>
      </c>
      <c r="AN127" s="225"/>
      <c r="AO127" s="226"/>
      <c r="AP127" s="242" t="str">
        <f>'R7入力フォーム'!P11</f>
        <v>-</v>
      </c>
      <c r="AQ127" s="243"/>
      <c r="AR127" s="243"/>
      <c r="AS127" s="244"/>
      <c r="AT127" s="242" t="str">
        <f>'R8入力フォーム'!P11</f>
        <v>-</v>
      </c>
      <c r="AU127" s="243"/>
      <c r="AV127" s="243"/>
      <c r="AW127" s="244"/>
      <c r="AX127" s="242" t="str">
        <f>'R9入力フォーム'!P11</f>
        <v>-</v>
      </c>
      <c r="AY127" s="243"/>
      <c r="AZ127" s="243"/>
      <c r="BA127" s="245"/>
      <c r="BB127" s="113" t="e">
        <f>AVERAGE(AP127,AT127,AX127)</f>
        <v>#DIV/0!</v>
      </c>
      <c r="BC127" s="2"/>
    </row>
    <row r="128" spans="1:55" x14ac:dyDescent="0.2">
      <c r="A128" s="2"/>
      <c r="B128" s="110"/>
      <c r="C128" s="110"/>
      <c r="D128" s="110"/>
      <c r="E128" s="110"/>
      <c r="F128" s="110"/>
      <c r="G128" s="110"/>
      <c r="H128" s="110"/>
      <c r="I128" s="110"/>
      <c r="J128" s="110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0"/>
      <c r="AB128" s="110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224"/>
      <c r="AN128" s="225"/>
      <c r="AO128" s="226"/>
      <c r="AP128" s="234"/>
      <c r="AQ128" s="235"/>
      <c r="AR128" s="235"/>
      <c r="AS128" s="227"/>
      <c r="AT128" s="234"/>
      <c r="AU128" s="235"/>
      <c r="AV128" s="235"/>
      <c r="AW128" s="227"/>
      <c r="AX128" s="234"/>
      <c r="AY128" s="235"/>
      <c r="AZ128" s="235"/>
      <c r="BA128" s="241"/>
      <c r="BB128" s="113"/>
      <c r="BC128" s="2"/>
    </row>
    <row r="129" spans="1:55" x14ac:dyDescent="0.2">
      <c r="A129" s="2"/>
      <c r="B129" s="110"/>
      <c r="C129" s="110"/>
      <c r="D129" s="110"/>
      <c r="E129" s="110"/>
      <c r="F129" s="110"/>
      <c r="G129" s="110"/>
      <c r="H129" s="110"/>
      <c r="I129" s="110"/>
      <c r="J129" s="110"/>
      <c r="K129" s="110"/>
      <c r="L129" s="110"/>
      <c r="M129" s="110"/>
      <c r="N129" s="110"/>
      <c r="O129" s="110"/>
      <c r="P129" s="110"/>
      <c r="Q129" s="110"/>
      <c r="R129" s="110"/>
      <c r="S129" s="110"/>
      <c r="T129" s="110"/>
      <c r="U129" s="110"/>
      <c r="V129" s="110"/>
      <c r="W129" s="110"/>
      <c r="X129" s="110"/>
      <c r="Y129" s="110"/>
      <c r="Z129" s="110"/>
      <c r="AA129" s="110"/>
      <c r="AB129" s="110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224" t="s">
        <v>68</v>
      </c>
      <c r="AN129" s="225"/>
      <c r="AO129" s="226"/>
      <c r="AP129" s="242" t="str">
        <f>'R7入力フォーム'!Q11</f>
        <v>-</v>
      </c>
      <c r="AQ129" s="243"/>
      <c r="AR129" s="243"/>
      <c r="AS129" s="244"/>
      <c r="AT129" s="242" t="str">
        <f>'R8入力フォーム'!Q11</f>
        <v>-</v>
      </c>
      <c r="AU129" s="243"/>
      <c r="AV129" s="243"/>
      <c r="AW129" s="244"/>
      <c r="AX129" s="242" t="str">
        <f>'R9入力フォーム'!Q11</f>
        <v>-</v>
      </c>
      <c r="AY129" s="243"/>
      <c r="AZ129" s="243"/>
      <c r="BA129" s="245"/>
      <c r="BB129" s="113" t="e">
        <f>AVERAGE(AP129,AT129,AX129)</f>
        <v>#DIV/0!</v>
      </c>
      <c r="BC129" s="2"/>
    </row>
    <row r="130" spans="1:55" x14ac:dyDescent="0.2">
      <c r="A130" s="2"/>
      <c r="B130" s="110"/>
      <c r="C130" s="110"/>
      <c r="D130" s="110"/>
      <c r="E130" s="110"/>
      <c r="F130" s="110"/>
      <c r="G130" s="110"/>
      <c r="H130" s="110"/>
      <c r="I130" s="110"/>
      <c r="J130" s="110"/>
      <c r="K130" s="110"/>
      <c r="L130" s="110"/>
      <c r="M130" s="110"/>
      <c r="N130" s="110"/>
      <c r="O130" s="110"/>
      <c r="P130" s="110"/>
      <c r="Q130" s="110"/>
      <c r="R130" s="110"/>
      <c r="S130" s="110"/>
      <c r="T130" s="110"/>
      <c r="U130" s="110"/>
      <c r="V130" s="110"/>
      <c r="W130" s="110"/>
      <c r="X130" s="110"/>
      <c r="Y130" s="110"/>
      <c r="Z130" s="110"/>
      <c r="AA130" s="110"/>
      <c r="AB130" s="110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246"/>
      <c r="AN130" s="247"/>
      <c r="AO130" s="248"/>
      <c r="AP130" s="249"/>
      <c r="AQ130" s="250"/>
      <c r="AR130" s="250"/>
      <c r="AS130" s="251"/>
      <c r="AT130" s="249"/>
      <c r="AU130" s="250"/>
      <c r="AV130" s="250"/>
      <c r="AW130" s="251"/>
      <c r="AX130" s="249"/>
      <c r="AY130" s="250"/>
      <c r="AZ130" s="250"/>
      <c r="BA130" s="252"/>
      <c r="BB130" s="113"/>
      <c r="BC130" s="2"/>
    </row>
    <row r="131" spans="1:55" x14ac:dyDescent="0.2">
      <c r="A131" s="2"/>
      <c r="B131" s="110"/>
      <c r="C131" s="110"/>
      <c r="D131" s="110"/>
      <c r="E131" s="110"/>
      <c r="F131" s="110"/>
      <c r="G131" s="110"/>
      <c r="H131" s="110"/>
      <c r="I131" s="110"/>
      <c r="J131" s="110"/>
      <c r="K131" s="110"/>
      <c r="L131" s="110"/>
      <c r="M131" s="110"/>
      <c r="N131" s="110"/>
      <c r="O131" s="110"/>
      <c r="P131" s="110"/>
      <c r="Q131" s="110"/>
      <c r="R131" s="110"/>
      <c r="S131" s="110"/>
      <c r="T131" s="110"/>
      <c r="U131" s="110"/>
      <c r="V131" s="110"/>
      <c r="W131" s="110"/>
      <c r="X131" s="110"/>
      <c r="Y131" s="110"/>
      <c r="Z131" s="110"/>
      <c r="AA131" s="110"/>
      <c r="AB131" s="110"/>
      <c r="AC131" s="110"/>
      <c r="AD131" s="110"/>
      <c r="AE131" s="110"/>
      <c r="AF131" s="110"/>
      <c r="AG131" s="110"/>
      <c r="AH131" s="110"/>
      <c r="AI131" s="110"/>
      <c r="AJ131" s="110"/>
      <c r="AK131" s="110"/>
      <c r="AL131" s="110"/>
      <c r="AM131" s="110"/>
      <c r="AN131" s="110"/>
      <c r="AO131" s="110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2"/>
    </row>
    <row r="132" spans="1:55" x14ac:dyDescent="0.2">
      <c r="A132" s="2"/>
      <c r="B132" s="110"/>
      <c r="C132" s="110"/>
      <c r="D132" s="110"/>
      <c r="E132" s="110"/>
      <c r="F132" s="110"/>
      <c r="G132" s="110"/>
      <c r="H132" s="110"/>
      <c r="I132" s="110"/>
      <c r="J132" s="110"/>
      <c r="K132" s="110"/>
      <c r="L132" s="110"/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0"/>
      <c r="AJ132" s="110"/>
      <c r="AK132" s="110"/>
      <c r="AL132" s="110"/>
      <c r="AM132" s="110"/>
      <c r="AN132" s="110"/>
      <c r="AO132" s="110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2"/>
    </row>
    <row r="133" spans="1:55" x14ac:dyDescent="0.2">
      <c r="A133" s="3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x14ac:dyDescent="0.2">
      <c r="A134" s="3"/>
      <c r="B134" s="5"/>
      <c r="C134" s="2"/>
      <c r="D134" s="5"/>
      <c r="E134" s="2"/>
      <c r="F134" s="5"/>
      <c r="G134" s="2"/>
      <c r="H134" s="5"/>
      <c r="I134" s="2"/>
      <c r="J134" s="5"/>
      <c r="K134" s="2"/>
      <c r="L134" s="5"/>
      <c r="M134" s="2"/>
      <c r="N134" s="5"/>
      <c r="O134" s="2"/>
      <c r="P134" s="5"/>
      <c r="Q134" s="2"/>
      <c r="R134" s="5"/>
      <c r="S134" s="2"/>
      <c r="T134" s="5"/>
      <c r="U134" s="2"/>
      <c r="V134" s="5"/>
      <c r="W134" s="2"/>
      <c r="X134" s="5"/>
      <c r="Y134" s="2"/>
      <c r="Z134" s="5"/>
      <c r="AA134" s="2"/>
      <c r="AB134" s="5"/>
      <c r="AC134" s="2"/>
      <c r="AD134" s="5"/>
      <c r="AE134" s="2"/>
      <c r="AF134" s="5"/>
      <c r="AG134" s="2"/>
      <c r="AH134" s="5"/>
      <c r="AI134" s="2"/>
      <c r="AJ134" s="5"/>
      <c r="AK134" s="2"/>
      <c r="AL134" s="5"/>
      <c r="AM134" s="2"/>
      <c r="AN134" s="5"/>
      <c r="AO134" s="2"/>
      <c r="AP134" s="5"/>
      <c r="AQ134" s="2"/>
      <c r="AR134" s="5"/>
      <c r="AS134" s="2"/>
      <c r="AT134" s="5"/>
      <c r="AU134" s="2"/>
      <c r="AV134" s="5"/>
      <c r="AW134" s="2"/>
      <c r="AX134" s="5"/>
      <c r="AY134" s="2"/>
      <c r="AZ134" s="5"/>
      <c r="BA134" s="2"/>
      <c r="BB134" s="5"/>
      <c r="BC134" s="2"/>
    </row>
    <row r="135" spans="1:5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5" x14ac:dyDescent="0.2">
      <c r="A137" s="1"/>
      <c r="B137" s="4"/>
      <c r="C137" s="2"/>
      <c r="D137" s="5"/>
      <c r="E137" s="2"/>
      <c r="F137" s="5"/>
      <c r="G137" s="2"/>
      <c r="H137" s="5"/>
      <c r="I137" s="2"/>
      <c r="J137" s="5"/>
      <c r="K137" s="2"/>
      <c r="L137" s="5"/>
      <c r="M137" s="2"/>
      <c r="N137" s="5"/>
      <c r="O137" s="2"/>
      <c r="P137" s="5"/>
      <c r="Q137" s="2"/>
      <c r="R137" s="5"/>
      <c r="S137" s="2"/>
      <c r="T137" s="5"/>
      <c r="U137" s="2"/>
      <c r="V137" s="5"/>
      <c r="W137" s="2"/>
      <c r="X137" s="5"/>
      <c r="Y137" s="2"/>
      <c r="Z137" s="5"/>
      <c r="AA137" s="2"/>
      <c r="AB137" s="5"/>
      <c r="AC137" s="2"/>
      <c r="AD137" s="5"/>
      <c r="AE137" s="2"/>
      <c r="AF137" s="5"/>
      <c r="AG137" s="2"/>
      <c r="AH137" s="5"/>
      <c r="AI137" s="2"/>
      <c r="AJ137" s="5"/>
      <c r="AK137" s="2"/>
      <c r="AL137" s="5"/>
      <c r="AM137" s="2"/>
      <c r="AN137" s="5"/>
      <c r="AO137" s="2"/>
      <c r="AP137" s="5"/>
      <c r="AQ137" s="2"/>
      <c r="AR137" s="5"/>
      <c r="AS137" s="2"/>
      <c r="AT137" s="5"/>
      <c r="AU137" s="2"/>
      <c r="AV137" s="5"/>
      <c r="AW137" s="2"/>
      <c r="AX137" s="5"/>
      <c r="AY137" s="2"/>
      <c r="AZ137" s="5"/>
      <c r="BA137" s="2"/>
      <c r="BB137" s="5"/>
      <c r="BC137" s="2"/>
    </row>
    <row r="138" spans="1:55" x14ac:dyDescent="0.2">
      <c r="A138" s="1"/>
      <c r="B138" s="4"/>
      <c r="C138" s="2"/>
      <c r="D138" s="5"/>
      <c r="E138" s="2"/>
      <c r="F138" s="5"/>
      <c r="G138" s="2"/>
      <c r="H138" s="5"/>
      <c r="I138" s="2"/>
      <c r="J138" s="5"/>
      <c r="K138" s="2"/>
      <c r="L138" s="5"/>
      <c r="M138" s="2"/>
      <c r="N138" s="5"/>
      <c r="O138" s="2"/>
      <c r="P138" s="5"/>
      <c r="Q138" s="2"/>
      <c r="R138" s="5"/>
      <c r="S138" s="2"/>
      <c r="T138" s="5"/>
      <c r="U138" s="2"/>
      <c r="V138" s="5"/>
      <c r="W138" s="2"/>
      <c r="X138" s="5"/>
      <c r="Y138" s="2"/>
      <c r="Z138" s="5"/>
      <c r="AA138" s="2"/>
      <c r="AB138" s="5"/>
      <c r="AC138" s="2"/>
      <c r="AD138" s="5"/>
      <c r="AE138" s="2"/>
      <c r="AF138" s="5"/>
      <c r="AG138" s="2"/>
      <c r="AH138" s="5"/>
      <c r="AI138" s="2"/>
      <c r="AJ138" s="5"/>
      <c r="AK138" s="2"/>
      <c r="AL138" s="5"/>
      <c r="AM138" s="2"/>
      <c r="AN138" s="5"/>
      <c r="AO138" s="2"/>
      <c r="AP138" s="5"/>
      <c r="AQ138" s="2"/>
      <c r="AR138" s="5"/>
      <c r="AS138" s="2"/>
      <c r="AT138" s="5"/>
      <c r="AU138" s="2"/>
      <c r="AV138" s="5"/>
      <c r="AW138" s="2"/>
      <c r="AX138" s="5"/>
      <c r="AY138" s="2"/>
      <c r="AZ138" s="5"/>
      <c r="BA138" s="2"/>
      <c r="BB138" s="5"/>
      <c r="BC138" s="2"/>
    </row>
    <row r="139" spans="1:55" x14ac:dyDescent="0.2">
      <c r="A139" s="1"/>
      <c r="B139" s="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x14ac:dyDescent="0.2">
      <c r="A140" s="2"/>
      <c r="B140" s="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2"/>
    </row>
    <row r="141" spans="1:55" x14ac:dyDescent="0.2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2"/>
    </row>
    <row r="142" spans="1:55" x14ac:dyDescent="0.2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2"/>
    </row>
    <row r="143" spans="1:55" x14ac:dyDescent="0.2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2"/>
    </row>
    <row r="144" spans="1:55" x14ac:dyDescent="0.2">
      <c r="A144" s="2"/>
      <c r="B144" s="5"/>
      <c r="C144" s="210" t="s">
        <v>53</v>
      </c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10"/>
      <c r="AP144" s="210"/>
      <c r="AQ144" s="210"/>
      <c r="AR144" s="210"/>
      <c r="AS144" s="210"/>
      <c r="AT144" s="210"/>
      <c r="AU144" s="210"/>
      <c r="AV144" s="210"/>
      <c r="AW144" s="210"/>
      <c r="AX144" s="210"/>
      <c r="AY144" s="210"/>
      <c r="AZ144" s="210"/>
      <c r="BA144" s="5"/>
      <c r="BB144" s="5"/>
      <c r="BC144" s="2"/>
    </row>
    <row r="145" spans="1:55" x14ac:dyDescent="0.2">
      <c r="A145" s="2"/>
      <c r="B145" s="5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  <c r="Z145" s="210"/>
      <c r="AA145" s="210"/>
      <c r="AB145" s="210"/>
      <c r="AC145" s="210"/>
      <c r="AD145" s="210"/>
      <c r="AE145" s="210"/>
      <c r="AF145" s="210"/>
      <c r="AG145" s="210"/>
      <c r="AH145" s="210"/>
      <c r="AI145" s="210"/>
      <c r="AJ145" s="210"/>
      <c r="AK145" s="210"/>
      <c r="AL145" s="210"/>
      <c r="AM145" s="210"/>
      <c r="AN145" s="210"/>
      <c r="AO145" s="210"/>
      <c r="AP145" s="210"/>
      <c r="AQ145" s="210"/>
      <c r="AR145" s="210"/>
      <c r="AS145" s="210"/>
      <c r="AT145" s="210"/>
      <c r="AU145" s="210"/>
      <c r="AV145" s="210"/>
      <c r="AW145" s="210"/>
      <c r="AX145" s="210"/>
      <c r="AY145" s="210"/>
      <c r="AZ145" s="210"/>
      <c r="BA145" s="5"/>
      <c r="BB145" s="5"/>
      <c r="BC145" s="2"/>
    </row>
    <row r="146" spans="1:55" x14ac:dyDescent="0.2">
      <c r="A146" s="2"/>
      <c r="B146" s="5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  <c r="Z146" s="210"/>
      <c r="AA146" s="210"/>
      <c r="AB146" s="210"/>
      <c r="AC146" s="210"/>
      <c r="AD146" s="210"/>
      <c r="AE146" s="210"/>
      <c r="AF146" s="210"/>
      <c r="AG146" s="210"/>
      <c r="AH146" s="210"/>
      <c r="AI146" s="210"/>
      <c r="AJ146" s="210"/>
      <c r="AK146" s="210"/>
      <c r="AL146" s="210"/>
      <c r="AM146" s="210"/>
      <c r="AN146" s="210"/>
      <c r="AO146" s="210"/>
      <c r="AP146" s="210"/>
      <c r="AQ146" s="210"/>
      <c r="AR146" s="210"/>
      <c r="AS146" s="210"/>
      <c r="AT146" s="210"/>
      <c r="AU146" s="210"/>
      <c r="AV146" s="210"/>
      <c r="AW146" s="210"/>
      <c r="AX146" s="210"/>
      <c r="AY146" s="210"/>
      <c r="AZ146" s="210"/>
      <c r="BA146" s="5"/>
      <c r="BB146" s="5"/>
      <c r="BC146" s="2"/>
    </row>
    <row r="147" spans="1:55" x14ac:dyDescent="0.2">
      <c r="A147" s="2"/>
      <c r="B147" s="5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  <c r="Z147" s="210"/>
      <c r="AA147" s="210"/>
      <c r="AB147" s="210"/>
      <c r="AC147" s="210"/>
      <c r="AD147" s="210"/>
      <c r="AE147" s="210"/>
      <c r="AF147" s="210"/>
      <c r="AG147" s="210"/>
      <c r="AH147" s="210"/>
      <c r="AI147" s="210"/>
      <c r="AJ147" s="210"/>
      <c r="AK147" s="210"/>
      <c r="AL147" s="210"/>
      <c r="AM147" s="210"/>
      <c r="AN147" s="210"/>
      <c r="AO147" s="210"/>
      <c r="AP147" s="210"/>
      <c r="AQ147" s="210"/>
      <c r="AR147" s="210"/>
      <c r="AS147" s="210"/>
      <c r="AT147" s="210"/>
      <c r="AU147" s="210"/>
      <c r="AV147" s="210"/>
      <c r="AW147" s="210"/>
      <c r="AX147" s="210"/>
      <c r="AY147" s="210"/>
      <c r="AZ147" s="210"/>
      <c r="BA147" s="5"/>
      <c r="BB147" s="5"/>
      <c r="BC147" s="2"/>
    </row>
    <row r="148" spans="1:55" x14ac:dyDescent="0.2">
      <c r="A148" s="2"/>
      <c r="B148" s="5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  <c r="Z148" s="210"/>
      <c r="AA148" s="210"/>
      <c r="AB148" s="210"/>
      <c r="AC148" s="210"/>
      <c r="AD148" s="210"/>
      <c r="AE148" s="210"/>
      <c r="AF148" s="210"/>
      <c r="AG148" s="210"/>
      <c r="AH148" s="210"/>
      <c r="AI148" s="210"/>
      <c r="AJ148" s="210"/>
      <c r="AK148" s="210"/>
      <c r="AL148" s="210"/>
      <c r="AM148" s="210"/>
      <c r="AN148" s="210"/>
      <c r="AO148" s="210"/>
      <c r="AP148" s="210"/>
      <c r="AQ148" s="210"/>
      <c r="AR148" s="210"/>
      <c r="AS148" s="210"/>
      <c r="AT148" s="210"/>
      <c r="AU148" s="210"/>
      <c r="AV148" s="210"/>
      <c r="AW148" s="210"/>
      <c r="AX148" s="210"/>
      <c r="AY148" s="210"/>
      <c r="AZ148" s="210"/>
      <c r="BA148" s="5"/>
      <c r="BB148" s="5"/>
      <c r="BC148" s="2"/>
    </row>
    <row r="149" spans="1:55" x14ac:dyDescent="0.2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2"/>
    </row>
    <row r="150" spans="1:55" x14ac:dyDescent="0.2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211"/>
      <c r="AN150" s="212"/>
      <c r="AO150" s="213"/>
      <c r="AP150" s="236" t="str">
        <f>'R7入力フォーム'!O1</f>
        <v>2025年</v>
      </c>
      <c r="AQ150" s="236"/>
      <c r="AR150" s="236"/>
      <c r="AS150" s="236"/>
      <c r="AT150" s="236" t="str">
        <f>'R8入力フォーム'!O1</f>
        <v>2026年</v>
      </c>
      <c r="AU150" s="236"/>
      <c r="AV150" s="236"/>
      <c r="AW150" s="236"/>
      <c r="AX150" s="236" t="str">
        <f>'R9入力フォーム'!O1</f>
        <v>2027年</v>
      </c>
      <c r="AY150" s="236"/>
      <c r="AZ150" s="236"/>
      <c r="BA150" s="238"/>
      <c r="BB150" s="5"/>
      <c r="BC150" s="2"/>
    </row>
    <row r="151" spans="1:55" x14ac:dyDescent="0.2">
      <c r="A151" s="2"/>
      <c r="B151" s="110"/>
      <c r="C151" s="110"/>
      <c r="D151" s="110"/>
      <c r="E151" s="110"/>
      <c r="F151" s="110"/>
      <c r="G151" s="110"/>
      <c r="H151" s="110"/>
      <c r="I151" s="110"/>
      <c r="J151" s="110"/>
      <c r="K151" s="110"/>
      <c r="L151" s="110"/>
      <c r="M151" s="110"/>
      <c r="N151" s="110"/>
      <c r="O151" s="110"/>
      <c r="P151" s="110"/>
      <c r="Q151" s="110"/>
      <c r="R151" s="110"/>
      <c r="S151" s="110"/>
      <c r="T151" s="110"/>
      <c r="U151" s="110"/>
      <c r="V151" s="110"/>
      <c r="W151" s="110"/>
      <c r="X151" s="110"/>
      <c r="Y151" s="110"/>
      <c r="Z151" s="209"/>
      <c r="AA151" s="209"/>
      <c r="AB151" s="209"/>
      <c r="AC151" s="209"/>
      <c r="AD151" s="209"/>
      <c r="AE151" s="209"/>
      <c r="AF151" s="209"/>
      <c r="AG151" s="209"/>
      <c r="AH151" s="209"/>
      <c r="AI151" s="209"/>
      <c r="AJ151" s="110"/>
      <c r="AK151" s="110"/>
      <c r="AL151" s="5"/>
      <c r="AM151" s="214"/>
      <c r="AN151" s="215"/>
      <c r="AO151" s="216"/>
      <c r="AP151" s="237"/>
      <c r="AQ151" s="237"/>
      <c r="AR151" s="237"/>
      <c r="AS151" s="237"/>
      <c r="AT151" s="237"/>
      <c r="AU151" s="237"/>
      <c r="AV151" s="237"/>
      <c r="AW151" s="237"/>
      <c r="AX151" s="237"/>
      <c r="AY151" s="237"/>
      <c r="AZ151" s="237"/>
      <c r="BA151" s="239"/>
      <c r="BB151" s="5"/>
      <c r="BC151" s="2"/>
    </row>
    <row r="152" spans="1:55" x14ac:dyDescent="0.2">
      <c r="A152" s="2"/>
      <c r="B152" s="110"/>
      <c r="C152" s="110"/>
      <c r="D152" s="110"/>
      <c r="E152" s="110"/>
      <c r="F152" s="110"/>
      <c r="G152" s="110"/>
      <c r="H152" s="110"/>
      <c r="I152" s="110"/>
      <c r="J152" s="110"/>
      <c r="K152" s="110"/>
      <c r="L152" s="110"/>
      <c r="M152" s="110"/>
      <c r="N152" s="110"/>
      <c r="O152" s="110"/>
      <c r="P152" s="110"/>
      <c r="Q152" s="110"/>
      <c r="R152" s="110"/>
      <c r="S152" s="110"/>
      <c r="T152" s="110"/>
      <c r="U152" s="110"/>
      <c r="V152" s="110"/>
      <c r="W152" s="110"/>
      <c r="X152" s="110"/>
      <c r="Y152" s="110"/>
      <c r="Z152" s="110"/>
      <c r="AA152" s="110"/>
      <c r="AB152" s="110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221" t="s">
        <v>5</v>
      </c>
      <c r="AN152" s="222"/>
      <c r="AO152" s="223"/>
      <c r="AP152" s="227" t="str">
        <f>'R7入力フォーム'!F15</f>
        <v>-</v>
      </c>
      <c r="AQ152" s="228"/>
      <c r="AR152" s="228"/>
      <c r="AS152" s="228"/>
      <c r="AT152" s="231" t="str">
        <f>'R8入力フォーム'!F15</f>
        <v>-</v>
      </c>
      <c r="AU152" s="232"/>
      <c r="AV152" s="232"/>
      <c r="AW152" s="233"/>
      <c r="AX152" s="231" t="str">
        <f>'R9入力フォーム'!F15</f>
        <v>-</v>
      </c>
      <c r="AY152" s="232"/>
      <c r="AZ152" s="232"/>
      <c r="BA152" s="240"/>
      <c r="BB152" s="113" t="e">
        <f>AVERAGE(AP152,AT152,AX152)</f>
        <v>#DIV/0!</v>
      </c>
      <c r="BC152" s="2"/>
    </row>
    <row r="153" spans="1:55" x14ac:dyDescent="0.2">
      <c r="A153" s="2"/>
      <c r="B153" s="110"/>
      <c r="C153" s="110"/>
      <c r="D153" s="110"/>
      <c r="E153" s="110"/>
      <c r="F153" s="110"/>
      <c r="G153" s="110"/>
      <c r="H153" s="110"/>
      <c r="I153" s="110"/>
      <c r="J153" s="110"/>
      <c r="K153" s="110"/>
      <c r="L153" s="110"/>
      <c r="M153" s="110"/>
      <c r="N153" s="110"/>
      <c r="O153" s="110"/>
      <c r="P153" s="110"/>
      <c r="Q153" s="110"/>
      <c r="R153" s="110"/>
      <c r="S153" s="110"/>
      <c r="T153" s="110"/>
      <c r="U153" s="110"/>
      <c r="V153" s="110"/>
      <c r="W153" s="110"/>
      <c r="X153" s="110"/>
      <c r="Y153" s="110"/>
      <c r="Z153" s="110"/>
      <c r="AA153" s="110"/>
      <c r="AB153" s="110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224"/>
      <c r="AN153" s="225"/>
      <c r="AO153" s="226"/>
      <c r="AP153" s="229"/>
      <c r="AQ153" s="230"/>
      <c r="AR153" s="230"/>
      <c r="AS153" s="230"/>
      <c r="AT153" s="234"/>
      <c r="AU153" s="235"/>
      <c r="AV153" s="235"/>
      <c r="AW153" s="227"/>
      <c r="AX153" s="234"/>
      <c r="AY153" s="235"/>
      <c r="AZ153" s="235"/>
      <c r="BA153" s="241"/>
      <c r="BB153" s="113"/>
      <c r="BC153" s="2"/>
    </row>
    <row r="154" spans="1:55" x14ac:dyDescent="0.2">
      <c r="A154" s="2"/>
      <c r="B154" s="110"/>
      <c r="C154" s="110"/>
      <c r="D154" s="110"/>
      <c r="E154" s="110"/>
      <c r="F154" s="110"/>
      <c r="G154" s="110"/>
      <c r="H154" s="110"/>
      <c r="I154" s="110"/>
      <c r="J154" s="110"/>
      <c r="K154" s="110"/>
      <c r="L154" s="110"/>
      <c r="M154" s="110"/>
      <c r="N154" s="110"/>
      <c r="O154" s="110"/>
      <c r="P154" s="110"/>
      <c r="Q154" s="110"/>
      <c r="R154" s="110"/>
      <c r="S154" s="110"/>
      <c r="T154" s="110"/>
      <c r="U154" s="110"/>
      <c r="V154" s="110"/>
      <c r="W154" s="110"/>
      <c r="X154" s="110"/>
      <c r="Y154" s="110"/>
      <c r="Z154" s="110"/>
      <c r="AA154" s="110"/>
      <c r="AB154" s="110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224" t="s">
        <v>15</v>
      </c>
      <c r="AN154" s="225"/>
      <c r="AO154" s="226"/>
      <c r="AP154" s="229" t="str">
        <f>'R7入力フォーム'!G15</f>
        <v>-</v>
      </c>
      <c r="AQ154" s="230"/>
      <c r="AR154" s="230"/>
      <c r="AS154" s="230"/>
      <c r="AT154" s="242" t="str">
        <f>'R8入力フォーム'!G15</f>
        <v>-</v>
      </c>
      <c r="AU154" s="243"/>
      <c r="AV154" s="243"/>
      <c r="AW154" s="244"/>
      <c r="AX154" s="242" t="str">
        <f>'R9入力フォーム'!G15</f>
        <v>-</v>
      </c>
      <c r="AY154" s="243"/>
      <c r="AZ154" s="243"/>
      <c r="BA154" s="245"/>
      <c r="BB154" s="113" t="e">
        <f>AVERAGE(AP154,AT154,AX154)</f>
        <v>#DIV/0!</v>
      </c>
      <c r="BC154" s="2"/>
    </row>
    <row r="155" spans="1:55" x14ac:dyDescent="0.2">
      <c r="A155" s="2"/>
      <c r="B155" s="110"/>
      <c r="C155" s="110"/>
      <c r="D155" s="110"/>
      <c r="E155" s="110"/>
      <c r="F155" s="110"/>
      <c r="G155" s="110"/>
      <c r="H155" s="110"/>
      <c r="I155" s="110"/>
      <c r="J155" s="110"/>
      <c r="K155" s="110"/>
      <c r="L155" s="110"/>
      <c r="M155" s="110"/>
      <c r="N155" s="110"/>
      <c r="O155" s="110"/>
      <c r="P155" s="110"/>
      <c r="Q155" s="110"/>
      <c r="R155" s="110"/>
      <c r="S155" s="110"/>
      <c r="T155" s="110"/>
      <c r="U155" s="110"/>
      <c r="V155" s="110"/>
      <c r="W155" s="110"/>
      <c r="X155" s="110"/>
      <c r="Y155" s="110"/>
      <c r="Z155" s="110"/>
      <c r="AA155" s="110"/>
      <c r="AB155" s="110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224"/>
      <c r="AN155" s="225"/>
      <c r="AO155" s="226"/>
      <c r="AP155" s="229"/>
      <c r="AQ155" s="230"/>
      <c r="AR155" s="230"/>
      <c r="AS155" s="230"/>
      <c r="AT155" s="234"/>
      <c r="AU155" s="235"/>
      <c r="AV155" s="235"/>
      <c r="AW155" s="227"/>
      <c r="AX155" s="234"/>
      <c r="AY155" s="235"/>
      <c r="AZ155" s="235"/>
      <c r="BA155" s="241"/>
      <c r="BB155" s="113"/>
      <c r="BC155" s="2"/>
    </row>
    <row r="156" spans="1:55" x14ac:dyDescent="0.2">
      <c r="A156" s="2"/>
      <c r="B156" s="110"/>
      <c r="C156" s="110"/>
      <c r="D156" s="110"/>
      <c r="E156" s="110"/>
      <c r="F156" s="110"/>
      <c r="G156" s="110"/>
      <c r="H156" s="110"/>
      <c r="I156" s="110"/>
      <c r="J156" s="110"/>
      <c r="K156" s="110"/>
      <c r="L156" s="110"/>
      <c r="M156" s="110"/>
      <c r="N156" s="110"/>
      <c r="O156" s="110"/>
      <c r="P156" s="110"/>
      <c r="Q156" s="110"/>
      <c r="R156" s="110"/>
      <c r="S156" s="110"/>
      <c r="T156" s="110"/>
      <c r="U156" s="110"/>
      <c r="V156" s="110"/>
      <c r="W156" s="110"/>
      <c r="X156" s="110"/>
      <c r="Y156" s="110"/>
      <c r="Z156" s="110"/>
      <c r="AA156" s="110"/>
      <c r="AB156" s="110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224" t="s">
        <v>17</v>
      </c>
      <c r="AN156" s="225"/>
      <c r="AO156" s="226"/>
      <c r="AP156" s="242" t="str">
        <f>'R7入力フォーム'!H15</f>
        <v>-</v>
      </c>
      <c r="AQ156" s="243"/>
      <c r="AR156" s="243"/>
      <c r="AS156" s="244"/>
      <c r="AT156" s="242" t="str">
        <f>'R8入力フォーム'!H15</f>
        <v>-</v>
      </c>
      <c r="AU156" s="243"/>
      <c r="AV156" s="243"/>
      <c r="AW156" s="244"/>
      <c r="AX156" s="242" t="str">
        <f>'R9入力フォーム'!H15</f>
        <v>-</v>
      </c>
      <c r="AY156" s="243"/>
      <c r="AZ156" s="243"/>
      <c r="BA156" s="245"/>
      <c r="BB156" s="113" t="e">
        <f>AVERAGE(AP156,AT156,AX156)</f>
        <v>#DIV/0!</v>
      </c>
      <c r="BC156" s="2"/>
    </row>
    <row r="157" spans="1:55" x14ac:dyDescent="0.2">
      <c r="A157" s="2"/>
      <c r="B157" s="110"/>
      <c r="C157" s="110"/>
      <c r="D157" s="110"/>
      <c r="E157" s="110"/>
      <c r="F157" s="110"/>
      <c r="G157" s="110"/>
      <c r="H157" s="110"/>
      <c r="I157" s="110"/>
      <c r="J157" s="110"/>
      <c r="K157" s="110"/>
      <c r="L157" s="110"/>
      <c r="M157" s="110"/>
      <c r="N157" s="110"/>
      <c r="O157" s="110"/>
      <c r="P157" s="110"/>
      <c r="Q157" s="110"/>
      <c r="R157" s="110"/>
      <c r="S157" s="110"/>
      <c r="T157" s="110"/>
      <c r="U157" s="110"/>
      <c r="V157" s="110"/>
      <c r="W157" s="110"/>
      <c r="X157" s="110"/>
      <c r="Y157" s="110"/>
      <c r="Z157" s="110"/>
      <c r="AA157" s="110"/>
      <c r="AB157" s="110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224"/>
      <c r="AN157" s="225"/>
      <c r="AO157" s="226"/>
      <c r="AP157" s="234"/>
      <c r="AQ157" s="235"/>
      <c r="AR157" s="235"/>
      <c r="AS157" s="227"/>
      <c r="AT157" s="234"/>
      <c r="AU157" s="235"/>
      <c r="AV157" s="235"/>
      <c r="AW157" s="227"/>
      <c r="AX157" s="234"/>
      <c r="AY157" s="235"/>
      <c r="AZ157" s="235"/>
      <c r="BA157" s="241"/>
      <c r="BB157" s="113"/>
      <c r="BC157" s="2"/>
    </row>
    <row r="158" spans="1:55" x14ac:dyDescent="0.2">
      <c r="A158" s="2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224" t="s">
        <v>62</v>
      </c>
      <c r="AN158" s="225"/>
      <c r="AO158" s="226"/>
      <c r="AP158" s="242" t="str">
        <f>'R7入力フォーム'!I15</f>
        <v>-</v>
      </c>
      <c r="AQ158" s="243"/>
      <c r="AR158" s="243"/>
      <c r="AS158" s="244"/>
      <c r="AT158" s="242" t="str">
        <f>'R8入力フォーム'!I15</f>
        <v>-</v>
      </c>
      <c r="AU158" s="243"/>
      <c r="AV158" s="243"/>
      <c r="AW158" s="244"/>
      <c r="AX158" s="242" t="str">
        <f>'R9入力フォーム'!I15</f>
        <v>-</v>
      </c>
      <c r="AY158" s="243"/>
      <c r="AZ158" s="243"/>
      <c r="BA158" s="245"/>
      <c r="BB158" s="113" t="e">
        <f>AVERAGE(AP158,AT158,AX158)</f>
        <v>#DIV/0!</v>
      </c>
      <c r="BC158" s="2"/>
    </row>
    <row r="159" spans="1:55" x14ac:dyDescent="0.2">
      <c r="A159" s="2"/>
      <c r="B159" s="110"/>
      <c r="C159" s="110"/>
      <c r="D159" s="110"/>
      <c r="E159" s="110"/>
      <c r="F159" s="110"/>
      <c r="G159" s="110"/>
      <c r="H159" s="110"/>
      <c r="I159" s="110"/>
      <c r="J159" s="110"/>
      <c r="K159" s="110"/>
      <c r="L159" s="110"/>
      <c r="M159" s="110"/>
      <c r="N159" s="110"/>
      <c r="O159" s="110"/>
      <c r="P159" s="110"/>
      <c r="Q159" s="110"/>
      <c r="R159" s="110"/>
      <c r="S159" s="110"/>
      <c r="T159" s="110"/>
      <c r="U159" s="110"/>
      <c r="V159" s="110"/>
      <c r="W159" s="110"/>
      <c r="X159" s="110"/>
      <c r="Y159" s="110"/>
      <c r="Z159" s="110"/>
      <c r="AA159" s="110"/>
      <c r="AB159" s="110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224"/>
      <c r="AN159" s="225"/>
      <c r="AO159" s="226"/>
      <c r="AP159" s="234"/>
      <c r="AQ159" s="235"/>
      <c r="AR159" s="235"/>
      <c r="AS159" s="227"/>
      <c r="AT159" s="234"/>
      <c r="AU159" s="235"/>
      <c r="AV159" s="235"/>
      <c r="AW159" s="227"/>
      <c r="AX159" s="234"/>
      <c r="AY159" s="235"/>
      <c r="AZ159" s="235"/>
      <c r="BA159" s="241"/>
      <c r="BB159" s="113"/>
      <c r="BC159" s="2"/>
    </row>
    <row r="160" spans="1:55" x14ac:dyDescent="0.2">
      <c r="A160" s="2"/>
      <c r="B160" s="110"/>
      <c r="C160" s="110"/>
      <c r="D160" s="110"/>
      <c r="E160" s="110"/>
      <c r="F160" s="110"/>
      <c r="G160" s="110"/>
      <c r="H160" s="110"/>
      <c r="I160" s="110"/>
      <c r="J160" s="110"/>
      <c r="K160" s="110"/>
      <c r="L160" s="110"/>
      <c r="M160" s="110"/>
      <c r="N160" s="110"/>
      <c r="O160" s="110"/>
      <c r="P160" s="110"/>
      <c r="Q160" s="110"/>
      <c r="R160" s="110"/>
      <c r="S160" s="110"/>
      <c r="T160" s="110"/>
      <c r="U160" s="110"/>
      <c r="V160" s="110"/>
      <c r="W160" s="110"/>
      <c r="X160" s="110"/>
      <c r="Y160" s="110"/>
      <c r="Z160" s="110"/>
      <c r="AA160" s="110"/>
      <c r="AB160" s="110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224" t="s">
        <v>63</v>
      </c>
      <c r="AN160" s="225"/>
      <c r="AO160" s="226"/>
      <c r="AP160" s="242" t="str">
        <f>'R7入力フォーム'!J15</f>
        <v>-</v>
      </c>
      <c r="AQ160" s="243"/>
      <c r="AR160" s="243"/>
      <c r="AS160" s="244"/>
      <c r="AT160" s="242" t="str">
        <f>'R8入力フォーム'!J15</f>
        <v>-</v>
      </c>
      <c r="AU160" s="243"/>
      <c r="AV160" s="243"/>
      <c r="AW160" s="244"/>
      <c r="AX160" s="242" t="str">
        <f>'R9入力フォーム'!J15</f>
        <v>-</v>
      </c>
      <c r="AY160" s="243"/>
      <c r="AZ160" s="243"/>
      <c r="BA160" s="245"/>
      <c r="BB160" s="113" t="e">
        <f>AVERAGE(AP160,AT160,AX160)</f>
        <v>#DIV/0!</v>
      </c>
      <c r="BC160" s="2"/>
    </row>
    <row r="161" spans="1:55" x14ac:dyDescent="0.2">
      <c r="A161" s="2"/>
      <c r="B161" s="110"/>
      <c r="C161" s="110"/>
      <c r="D161" s="110"/>
      <c r="E161" s="110"/>
      <c r="F161" s="110"/>
      <c r="G161" s="110"/>
      <c r="H161" s="110"/>
      <c r="I161" s="110"/>
      <c r="J161" s="110"/>
      <c r="K161" s="110"/>
      <c r="L161" s="110"/>
      <c r="M161" s="110"/>
      <c r="N161" s="110"/>
      <c r="O161" s="110"/>
      <c r="P161" s="110"/>
      <c r="Q161" s="110"/>
      <c r="R161" s="110"/>
      <c r="S161" s="110"/>
      <c r="T161" s="110"/>
      <c r="U161" s="110"/>
      <c r="V161" s="110"/>
      <c r="W161" s="110"/>
      <c r="X161" s="110"/>
      <c r="Y161" s="110"/>
      <c r="Z161" s="110"/>
      <c r="AA161" s="110"/>
      <c r="AB161" s="110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224"/>
      <c r="AN161" s="225"/>
      <c r="AO161" s="226"/>
      <c r="AP161" s="234"/>
      <c r="AQ161" s="235"/>
      <c r="AR161" s="235"/>
      <c r="AS161" s="227"/>
      <c r="AT161" s="234"/>
      <c r="AU161" s="235"/>
      <c r="AV161" s="235"/>
      <c r="AW161" s="227"/>
      <c r="AX161" s="234"/>
      <c r="AY161" s="235"/>
      <c r="AZ161" s="235"/>
      <c r="BA161" s="241"/>
      <c r="BB161" s="113"/>
      <c r="BC161" s="2"/>
    </row>
    <row r="162" spans="1:55" x14ac:dyDescent="0.2">
      <c r="A162" s="2"/>
      <c r="B162" s="110"/>
      <c r="C162" s="110"/>
      <c r="D162" s="110"/>
      <c r="E162" s="110"/>
      <c r="F162" s="110"/>
      <c r="G162" s="110"/>
      <c r="H162" s="110"/>
      <c r="I162" s="110"/>
      <c r="J162" s="110"/>
      <c r="K162" s="110"/>
      <c r="L162" s="110"/>
      <c r="M162" s="110"/>
      <c r="N162" s="110"/>
      <c r="O162" s="110"/>
      <c r="P162" s="110"/>
      <c r="Q162" s="110"/>
      <c r="R162" s="110"/>
      <c r="S162" s="110"/>
      <c r="T162" s="110"/>
      <c r="U162" s="110"/>
      <c r="V162" s="110"/>
      <c r="W162" s="110"/>
      <c r="X162" s="110"/>
      <c r="Y162" s="110"/>
      <c r="Z162" s="110"/>
      <c r="AA162" s="110"/>
      <c r="AB162" s="110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224" t="s">
        <v>30</v>
      </c>
      <c r="AN162" s="225"/>
      <c r="AO162" s="226"/>
      <c r="AP162" s="242" t="str">
        <f>'R7入力フォーム'!K15</f>
        <v>-</v>
      </c>
      <c r="AQ162" s="243"/>
      <c r="AR162" s="243"/>
      <c r="AS162" s="244"/>
      <c r="AT162" s="242" t="str">
        <f>'R8入力フォーム'!K15</f>
        <v>-</v>
      </c>
      <c r="AU162" s="243"/>
      <c r="AV162" s="243"/>
      <c r="AW162" s="244"/>
      <c r="AX162" s="242" t="str">
        <f>'R9入力フォーム'!K15</f>
        <v>-</v>
      </c>
      <c r="AY162" s="243"/>
      <c r="AZ162" s="243"/>
      <c r="BA162" s="245"/>
      <c r="BB162" s="113" t="e">
        <f>AVERAGE(AP162,AT162,AX162)</f>
        <v>#DIV/0!</v>
      </c>
      <c r="BC162" s="2"/>
    </row>
    <row r="163" spans="1:55" x14ac:dyDescent="0.2">
      <c r="A163" s="2"/>
      <c r="B163" s="110"/>
      <c r="C163" s="110"/>
      <c r="D163" s="110"/>
      <c r="E163" s="110"/>
      <c r="F163" s="110"/>
      <c r="G163" s="110"/>
      <c r="H163" s="110"/>
      <c r="I163" s="110"/>
      <c r="J163" s="110"/>
      <c r="K163" s="110"/>
      <c r="L163" s="110"/>
      <c r="M163" s="110"/>
      <c r="N163" s="110"/>
      <c r="O163" s="110"/>
      <c r="P163" s="110"/>
      <c r="Q163" s="110"/>
      <c r="R163" s="110"/>
      <c r="S163" s="110"/>
      <c r="T163" s="110"/>
      <c r="U163" s="110"/>
      <c r="V163" s="110"/>
      <c r="W163" s="110"/>
      <c r="X163" s="110"/>
      <c r="Y163" s="110"/>
      <c r="Z163" s="209"/>
      <c r="AA163" s="209"/>
      <c r="AB163" s="209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224"/>
      <c r="AN163" s="225"/>
      <c r="AO163" s="226"/>
      <c r="AP163" s="234"/>
      <c r="AQ163" s="235"/>
      <c r="AR163" s="235"/>
      <c r="AS163" s="227"/>
      <c r="AT163" s="234"/>
      <c r="AU163" s="235"/>
      <c r="AV163" s="235"/>
      <c r="AW163" s="227"/>
      <c r="AX163" s="234"/>
      <c r="AY163" s="235"/>
      <c r="AZ163" s="235"/>
      <c r="BA163" s="241"/>
      <c r="BB163" s="113"/>
      <c r="BC163" s="2"/>
    </row>
    <row r="164" spans="1:55" x14ac:dyDescent="0.2">
      <c r="A164" s="2"/>
      <c r="B164" s="110"/>
      <c r="C164" s="110"/>
      <c r="D164" s="110"/>
      <c r="E164" s="110"/>
      <c r="F164" s="110"/>
      <c r="G164" s="110"/>
      <c r="H164" s="110"/>
      <c r="I164" s="110"/>
      <c r="J164" s="110"/>
      <c r="K164" s="110"/>
      <c r="L164" s="110"/>
      <c r="M164" s="110"/>
      <c r="N164" s="110"/>
      <c r="O164" s="110"/>
      <c r="P164" s="110"/>
      <c r="Q164" s="110"/>
      <c r="R164" s="110"/>
      <c r="S164" s="110"/>
      <c r="T164" s="110"/>
      <c r="U164" s="110"/>
      <c r="V164" s="110"/>
      <c r="W164" s="110"/>
      <c r="X164" s="110"/>
      <c r="Y164" s="110"/>
      <c r="Z164" s="110"/>
      <c r="AA164" s="110"/>
      <c r="AB164" s="110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224" t="s">
        <v>24</v>
      </c>
      <c r="AN164" s="225"/>
      <c r="AO164" s="226"/>
      <c r="AP164" s="242" t="str">
        <f>'R7入力フォーム'!L15</f>
        <v>-</v>
      </c>
      <c r="AQ164" s="243"/>
      <c r="AR164" s="243"/>
      <c r="AS164" s="244"/>
      <c r="AT164" s="242" t="str">
        <f>'R8入力フォーム'!L15</f>
        <v>-</v>
      </c>
      <c r="AU164" s="243"/>
      <c r="AV164" s="243"/>
      <c r="AW164" s="244"/>
      <c r="AX164" s="242" t="str">
        <f>'R9入力フォーム'!L15</f>
        <v>-</v>
      </c>
      <c r="AY164" s="243"/>
      <c r="AZ164" s="243"/>
      <c r="BA164" s="245"/>
      <c r="BB164" s="113" t="e">
        <f>AVERAGE(AP164,AT164,AX164)</f>
        <v>#DIV/0!</v>
      </c>
      <c r="BC164" s="2"/>
    </row>
    <row r="165" spans="1:55" x14ac:dyDescent="0.2">
      <c r="A165" s="2"/>
      <c r="B165" s="110"/>
      <c r="C165" s="110"/>
      <c r="D165" s="110"/>
      <c r="E165" s="110"/>
      <c r="F165" s="110"/>
      <c r="G165" s="110"/>
      <c r="H165" s="110"/>
      <c r="I165" s="110"/>
      <c r="J165" s="110"/>
      <c r="K165" s="110"/>
      <c r="L165" s="110"/>
      <c r="M165" s="110"/>
      <c r="N165" s="110"/>
      <c r="O165" s="110"/>
      <c r="P165" s="110"/>
      <c r="Q165" s="110"/>
      <c r="R165" s="110"/>
      <c r="S165" s="110"/>
      <c r="T165" s="110"/>
      <c r="U165" s="110"/>
      <c r="V165" s="110"/>
      <c r="W165" s="110"/>
      <c r="X165" s="110"/>
      <c r="Y165" s="110"/>
      <c r="Z165" s="110"/>
      <c r="AA165" s="110"/>
      <c r="AB165" s="110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224"/>
      <c r="AN165" s="225"/>
      <c r="AO165" s="226"/>
      <c r="AP165" s="234"/>
      <c r="AQ165" s="235"/>
      <c r="AR165" s="235"/>
      <c r="AS165" s="227"/>
      <c r="AT165" s="234"/>
      <c r="AU165" s="235"/>
      <c r="AV165" s="235"/>
      <c r="AW165" s="227"/>
      <c r="AX165" s="234"/>
      <c r="AY165" s="235"/>
      <c r="AZ165" s="235"/>
      <c r="BA165" s="241"/>
      <c r="BB165" s="113"/>
      <c r="BC165" s="2"/>
    </row>
    <row r="166" spans="1:55" x14ac:dyDescent="0.2">
      <c r="A166" s="2"/>
      <c r="B166" s="110"/>
      <c r="C166" s="110"/>
      <c r="D166" s="110"/>
      <c r="E166" s="110"/>
      <c r="F166" s="110"/>
      <c r="G166" s="110"/>
      <c r="H166" s="110"/>
      <c r="I166" s="110"/>
      <c r="J166" s="110"/>
      <c r="K166" s="110"/>
      <c r="L166" s="110"/>
      <c r="M166" s="110"/>
      <c r="N166" s="110"/>
      <c r="O166" s="110"/>
      <c r="P166" s="110"/>
      <c r="Q166" s="110"/>
      <c r="R166" s="110"/>
      <c r="S166" s="110"/>
      <c r="T166" s="110"/>
      <c r="U166" s="110"/>
      <c r="V166" s="110"/>
      <c r="W166" s="110"/>
      <c r="X166" s="110"/>
      <c r="Y166" s="110"/>
      <c r="Z166" s="110"/>
      <c r="AA166" s="110"/>
      <c r="AB166" s="110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224" t="s">
        <v>16</v>
      </c>
      <c r="AN166" s="225"/>
      <c r="AO166" s="226"/>
      <c r="AP166" s="242" t="str">
        <f>'R7入力フォーム'!M15</f>
        <v>-</v>
      </c>
      <c r="AQ166" s="243"/>
      <c r="AR166" s="243"/>
      <c r="AS166" s="244"/>
      <c r="AT166" s="242" t="str">
        <f>'R8入力フォーム'!M15</f>
        <v>-</v>
      </c>
      <c r="AU166" s="243"/>
      <c r="AV166" s="243"/>
      <c r="AW166" s="244"/>
      <c r="AX166" s="242" t="str">
        <f>'R9入力フォーム'!M15</f>
        <v>-</v>
      </c>
      <c r="AY166" s="243"/>
      <c r="AZ166" s="243"/>
      <c r="BA166" s="245"/>
      <c r="BB166" s="113" t="e">
        <f>AVERAGE(AP166,AT166,AX166)</f>
        <v>#DIV/0!</v>
      </c>
      <c r="BC166" s="2"/>
    </row>
    <row r="167" spans="1:55" x14ac:dyDescent="0.2">
      <c r="A167" s="2"/>
      <c r="B167" s="110"/>
      <c r="C167" s="110"/>
      <c r="D167" s="110"/>
      <c r="E167" s="110"/>
      <c r="F167" s="110"/>
      <c r="G167" s="110"/>
      <c r="H167" s="110"/>
      <c r="I167" s="110"/>
      <c r="J167" s="110"/>
      <c r="K167" s="110"/>
      <c r="L167" s="110"/>
      <c r="M167" s="110"/>
      <c r="N167" s="110"/>
      <c r="O167" s="110"/>
      <c r="P167" s="110"/>
      <c r="Q167" s="110"/>
      <c r="R167" s="110"/>
      <c r="S167" s="110"/>
      <c r="T167" s="110"/>
      <c r="U167" s="110"/>
      <c r="V167" s="110"/>
      <c r="W167" s="110"/>
      <c r="X167" s="110"/>
      <c r="Y167" s="110"/>
      <c r="Z167" s="110"/>
      <c r="AA167" s="110"/>
      <c r="AB167" s="110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224"/>
      <c r="AN167" s="225"/>
      <c r="AO167" s="226"/>
      <c r="AP167" s="234"/>
      <c r="AQ167" s="235"/>
      <c r="AR167" s="235"/>
      <c r="AS167" s="227"/>
      <c r="AT167" s="234"/>
      <c r="AU167" s="235"/>
      <c r="AV167" s="235"/>
      <c r="AW167" s="227"/>
      <c r="AX167" s="234"/>
      <c r="AY167" s="235"/>
      <c r="AZ167" s="235"/>
      <c r="BA167" s="241"/>
      <c r="BB167" s="113"/>
      <c r="BC167" s="2"/>
    </row>
    <row r="168" spans="1:55" x14ac:dyDescent="0.2">
      <c r="A168" s="2"/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  <c r="R168" s="110"/>
      <c r="S168" s="110"/>
      <c r="T168" s="110"/>
      <c r="U168" s="110"/>
      <c r="V168" s="110"/>
      <c r="W168" s="110"/>
      <c r="X168" s="110"/>
      <c r="Y168" s="110"/>
      <c r="Z168" s="110"/>
      <c r="AA168" s="110"/>
      <c r="AB168" s="110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224" t="s">
        <v>3</v>
      </c>
      <c r="AN168" s="225"/>
      <c r="AO168" s="226"/>
      <c r="AP168" s="242" t="str">
        <f>'R7入力フォーム'!N15</f>
        <v>-</v>
      </c>
      <c r="AQ168" s="243"/>
      <c r="AR168" s="243"/>
      <c r="AS168" s="244"/>
      <c r="AT168" s="242" t="str">
        <f>'R8入力フォーム'!N15</f>
        <v>-</v>
      </c>
      <c r="AU168" s="243"/>
      <c r="AV168" s="243"/>
      <c r="AW168" s="244"/>
      <c r="AX168" s="242" t="str">
        <f>'R9入力フォーム'!N15</f>
        <v>-</v>
      </c>
      <c r="AY168" s="243"/>
      <c r="AZ168" s="243"/>
      <c r="BA168" s="245"/>
      <c r="BB168" s="113" t="e">
        <f>AVERAGE(AP168,AT168,AX168)</f>
        <v>#DIV/0!</v>
      </c>
      <c r="BC168" s="2"/>
    </row>
    <row r="169" spans="1:55" x14ac:dyDescent="0.2">
      <c r="A169" s="2"/>
      <c r="B169" s="110"/>
      <c r="C169" s="110"/>
      <c r="D169" s="110"/>
      <c r="E169" s="110"/>
      <c r="F169" s="110"/>
      <c r="G169" s="110"/>
      <c r="H169" s="110"/>
      <c r="I169" s="110"/>
      <c r="J169" s="110"/>
      <c r="K169" s="110"/>
      <c r="L169" s="110"/>
      <c r="M169" s="110"/>
      <c r="N169" s="110"/>
      <c r="O169" s="110"/>
      <c r="P169" s="110"/>
      <c r="Q169" s="110"/>
      <c r="R169" s="110"/>
      <c r="S169" s="110"/>
      <c r="T169" s="110"/>
      <c r="U169" s="110"/>
      <c r="V169" s="110"/>
      <c r="W169" s="110"/>
      <c r="X169" s="110"/>
      <c r="Y169" s="110"/>
      <c r="Z169" s="110"/>
      <c r="AA169" s="110"/>
      <c r="AB169" s="110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224"/>
      <c r="AN169" s="225"/>
      <c r="AO169" s="226"/>
      <c r="AP169" s="234"/>
      <c r="AQ169" s="235"/>
      <c r="AR169" s="235"/>
      <c r="AS169" s="227"/>
      <c r="AT169" s="234"/>
      <c r="AU169" s="235"/>
      <c r="AV169" s="235"/>
      <c r="AW169" s="227"/>
      <c r="AX169" s="234"/>
      <c r="AY169" s="235"/>
      <c r="AZ169" s="235"/>
      <c r="BA169" s="241"/>
      <c r="BB169" s="113"/>
      <c r="BC169" s="2"/>
    </row>
    <row r="170" spans="1:55" x14ac:dyDescent="0.2">
      <c r="A170" s="2"/>
      <c r="B170" s="110"/>
      <c r="C170" s="110"/>
      <c r="D170" s="110"/>
      <c r="E170" s="110"/>
      <c r="F170" s="110"/>
      <c r="G170" s="110"/>
      <c r="H170" s="110"/>
      <c r="I170" s="110"/>
      <c r="J170" s="110"/>
      <c r="K170" s="110"/>
      <c r="L170" s="110"/>
      <c r="M170" s="110"/>
      <c r="N170" s="110"/>
      <c r="O170" s="110"/>
      <c r="P170" s="110"/>
      <c r="Q170" s="110"/>
      <c r="R170" s="110"/>
      <c r="S170" s="110"/>
      <c r="T170" s="110"/>
      <c r="U170" s="110"/>
      <c r="V170" s="110"/>
      <c r="W170" s="110"/>
      <c r="X170" s="110"/>
      <c r="Y170" s="110"/>
      <c r="Z170" s="110"/>
      <c r="AA170" s="110"/>
      <c r="AB170" s="110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224" t="s">
        <v>22</v>
      </c>
      <c r="AN170" s="225"/>
      <c r="AO170" s="226"/>
      <c r="AP170" s="242" t="str">
        <f>'R7入力フォーム'!O15</f>
        <v>-</v>
      </c>
      <c r="AQ170" s="243"/>
      <c r="AR170" s="243"/>
      <c r="AS170" s="244"/>
      <c r="AT170" s="242" t="str">
        <f>'R8入力フォーム'!O15</f>
        <v>-</v>
      </c>
      <c r="AU170" s="243"/>
      <c r="AV170" s="243"/>
      <c r="AW170" s="244"/>
      <c r="AX170" s="242" t="str">
        <f>'R9入力フォーム'!O15</f>
        <v>-</v>
      </c>
      <c r="AY170" s="243"/>
      <c r="AZ170" s="243"/>
      <c r="BA170" s="245"/>
      <c r="BB170" s="113" t="e">
        <f>AVERAGE(AP170,AT170,AX170)</f>
        <v>#DIV/0!</v>
      </c>
      <c r="BC170" s="2"/>
    </row>
    <row r="171" spans="1:55" x14ac:dyDescent="0.2">
      <c r="A171" s="2"/>
      <c r="B171" s="110"/>
      <c r="C171" s="110"/>
      <c r="D171" s="110"/>
      <c r="E171" s="110"/>
      <c r="F171" s="110"/>
      <c r="G171" s="110"/>
      <c r="H171" s="110"/>
      <c r="I171" s="110"/>
      <c r="J171" s="110"/>
      <c r="K171" s="110"/>
      <c r="L171" s="110"/>
      <c r="M171" s="110"/>
      <c r="N171" s="110"/>
      <c r="O171" s="110"/>
      <c r="P171" s="110"/>
      <c r="Q171" s="110"/>
      <c r="R171" s="110"/>
      <c r="S171" s="110"/>
      <c r="T171" s="110"/>
      <c r="U171" s="110"/>
      <c r="V171" s="110"/>
      <c r="W171" s="110"/>
      <c r="X171" s="110"/>
      <c r="Y171" s="110"/>
      <c r="Z171" s="110"/>
      <c r="AA171" s="110"/>
      <c r="AB171" s="110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224"/>
      <c r="AN171" s="225"/>
      <c r="AO171" s="226"/>
      <c r="AP171" s="234"/>
      <c r="AQ171" s="235"/>
      <c r="AR171" s="235"/>
      <c r="AS171" s="227"/>
      <c r="AT171" s="234"/>
      <c r="AU171" s="235"/>
      <c r="AV171" s="235"/>
      <c r="AW171" s="227"/>
      <c r="AX171" s="234"/>
      <c r="AY171" s="235"/>
      <c r="AZ171" s="235"/>
      <c r="BA171" s="241"/>
      <c r="BB171" s="113"/>
      <c r="BC171" s="2"/>
    </row>
    <row r="172" spans="1:55" x14ac:dyDescent="0.2">
      <c r="A172" s="2"/>
      <c r="B172" s="110"/>
      <c r="C172" s="110"/>
      <c r="D172" s="110"/>
      <c r="E172" s="110"/>
      <c r="F172" s="110"/>
      <c r="G172" s="110"/>
      <c r="H172" s="110"/>
      <c r="I172" s="110"/>
      <c r="J172" s="110"/>
      <c r="K172" s="110"/>
      <c r="L172" s="110"/>
      <c r="M172" s="110"/>
      <c r="N172" s="110"/>
      <c r="O172" s="110"/>
      <c r="P172" s="110"/>
      <c r="Q172" s="110"/>
      <c r="R172" s="110"/>
      <c r="S172" s="110"/>
      <c r="T172" s="110"/>
      <c r="U172" s="110"/>
      <c r="V172" s="110"/>
      <c r="W172" s="110"/>
      <c r="X172" s="110"/>
      <c r="Y172" s="110"/>
      <c r="Z172" s="110"/>
      <c r="AA172" s="110"/>
      <c r="AB172" s="110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224" t="s">
        <v>29</v>
      </c>
      <c r="AN172" s="225"/>
      <c r="AO172" s="226"/>
      <c r="AP172" s="242" t="str">
        <f>'R7入力フォーム'!P15</f>
        <v>-</v>
      </c>
      <c r="AQ172" s="243"/>
      <c r="AR172" s="243"/>
      <c r="AS172" s="244"/>
      <c r="AT172" s="242" t="str">
        <f>'R8入力フォーム'!P15</f>
        <v>-</v>
      </c>
      <c r="AU172" s="243"/>
      <c r="AV172" s="243"/>
      <c r="AW172" s="244"/>
      <c r="AX172" s="242" t="str">
        <f>'R9入力フォーム'!P15</f>
        <v>-</v>
      </c>
      <c r="AY172" s="243"/>
      <c r="AZ172" s="243"/>
      <c r="BA172" s="245"/>
      <c r="BB172" s="113" t="e">
        <f>AVERAGE(AP172,AT172,AX172)</f>
        <v>#DIV/0!</v>
      </c>
      <c r="BC172" s="2"/>
    </row>
    <row r="173" spans="1:55" x14ac:dyDescent="0.2">
      <c r="A173" s="2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110"/>
      <c r="U173" s="110"/>
      <c r="V173" s="110"/>
      <c r="W173" s="110"/>
      <c r="X173" s="110"/>
      <c r="Y173" s="110"/>
      <c r="Z173" s="110"/>
      <c r="AA173" s="110"/>
      <c r="AB173" s="110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224"/>
      <c r="AN173" s="225"/>
      <c r="AO173" s="226"/>
      <c r="AP173" s="234"/>
      <c r="AQ173" s="235"/>
      <c r="AR173" s="235"/>
      <c r="AS173" s="227"/>
      <c r="AT173" s="234"/>
      <c r="AU173" s="235"/>
      <c r="AV173" s="235"/>
      <c r="AW173" s="227"/>
      <c r="AX173" s="234"/>
      <c r="AY173" s="235"/>
      <c r="AZ173" s="235"/>
      <c r="BA173" s="241"/>
      <c r="BB173" s="113"/>
      <c r="BC173" s="2"/>
    </row>
    <row r="174" spans="1:55" x14ac:dyDescent="0.2">
      <c r="A174" s="2"/>
      <c r="B174" s="110"/>
      <c r="C174" s="110"/>
      <c r="D174" s="110"/>
      <c r="E174" s="110"/>
      <c r="F174" s="110"/>
      <c r="G174" s="110"/>
      <c r="H174" s="110"/>
      <c r="I174" s="110"/>
      <c r="J174" s="110"/>
      <c r="K174" s="110"/>
      <c r="L174" s="110"/>
      <c r="M174" s="110"/>
      <c r="N174" s="110"/>
      <c r="O174" s="110"/>
      <c r="P174" s="110"/>
      <c r="Q174" s="110"/>
      <c r="R174" s="110"/>
      <c r="S174" s="110"/>
      <c r="T174" s="110"/>
      <c r="U174" s="110"/>
      <c r="V174" s="110"/>
      <c r="W174" s="110"/>
      <c r="X174" s="110"/>
      <c r="Y174" s="110"/>
      <c r="Z174" s="110"/>
      <c r="AA174" s="110"/>
      <c r="AB174" s="110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224" t="s">
        <v>68</v>
      </c>
      <c r="AN174" s="225"/>
      <c r="AO174" s="226"/>
      <c r="AP174" s="242" t="str">
        <f>'R7入力フォーム'!Q15</f>
        <v>-</v>
      </c>
      <c r="AQ174" s="243"/>
      <c r="AR174" s="243"/>
      <c r="AS174" s="244"/>
      <c r="AT174" s="242" t="str">
        <f>'R8入力フォーム'!Q15</f>
        <v>-</v>
      </c>
      <c r="AU174" s="243"/>
      <c r="AV174" s="243"/>
      <c r="AW174" s="244"/>
      <c r="AX174" s="242" t="str">
        <f>'R9入力フォーム'!Q15</f>
        <v>-</v>
      </c>
      <c r="AY174" s="243"/>
      <c r="AZ174" s="243"/>
      <c r="BA174" s="245"/>
      <c r="BB174" s="113" t="e">
        <f>AVERAGE(AP174,AT174,AX174)</f>
        <v>#DIV/0!</v>
      </c>
      <c r="BC174" s="2"/>
    </row>
    <row r="175" spans="1:55" x14ac:dyDescent="0.2">
      <c r="A175" s="2"/>
      <c r="B175" s="110"/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  <c r="Z175" s="110"/>
      <c r="AA175" s="110"/>
      <c r="AB175" s="110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246"/>
      <c r="AN175" s="247"/>
      <c r="AO175" s="248"/>
      <c r="AP175" s="249"/>
      <c r="AQ175" s="250"/>
      <c r="AR175" s="250"/>
      <c r="AS175" s="251"/>
      <c r="AT175" s="249"/>
      <c r="AU175" s="250"/>
      <c r="AV175" s="250"/>
      <c r="AW175" s="251"/>
      <c r="AX175" s="249"/>
      <c r="AY175" s="250"/>
      <c r="AZ175" s="250"/>
      <c r="BA175" s="252"/>
      <c r="BB175" s="113"/>
      <c r="BC175" s="2"/>
    </row>
    <row r="176" spans="1:55" x14ac:dyDescent="0.2">
      <c r="A176" s="2"/>
      <c r="B176" s="110"/>
      <c r="C176" s="110"/>
      <c r="D176" s="110"/>
      <c r="E176" s="110"/>
      <c r="F176" s="110"/>
      <c r="G176" s="110"/>
      <c r="H176" s="110"/>
      <c r="I176" s="110"/>
      <c r="J176" s="110"/>
      <c r="K176" s="110"/>
      <c r="L176" s="110"/>
      <c r="M176" s="110"/>
      <c r="N176" s="110"/>
      <c r="O176" s="110"/>
      <c r="P176" s="110"/>
      <c r="Q176" s="110"/>
      <c r="R176" s="110"/>
      <c r="S176" s="110"/>
      <c r="T176" s="110"/>
      <c r="U176" s="110"/>
      <c r="V176" s="110"/>
      <c r="W176" s="110"/>
      <c r="X176" s="110"/>
      <c r="Y176" s="110"/>
      <c r="Z176" s="110"/>
      <c r="AA176" s="110"/>
      <c r="AB176" s="110"/>
      <c r="AC176" s="110"/>
      <c r="AD176" s="110"/>
      <c r="AE176" s="110"/>
      <c r="AF176" s="110"/>
      <c r="AG176" s="110"/>
      <c r="AH176" s="110"/>
      <c r="AI176" s="110"/>
      <c r="AJ176" s="110"/>
      <c r="AK176" s="110"/>
      <c r="AL176" s="110"/>
      <c r="AM176" s="110"/>
      <c r="AN176" s="110"/>
      <c r="AO176" s="110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2"/>
    </row>
    <row r="177" spans="1:55" x14ac:dyDescent="0.2">
      <c r="A177" s="2"/>
      <c r="B177" s="110"/>
      <c r="C177" s="110"/>
      <c r="D177" s="110"/>
      <c r="E177" s="110"/>
      <c r="F177" s="110"/>
      <c r="G177" s="110"/>
      <c r="H177" s="110"/>
      <c r="I177" s="110"/>
      <c r="J177" s="110"/>
      <c r="K177" s="110"/>
      <c r="L177" s="110"/>
      <c r="M177" s="110"/>
      <c r="N177" s="110"/>
      <c r="O177" s="110"/>
      <c r="P177" s="110"/>
      <c r="Q177" s="110"/>
      <c r="R177" s="110"/>
      <c r="S177" s="110"/>
      <c r="T177" s="110"/>
      <c r="U177" s="110"/>
      <c r="V177" s="110"/>
      <c r="W177" s="110"/>
      <c r="X177" s="110"/>
      <c r="Y177" s="110"/>
      <c r="Z177" s="110"/>
      <c r="AA177" s="110"/>
      <c r="AB177" s="110"/>
      <c r="AC177" s="110"/>
      <c r="AD177" s="110"/>
      <c r="AE177" s="110"/>
      <c r="AF177" s="110"/>
      <c r="AG177" s="110"/>
      <c r="AH177" s="110"/>
      <c r="AI177" s="110"/>
      <c r="AJ177" s="110"/>
      <c r="AK177" s="110"/>
      <c r="AL177" s="110"/>
      <c r="AM177" s="110"/>
      <c r="AN177" s="110"/>
      <c r="AO177" s="110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2"/>
    </row>
    <row r="178" spans="1:55" x14ac:dyDescent="0.2">
      <c r="A178" s="3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x14ac:dyDescent="0.2">
      <c r="A179" s="3"/>
      <c r="B179" s="5"/>
      <c r="C179" s="2"/>
      <c r="D179" s="5"/>
      <c r="E179" s="2"/>
      <c r="F179" s="5"/>
      <c r="G179" s="2"/>
      <c r="H179" s="5"/>
      <c r="I179" s="2"/>
      <c r="J179" s="5"/>
      <c r="K179" s="2"/>
      <c r="L179" s="5"/>
      <c r="M179" s="2"/>
      <c r="N179" s="5"/>
      <c r="O179" s="2"/>
      <c r="P179" s="5"/>
      <c r="Q179" s="2"/>
      <c r="R179" s="5"/>
      <c r="S179" s="2"/>
      <c r="T179" s="5"/>
      <c r="U179" s="2"/>
      <c r="V179" s="5"/>
      <c r="W179" s="2"/>
      <c r="X179" s="5"/>
      <c r="Y179" s="2"/>
      <c r="Z179" s="5"/>
      <c r="AA179" s="2"/>
      <c r="AB179" s="5"/>
      <c r="AC179" s="2"/>
      <c r="AD179" s="5"/>
      <c r="AE179" s="2"/>
      <c r="AF179" s="5"/>
      <c r="AG179" s="2"/>
      <c r="AH179" s="5"/>
      <c r="AI179" s="2"/>
      <c r="AJ179" s="5"/>
      <c r="AK179" s="2"/>
      <c r="AL179" s="5"/>
      <c r="AM179" s="2"/>
      <c r="AN179" s="5"/>
      <c r="AO179" s="2"/>
      <c r="AP179" s="5"/>
      <c r="AQ179" s="2"/>
      <c r="AR179" s="5"/>
      <c r="AS179" s="2"/>
      <c r="AT179" s="5"/>
      <c r="AU179" s="2"/>
      <c r="AV179" s="5"/>
      <c r="AW179" s="2"/>
      <c r="AX179" s="5"/>
      <c r="AY179" s="2"/>
      <c r="AZ179" s="5"/>
      <c r="BA179" s="2"/>
      <c r="BB179" s="5"/>
      <c r="BC179" s="2"/>
    </row>
    <row r="180" spans="1:5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1:5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x14ac:dyDescent="0.2">
      <c r="A182" s="1"/>
      <c r="B182" s="4"/>
      <c r="C182" s="2"/>
      <c r="D182" s="5"/>
      <c r="E182" s="2"/>
      <c r="F182" s="5"/>
      <c r="G182" s="2"/>
      <c r="H182" s="5"/>
      <c r="I182" s="2"/>
      <c r="J182" s="5"/>
      <c r="K182" s="2"/>
      <c r="L182" s="5"/>
      <c r="M182" s="2"/>
      <c r="N182" s="5"/>
      <c r="O182" s="2"/>
      <c r="P182" s="5"/>
      <c r="Q182" s="2"/>
      <c r="R182" s="5"/>
      <c r="S182" s="2"/>
      <c r="T182" s="5"/>
      <c r="U182" s="2"/>
      <c r="V182" s="5"/>
      <c r="W182" s="2"/>
      <c r="X182" s="5"/>
      <c r="Y182" s="2"/>
      <c r="Z182" s="5"/>
      <c r="AA182" s="2"/>
      <c r="AB182" s="5"/>
      <c r="AC182" s="2"/>
      <c r="AD182" s="5"/>
      <c r="AE182" s="2"/>
      <c r="AF182" s="5"/>
      <c r="AG182" s="2"/>
      <c r="AH182" s="5"/>
      <c r="AI182" s="2"/>
      <c r="AJ182" s="5"/>
      <c r="AK182" s="2"/>
      <c r="AL182" s="5"/>
      <c r="AM182" s="2"/>
      <c r="AN182" s="5"/>
      <c r="AO182" s="2"/>
      <c r="AP182" s="5"/>
      <c r="AQ182" s="2"/>
      <c r="AR182" s="5"/>
      <c r="AS182" s="2"/>
      <c r="AT182" s="5"/>
      <c r="AU182" s="2"/>
      <c r="AV182" s="5"/>
      <c r="AW182" s="2"/>
      <c r="AX182" s="5"/>
      <c r="AY182" s="2"/>
      <c r="AZ182" s="5"/>
      <c r="BA182" s="2"/>
      <c r="BB182" s="5"/>
      <c r="BC182" s="2"/>
    </row>
    <row r="183" spans="1:55" x14ac:dyDescent="0.2">
      <c r="A183" s="1"/>
      <c r="B183" s="4"/>
      <c r="C183" s="2"/>
      <c r="D183" s="5"/>
      <c r="E183" s="2"/>
      <c r="F183" s="5"/>
      <c r="G183" s="2"/>
      <c r="H183" s="5"/>
      <c r="I183" s="2"/>
      <c r="J183" s="5"/>
      <c r="K183" s="2"/>
      <c r="L183" s="5"/>
      <c r="M183" s="2"/>
      <c r="N183" s="5"/>
      <c r="O183" s="2"/>
      <c r="P183" s="5"/>
      <c r="Q183" s="2"/>
      <c r="R183" s="5"/>
      <c r="S183" s="2"/>
      <c r="T183" s="5"/>
      <c r="U183" s="2"/>
      <c r="V183" s="5"/>
      <c r="W183" s="2"/>
      <c r="X183" s="5"/>
      <c r="Y183" s="2"/>
      <c r="Z183" s="5"/>
      <c r="AA183" s="2"/>
      <c r="AB183" s="5"/>
      <c r="AC183" s="2"/>
      <c r="AD183" s="5"/>
      <c r="AE183" s="2"/>
      <c r="AF183" s="5"/>
      <c r="AG183" s="2"/>
      <c r="AH183" s="5"/>
      <c r="AI183" s="2"/>
      <c r="AJ183" s="5"/>
      <c r="AK183" s="2"/>
      <c r="AL183" s="5"/>
      <c r="AM183" s="2"/>
      <c r="AN183" s="5"/>
      <c r="AO183" s="2"/>
      <c r="AP183" s="5"/>
      <c r="AQ183" s="2"/>
      <c r="AR183" s="5"/>
      <c r="AS183" s="2"/>
      <c r="AT183" s="5"/>
      <c r="AU183" s="2"/>
      <c r="AV183" s="5"/>
      <c r="AW183" s="2"/>
      <c r="AX183" s="5"/>
      <c r="AY183" s="2"/>
      <c r="AZ183" s="5"/>
      <c r="BA183" s="2"/>
      <c r="BB183" s="5"/>
      <c r="BC183" s="2"/>
    </row>
    <row r="184" spans="1:55" x14ac:dyDescent="0.2">
      <c r="A184" s="1"/>
      <c r="B184" s="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1:55" x14ac:dyDescent="0.2">
      <c r="A185" s="2"/>
      <c r="B185" s="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2"/>
    </row>
    <row r="186" spans="1:55" x14ac:dyDescent="0.2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2"/>
    </row>
    <row r="187" spans="1:55" x14ac:dyDescent="0.2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2"/>
    </row>
    <row r="188" spans="1:55" x14ac:dyDescent="0.2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2"/>
    </row>
    <row r="189" spans="1:55" x14ac:dyDescent="0.2">
      <c r="A189" s="2"/>
      <c r="B189" s="5"/>
      <c r="C189" s="210" t="s">
        <v>65</v>
      </c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  <c r="Z189" s="210"/>
      <c r="AA189" s="210"/>
      <c r="AB189" s="210"/>
      <c r="AC189" s="210"/>
      <c r="AD189" s="210"/>
      <c r="AE189" s="210"/>
      <c r="AF189" s="210"/>
      <c r="AG189" s="210"/>
      <c r="AH189" s="210"/>
      <c r="AI189" s="210"/>
      <c r="AJ189" s="210"/>
      <c r="AK189" s="210"/>
      <c r="AL189" s="210"/>
      <c r="AM189" s="210"/>
      <c r="AN189" s="210"/>
      <c r="AO189" s="210"/>
      <c r="AP189" s="210"/>
      <c r="AQ189" s="210"/>
      <c r="AR189" s="210"/>
      <c r="AS189" s="210"/>
      <c r="AT189" s="210"/>
      <c r="AU189" s="210"/>
      <c r="AV189" s="210"/>
      <c r="AW189" s="210"/>
      <c r="AX189" s="210"/>
      <c r="AY189" s="210"/>
      <c r="AZ189" s="210"/>
      <c r="BA189" s="5"/>
      <c r="BB189" s="5"/>
      <c r="BC189" s="2"/>
    </row>
    <row r="190" spans="1:55" x14ac:dyDescent="0.2">
      <c r="A190" s="2"/>
      <c r="B190" s="5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  <c r="Z190" s="210"/>
      <c r="AA190" s="210"/>
      <c r="AB190" s="210"/>
      <c r="AC190" s="210"/>
      <c r="AD190" s="210"/>
      <c r="AE190" s="210"/>
      <c r="AF190" s="210"/>
      <c r="AG190" s="210"/>
      <c r="AH190" s="210"/>
      <c r="AI190" s="210"/>
      <c r="AJ190" s="210"/>
      <c r="AK190" s="210"/>
      <c r="AL190" s="210"/>
      <c r="AM190" s="210"/>
      <c r="AN190" s="210"/>
      <c r="AO190" s="210"/>
      <c r="AP190" s="210"/>
      <c r="AQ190" s="210"/>
      <c r="AR190" s="210"/>
      <c r="AS190" s="210"/>
      <c r="AT190" s="210"/>
      <c r="AU190" s="210"/>
      <c r="AV190" s="210"/>
      <c r="AW190" s="210"/>
      <c r="AX190" s="210"/>
      <c r="AY190" s="210"/>
      <c r="AZ190" s="210"/>
      <c r="BA190" s="5"/>
      <c r="BB190" s="5"/>
      <c r="BC190" s="2"/>
    </row>
    <row r="191" spans="1:55" x14ac:dyDescent="0.2">
      <c r="A191" s="2"/>
      <c r="B191" s="5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  <c r="Z191" s="210"/>
      <c r="AA191" s="210"/>
      <c r="AB191" s="210"/>
      <c r="AC191" s="210"/>
      <c r="AD191" s="210"/>
      <c r="AE191" s="210"/>
      <c r="AF191" s="210"/>
      <c r="AG191" s="210"/>
      <c r="AH191" s="210"/>
      <c r="AI191" s="210"/>
      <c r="AJ191" s="210"/>
      <c r="AK191" s="210"/>
      <c r="AL191" s="210"/>
      <c r="AM191" s="210"/>
      <c r="AN191" s="210"/>
      <c r="AO191" s="210"/>
      <c r="AP191" s="210"/>
      <c r="AQ191" s="210"/>
      <c r="AR191" s="210"/>
      <c r="AS191" s="210"/>
      <c r="AT191" s="210"/>
      <c r="AU191" s="210"/>
      <c r="AV191" s="210"/>
      <c r="AW191" s="210"/>
      <c r="AX191" s="210"/>
      <c r="AY191" s="210"/>
      <c r="AZ191" s="210"/>
      <c r="BA191" s="5"/>
      <c r="BB191" s="5"/>
      <c r="BC191" s="2"/>
    </row>
    <row r="192" spans="1:55" x14ac:dyDescent="0.2">
      <c r="A192" s="2"/>
      <c r="B192" s="5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210"/>
      <c r="AD192" s="210"/>
      <c r="AE192" s="210"/>
      <c r="AF192" s="210"/>
      <c r="AG192" s="210"/>
      <c r="AH192" s="210"/>
      <c r="AI192" s="210"/>
      <c r="AJ192" s="210"/>
      <c r="AK192" s="210"/>
      <c r="AL192" s="210"/>
      <c r="AM192" s="210"/>
      <c r="AN192" s="210"/>
      <c r="AO192" s="210"/>
      <c r="AP192" s="210"/>
      <c r="AQ192" s="210"/>
      <c r="AR192" s="210"/>
      <c r="AS192" s="210"/>
      <c r="AT192" s="210"/>
      <c r="AU192" s="210"/>
      <c r="AV192" s="210"/>
      <c r="AW192" s="210"/>
      <c r="AX192" s="210"/>
      <c r="AY192" s="210"/>
      <c r="AZ192" s="210"/>
      <c r="BA192" s="5"/>
      <c r="BB192" s="5"/>
      <c r="BC192" s="2"/>
    </row>
    <row r="193" spans="1:55" x14ac:dyDescent="0.2">
      <c r="A193" s="2"/>
      <c r="B193" s="5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  <c r="Z193" s="210"/>
      <c r="AA193" s="210"/>
      <c r="AB193" s="210"/>
      <c r="AC193" s="210"/>
      <c r="AD193" s="210"/>
      <c r="AE193" s="210"/>
      <c r="AF193" s="210"/>
      <c r="AG193" s="210"/>
      <c r="AH193" s="210"/>
      <c r="AI193" s="210"/>
      <c r="AJ193" s="210"/>
      <c r="AK193" s="210"/>
      <c r="AL193" s="210"/>
      <c r="AM193" s="210"/>
      <c r="AN193" s="210"/>
      <c r="AO193" s="210"/>
      <c r="AP193" s="210"/>
      <c r="AQ193" s="210"/>
      <c r="AR193" s="210"/>
      <c r="AS193" s="210"/>
      <c r="AT193" s="210"/>
      <c r="AU193" s="210"/>
      <c r="AV193" s="210"/>
      <c r="AW193" s="210"/>
      <c r="AX193" s="210"/>
      <c r="AY193" s="210"/>
      <c r="AZ193" s="210"/>
      <c r="BA193" s="5"/>
      <c r="BB193" s="5"/>
      <c r="BC193" s="2"/>
    </row>
    <row r="194" spans="1:55" x14ac:dyDescent="0.2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2"/>
    </row>
    <row r="195" spans="1:55" x14ac:dyDescent="0.2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211"/>
      <c r="AN195" s="212"/>
      <c r="AO195" s="213"/>
      <c r="AP195" s="236" t="str">
        <f>'R7入力フォーム'!O1</f>
        <v>2025年</v>
      </c>
      <c r="AQ195" s="236"/>
      <c r="AR195" s="236"/>
      <c r="AS195" s="236"/>
      <c r="AT195" s="236" t="str">
        <f>'R8入力フォーム'!O1</f>
        <v>2026年</v>
      </c>
      <c r="AU195" s="236"/>
      <c r="AV195" s="236"/>
      <c r="AW195" s="236"/>
      <c r="AX195" s="236" t="str">
        <f>'R9入力フォーム'!O1</f>
        <v>2027年</v>
      </c>
      <c r="AY195" s="236"/>
      <c r="AZ195" s="236"/>
      <c r="BA195" s="238"/>
      <c r="BB195" s="5"/>
      <c r="BC195" s="2"/>
    </row>
    <row r="196" spans="1:55" x14ac:dyDescent="0.2">
      <c r="A196" s="2"/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  <c r="Q196" s="110"/>
      <c r="R196" s="110"/>
      <c r="S196" s="110"/>
      <c r="T196" s="110"/>
      <c r="U196" s="110"/>
      <c r="V196" s="110"/>
      <c r="W196" s="110"/>
      <c r="X196" s="110"/>
      <c r="Y196" s="110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110"/>
      <c r="AK196" s="110"/>
      <c r="AL196" s="5"/>
      <c r="AM196" s="214"/>
      <c r="AN196" s="215"/>
      <c r="AO196" s="216"/>
      <c r="AP196" s="237"/>
      <c r="AQ196" s="237"/>
      <c r="AR196" s="237"/>
      <c r="AS196" s="237"/>
      <c r="AT196" s="237"/>
      <c r="AU196" s="237"/>
      <c r="AV196" s="237"/>
      <c r="AW196" s="237"/>
      <c r="AX196" s="237"/>
      <c r="AY196" s="237"/>
      <c r="AZ196" s="237"/>
      <c r="BA196" s="239"/>
      <c r="BB196" s="5"/>
      <c r="BC196" s="2"/>
    </row>
    <row r="197" spans="1:55" x14ac:dyDescent="0.2">
      <c r="A197" s="2"/>
      <c r="B197" s="110"/>
      <c r="C197" s="110"/>
      <c r="D197" s="110"/>
      <c r="E197" s="110"/>
      <c r="F197" s="110"/>
      <c r="G197" s="110"/>
      <c r="H197" s="110"/>
      <c r="I197" s="110"/>
      <c r="J197" s="110"/>
      <c r="K197" s="110"/>
      <c r="L197" s="110"/>
      <c r="M197" s="110"/>
      <c r="N197" s="110"/>
      <c r="O197" s="110"/>
      <c r="P197" s="110"/>
      <c r="Q197" s="110"/>
      <c r="R197" s="110"/>
      <c r="S197" s="110"/>
      <c r="T197" s="110"/>
      <c r="U197" s="110"/>
      <c r="V197" s="110"/>
      <c r="W197" s="110"/>
      <c r="X197" s="110"/>
      <c r="Y197" s="110"/>
      <c r="Z197" s="110"/>
      <c r="AA197" s="110"/>
      <c r="AB197" s="110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221" t="s">
        <v>5</v>
      </c>
      <c r="AN197" s="222"/>
      <c r="AO197" s="223"/>
      <c r="AP197" s="227" t="str">
        <f>'R7入力フォーム'!F19</f>
        <v>-</v>
      </c>
      <c r="AQ197" s="228"/>
      <c r="AR197" s="228"/>
      <c r="AS197" s="228"/>
      <c r="AT197" s="231" t="str">
        <f>'R8入力フォーム'!F19</f>
        <v>-</v>
      </c>
      <c r="AU197" s="232"/>
      <c r="AV197" s="232"/>
      <c r="AW197" s="233"/>
      <c r="AX197" s="231" t="str">
        <f>'R9入力フォーム'!F19</f>
        <v>-</v>
      </c>
      <c r="AY197" s="232"/>
      <c r="AZ197" s="232"/>
      <c r="BA197" s="240"/>
      <c r="BB197" s="113" t="e">
        <f>AVERAGE(AP197,AT197,AX197)</f>
        <v>#DIV/0!</v>
      </c>
      <c r="BC197" s="2"/>
    </row>
    <row r="198" spans="1:55" x14ac:dyDescent="0.2">
      <c r="A198" s="2"/>
      <c r="B198" s="110"/>
      <c r="C198" s="110"/>
      <c r="D198" s="110"/>
      <c r="E198" s="110"/>
      <c r="F198" s="110"/>
      <c r="G198" s="110"/>
      <c r="H198" s="110"/>
      <c r="I198" s="110"/>
      <c r="J198" s="110"/>
      <c r="K198" s="110"/>
      <c r="L198" s="110"/>
      <c r="M198" s="110"/>
      <c r="N198" s="110"/>
      <c r="O198" s="110"/>
      <c r="P198" s="110"/>
      <c r="Q198" s="110"/>
      <c r="R198" s="110"/>
      <c r="S198" s="110"/>
      <c r="T198" s="110"/>
      <c r="U198" s="110"/>
      <c r="V198" s="110"/>
      <c r="W198" s="110"/>
      <c r="X198" s="110"/>
      <c r="Y198" s="110"/>
      <c r="Z198" s="110"/>
      <c r="AA198" s="110"/>
      <c r="AB198" s="110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224"/>
      <c r="AN198" s="225"/>
      <c r="AO198" s="226"/>
      <c r="AP198" s="229"/>
      <c r="AQ198" s="230"/>
      <c r="AR198" s="230"/>
      <c r="AS198" s="230"/>
      <c r="AT198" s="234"/>
      <c r="AU198" s="235"/>
      <c r="AV198" s="235"/>
      <c r="AW198" s="227"/>
      <c r="AX198" s="234"/>
      <c r="AY198" s="235"/>
      <c r="AZ198" s="235"/>
      <c r="BA198" s="241"/>
      <c r="BB198" s="113"/>
      <c r="BC198" s="2"/>
    </row>
    <row r="199" spans="1:55" x14ac:dyDescent="0.2">
      <c r="A199" s="2"/>
      <c r="B199" s="110"/>
      <c r="C199" s="110"/>
      <c r="D199" s="110"/>
      <c r="E199" s="110"/>
      <c r="F199" s="110"/>
      <c r="G199" s="110"/>
      <c r="H199" s="110"/>
      <c r="I199" s="110"/>
      <c r="J199" s="110"/>
      <c r="K199" s="110"/>
      <c r="L199" s="110"/>
      <c r="M199" s="110"/>
      <c r="N199" s="110"/>
      <c r="O199" s="110"/>
      <c r="P199" s="110"/>
      <c r="Q199" s="110"/>
      <c r="R199" s="110"/>
      <c r="S199" s="110"/>
      <c r="T199" s="110"/>
      <c r="U199" s="110"/>
      <c r="V199" s="110"/>
      <c r="W199" s="110"/>
      <c r="X199" s="110"/>
      <c r="Y199" s="110"/>
      <c r="Z199" s="110"/>
      <c r="AA199" s="110"/>
      <c r="AB199" s="110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224" t="s">
        <v>15</v>
      </c>
      <c r="AN199" s="225"/>
      <c r="AO199" s="226"/>
      <c r="AP199" s="229" t="str">
        <f>'R7入力フォーム'!G19</f>
        <v>-</v>
      </c>
      <c r="AQ199" s="230"/>
      <c r="AR199" s="230"/>
      <c r="AS199" s="230"/>
      <c r="AT199" s="242" t="str">
        <f>'R8入力フォーム'!G19</f>
        <v>-</v>
      </c>
      <c r="AU199" s="243"/>
      <c r="AV199" s="243"/>
      <c r="AW199" s="244"/>
      <c r="AX199" s="242" t="str">
        <f>'R9入力フォーム'!G19</f>
        <v>-</v>
      </c>
      <c r="AY199" s="243"/>
      <c r="AZ199" s="243"/>
      <c r="BA199" s="245"/>
      <c r="BB199" s="113" t="e">
        <f>AVERAGE(AP199,AT199,AX199)</f>
        <v>#DIV/0!</v>
      </c>
      <c r="BC199" s="2"/>
    </row>
    <row r="200" spans="1:55" x14ac:dyDescent="0.2">
      <c r="A200" s="2"/>
      <c r="B200" s="110"/>
      <c r="C200" s="110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224"/>
      <c r="AN200" s="225"/>
      <c r="AO200" s="226"/>
      <c r="AP200" s="229"/>
      <c r="AQ200" s="230"/>
      <c r="AR200" s="230"/>
      <c r="AS200" s="230"/>
      <c r="AT200" s="234"/>
      <c r="AU200" s="235"/>
      <c r="AV200" s="235"/>
      <c r="AW200" s="227"/>
      <c r="AX200" s="234"/>
      <c r="AY200" s="235"/>
      <c r="AZ200" s="235"/>
      <c r="BA200" s="241"/>
      <c r="BB200" s="113"/>
      <c r="BC200" s="2"/>
    </row>
    <row r="201" spans="1:55" x14ac:dyDescent="0.2">
      <c r="A201" s="2"/>
      <c r="B201" s="110"/>
      <c r="C201" s="110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224" t="s">
        <v>17</v>
      </c>
      <c r="AN201" s="225"/>
      <c r="AO201" s="226"/>
      <c r="AP201" s="242" t="str">
        <f>'R7入力フォーム'!H19</f>
        <v>-</v>
      </c>
      <c r="AQ201" s="243"/>
      <c r="AR201" s="243"/>
      <c r="AS201" s="244"/>
      <c r="AT201" s="242" t="str">
        <f>'R8入力フォーム'!H19</f>
        <v>-</v>
      </c>
      <c r="AU201" s="243"/>
      <c r="AV201" s="243"/>
      <c r="AW201" s="244"/>
      <c r="AX201" s="242" t="str">
        <f>'R9入力フォーム'!H19</f>
        <v>-</v>
      </c>
      <c r="AY201" s="243"/>
      <c r="AZ201" s="243"/>
      <c r="BA201" s="245"/>
      <c r="BB201" s="113" t="e">
        <f>AVERAGE(AP201,AT201,AX201)</f>
        <v>#DIV/0!</v>
      </c>
      <c r="BC201" s="2"/>
    </row>
    <row r="202" spans="1:55" x14ac:dyDescent="0.2">
      <c r="A202" s="2"/>
      <c r="B202" s="110"/>
      <c r="C202" s="110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224"/>
      <c r="AN202" s="225"/>
      <c r="AO202" s="226"/>
      <c r="AP202" s="234"/>
      <c r="AQ202" s="235"/>
      <c r="AR202" s="235"/>
      <c r="AS202" s="227"/>
      <c r="AT202" s="234"/>
      <c r="AU202" s="235"/>
      <c r="AV202" s="235"/>
      <c r="AW202" s="227"/>
      <c r="AX202" s="234"/>
      <c r="AY202" s="235"/>
      <c r="AZ202" s="235"/>
      <c r="BA202" s="241"/>
      <c r="BB202" s="113"/>
      <c r="BC202" s="2"/>
    </row>
    <row r="203" spans="1:55" x14ac:dyDescent="0.2">
      <c r="A203" s="2"/>
      <c r="B203" s="110"/>
      <c r="C203" s="110"/>
      <c r="D203" s="110"/>
      <c r="E203" s="110"/>
      <c r="F203" s="110"/>
      <c r="G203" s="110"/>
      <c r="H203" s="110"/>
      <c r="I203" s="110"/>
      <c r="J203" s="110"/>
      <c r="K203" s="110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224" t="s">
        <v>62</v>
      </c>
      <c r="AN203" s="225"/>
      <c r="AO203" s="226"/>
      <c r="AP203" s="242" t="str">
        <f>'R7入力フォーム'!I19</f>
        <v>-</v>
      </c>
      <c r="AQ203" s="243"/>
      <c r="AR203" s="243"/>
      <c r="AS203" s="244"/>
      <c r="AT203" s="242" t="str">
        <f>'R8入力フォーム'!I19</f>
        <v>-</v>
      </c>
      <c r="AU203" s="243"/>
      <c r="AV203" s="243"/>
      <c r="AW203" s="244"/>
      <c r="AX203" s="242" t="str">
        <f>'R9入力フォーム'!I19</f>
        <v>-</v>
      </c>
      <c r="AY203" s="243"/>
      <c r="AZ203" s="243"/>
      <c r="BA203" s="245"/>
      <c r="BB203" s="113" t="e">
        <f>AVERAGE(AP203,AT203,AX203)</f>
        <v>#DIV/0!</v>
      </c>
      <c r="BC203" s="2"/>
    </row>
    <row r="204" spans="1:55" x14ac:dyDescent="0.2">
      <c r="A204" s="2"/>
      <c r="B204" s="110"/>
      <c r="C204" s="110"/>
      <c r="D204" s="110"/>
      <c r="E204" s="110"/>
      <c r="F204" s="110"/>
      <c r="G204" s="110"/>
      <c r="H204" s="110"/>
      <c r="I204" s="110"/>
      <c r="J204" s="110"/>
      <c r="K204" s="110"/>
      <c r="L204" s="110"/>
      <c r="M204" s="110"/>
      <c r="N204" s="110"/>
      <c r="O204" s="110"/>
      <c r="P204" s="110"/>
      <c r="Q204" s="110"/>
      <c r="R204" s="110"/>
      <c r="S204" s="110"/>
      <c r="T204" s="110"/>
      <c r="U204" s="110"/>
      <c r="V204" s="110"/>
      <c r="W204" s="110"/>
      <c r="X204" s="110"/>
      <c r="Y204" s="110"/>
      <c r="Z204" s="110"/>
      <c r="AA204" s="110"/>
      <c r="AB204" s="110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224"/>
      <c r="AN204" s="225"/>
      <c r="AO204" s="226"/>
      <c r="AP204" s="234"/>
      <c r="AQ204" s="235"/>
      <c r="AR204" s="235"/>
      <c r="AS204" s="227"/>
      <c r="AT204" s="234"/>
      <c r="AU204" s="235"/>
      <c r="AV204" s="235"/>
      <c r="AW204" s="227"/>
      <c r="AX204" s="234"/>
      <c r="AY204" s="235"/>
      <c r="AZ204" s="235"/>
      <c r="BA204" s="241"/>
      <c r="BB204" s="113"/>
      <c r="BC204" s="2"/>
    </row>
    <row r="205" spans="1:55" x14ac:dyDescent="0.2">
      <c r="A205" s="2"/>
      <c r="B205" s="110"/>
      <c r="C205" s="110"/>
      <c r="D205" s="110"/>
      <c r="E205" s="110"/>
      <c r="F205" s="110"/>
      <c r="G205" s="110"/>
      <c r="H205" s="110"/>
      <c r="I205" s="110"/>
      <c r="J205" s="110"/>
      <c r="K205" s="110"/>
      <c r="L205" s="110"/>
      <c r="M205" s="110"/>
      <c r="N205" s="110"/>
      <c r="O205" s="110"/>
      <c r="P205" s="110"/>
      <c r="Q205" s="110"/>
      <c r="R205" s="110"/>
      <c r="S205" s="110"/>
      <c r="T205" s="110"/>
      <c r="U205" s="110"/>
      <c r="V205" s="110"/>
      <c r="W205" s="110"/>
      <c r="X205" s="110"/>
      <c r="Y205" s="110"/>
      <c r="Z205" s="110"/>
      <c r="AA205" s="110"/>
      <c r="AB205" s="110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224" t="s">
        <v>63</v>
      </c>
      <c r="AN205" s="225"/>
      <c r="AO205" s="226"/>
      <c r="AP205" s="242" t="str">
        <f>'R7入力フォーム'!J19</f>
        <v>-</v>
      </c>
      <c r="AQ205" s="243"/>
      <c r="AR205" s="243"/>
      <c r="AS205" s="244"/>
      <c r="AT205" s="242" t="str">
        <f>'R8入力フォーム'!J19</f>
        <v>-</v>
      </c>
      <c r="AU205" s="243"/>
      <c r="AV205" s="243"/>
      <c r="AW205" s="244"/>
      <c r="AX205" s="242" t="str">
        <f>'R9入力フォーム'!J19</f>
        <v>-</v>
      </c>
      <c r="AY205" s="243"/>
      <c r="AZ205" s="243"/>
      <c r="BA205" s="245"/>
      <c r="BB205" s="113" t="e">
        <f>AVERAGE(AP205,AT205,AX205)</f>
        <v>#DIV/0!</v>
      </c>
      <c r="BC205" s="2"/>
    </row>
    <row r="206" spans="1:55" x14ac:dyDescent="0.2">
      <c r="A206" s="2"/>
      <c r="B206" s="110"/>
      <c r="C206" s="110"/>
      <c r="D206" s="110"/>
      <c r="E206" s="110"/>
      <c r="F206" s="110"/>
      <c r="G206" s="110"/>
      <c r="H206" s="110"/>
      <c r="I206" s="110"/>
      <c r="J206" s="110"/>
      <c r="K206" s="110"/>
      <c r="L206" s="110"/>
      <c r="M206" s="110"/>
      <c r="N206" s="110"/>
      <c r="O206" s="110"/>
      <c r="P206" s="110"/>
      <c r="Q206" s="110"/>
      <c r="R206" s="110"/>
      <c r="S206" s="110"/>
      <c r="T206" s="110"/>
      <c r="U206" s="110"/>
      <c r="V206" s="110"/>
      <c r="W206" s="110"/>
      <c r="X206" s="110"/>
      <c r="Y206" s="110"/>
      <c r="Z206" s="110"/>
      <c r="AA206" s="110"/>
      <c r="AB206" s="110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224"/>
      <c r="AN206" s="225"/>
      <c r="AO206" s="226"/>
      <c r="AP206" s="234"/>
      <c r="AQ206" s="235"/>
      <c r="AR206" s="235"/>
      <c r="AS206" s="227"/>
      <c r="AT206" s="234"/>
      <c r="AU206" s="235"/>
      <c r="AV206" s="235"/>
      <c r="AW206" s="227"/>
      <c r="AX206" s="234"/>
      <c r="AY206" s="235"/>
      <c r="AZ206" s="235"/>
      <c r="BA206" s="241"/>
      <c r="BB206" s="113"/>
      <c r="BC206" s="2"/>
    </row>
    <row r="207" spans="1:55" x14ac:dyDescent="0.2">
      <c r="A207" s="2"/>
      <c r="B207" s="110"/>
      <c r="C207" s="110"/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0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224" t="s">
        <v>30</v>
      </c>
      <c r="AN207" s="225"/>
      <c r="AO207" s="226"/>
      <c r="AP207" s="242" t="str">
        <f>'R7入力フォーム'!K19</f>
        <v>-</v>
      </c>
      <c r="AQ207" s="243"/>
      <c r="AR207" s="243"/>
      <c r="AS207" s="244"/>
      <c r="AT207" s="242" t="str">
        <f>'R8入力フォーム'!K19</f>
        <v>-</v>
      </c>
      <c r="AU207" s="243"/>
      <c r="AV207" s="243"/>
      <c r="AW207" s="244"/>
      <c r="AX207" s="242" t="str">
        <f>'R9入力フォーム'!K19</f>
        <v>-</v>
      </c>
      <c r="AY207" s="243"/>
      <c r="AZ207" s="243"/>
      <c r="BA207" s="245"/>
      <c r="BB207" s="113" t="e">
        <f>AVERAGE(AP207,AT207,AX207)</f>
        <v>#DIV/0!</v>
      </c>
      <c r="BC207" s="2"/>
    </row>
    <row r="208" spans="1:55" x14ac:dyDescent="0.2">
      <c r="A208" s="2"/>
      <c r="B208" s="110"/>
      <c r="C208" s="110"/>
      <c r="D208" s="110"/>
      <c r="E208" s="110"/>
      <c r="F208" s="110"/>
      <c r="G208" s="110"/>
      <c r="H208" s="110"/>
      <c r="I208" s="110"/>
      <c r="J208" s="110"/>
      <c r="K208" s="110"/>
      <c r="L208" s="110"/>
      <c r="M208" s="110"/>
      <c r="N208" s="110"/>
      <c r="O208" s="110"/>
      <c r="P208" s="110"/>
      <c r="Q208" s="110"/>
      <c r="R208" s="110"/>
      <c r="S208" s="110"/>
      <c r="T208" s="110"/>
      <c r="U208" s="110"/>
      <c r="V208" s="110"/>
      <c r="W208" s="110"/>
      <c r="X208" s="110"/>
      <c r="Y208" s="110"/>
      <c r="Z208" s="209"/>
      <c r="AA208" s="209"/>
      <c r="AB208" s="209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224"/>
      <c r="AN208" s="225"/>
      <c r="AO208" s="226"/>
      <c r="AP208" s="234"/>
      <c r="AQ208" s="235"/>
      <c r="AR208" s="235"/>
      <c r="AS208" s="227"/>
      <c r="AT208" s="234"/>
      <c r="AU208" s="235"/>
      <c r="AV208" s="235"/>
      <c r="AW208" s="227"/>
      <c r="AX208" s="234"/>
      <c r="AY208" s="235"/>
      <c r="AZ208" s="235"/>
      <c r="BA208" s="241"/>
      <c r="BB208" s="113"/>
      <c r="BC208" s="2"/>
    </row>
    <row r="209" spans="1:55" x14ac:dyDescent="0.2">
      <c r="A209" s="2"/>
      <c r="B209" s="110"/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  <c r="Z209" s="110"/>
      <c r="AA209" s="110"/>
      <c r="AB209" s="110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224" t="s">
        <v>24</v>
      </c>
      <c r="AN209" s="225"/>
      <c r="AO209" s="226"/>
      <c r="AP209" s="242" t="str">
        <f>'R7入力フォーム'!L19</f>
        <v>-</v>
      </c>
      <c r="AQ209" s="243"/>
      <c r="AR209" s="243"/>
      <c r="AS209" s="244"/>
      <c r="AT209" s="242" t="str">
        <f>'R8入力フォーム'!L19</f>
        <v>-</v>
      </c>
      <c r="AU209" s="243"/>
      <c r="AV209" s="243"/>
      <c r="AW209" s="244"/>
      <c r="AX209" s="242" t="str">
        <f>'R9入力フォーム'!L19</f>
        <v>-</v>
      </c>
      <c r="AY209" s="243"/>
      <c r="AZ209" s="243"/>
      <c r="BA209" s="245"/>
      <c r="BB209" s="113" t="e">
        <f>AVERAGE(AP209,AT209,AX209)</f>
        <v>#DIV/0!</v>
      </c>
      <c r="BC209" s="2"/>
    </row>
    <row r="210" spans="1:55" x14ac:dyDescent="0.2">
      <c r="A210" s="2"/>
      <c r="B210" s="110"/>
      <c r="C210" s="110"/>
      <c r="D210" s="110"/>
      <c r="E210" s="110"/>
      <c r="F210" s="110"/>
      <c r="G210" s="110"/>
      <c r="H210" s="110"/>
      <c r="I210" s="110"/>
      <c r="J210" s="110"/>
      <c r="K210" s="110"/>
      <c r="L210" s="110"/>
      <c r="M210" s="110"/>
      <c r="N210" s="110"/>
      <c r="O210" s="110"/>
      <c r="P210" s="110"/>
      <c r="Q210" s="110"/>
      <c r="R210" s="110"/>
      <c r="S210" s="110"/>
      <c r="T210" s="110"/>
      <c r="U210" s="110"/>
      <c r="V210" s="110"/>
      <c r="W210" s="110"/>
      <c r="X210" s="110"/>
      <c r="Y210" s="110"/>
      <c r="Z210" s="110"/>
      <c r="AA210" s="110"/>
      <c r="AB210" s="110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224"/>
      <c r="AN210" s="225"/>
      <c r="AO210" s="226"/>
      <c r="AP210" s="234"/>
      <c r="AQ210" s="235"/>
      <c r="AR210" s="235"/>
      <c r="AS210" s="227"/>
      <c r="AT210" s="234"/>
      <c r="AU210" s="235"/>
      <c r="AV210" s="235"/>
      <c r="AW210" s="227"/>
      <c r="AX210" s="234"/>
      <c r="AY210" s="235"/>
      <c r="AZ210" s="235"/>
      <c r="BA210" s="241"/>
      <c r="BB210" s="113"/>
      <c r="BC210" s="2"/>
    </row>
    <row r="211" spans="1:55" x14ac:dyDescent="0.2">
      <c r="A211" s="2"/>
      <c r="B211" s="110"/>
      <c r="C211" s="110"/>
      <c r="D211" s="110"/>
      <c r="E211" s="110"/>
      <c r="F211" s="110"/>
      <c r="G211" s="110"/>
      <c r="H211" s="110"/>
      <c r="I211" s="110"/>
      <c r="J211" s="110"/>
      <c r="K211" s="110"/>
      <c r="L211" s="110"/>
      <c r="M211" s="110"/>
      <c r="N211" s="110"/>
      <c r="O211" s="110"/>
      <c r="P211" s="110"/>
      <c r="Q211" s="110"/>
      <c r="R211" s="110"/>
      <c r="S211" s="110"/>
      <c r="T211" s="110"/>
      <c r="U211" s="110"/>
      <c r="V211" s="110"/>
      <c r="W211" s="110"/>
      <c r="X211" s="110"/>
      <c r="Y211" s="110"/>
      <c r="Z211" s="110"/>
      <c r="AA211" s="110"/>
      <c r="AB211" s="110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224" t="s">
        <v>16</v>
      </c>
      <c r="AN211" s="225"/>
      <c r="AO211" s="226"/>
      <c r="AP211" s="242" t="str">
        <f>'R7入力フォーム'!M19</f>
        <v>-</v>
      </c>
      <c r="AQ211" s="243"/>
      <c r="AR211" s="243"/>
      <c r="AS211" s="244"/>
      <c r="AT211" s="242" t="str">
        <f>'R8入力フォーム'!M19</f>
        <v>-</v>
      </c>
      <c r="AU211" s="243"/>
      <c r="AV211" s="243"/>
      <c r="AW211" s="244"/>
      <c r="AX211" s="242" t="str">
        <f>'R9入力フォーム'!M19</f>
        <v>-</v>
      </c>
      <c r="AY211" s="243"/>
      <c r="AZ211" s="243"/>
      <c r="BA211" s="245"/>
      <c r="BB211" s="113" t="e">
        <f>AVERAGE(AP211,AT211,AX211)</f>
        <v>#DIV/0!</v>
      </c>
      <c r="BC211" s="2"/>
    </row>
    <row r="212" spans="1:55" x14ac:dyDescent="0.2">
      <c r="A212" s="2"/>
      <c r="B212" s="110"/>
      <c r="C212" s="110"/>
      <c r="D212" s="110"/>
      <c r="E212" s="110"/>
      <c r="F212" s="110"/>
      <c r="G212" s="110"/>
      <c r="H212" s="110"/>
      <c r="I212" s="110"/>
      <c r="J212" s="110"/>
      <c r="K212" s="110"/>
      <c r="L212" s="110"/>
      <c r="M212" s="110"/>
      <c r="N212" s="110"/>
      <c r="O212" s="110"/>
      <c r="P212" s="110"/>
      <c r="Q212" s="110"/>
      <c r="R212" s="110"/>
      <c r="S212" s="110"/>
      <c r="T212" s="110"/>
      <c r="U212" s="110"/>
      <c r="V212" s="110"/>
      <c r="W212" s="110"/>
      <c r="X212" s="110"/>
      <c r="Y212" s="110"/>
      <c r="Z212" s="110"/>
      <c r="AA212" s="110"/>
      <c r="AB212" s="110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224"/>
      <c r="AN212" s="225"/>
      <c r="AO212" s="226"/>
      <c r="AP212" s="234"/>
      <c r="AQ212" s="235"/>
      <c r="AR212" s="235"/>
      <c r="AS212" s="227"/>
      <c r="AT212" s="234"/>
      <c r="AU212" s="235"/>
      <c r="AV212" s="235"/>
      <c r="AW212" s="227"/>
      <c r="AX212" s="234"/>
      <c r="AY212" s="235"/>
      <c r="AZ212" s="235"/>
      <c r="BA212" s="241"/>
      <c r="BB212" s="113"/>
      <c r="BC212" s="2"/>
    </row>
    <row r="213" spans="1:55" x14ac:dyDescent="0.2">
      <c r="A213" s="2"/>
      <c r="B213" s="110"/>
      <c r="C213" s="110"/>
      <c r="D213" s="110"/>
      <c r="E213" s="110"/>
      <c r="F213" s="110"/>
      <c r="G213" s="110"/>
      <c r="H213" s="110"/>
      <c r="I213" s="110"/>
      <c r="J213" s="110"/>
      <c r="K213" s="110"/>
      <c r="L213" s="110"/>
      <c r="M213" s="110"/>
      <c r="N213" s="110"/>
      <c r="O213" s="110"/>
      <c r="P213" s="110"/>
      <c r="Q213" s="110"/>
      <c r="R213" s="110"/>
      <c r="S213" s="110"/>
      <c r="T213" s="110"/>
      <c r="U213" s="110"/>
      <c r="V213" s="110"/>
      <c r="W213" s="110"/>
      <c r="X213" s="110"/>
      <c r="Y213" s="110"/>
      <c r="Z213" s="110"/>
      <c r="AA213" s="110"/>
      <c r="AB213" s="110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224" t="s">
        <v>3</v>
      </c>
      <c r="AN213" s="225"/>
      <c r="AO213" s="226"/>
      <c r="AP213" s="242" t="str">
        <f>'R7入力フォーム'!N19</f>
        <v>-</v>
      </c>
      <c r="AQ213" s="243"/>
      <c r="AR213" s="243"/>
      <c r="AS213" s="244"/>
      <c r="AT213" s="242" t="str">
        <f>'R8入力フォーム'!N19</f>
        <v>-</v>
      </c>
      <c r="AU213" s="243"/>
      <c r="AV213" s="243"/>
      <c r="AW213" s="244"/>
      <c r="AX213" s="242" t="str">
        <f>'R9入力フォーム'!N19</f>
        <v>-</v>
      </c>
      <c r="AY213" s="243"/>
      <c r="AZ213" s="243"/>
      <c r="BA213" s="245"/>
      <c r="BB213" s="113" t="e">
        <f>AVERAGE(AP213,AT213,AX213)</f>
        <v>#DIV/0!</v>
      </c>
      <c r="BC213" s="2"/>
    </row>
    <row r="214" spans="1:55" x14ac:dyDescent="0.2">
      <c r="A214" s="2"/>
      <c r="B214" s="110"/>
      <c r="C214" s="110"/>
      <c r="D214" s="110"/>
      <c r="E214" s="110"/>
      <c r="F214" s="110"/>
      <c r="G214" s="110"/>
      <c r="H214" s="110"/>
      <c r="I214" s="110"/>
      <c r="J214" s="110"/>
      <c r="K214" s="110"/>
      <c r="L214" s="110"/>
      <c r="M214" s="110"/>
      <c r="N214" s="110"/>
      <c r="O214" s="110"/>
      <c r="P214" s="110"/>
      <c r="Q214" s="110"/>
      <c r="R214" s="110"/>
      <c r="S214" s="110"/>
      <c r="T214" s="110"/>
      <c r="U214" s="110"/>
      <c r="V214" s="110"/>
      <c r="W214" s="110"/>
      <c r="X214" s="110"/>
      <c r="Y214" s="110"/>
      <c r="Z214" s="110"/>
      <c r="AA214" s="110"/>
      <c r="AB214" s="110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224"/>
      <c r="AN214" s="225"/>
      <c r="AO214" s="226"/>
      <c r="AP214" s="234"/>
      <c r="AQ214" s="235"/>
      <c r="AR214" s="235"/>
      <c r="AS214" s="227"/>
      <c r="AT214" s="234"/>
      <c r="AU214" s="235"/>
      <c r="AV214" s="235"/>
      <c r="AW214" s="227"/>
      <c r="AX214" s="234"/>
      <c r="AY214" s="235"/>
      <c r="AZ214" s="235"/>
      <c r="BA214" s="241"/>
      <c r="BB214" s="113"/>
      <c r="BC214" s="2"/>
    </row>
    <row r="215" spans="1:55" x14ac:dyDescent="0.2">
      <c r="A215" s="2"/>
      <c r="B215" s="110"/>
      <c r="C215" s="110"/>
      <c r="D215" s="110"/>
      <c r="E215" s="110"/>
      <c r="F215" s="110"/>
      <c r="G215" s="110"/>
      <c r="H215" s="110"/>
      <c r="I215" s="110"/>
      <c r="J215" s="110"/>
      <c r="K215" s="110"/>
      <c r="L215" s="110"/>
      <c r="M215" s="110"/>
      <c r="N215" s="110"/>
      <c r="O215" s="110"/>
      <c r="P215" s="110"/>
      <c r="Q215" s="110"/>
      <c r="R215" s="110"/>
      <c r="S215" s="110"/>
      <c r="T215" s="110"/>
      <c r="U215" s="110"/>
      <c r="V215" s="110"/>
      <c r="W215" s="110"/>
      <c r="X215" s="110"/>
      <c r="Y215" s="110"/>
      <c r="Z215" s="110"/>
      <c r="AA215" s="110"/>
      <c r="AB215" s="110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224" t="s">
        <v>22</v>
      </c>
      <c r="AN215" s="225"/>
      <c r="AO215" s="226"/>
      <c r="AP215" s="242" t="str">
        <f>'R7入力フォーム'!O19</f>
        <v>-</v>
      </c>
      <c r="AQ215" s="243"/>
      <c r="AR215" s="243"/>
      <c r="AS215" s="244"/>
      <c r="AT215" s="242" t="str">
        <f>'R8入力フォーム'!O19</f>
        <v>-</v>
      </c>
      <c r="AU215" s="243"/>
      <c r="AV215" s="243"/>
      <c r="AW215" s="244"/>
      <c r="AX215" s="242" t="str">
        <f>'R9入力フォーム'!O19</f>
        <v>-</v>
      </c>
      <c r="AY215" s="243"/>
      <c r="AZ215" s="243"/>
      <c r="BA215" s="245"/>
      <c r="BB215" s="113" t="e">
        <f>AVERAGE(AP215,AT215,AX215)</f>
        <v>#DIV/0!</v>
      </c>
      <c r="BC215" s="2"/>
    </row>
    <row r="216" spans="1:55" x14ac:dyDescent="0.2">
      <c r="A216" s="2"/>
      <c r="B216" s="110"/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  <c r="Z216" s="110"/>
      <c r="AA216" s="110"/>
      <c r="AB216" s="110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224"/>
      <c r="AN216" s="225"/>
      <c r="AO216" s="226"/>
      <c r="AP216" s="234"/>
      <c r="AQ216" s="235"/>
      <c r="AR216" s="235"/>
      <c r="AS216" s="227"/>
      <c r="AT216" s="234"/>
      <c r="AU216" s="235"/>
      <c r="AV216" s="235"/>
      <c r="AW216" s="227"/>
      <c r="AX216" s="234"/>
      <c r="AY216" s="235"/>
      <c r="AZ216" s="235"/>
      <c r="BA216" s="241"/>
      <c r="BB216" s="113"/>
      <c r="BC216" s="2"/>
    </row>
    <row r="217" spans="1:55" x14ac:dyDescent="0.2">
      <c r="A217" s="2"/>
      <c r="B217" s="110"/>
      <c r="C217" s="110"/>
      <c r="D217" s="110"/>
      <c r="E217" s="110"/>
      <c r="F217" s="110"/>
      <c r="G217" s="110"/>
      <c r="H217" s="110"/>
      <c r="I217" s="110"/>
      <c r="J217" s="110"/>
      <c r="K217" s="110"/>
      <c r="L217" s="110"/>
      <c r="M217" s="110"/>
      <c r="N217" s="110"/>
      <c r="O217" s="110"/>
      <c r="P217" s="110"/>
      <c r="Q217" s="110"/>
      <c r="R217" s="110"/>
      <c r="S217" s="110"/>
      <c r="T217" s="110"/>
      <c r="U217" s="110"/>
      <c r="V217" s="110"/>
      <c r="W217" s="110"/>
      <c r="X217" s="110"/>
      <c r="Y217" s="110"/>
      <c r="Z217" s="110"/>
      <c r="AA217" s="110"/>
      <c r="AB217" s="110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224" t="s">
        <v>29</v>
      </c>
      <c r="AN217" s="225"/>
      <c r="AO217" s="226"/>
      <c r="AP217" s="242" t="str">
        <f>'R7入力フォーム'!P19</f>
        <v>-</v>
      </c>
      <c r="AQ217" s="243"/>
      <c r="AR217" s="243"/>
      <c r="AS217" s="244"/>
      <c r="AT217" s="242" t="str">
        <f>'R8入力フォーム'!P19</f>
        <v>-</v>
      </c>
      <c r="AU217" s="243"/>
      <c r="AV217" s="243"/>
      <c r="AW217" s="244"/>
      <c r="AX217" s="242" t="str">
        <f>'R9入力フォーム'!P19</f>
        <v>-</v>
      </c>
      <c r="AY217" s="243"/>
      <c r="AZ217" s="243"/>
      <c r="BA217" s="245"/>
      <c r="BB217" s="113" t="e">
        <f>AVERAGE(AP217,AT217,AX217)</f>
        <v>#DIV/0!</v>
      </c>
      <c r="BC217" s="2"/>
    </row>
    <row r="218" spans="1:55" x14ac:dyDescent="0.2">
      <c r="A218" s="2"/>
      <c r="B218" s="110"/>
      <c r="C218" s="110"/>
      <c r="D218" s="110"/>
      <c r="E218" s="110"/>
      <c r="F218" s="110"/>
      <c r="G218" s="110"/>
      <c r="H218" s="110"/>
      <c r="I218" s="110"/>
      <c r="J218" s="110"/>
      <c r="K218" s="110"/>
      <c r="L218" s="110"/>
      <c r="M218" s="110"/>
      <c r="N218" s="110"/>
      <c r="O218" s="110"/>
      <c r="P218" s="110"/>
      <c r="Q218" s="110"/>
      <c r="R218" s="110"/>
      <c r="S218" s="110"/>
      <c r="T218" s="110"/>
      <c r="U218" s="110"/>
      <c r="V218" s="110"/>
      <c r="W218" s="110"/>
      <c r="X218" s="110"/>
      <c r="Y218" s="110"/>
      <c r="Z218" s="110"/>
      <c r="AA218" s="110"/>
      <c r="AB218" s="110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224"/>
      <c r="AN218" s="225"/>
      <c r="AO218" s="226"/>
      <c r="AP218" s="234"/>
      <c r="AQ218" s="235"/>
      <c r="AR218" s="235"/>
      <c r="AS218" s="227"/>
      <c r="AT218" s="234"/>
      <c r="AU218" s="235"/>
      <c r="AV218" s="235"/>
      <c r="AW218" s="227"/>
      <c r="AX218" s="234"/>
      <c r="AY218" s="235"/>
      <c r="AZ218" s="235"/>
      <c r="BA218" s="241"/>
      <c r="BB218" s="113"/>
      <c r="BC218" s="2"/>
    </row>
    <row r="219" spans="1:55" x14ac:dyDescent="0.2">
      <c r="A219" s="2"/>
      <c r="B219" s="110"/>
      <c r="C219" s="110"/>
      <c r="D219" s="110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  <c r="O219" s="110"/>
      <c r="P219" s="110"/>
      <c r="Q219" s="110"/>
      <c r="R219" s="110"/>
      <c r="S219" s="110"/>
      <c r="T219" s="110"/>
      <c r="U219" s="110"/>
      <c r="V219" s="110"/>
      <c r="W219" s="110"/>
      <c r="X219" s="110"/>
      <c r="Y219" s="110"/>
      <c r="Z219" s="110"/>
      <c r="AA219" s="110"/>
      <c r="AB219" s="110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224" t="s">
        <v>68</v>
      </c>
      <c r="AN219" s="225"/>
      <c r="AO219" s="226"/>
      <c r="AP219" s="242" t="str">
        <f>'R7入力フォーム'!Q19</f>
        <v>-</v>
      </c>
      <c r="AQ219" s="243"/>
      <c r="AR219" s="243"/>
      <c r="AS219" s="244"/>
      <c r="AT219" s="242" t="str">
        <f>'R8入力フォーム'!Q19</f>
        <v>-</v>
      </c>
      <c r="AU219" s="243"/>
      <c r="AV219" s="243"/>
      <c r="AW219" s="244"/>
      <c r="AX219" s="242" t="str">
        <f>'R9入力フォーム'!Q19</f>
        <v>-</v>
      </c>
      <c r="AY219" s="243"/>
      <c r="AZ219" s="243"/>
      <c r="BA219" s="245"/>
      <c r="BB219" s="113" t="e">
        <f>AVERAGE(AP219,AT219,AX219)</f>
        <v>#DIV/0!</v>
      </c>
      <c r="BC219" s="2"/>
    </row>
    <row r="220" spans="1:55" x14ac:dyDescent="0.2">
      <c r="A220" s="2"/>
      <c r="B220" s="110"/>
      <c r="C220" s="110"/>
      <c r="D220" s="110"/>
      <c r="E220" s="110"/>
      <c r="F220" s="110"/>
      <c r="G220" s="110"/>
      <c r="H220" s="110"/>
      <c r="I220" s="110"/>
      <c r="J220" s="110"/>
      <c r="K220" s="110"/>
      <c r="L220" s="110"/>
      <c r="M220" s="110"/>
      <c r="N220" s="110"/>
      <c r="O220" s="110"/>
      <c r="P220" s="110"/>
      <c r="Q220" s="110"/>
      <c r="R220" s="110"/>
      <c r="S220" s="110"/>
      <c r="T220" s="110"/>
      <c r="U220" s="110"/>
      <c r="V220" s="110"/>
      <c r="W220" s="110"/>
      <c r="X220" s="110"/>
      <c r="Y220" s="110"/>
      <c r="Z220" s="110"/>
      <c r="AA220" s="110"/>
      <c r="AB220" s="110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246"/>
      <c r="AN220" s="247"/>
      <c r="AO220" s="248"/>
      <c r="AP220" s="249"/>
      <c r="AQ220" s="250"/>
      <c r="AR220" s="250"/>
      <c r="AS220" s="251"/>
      <c r="AT220" s="249"/>
      <c r="AU220" s="250"/>
      <c r="AV220" s="250"/>
      <c r="AW220" s="251"/>
      <c r="AX220" s="249"/>
      <c r="AY220" s="250"/>
      <c r="AZ220" s="250"/>
      <c r="BA220" s="252"/>
      <c r="BB220" s="113"/>
      <c r="BC220" s="2"/>
    </row>
    <row r="221" spans="1:55" x14ac:dyDescent="0.2">
      <c r="A221" s="2"/>
      <c r="B221" s="110"/>
      <c r="C221" s="110"/>
      <c r="D221" s="110"/>
      <c r="E221" s="110"/>
      <c r="F221" s="110"/>
      <c r="G221" s="110"/>
      <c r="H221" s="110"/>
      <c r="I221" s="110"/>
      <c r="J221" s="110"/>
      <c r="K221" s="110"/>
      <c r="L221" s="110"/>
      <c r="M221" s="110"/>
      <c r="N221" s="110"/>
      <c r="O221" s="110"/>
      <c r="P221" s="110"/>
      <c r="Q221" s="110"/>
      <c r="R221" s="110"/>
      <c r="S221" s="110"/>
      <c r="T221" s="110"/>
      <c r="U221" s="110"/>
      <c r="V221" s="110"/>
      <c r="W221" s="110"/>
      <c r="X221" s="110"/>
      <c r="Y221" s="110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2"/>
    </row>
    <row r="222" spans="1:55" x14ac:dyDescent="0.2">
      <c r="A222" s="2"/>
      <c r="B222" s="110"/>
      <c r="C222" s="110"/>
      <c r="D222" s="110"/>
      <c r="E222" s="110"/>
      <c r="F222" s="110"/>
      <c r="G222" s="110"/>
      <c r="H222" s="110"/>
      <c r="I222" s="110"/>
      <c r="J222" s="110"/>
      <c r="K222" s="110"/>
      <c r="L222" s="110"/>
      <c r="M222" s="110"/>
      <c r="N222" s="110"/>
      <c r="O222" s="110"/>
      <c r="P222" s="110"/>
      <c r="Q222" s="110"/>
      <c r="R222" s="110"/>
      <c r="S222" s="110"/>
      <c r="T222" s="110"/>
      <c r="U222" s="110"/>
      <c r="V222" s="110"/>
      <c r="W222" s="110"/>
      <c r="X222" s="110"/>
      <c r="Y222" s="110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2"/>
    </row>
    <row r="223" spans="1:55" x14ac:dyDescent="0.2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1:55" x14ac:dyDescent="0.2">
      <c r="A224" s="3"/>
      <c r="B224" s="5"/>
      <c r="C224" s="2"/>
      <c r="D224" s="5"/>
      <c r="E224" s="2"/>
      <c r="F224" s="5"/>
      <c r="G224" s="2"/>
      <c r="H224" s="5"/>
      <c r="I224" s="2"/>
      <c r="J224" s="5"/>
      <c r="K224" s="2"/>
      <c r="L224" s="5"/>
      <c r="M224" s="2"/>
      <c r="N224" s="5"/>
      <c r="O224" s="2"/>
      <c r="P224" s="5"/>
      <c r="Q224" s="2"/>
      <c r="R224" s="5"/>
      <c r="S224" s="2"/>
      <c r="T224" s="5"/>
      <c r="U224" s="2"/>
      <c r="V224" s="5"/>
      <c r="W224" s="2"/>
      <c r="X224" s="5"/>
      <c r="Y224" s="2"/>
      <c r="Z224" s="5"/>
      <c r="AA224" s="2"/>
      <c r="AB224" s="5"/>
      <c r="AC224" s="2"/>
      <c r="AD224" s="5"/>
      <c r="AE224" s="2"/>
      <c r="AF224" s="5"/>
      <c r="AG224" s="2"/>
      <c r="AH224" s="5"/>
      <c r="AI224" s="2"/>
      <c r="AJ224" s="5"/>
      <c r="AK224" s="2"/>
      <c r="AL224" s="5"/>
      <c r="AM224" s="2"/>
      <c r="AN224" s="5"/>
      <c r="AO224" s="2"/>
      <c r="AP224" s="5"/>
      <c r="AQ224" s="2"/>
      <c r="AR224" s="5"/>
      <c r="AS224" s="2"/>
      <c r="AT224" s="5"/>
      <c r="AU224" s="2"/>
      <c r="AV224" s="5"/>
      <c r="AW224" s="2"/>
      <c r="AX224" s="5"/>
      <c r="AY224" s="2"/>
      <c r="AZ224" s="5"/>
      <c r="BA224" s="2"/>
      <c r="BB224" s="5"/>
      <c r="BC224" s="2"/>
    </row>
    <row r="225" spans="1:5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x14ac:dyDescent="0.2">
      <c r="A227" s="1"/>
      <c r="B227" s="4"/>
      <c r="C227" s="2"/>
      <c r="D227" s="5"/>
      <c r="E227" s="2"/>
      <c r="F227" s="5"/>
      <c r="G227" s="2"/>
      <c r="H227" s="5"/>
      <c r="I227" s="2"/>
      <c r="J227" s="5"/>
      <c r="K227" s="2"/>
      <c r="L227" s="5"/>
      <c r="M227" s="2"/>
      <c r="N227" s="5"/>
      <c r="O227" s="2"/>
      <c r="P227" s="5"/>
      <c r="Q227" s="2"/>
      <c r="R227" s="5"/>
      <c r="S227" s="2"/>
      <c r="T227" s="5"/>
      <c r="U227" s="2"/>
      <c r="V227" s="5"/>
      <c r="W227" s="2"/>
      <c r="X227" s="5"/>
      <c r="Y227" s="2"/>
      <c r="Z227" s="5"/>
      <c r="AA227" s="2"/>
      <c r="AB227" s="5"/>
      <c r="AC227" s="2"/>
      <c r="AD227" s="5"/>
      <c r="AE227" s="2"/>
      <c r="AF227" s="5"/>
      <c r="AG227" s="2"/>
      <c r="AH227" s="5"/>
      <c r="AI227" s="2"/>
      <c r="AJ227" s="5"/>
      <c r="AK227" s="2"/>
      <c r="AL227" s="5"/>
      <c r="AM227" s="2"/>
      <c r="AN227" s="5"/>
      <c r="AO227" s="2"/>
      <c r="AP227" s="5"/>
      <c r="AQ227" s="2"/>
      <c r="AR227" s="5"/>
      <c r="AS227" s="2"/>
      <c r="AT227" s="5"/>
      <c r="AU227" s="2"/>
      <c r="AV227" s="5"/>
      <c r="AW227" s="2"/>
      <c r="AX227" s="5"/>
      <c r="AY227" s="2"/>
      <c r="AZ227" s="5"/>
      <c r="BA227" s="2"/>
      <c r="BB227" s="5"/>
      <c r="BC227" s="2"/>
    </row>
    <row r="228" spans="1:55" x14ac:dyDescent="0.2">
      <c r="A228" s="1"/>
      <c r="B228" s="4"/>
      <c r="C228" s="2"/>
      <c r="D228" s="5"/>
      <c r="E228" s="2"/>
      <c r="F228" s="5"/>
      <c r="G228" s="2"/>
      <c r="H228" s="5"/>
      <c r="I228" s="2"/>
      <c r="J228" s="5"/>
      <c r="K228" s="2"/>
      <c r="L228" s="5"/>
      <c r="M228" s="2"/>
      <c r="N228" s="5"/>
      <c r="O228" s="2"/>
      <c r="P228" s="5"/>
      <c r="Q228" s="2"/>
      <c r="R228" s="5"/>
      <c r="S228" s="2"/>
      <c r="T228" s="5"/>
      <c r="U228" s="2"/>
      <c r="V228" s="5"/>
      <c r="W228" s="2"/>
      <c r="X228" s="5"/>
      <c r="Y228" s="2"/>
      <c r="Z228" s="5"/>
      <c r="AA228" s="2"/>
      <c r="AB228" s="5"/>
      <c r="AC228" s="2"/>
      <c r="AD228" s="5"/>
      <c r="AE228" s="2"/>
      <c r="AF228" s="5"/>
      <c r="AG228" s="2"/>
      <c r="AH228" s="5"/>
      <c r="AI228" s="2"/>
      <c r="AJ228" s="5"/>
      <c r="AK228" s="2"/>
      <c r="AL228" s="5"/>
      <c r="AM228" s="2"/>
      <c r="AN228" s="5"/>
      <c r="AO228" s="2"/>
      <c r="AP228" s="5"/>
      <c r="AQ228" s="2"/>
      <c r="AR228" s="5"/>
      <c r="AS228" s="2"/>
      <c r="AT228" s="5"/>
      <c r="AU228" s="2"/>
      <c r="AV228" s="5"/>
      <c r="AW228" s="2"/>
      <c r="AX228" s="5"/>
      <c r="AY228" s="2"/>
      <c r="AZ228" s="5"/>
      <c r="BA228" s="2"/>
      <c r="BB228" s="5"/>
      <c r="BC228" s="2"/>
    </row>
    <row r="229" spans="1:55" x14ac:dyDescent="0.2">
      <c r="A229" s="1"/>
      <c r="B229" s="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1:55" x14ac:dyDescent="0.2">
      <c r="A230" s="2"/>
      <c r="B230" s="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2"/>
    </row>
    <row r="231" spans="1:55" x14ac:dyDescent="0.2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2"/>
    </row>
    <row r="232" spans="1:55" x14ac:dyDescent="0.2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2"/>
    </row>
    <row r="233" spans="1:55" x14ac:dyDescent="0.2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2"/>
    </row>
    <row r="234" spans="1:55" x14ac:dyDescent="0.2">
      <c r="A234" s="2"/>
      <c r="B234" s="5"/>
      <c r="C234" s="210" t="s">
        <v>21</v>
      </c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  <c r="Z234" s="210"/>
      <c r="AA234" s="210"/>
      <c r="AB234" s="210"/>
      <c r="AC234" s="210"/>
      <c r="AD234" s="210"/>
      <c r="AE234" s="210"/>
      <c r="AF234" s="210"/>
      <c r="AG234" s="210"/>
      <c r="AH234" s="210"/>
      <c r="AI234" s="210"/>
      <c r="AJ234" s="210"/>
      <c r="AK234" s="210"/>
      <c r="AL234" s="210"/>
      <c r="AM234" s="210"/>
      <c r="AN234" s="210"/>
      <c r="AO234" s="210"/>
      <c r="AP234" s="210"/>
      <c r="AQ234" s="210"/>
      <c r="AR234" s="210"/>
      <c r="AS234" s="210"/>
      <c r="AT234" s="210"/>
      <c r="AU234" s="210"/>
      <c r="AV234" s="210"/>
      <c r="AW234" s="210"/>
      <c r="AX234" s="210"/>
      <c r="AY234" s="210"/>
      <c r="AZ234" s="210"/>
      <c r="BA234" s="5"/>
      <c r="BB234" s="5"/>
      <c r="BC234" s="2"/>
    </row>
    <row r="235" spans="1:55" x14ac:dyDescent="0.2">
      <c r="A235" s="2"/>
      <c r="B235" s="5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  <c r="Z235" s="210"/>
      <c r="AA235" s="210"/>
      <c r="AB235" s="210"/>
      <c r="AC235" s="210"/>
      <c r="AD235" s="210"/>
      <c r="AE235" s="210"/>
      <c r="AF235" s="210"/>
      <c r="AG235" s="210"/>
      <c r="AH235" s="210"/>
      <c r="AI235" s="210"/>
      <c r="AJ235" s="210"/>
      <c r="AK235" s="210"/>
      <c r="AL235" s="210"/>
      <c r="AM235" s="210"/>
      <c r="AN235" s="210"/>
      <c r="AO235" s="210"/>
      <c r="AP235" s="210"/>
      <c r="AQ235" s="210"/>
      <c r="AR235" s="210"/>
      <c r="AS235" s="210"/>
      <c r="AT235" s="210"/>
      <c r="AU235" s="210"/>
      <c r="AV235" s="210"/>
      <c r="AW235" s="210"/>
      <c r="AX235" s="210"/>
      <c r="AY235" s="210"/>
      <c r="AZ235" s="210"/>
      <c r="BA235" s="5"/>
      <c r="BB235" s="5"/>
      <c r="BC235" s="2"/>
    </row>
    <row r="236" spans="1:55" x14ac:dyDescent="0.2">
      <c r="A236" s="2"/>
      <c r="B236" s="5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  <c r="Z236" s="210"/>
      <c r="AA236" s="210"/>
      <c r="AB236" s="210"/>
      <c r="AC236" s="210"/>
      <c r="AD236" s="210"/>
      <c r="AE236" s="210"/>
      <c r="AF236" s="210"/>
      <c r="AG236" s="210"/>
      <c r="AH236" s="210"/>
      <c r="AI236" s="210"/>
      <c r="AJ236" s="210"/>
      <c r="AK236" s="210"/>
      <c r="AL236" s="210"/>
      <c r="AM236" s="210"/>
      <c r="AN236" s="210"/>
      <c r="AO236" s="210"/>
      <c r="AP236" s="210"/>
      <c r="AQ236" s="210"/>
      <c r="AR236" s="210"/>
      <c r="AS236" s="210"/>
      <c r="AT236" s="210"/>
      <c r="AU236" s="210"/>
      <c r="AV236" s="210"/>
      <c r="AW236" s="210"/>
      <c r="AX236" s="210"/>
      <c r="AY236" s="210"/>
      <c r="AZ236" s="210"/>
      <c r="BA236" s="5"/>
      <c r="BB236" s="5"/>
      <c r="BC236" s="2"/>
    </row>
    <row r="237" spans="1:55" x14ac:dyDescent="0.2">
      <c r="A237" s="2"/>
      <c r="B237" s="5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  <c r="Z237" s="210"/>
      <c r="AA237" s="210"/>
      <c r="AB237" s="210"/>
      <c r="AC237" s="210"/>
      <c r="AD237" s="210"/>
      <c r="AE237" s="210"/>
      <c r="AF237" s="210"/>
      <c r="AG237" s="210"/>
      <c r="AH237" s="210"/>
      <c r="AI237" s="210"/>
      <c r="AJ237" s="210"/>
      <c r="AK237" s="210"/>
      <c r="AL237" s="210"/>
      <c r="AM237" s="210"/>
      <c r="AN237" s="210"/>
      <c r="AO237" s="210"/>
      <c r="AP237" s="210"/>
      <c r="AQ237" s="210"/>
      <c r="AR237" s="210"/>
      <c r="AS237" s="210"/>
      <c r="AT237" s="210"/>
      <c r="AU237" s="210"/>
      <c r="AV237" s="210"/>
      <c r="AW237" s="210"/>
      <c r="AX237" s="210"/>
      <c r="AY237" s="210"/>
      <c r="AZ237" s="210"/>
      <c r="BA237" s="5"/>
      <c r="BB237" s="5"/>
      <c r="BC237" s="2"/>
    </row>
    <row r="238" spans="1:55" x14ac:dyDescent="0.2">
      <c r="A238" s="2"/>
      <c r="B238" s="5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  <c r="Z238" s="210"/>
      <c r="AA238" s="210"/>
      <c r="AB238" s="210"/>
      <c r="AC238" s="210"/>
      <c r="AD238" s="210"/>
      <c r="AE238" s="210"/>
      <c r="AF238" s="210"/>
      <c r="AG238" s="210"/>
      <c r="AH238" s="210"/>
      <c r="AI238" s="210"/>
      <c r="AJ238" s="210"/>
      <c r="AK238" s="210"/>
      <c r="AL238" s="210"/>
      <c r="AM238" s="210"/>
      <c r="AN238" s="210"/>
      <c r="AO238" s="210"/>
      <c r="AP238" s="210"/>
      <c r="AQ238" s="210"/>
      <c r="AR238" s="210"/>
      <c r="AS238" s="210"/>
      <c r="AT238" s="210"/>
      <c r="AU238" s="210"/>
      <c r="AV238" s="210"/>
      <c r="AW238" s="210"/>
      <c r="AX238" s="210"/>
      <c r="AY238" s="210"/>
      <c r="AZ238" s="210"/>
      <c r="BA238" s="5"/>
      <c r="BB238" s="5"/>
      <c r="BC238" s="2"/>
    </row>
    <row r="239" spans="1:55" x14ac:dyDescent="0.2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2"/>
    </row>
    <row r="240" spans="1:55" x14ac:dyDescent="0.2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211"/>
      <c r="AN240" s="212"/>
      <c r="AO240" s="213"/>
      <c r="AP240" s="236" t="str">
        <f>'R7入力フォーム'!O1</f>
        <v>2025年</v>
      </c>
      <c r="AQ240" s="236"/>
      <c r="AR240" s="236"/>
      <c r="AS240" s="236"/>
      <c r="AT240" s="236" t="str">
        <f>'R8入力フォーム'!O1</f>
        <v>2026年</v>
      </c>
      <c r="AU240" s="236"/>
      <c r="AV240" s="236"/>
      <c r="AW240" s="236"/>
      <c r="AX240" s="236" t="str">
        <f>'R9入力フォーム'!O1</f>
        <v>2027年</v>
      </c>
      <c r="AY240" s="236"/>
      <c r="AZ240" s="236"/>
      <c r="BA240" s="238"/>
      <c r="BB240" s="5"/>
      <c r="BC240" s="2"/>
    </row>
    <row r="241" spans="1:55" x14ac:dyDescent="0.2">
      <c r="A241" s="2"/>
      <c r="B241" s="110"/>
      <c r="C241" s="110"/>
      <c r="D241" s="110"/>
      <c r="E241" s="110"/>
      <c r="F241" s="110"/>
      <c r="G241" s="110"/>
      <c r="H241" s="110"/>
      <c r="I241" s="110"/>
      <c r="J241" s="110"/>
      <c r="K241" s="110"/>
      <c r="L241" s="110"/>
      <c r="M241" s="110"/>
      <c r="N241" s="110"/>
      <c r="O241" s="110"/>
      <c r="P241" s="110"/>
      <c r="Q241" s="110"/>
      <c r="R241" s="110"/>
      <c r="S241" s="110"/>
      <c r="T241" s="110"/>
      <c r="U241" s="110"/>
      <c r="V241" s="110"/>
      <c r="W241" s="110"/>
      <c r="X241" s="110"/>
      <c r="Y241" s="110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110"/>
      <c r="AK241" s="110"/>
      <c r="AL241" s="5"/>
      <c r="AM241" s="214"/>
      <c r="AN241" s="215"/>
      <c r="AO241" s="216"/>
      <c r="AP241" s="237"/>
      <c r="AQ241" s="237"/>
      <c r="AR241" s="237"/>
      <c r="AS241" s="237"/>
      <c r="AT241" s="237"/>
      <c r="AU241" s="237"/>
      <c r="AV241" s="237"/>
      <c r="AW241" s="237"/>
      <c r="AX241" s="237"/>
      <c r="AY241" s="237"/>
      <c r="AZ241" s="237"/>
      <c r="BA241" s="239"/>
      <c r="BB241" s="5"/>
      <c r="BC241" s="2"/>
    </row>
    <row r="242" spans="1:55" x14ac:dyDescent="0.2">
      <c r="A242" s="2"/>
      <c r="B242" s="110"/>
      <c r="C242" s="110"/>
      <c r="D242" s="110"/>
      <c r="E242" s="110"/>
      <c r="F242" s="110"/>
      <c r="G242" s="110"/>
      <c r="H242" s="110"/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X242" s="110"/>
      <c r="Y242" s="110"/>
      <c r="Z242" s="110"/>
      <c r="AA242" s="110"/>
      <c r="AB242" s="110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221" t="s">
        <v>5</v>
      </c>
      <c r="AN242" s="222"/>
      <c r="AO242" s="223"/>
      <c r="AP242" s="227" t="str">
        <f>'R7入力フォーム'!F23</f>
        <v>-</v>
      </c>
      <c r="AQ242" s="228"/>
      <c r="AR242" s="228"/>
      <c r="AS242" s="228"/>
      <c r="AT242" s="231" t="str">
        <f>'R8入力フォーム'!F23</f>
        <v>-</v>
      </c>
      <c r="AU242" s="232"/>
      <c r="AV242" s="232"/>
      <c r="AW242" s="233"/>
      <c r="AX242" s="231" t="str">
        <f>'R9入力フォーム'!F23</f>
        <v>-</v>
      </c>
      <c r="AY242" s="232"/>
      <c r="AZ242" s="232"/>
      <c r="BA242" s="240"/>
      <c r="BB242" s="114" t="e">
        <f>AVERAGE(AP242,AT242,AX242)</f>
        <v>#DIV/0!</v>
      </c>
      <c r="BC242" s="2"/>
    </row>
    <row r="243" spans="1:55" x14ac:dyDescent="0.2">
      <c r="A243" s="2"/>
      <c r="B243" s="110"/>
      <c r="C243" s="110"/>
      <c r="D243" s="110"/>
      <c r="E243" s="110"/>
      <c r="F243" s="110"/>
      <c r="G243" s="110"/>
      <c r="H243" s="110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X243" s="110"/>
      <c r="Y243" s="110"/>
      <c r="Z243" s="110"/>
      <c r="AA243" s="110"/>
      <c r="AB243" s="110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224"/>
      <c r="AN243" s="225"/>
      <c r="AO243" s="226"/>
      <c r="AP243" s="229"/>
      <c r="AQ243" s="230"/>
      <c r="AR243" s="230"/>
      <c r="AS243" s="230"/>
      <c r="AT243" s="234"/>
      <c r="AU243" s="235"/>
      <c r="AV243" s="235"/>
      <c r="AW243" s="227"/>
      <c r="AX243" s="234"/>
      <c r="AY243" s="235"/>
      <c r="AZ243" s="235"/>
      <c r="BA243" s="241"/>
      <c r="BB243" s="114"/>
      <c r="BC243" s="2"/>
    </row>
    <row r="244" spans="1:55" x14ac:dyDescent="0.2">
      <c r="A244" s="2"/>
      <c r="B244" s="110"/>
      <c r="C244" s="110"/>
      <c r="D244" s="110"/>
      <c r="E244" s="110"/>
      <c r="F244" s="110"/>
      <c r="G244" s="110"/>
      <c r="H244" s="110"/>
      <c r="I244" s="110"/>
      <c r="J244" s="110"/>
      <c r="K244" s="110"/>
      <c r="L244" s="110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X244" s="110"/>
      <c r="Y244" s="110"/>
      <c r="Z244" s="110"/>
      <c r="AA244" s="110"/>
      <c r="AB244" s="110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224" t="s">
        <v>15</v>
      </c>
      <c r="AN244" s="225"/>
      <c r="AO244" s="226"/>
      <c r="AP244" s="229" t="str">
        <f>'R7入力フォーム'!G23</f>
        <v>-</v>
      </c>
      <c r="AQ244" s="230"/>
      <c r="AR244" s="230"/>
      <c r="AS244" s="230"/>
      <c r="AT244" s="242" t="str">
        <f>'R8入力フォーム'!G23</f>
        <v>-</v>
      </c>
      <c r="AU244" s="243"/>
      <c r="AV244" s="243"/>
      <c r="AW244" s="244"/>
      <c r="AX244" s="242" t="str">
        <f>'R9入力フォーム'!G23</f>
        <v>-</v>
      </c>
      <c r="AY244" s="243"/>
      <c r="AZ244" s="243"/>
      <c r="BA244" s="245"/>
      <c r="BB244" s="114" t="e">
        <f>AVERAGE(AP244,AT244,AX244)</f>
        <v>#DIV/0!</v>
      </c>
      <c r="BC244" s="2"/>
    </row>
    <row r="245" spans="1:55" x14ac:dyDescent="0.2">
      <c r="A245" s="2"/>
      <c r="B245" s="110"/>
      <c r="C245" s="110"/>
      <c r="D245" s="110"/>
      <c r="E245" s="110"/>
      <c r="F245" s="110"/>
      <c r="G245" s="110"/>
      <c r="H245" s="110"/>
      <c r="I245" s="110"/>
      <c r="J245" s="110"/>
      <c r="K245" s="110"/>
      <c r="L245" s="110"/>
      <c r="M245" s="110"/>
      <c r="N245" s="110"/>
      <c r="O245" s="110"/>
      <c r="P245" s="110"/>
      <c r="Q245" s="110"/>
      <c r="R245" s="110"/>
      <c r="S245" s="110"/>
      <c r="T245" s="110"/>
      <c r="U245" s="110"/>
      <c r="V245" s="110"/>
      <c r="W245" s="110"/>
      <c r="X245" s="110"/>
      <c r="Y245" s="110"/>
      <c r="Z245" s="110"/>
      <c r="AA245" s="110"/>
      <c r="AB245" s="110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224"/>
      <c r="AN245" s="225"/>
      <c r="AO245" s="226"/>
      <c r="AP245" s="229"/>
      <c r="AQ245" s="230"/>
      <c r="AR245" s="230"/>
      <c r="AS245" s="230"/>
      <c r="AT245" s="234"/>
      <c r="AU245" s="235"/>
      <c r="AV245" s="235"/>
      <c r="AW245" s="227"/>
      <c r="AX245" s="234"/>
      <c r="AY245" s="235"/>
      <c r="AZ245" s="235"/>
      <c r="BA245" s="241"/>
      <c r="BB245" s="114"/>
      <c r="BC245" s="2"/>
    </row>
    <row r="246" spans="1:55" x14ac:dyDescent="0.2">
      <c r="A246" s="2"/>
      <c r="B246" s="110"/>
      <c r="C246" s="110"/>
      <c r="D246" s="110"/>
      <c r="E246" s="110"/>
      <c r="F246" s="110"/>
      <c r="G246" s="110"/>
      <c r="H246" s="110"/>
      <c r="I246" s="110"/>
      <c r="J246" s="110"/>
      <c r="K246" s="110"/>
      <c r="L246" s="110"/>
      <c r="M246" s="110"/>
      <c r="N246" s="110"/>
      <c r="O246" s="110"/>
      <c r="P246" s="110"/>
      <c r="Q246" s="110"/>
      <c r="R246" s="110"/>
      <c r="S246" s="110"/>
      <c r="T246" s="110"/>
      <c r="U246" s="110"/>
      <c r="V246" s="110"/>
      <c r="W246" s="110"/>
      <c r="X246" s="110"/>
      <c r="Y246" s="110"/>
      <c r="Z246" s="110"/>
      <c r="AA246" s="110"/>
      <c r="AB246" s="110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224" t="s">
        <v>17</v>
      </c>
      <c r="AN246" s="225"/>
      <c r="AO246" s="226"/>
      <c r="AP246" s="242" t="str">
        <f>'R7入力フォーム'!H23</f>
        <v>-</v>
      </c>
      <c r="AQ246" s="243"/>
      <c r="AR246" s="243"/>
      <c r="AS246" s="244"/>
      <c r="AT246" s="242" t="str">
        <f>'R8入力フォーム'!H23</f>
        <v>-</v>
      </c>
      <c r="AU246" s="243"/>
      <c r="AV246" s="243"/>
      <c r="AW246" s="244"/>
      <c r="AX246" s="242" t="str">
        <f>'R9入力フォーム'!H23</f>
        <v>-</v>
      </c>
      <c r="AY246" s="243"/>
      <c r="AZ246" s="243"/>
      <c r="BA246" s="245"/>
      <c r="BB246" s="114" t="e">
        <f>AVERAGE(AP246,AT246,AX246)</f>
        <v>#DIV/0!</v>
      </c>
      <c r="BC246" s="2"/>
    </row>
    <row r="247" spans="1:55" x14ac:dyDescent="0.2">
      <c r="A247" s="2"/>
      <c r="B247" s="110"/>
      <c r="C247" s="110"/>
      <c r="D247" s="110"/>
      <c r="E247" s="110"/>
      <c r="F247" s="110"/>
      <c r="G247" s="110"/>
      <c r="H247" s="110"/>
      <c r="I247" s="110"/>
      <c r="J247" s="110"/>
      <c r="K247" s="110"/>
      <c r="L247" s="110"/>
      <c r="M247" s="110"/>
      <c r="N247" s="110"/>
      <c r="O247" s="110"/>
      <c r="P247" s="110"/>
      <c r="Q247" s="110"/>
      <c r="R247" s="110"/>
      <c r="S247" s="110"/>
      <c r="T247" s="110"/>
      <c r="U247" s="110"/>
      <c r="V247" s="110"/>
      <c r="W247" s="110"/>
      <c r="X247" s="110"/>
      <c r="Y247" s="110"/>
      <c r="Z247" s="110"/>
      <c r="AA247" s="110"/>
      <c r="AB247" s="110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224"/>
      <c r="AN247" s="225"/>
      <c r="AO247" s="226"/>
      <c r="AP247" s="234"/>
      <c r="AQ247" s="235"/>
      <c r="AR247" s="235"/>
      <c r="AS247" s="227"/>
      <c r="AT247" s="234"/>
      <c r="AU247" s="235"/>
      <c r="AV247" s="235"/>
      <c r="AW247" s="227"/>
      <c r="AX247" s="234"/>
      <c r="AY247" s="235"/>
      <c r="AZ247" s="235"/>
      <c r="BA247" s="241"/>
      <c r="BB247" s="114"/>
      <c r="BC247" s="2"/>
    </row>
    <row r="248" spans="1:55" x14ac:dyDescent="0.2">
      <c r="A248" s="2"/>
      <c r="B248" s="110"/>
      <c r="C248" s="110"/>
      <c r="D248" s="110"/>
      <c r="E248" s="110"/>
      <c r="F248" s="110"/>
      <c r="G248" s="110"/>
      <c r="H248" s="110"/>
      <c r="I248" s="110"/>
      <c r="J248" s="110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X248" s="110"/>
      <c r="Y248" s="110"/>
      <c r="Z248" s="110"/>
      <c r="AA248" s="110"/>
      <c r="AB248" s="110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224" t="s">
        <v>62</v>
      </c>
      <c r="AN248" s="225"/>
      <c r="AO248" s="226"/>
      <c r="AP248" s="242" t="str">
        <f>'R7入力フォーム'!I23</f>
        <v>-</v>
      </c>
      <c r="AQ248" s="243"/>
      <c r="AR248" s="243"/>
      <c r="AS248" s="244"/>
      <c r="AT248" s="242" t="str">
        <f>'R8入力フォーム'!I23</f>
        <v>-</v>
      </c>
      <c r="AU248" s="243"/>
      <c r="AV248" s="243"/>
      <c r="AW248" s="244"/>
      <c r="AX248" s="242" t="str">
        <f>'R9入力フォーム'!I23</f>
        <v>-</v>
      </c>
      <c r="AY248" s="243"/>
      <c r="AZ248" s="243"/>
      <c r="BA248" s="245"/>
      <c r="BB248" s="114" t="e">
        <f>AVERAGE(AP248,AT248,AX248)</f>
        <v>#DIV/0!</v>
      </c>
      <c r="BC248" s="2"/>
    </row>
    <row r="249" spans="1:55" x14ac:dyDescent="0.2">
      <c r="A249" s="2"/>
      <c r="B249" s="110"/>
      <c r="C249" s="110"/>
      <c r="D249" s="110"/>
      <c r="E249" s="110"/>
      <c r="F249" s="110"/>
      <c r="G249" s="110"/>
      <c r="H249" s="110"/>
      <c r="I249" s="110"/>
      <c r="J249" s="110"/>
      <c r="K249" s="110"/>
      <c r="L249" s="110"/>
      <c r="M249" s="110"/>
      <c r="N249" s="110"/>
      <c r="O249" s="110"/>
      <c r="P249" s="110"/>
      <c r="Q249" s="110"/>
      <c r="R249" s="110"/>
      <c r="S249" s="110"/>
      <c r="T249" s="110"/>
      <c r="U249" s="110"/>
      <c r="V249" s="110"/>
      <c r="W249" s="110"/>
      <c r="X249" s="110"/>
      <c r="Y249" s="110"/>
      <c r="Z249" s="110"/>
      <c r="AA249" s="110"/>
      <c r="AB249" s="110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224"/>
      <c r="AN249" s="225"/>
      <c r="AO249" s="226"/>
      <c r="AP249" s="234"/>
      <c r="AQ249" s="235"/>
      <c r="AR249" s="235"/>
      <c r="AS249" s="227"/>
      <c r="AT249" s="234"/>
      <c r="AU249" s="235"/>
      <c r="AV249" s="235"/>
      <c r="AW249" s="227"/>
      <c r="AX249" s="234"/>
      <c r="AY249" s="235"/>
      <c r="AZ249" s="235"/>
      <c r="BA249" s="241"/>
      <c r="BB249" s="114"/>
      <c r="BC249" s="2"/>
    </row>
    <row r="250" spans="1:55" x14ac:dyDescent="0.2">
      <c r="A250" s="2"/>
      <c r="B250" s="110"/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  <c r="Z250" s="110"/>
      <c r="AA250" s="110"/>
      <c r="AB250" s="110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224" t="s">
        <v>63</v>
      </c>
      <c r="AN250" s="225"/>
      <c r="AO250" s="226"/>
      <c r="AP250" s="242" t="str">
        <f>'R7入力フォーム'!J23</f>
        <v>-</v>
      </c>
      <c r="AQ250" s="243"/>
      <c r="AR250" s="243"/>
      <c r="AS250" s="244"/>
      <c r="AT250" s="242" t="str">
        <f>'R8入力フォーム'!J23</f>
        <v>-</v>
      </c>
      <c r="AU250" s="243"/>
      <c r="AV250" s="243"/>
      <c r="AW250" s="244"/>
      <c r="AX250" s="242" t="str">
        <f>'R9入力フォーム'!J23</f>
        <v>-</v>
      </c>
      <c r="AY250" s="243"/>
      <c r="AZ250" s="243"/>
      <c r="BA250" s="245"/>
      <c r="BB250" s="114" t="e">
        <f>AVERAGE(AP250,AT250,AX250)</f>
        <v>#DIV/0!</v>
      </c>
      <c r="BC250" s="2"/>
    </row>
    <row r="251" spans="1:55" x14ac:dyDescent="0.2">
      <c r="A251" s="2"/>
      <c r="B251" s="110"/>
      <c r="C251" s="110"/>
      <c r="D251" s="110"/>
      <c r="E251" s="110"/>
      <c r="F251" s="110"/>
      <c r="G251" s="110"/>
      <c r="H251" s="110"/>
      <c r="I251" s="110"/>
      <c r="J251" s="110"/>
      <c r="K251" s="110"/>
      <c r="L251" s="110"/>
      <c r="M251" s="110"/>
      <c r="N251" s="110"/>
      <c r="O251" s="110"/>
      <c r="P251" s="110"/>
      <c r="Q251" s="110"/>
      <c r="R251" s="110"/>
      <c r="S251" s="110"/>
      <c r="T251" s="110"/>
      <c r="U251" s="110"/>
      <c r="V251" s="110"/>
      <c r="W251" s="110"/>
      <c r="X251" s="110"/>
      <c r="Y251" s="110"/>
      <c r="Z251" s="110"/>
      <c r="AA251" s="110"/>
      <c r="AB251" s="110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224"/>
      <c r="AN251" s="225"/>
      <c r="AO251" s="226"/>
      <c r="AP251" s="234"/>
      <c r="AQ251" s="235"/>
      <c r="AR251" s="235"/>
      <c r="AS251" s="227"/>
      <c r="AT251" s="234"/>
      <c r="AU251" s="235"/>
      <c r="AV251" s="235"/>
      <c r="AW251" s="227"/>
      <c r="AX251" s="234"/>
      <c r="AY251" s="235"/>
      <c r="AZ251" s="235"/>
      <c r="BA251" s="241"/>
      <c r="BB251" s="114"/>
      <c r="BC251" s="2"/>
    </row>
    <row r="252" spans="1:55" x14ac:dyDescent="0.2">
      <c r="A252" s="2"/>
      <c r="B252" s="110"/>
      <c r="C252" s="110"/>
      <c r="D252" s="110"/>
      <c r="E252" s="110"/>
      <c r="F252" s="110"/>
      <c r="G252" s="110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0"/>
      <c r="V252" s="110"/>
      <c r="W252" s="110"/>
      <c r="X252" s="110"/>
      <c r="Y252" s="110"/>
      <c r="Z252" s="110"/>
      <c r="AA252" s="110"/>
      <c r="AB252" s="110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224" t="s">
        <v>30</v>
      </c>
      <c r="AN252" s="225"/>
      <c r="AO252" s="226"/>
      <c r="AP252" s="242" t="str">
        <f>'R7入力フォーム'!K23</f>
        <v>-</v>
      </c>
      <c r="AQ252" s="243"/>
      <c r="AR252" s="243"/>
      <c r="AS252" s="244"/>
      <c r="AT252" s="242" t="str">
        <f>'R8入力フォーム'!K23</f>
        <v>-</v>
      </c>
      <c r="AU252" s="243"/>
      <c r="AV252" s="243"/>
      <c r="AW252" s="244"/>
      <c r="AX252" s="242" t="str">
        <f>'R9入力フォーム'!K23</f>
        <v>-</v>
      </c>
      <c r="AY252" s="243"/>
      <c r="AZ252" s="243"/>
      <c r="BA252" s="245"/>
      <c r="BB252" s="114" t="e">
        <f>AVERAGE(AP252,AT252,AX252)</f>
        <v>#DIV/0!</v>
      </c>
      <c r="BC252" s="2"/>
    </row>
    <row r="253" spans="1:55" x14ac:dyDescent="0.2">
      <c r="A253" s="2"/>
      <c r="B253" s="110"/>
      <c r="C253" s="110"/>
      <c r="D253" s="110"/>
      <c r="E253" s="110"/>
      <c r="F253" s="110"/>
      <c r="G253" s="110"/>
      <c r="H253" s="110"/>
      <c r="I253" s="110"/>
      <c r="J253" s="110"/>
      <c r="K253" s="110"/>
      <c r="L253" s="110"/>
      <c r="M253" s="110"/>
      <c r="N253" s="110"/>
      <c r="O253" s="110"/>
      <c r="P253" s="110"/>
      <c r="Q253" s="110"/>
      <c r="R253" s="110"/>
      <c r="S253" s="110"/>
      <c r="T253" s="110"/>
      <c r="U253" s="110"/>
      <c r="V253" s="110"/>
      <c r="W253" s="110"/>
      <c r="X253" s="110"/>
      <c r="Y253" s="110"/>
      <c r="Z253" s="209"/>
      <c r="AA253" s="209"/>
      <c r="AB253" s="209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224"/>
      <c r="AN253" s="225"/>
      <c r="AO253" s="226"/>
      <c r="AP253" s="234"/>
      <c r="AQ253" s="235"/>
      <c r="AR253" s="235"/>
      <c r="AS253" s="227"/>
      <c r="AT253" s="234"/>
      <c r="AU253" s="235"/>
      <c r="AV253" s="235"/>
      <c r="AW253" s="227"/>
      <c r="AX253" s="234"/>
      <c r="AY253" s="235"/>
      <c r="AZ253" s="235"/>
      <c r="BA253" s="241"/>
      <c r="BB253" s="114"/>
      <c r="BC253" s="2"/>
    </row>
    <row r="254" spans="1:55" x14ac:dyDescent="0.2">
      <c r="A254" s="2"/>
      <c r="B254" s="110"/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X254" s="110"/>
      <c r="Y254" s="110"/>
      <c r="Z254" s="110"/>
      <c r="AA254" s="110"/>
      <c r="AB254" s="110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224" t="s">
        <v>24</v>
      </c>
      <c r="AN254" s="225"/>
      <c r="AO254" s="226"/>
      <c r="AP254" s="242" t="str">
        <f>'R7入力フォーム'!L23</f>
        <v>-</v>
      </c>
      <c r="AQ254" s="243"/>
      <c r="AR254" s="243"/>
      <c r="AS254" s="244"/>
      <c r="AT254" s="242" t="str">
        <f>'R8入力フォーム'!L23</f>
        <v>-</v>
      </c>
      <c r="AU254" s="243"/>
      <c r="AV254" s="243"/>
      <c r="AW254" s="244"/>
      <c r="AX254" s="242" t="str">
        <f>'R9入力フォーム'!L23</f>
        <v>-</v>
      </c>
      <c r="AY254" s="243"/>
      <c r="AZ254" s="243"/>
      <c r="BA254" s="245"/>
      <c r="BB254" s="114" t="e">
        <f>AVERAGE(AP254,AT254,AX254)</f>
        <v>#DIV/0!</v>
      </c>
      <c r="BC254" s="2"/>
    </row>
    <row r="255" spans="1:55" x14ac:dyDescent="0.2">
      <c r="A255" s="2"/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  <c r="Z255" s="110"/>
      <c r="AA255" s="110"/>
      <c r="AB255" s="110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224"/>
      <c r="AN255" s="225"/>
      <c r="AO255" s="226"/>
      <c r="AP255" s="234"/>
      <c r="AQ255" s="235"/>
      <c r="AR255" s="235"/>
      <c r="AS255" s="227"/>
      <c r="AT255" s="234"/>
      <c r="AU255" s="235"/>
      <c r="AV255" s="235"/>
      <c r="AW255" s="227"/>
      <c r="AX255" s="234"/>
      <c r="AY255" s="235"/>
      <c r="AZ255" s="235"/>
      <c r="BA255" s="241"/>
      <c r="BB255" s="114"/>
      <c r="BC255" s="2"/>
    </row>
    <row r="256" spans="1:55" x14ac:dyDescent="0.2">
      <c r="A256" s="2"/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X256" s="110"/>
      <c r="Y256" s="110"/>
      <c r="Z256" s="110"/>
      <c r="AA256" s="110"/>
      <c r="AB256" s="110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224" t="s">
        <v>16</v>
      </c>
      <c r="AN256" s="225"/>
      <c r="AO256" s="226"/>
      <c r="AP256" s="242" t="str">
        <f>'R7入力フォーム'!M23</f>
        <v>-</v>
      </c>
      <c r="AQ256" s="243"/>
      <c r="AR256" s="243"/>
      <c r="AS256" s="244"/>
      <c r="AT256" s="242" t="str">
        <f>'R8入力フォーム'!M23</f>
        <v>-</v>
      </c>
      <c r="AU256" s="243"/>
      <c r="AV256" s="243"/>
      <c r="AW256" s="244"/>
      <c r="AX256" s="242" t="str">
        <f>'R9入力フォーム'!M23</f>
        <v>-</v>
      </c>
      <c r="AY256" s="243"/>
      <c r="AZ256" s="243"/>
      <c r="BA256" s="245"/>
      <c r="BB256" s="114" t="e">
        <f>AVERAGE(AP256,AT256,AX256)</f>
        <v>#DIV/0!</v>
      </c>
      <c r="BC256" s="2"/>
    </row>
    <row r="257" spans="1:55" x14ac:dyDescent="0.2">
      <c r="A257" s="2"/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X257" s="110"/>
      <c r="Y257" s="110"/>
      <c r="Z257" s="110"/>
      <c r="AA257" s="110"/>
      <c r="AB257" s="110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224"/>
      <c r="AN257" s="225"/>
      <c r="AO257" s="226"/>
      <c r="AP257" s="234"/>
      <c r="AQ257" s="235"/>
      <c r="AR257" s="235"/>
      <c r="AS257" s="227"/>
      <c r="AT257" s="234"/>
      <c r="AU257" s="235"/>
      <c r="AV257" s="235"/>
      <c r="AW257" s="227"/>
      <c r="AX257" s="234"/>
      <c r="AY257" s="235"/>
      <c r="AZ257" s="235"/>
      <c r="BA257" s="241"/>
      <c r="BB257" s="114"/>
      <c r="BC257" s="2"/>
    </row>
    <row r="258" spans="1:55" x14ac:dyDescent="0.2">
      <c r="A258" s="2"/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X258" s="110"/>
      <c r="Y258" s="110"/>
      <c r="Z258" s="110"/>
      <c r="AA258" s="110"/>
      <c r="AB258" s="110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224" t="s">
        <v>3</v>
      </c>
      <c r="AN258" s="225"/>
      <c r="AO258" s="226"/>
      <c r="AP258" s="242" t="str">
        <f>'R7入力フォーム'!N23</f>
        <v>-</v>
      </c>
      <c r="AQ258" s="243"/>
      <c r="AR258" s="243"/>
      <c r="AS258" s="244"/>
      <c r="AT258" s="242" t="str">
        <f>'R8入力フォーム'!N23</f>
        <v>-</v>
      </c>
      <c r="AU258" s="243"/>
      <c r="AV258" s="243"/>
      <c r="AW258" s="244"/>
      <c r="AX258" s="242" t="str">
        <f>'R9入力フォーム'!N23</f>
        <v>-</v>
      </c>
      <c r="AY258" s="243"/>
      <c r="AZ258" s="243"/>
      <c r="BA258" s="245"/>
      <c r="BB258" s="114" t="e">
        <f>AVERAGE(AP258,AT258,AX258)</f>
        <v>#DIV/0!</v>
      </c>
      <c r="BC258" s="2"/>
    </row>
    <row r="259" spans="1:55" x14ac:dyDescent="0.2">
      <c r="A259" s="2"/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X259" s="110"/>
      <c r="Y259" s="110"/>
      <c r="Z259" s="110"/>
      <c r="AA259" s="110"/>
      <c r="AB259" s="110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224"/>
      <c r="AN259" s="225"/>
      <c r="AO259" s="226"/>
      <c r="AP259" s="234"/>
      <c r="AQ259" s="235"/>
      <c r="AR259" s="235"/>
      <c r="AS259" s="227"/>
      <c r="AT259" s="234"/>
      <c r="AU259" s="235"/>
      <c r="AV259" s="235"/>
      <c r="AW259" s="227"/>
      <c r="AX259" s="234"/>
      <c r="AY259" s="235"/>
      <c r="AZ259" s="235"/>
      <c r="BA259" s="241"/>
      <c r="BB259" s="114"/>
      <c r="BC259" s="2"/>
    </row>
    <row r="260" spans="1:55" x14ac:dyDescent="0.2">
      <c r="A260" s="2"/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  <c r="X260" s="110"/>
      <c r="Y260" s="110"/>
      <c r="Z260" s="110"/>
      <c r="AA260" s="110"/>
      <c r="AB260" s="110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224" t="s">
        <v>22</v>
      </c>
      <c r="AN260" s="225"/>
      <c r="AO260" s="226"/>
      <c r="AP260" s="242" t="str">
        <f>'R7入力フォーム'!O23</f>
        <v>-</v>
      </c>
      <c r="AQ260" s="243"/>
      <c r="AR260" s="243"/>
      <c r="AS260" s="244"/>
      <c r="AT260" s="242" t="str">
        <f>'R8入力フォーム'!O23</f>
        <v>-</v>
      </c>
      <c r="AU260" s="243"/>
      <c r="AV260" s="243"/>
      <c r="AW260" s="244"/>
      <c r="AX260" s="242" t="str">
        <f>'R9入力フォーム'!O23</f>
        <v>-</v>
      </c>
      <c r="AY260" s="243"/>
      <c r="AZ260" s="243"/>
      <c r="BA260" s="245"/>
      <c r="BB260" s="114" t="e">
        <f>AVERAGE(AP260,AT260,AX260)</f>
        <v>#DIV/0!</v>
      </c>
      <c r="BC260" s="2"/>
    </row>
    <row r="261" spans="1:55" x14ac:dyDescent="0.2">
      <c r="A261" s="2"/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0"/>
      <c r="Y261" s="110"/>
      <c r="Z261" s="110"/>
      <c r="AA261" s="110"/>
      <c r="AB261" s="110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224"/>
      <c r="AN261" s="225"/>
      <c r="AO261" s="226"/>
      <c r="AP261" s="234"/>
      <c r="AQ261" s="235"/>
      <c r="AR261" s="235"/>
      <c r="AS261" s="227"/>
      <c r="AT261" s="234"/>
      <c r="AU261" s="235"/>
      <c r="AV261" s="235"/>
      <c r="AW261" s="227"/>
      <c r="AX261" s="234"/>
      <c r="AY261" s="235"/>
      <c r="AZ261" s="235"/>
      <c r="BA261" s="241"/>
      <c r="BB261" s="114"/>
      <c r="BC261" s="2"/>
    </row>
    <row r="262" spans="1:55" x14ac:dyDescent="0.2">
      <c r="A262" s="2"/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0"/>
      <c r="Y262" s="110"/>
      <c r="Z262" s="110"/>
      <c r="AA262" s="110"/>
      <c r="AB262" s="110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224" t="s">
        <v>29</v>
      </c>
      <c r="AN262" s="225"/>
      <c r="AO262" s="226"/>
      <c r="AP262" s="242" t="str">
        <f>'R7入力フォーム'!P23</f>
        <v>-</v>
      </c>
      <c r="AQ262" s="243"/>
      <c r="AR262" s="243"/>
      <c r="AS262" s="244"/>
      <c r="AT262" s="242" t="str">
        <f>'R8入力フォーム'!P23</f>
        <v>-</v>
      </c>
      <c r="AU262" s="243"/>
      <c r="AV262" s="243"/>
      <c r="AW262" s="244"/>
      <c r="AX262" s="242" t="str">
        <f>'R9入力フォーム'!P23</f>
        <v>-</v>
      </c>
      <c r="AY262" s="243"/>
      <c r="AZ262" s="243"/>
      <c r="BA262" s="245"/>
      <c r="BB262" s="114" t="e">
        <f>AVERAGE(AP262,AT262,AX262)</f>
        <v>#DIV/0!</v>
      </c>
      <c r="BC262" s="2"/>
    </row>
    <row r="263" spans="1:55" x14ac:dyDescent="0.2">
      <c r="A263" s="2"/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0"/>
      <c r="Y263" s="110"/>
      <c r="Z263" s="110"/>
      <c r="AA263" s="110"/>
      <c r="AB263" s="110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224"/>
      <c r="AN263" s="225"/>
      <c r="AO263" s="226"/>
      <c r="AP263" s="234"/>
      <c r="AQ263" s="235"/>
      <c r="AR263" s="235"/>
      <c r="AS263" s="227"/>
      <c r="AT263" s="234"/>
      <c r="AU263" s="235"/>
      <c r="AV263" s="235"/>
      <c r="AW263" s="227"/>
      <c r="AX263" s="234"/>
      <c r="AY263" s="235"/>
      <c r="AZ263" s="235"/>
      <c r="BA263" s="241"/>
      <c r="BB263" s="114"/>
      <c r="BC263" s="2"/>
    </row>
    <row r="264" spans="1:55" x14ac:dyDescent="0.2">
      <c r="A264" s="2"/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0"/>
      <c r="Y264" s="110"/>
      <c r="Z264" s="110"/>
      <c r="AA264" s="110"/>
      <c r="AB264" s="110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224" t="s">
        <v>68</v>
      </c>
      <c r="AN264" s="225"/>
      <c r="AO264" s="226"/>
      <c r="AP264" s="242" t="str">
        <f>'R7入力フォーム'!Q23</f>
        <v>-</v>
      </c>
      <c r="AQ264" s="243"/>
      <c r="AR264" s="243"/>
      <c r="AS264" s="244"/>
      <c r="AT264" s="242" t="str">
        <f>'R8入力フォーム'!Q23</f>
        <v>-</v>
      </c>
      <c r="AU264" s="243"/>
      <c r="AV264" s="243"/>
      <c r="AW264" s="244"/>
      <c r="AX264" s="242" t="str">
        <f>'R9入力フォーム'!Q23</f>
        <v>-</v>
      </c>
      <c r="AY264" s="243"/>
      <c r="AZ264" s="243"/>
      <c r="BA264" s="245"/>
      <c r="BB264" s="114" t="e">
        <f>AVERAGE(AP264,AT264,AX264)</f>
        <v>#DIV/0!</v>
      </c>
      <c r="BC264" s="2"/>
    </row>
    <row r="265" spans="1:55" x14ac:dyDescent="0.2">
      <c r="A265" s="2"/>
      <c r="B265" s="110"/>
      <c r="C265" s="110"/>
      <c r="D265" s="110"/>
      <c r="E265" s="110"/>
      <c r="F265" s="110"/>
      <c r="G265" s="110"/>
      <c r="H265" s="110"/>
      <c r="I265" s="110"/>
      <c r="J265" s="110"/>
      <c r="K265" s="110"/>
      <c r="L265" s="110"/>
      <c r="M265" s="110"/>
      <c r="N265" s="110"/>
      <c r="O265" s="110"/>
      <c r="P265" s="110"/>
      <c r="Q265" s="110"/>
      <c r="R265" s="110"/>
      <c r="S265" s="110"/>
      <c r="T265" s="110"/>
      <c r="U265" s="110"/>
      <c r="V265" s="110"/>
      <c r="W265" s="110"/>
      <c r="X265" s="110"/>
      <c r="Y265" s="110"/>
      <c r="Z265" s="110"/>
      <c r="AA265" s="110"/>
      <c r="AB265" s="110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246"/>
      <c r="AN265" s="247"/>
      <c r="AO265" s="248"/>
      <c r="AP265" s="249"/>
      <c r="AQ265" s="250"/>
      <c r="AR265" s="250"/>
      <c r="AS265" s="251"/>
      <c r="AT265" s="249"/>
      <c r="AU265" s="250"/>
      <c r="AV265" s="250"/>
      <c r="AW265" s="251"/>
      <c r="AX265" s="249"/>
      <c r="AY265" s="250"/>
      <c r="AZ265" s="250"/>
      <c r="BA265" s="252"/>
      <c r="BB265" s="114"/>
      <c r="BC265" s="2"/>
    </row>
    <row r="266" spans="1:55" x14ac:dyDescent="0.2">
      <c r="A266" s="2"/>
      <c r="B266" s="110"/>
      <c r="C266" s="110"/>
      <c r="D266" s="110"/>
      <c r="E266" s="110"/>
      <c r="F266" s="110"/>
      <c r="G266" s="110"/>
      <c r="H266" s="110"/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0"/>
      <c r="AA266" s="110"/>
      <c r="AB266" s="110"/>
      <c r="AC266" s="110"/>
      <c r="AD266" s="110"/>
      <c r="AE266" s="110"/>
      <c r="AF266" s="110"/>
      <c r="AG266" s="110"/>
      <c r="AH266" s="110"/>
      <c r="AI266" s="110"/>
      <c r="AJ266" s="110"/>
      <c r="AK266" s="110"/>
      <c r="AL266" s="110"/>
      <c r="AM266" s="110"/>
      <c r="AN266" s="110"/>
      <c r="AO266" s="110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2"/>
    </row>
    <row r="267" spans="1:55" x14ac:dyDescent="0.2">
      <c r="A267" s="2"/>
      <c r="B267" s="110"/>
      <c r="C267" s="110"/>
      <c r="D267" s="110"/>
      <c r="E267" s="110"/>
      <c r="F267" s="110"/>
      <c r="G267" s="110"/>
      <c r="H267" s="110"/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0"/>
      <c r="AA267" s="110"/>
      <c r="AB267" s="110"/>
      <c r="AC267" s="110"/>
      <c r="AD267" s="110"/>
      <c r="AE267" s="110"/>
      <c r="AF267" s="110"/>
      <c r="AG267" s="110"/>
      <c r="AH267" s="110"/>
      <c r="AI267" s="110"/>
      <c r="AJ267" s="110"/>
      <c r="AK267" s="110"/>
      <c r="AL267" s="110"/>
      <c r="AM267" s="110"/>
      <c r="AN267" s="110"/>
      <c r="AO267" s="110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2"/>
    </row>
    <row r="268" spans="1:55" x14ac:dyDescent="0.2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1:55" x14ac:dyDescent="0.2">
      <c r="A269" s="3"/>
      <c r="B269" s="5"/>
      <c r="C269" s="2"/>
      <c r="D269" s="5"/>
      <c r="E269" s="2"/>
      <c r="F269" s="5"/>
      <c r="G269" s="2"/>
      <c r="H269" s="5"/>
      <c r="I269" s="2"/>
      <c r="J269" s="5"/>
      <c r="K269" s="2"/>
      <c r="L269" s="5"/>
      <c r="M269" s="2"/>
      <c r="N269" s="5"/>
      <c r="O269" s="2"/>
      <c r="P269" s="5"/>
      <c r="Q269" s="2"/>
      <c r="R269" s="5"/>
      <c r="S269" s="2"/>
      <c r="T269" s="5"/>
      <c r="U269" s="2"/>
      <c r="V269" s="5"/>
      <c r="W269" s="2"/>
      <c r="X269" s="5"/>
      <c r="Y269" s="2"/>
      <c r="Z269" s="5"/>
      <c r="AA269" s="2"/>
      <c r="AB269" s="5"/>
      <c r="AC269" s="2"/>
      <c r="AD269" s="5"/>
      <c r="AE269" s="2"/>
      <c r="AF269" s="5"/>
      <c r="AG269" s="2"/>
      <c r="AH269" s="5"/>
      <c r="AI269" s="2"/>
      <c r="AJ269" s="5"/>
      <c r="AK269" s="2"/>
      <c r="AL269" s="5"/>
      <c r="AM269" s="2"/>
      <c r="AN269" s="5"/>
      <c r="AO269" s="2"/>
      <c r="AP269" s="5"/>
      <c r="AQ269" s="2"/>
      <c r="AR269" s="5"/>
      <c r="AS269" s="2"/>
      <c r="AT269" s="5"/>
      <c r="AU269" s="2"/>
      <c r="AV269" s="5"/>
      <c r="AW269" s="2"/>
      <c r="AX269" s="5"/>
      <c r="AY269" s="2"/>
      <c r="AZ269" s="5"/>
      <c r="BA269" s="2"/>
      <c r="BB269" s="5"/>
      <c r="BC269" s="2"/>
    </row>
    <row r="270" spans="1:5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1:5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1:55" x14ac:dyDescent="0.2">
      <c r="A272" s="1"/>
      <c r="B272" s="4"/>
      <c r="C272" s="2"/>
      <c r="D272" s="5"/>
      <c r="E272" s="2"/>
      <c r="F272" s="5"/>
      <c r="G272" s="2"/>
      <c r="H272" s="5"/>
      <c r="I272" s="2"/>
      <c r="J272" s="5"/>
      <c r="K272" s="2"/>
      <c r="L272" s="5"/>
      <c r="M272" s="2"/>
      <c r="N272" s="5"/>
      <c r="O272" s="2"/>
      <c r="P272" s="5"/>
      <c r="Q272" s="2"/>
      <c r="R272" s="5"/>
      <c r="S272" s="2"/>
      <c r="T272" s="5"/>
      <c r="U272" s="2"/>
      <c r="V272" s="5"/>
      <c r="W272" s="2"/>
      <c r="X272" s="5"/>
      <c r="Y272" s="2"/>
      <c r="Z272" s="5"/>
      <c r="AA272" s="2"/>
      <c r="AB272" s="5"/>
      <c r="AC272" s="2"/>
      <c r="AD272" s="5"/>
      <c r="AE272" s="2"/>
      <c r="AF272" s="5"/>
      <c r="AG272" s="2"/>
      <c r="AH272" s="5"/>
      <c r="AI272" s="2"/>
      <c r="AJ272" s="5"/>
      <c r="AK272" s="2"/>
      <c r="AL272" s="5"/>
      <c r="AM272" s="2"/>
      <c r="AN272" s="5"/>
      <c r="AO272" s="2"/>
      <c r="AP272" s="5"/>
      <c r="AQ272" s="2"/>
      <c r="AR272" s="5"/>
      <c r="AS272" s="2"/>
      <c r="AT272" s="5"/>
      <c r="AU272" s="2"/>
      <c r="AV272" s="5"/>
      <c r="AW272" s="2"/>
      <c r="AX272" s="5"/>
      <c r="AY272" s="2"/>
      <c r="AZ272" s="5"/>
      <c r="BA272" s="2"/>
      <c r="BB272" s="5"/>
      <c r="BC272" s="2"/>
    </row>
    <row r="273" spans="1:55" x14ac:dyDescent="0.2">
      <c r="A273" s="1"/>
      <c r="B273" s="4"/>
      <c r="C273" s="2"/>
      <c r="D273" s="5"/>
      <c r="E273" s="2"/>
      <c r="F273" s="5"/>
      <c r="G273" s="2"/>
      <c r="H273" s="5"/>
      <c r="I273" s="2"/>
      <c r="J273" s="5"/>
      <c r="K273" s="2"/>
      <c r="L273" s="5"/>
      <c r="M273" s="2"/>
      <c r="N273" s="5"/>
      <c r="O273" s="2"/>
      <c r="P273" s="5"/>
      <c r="Q273" s="2"/>
      <c r="R273" s="5"/>
      <c r="S273" s="2"/>
      <c r="T273" s="5"/>
      <c r="U273" s="2"/>
      <c r="V273" s="5"/>
      <c r="W273" s="2"/>
      <c r="X273" s="5"/>
      <c r="Y273" s="2"/>
      <c r="Z273" s="5"/>
      <c r="AA273" s="2"/>
      <c r="AB273" s="5"/>
      <c r="AC273" s="2"/>
      <c r="AD273" s="5"/>
      <c r="AE273" s="2"/>
      <c r="AF273" s="5"/>
      <c r="AG273" s="2"/>
      <c r="AH273" s="5"/>
      <c r="AI273" s="2"/>
      <c r="AJ273" s="5"/>
      <c r="AK273" s="2"/>
      <c r="AL273" s="5"/>
      <c r="AM273" s="2"/>
      <c r="AN273" s="5"/>
      <c r="AO273" s="2"/>
      <c r="AP273" s="5"/>
      <c r="AQ273" s="2"/>
      <c r="AR273" s="5"/>
      <c r="AS273" s="2"/>
      <c r="AT273" s="5"/>
      <c r="AU273" s="2"/>
      <c r="AV273" s="5"/>
      <c r="AW273" s="2"/>
      <c r="AX273" s="5"/>
      <c r="AY273" s="2"/>
      <c r="AZ273" s="5"/>
      <c r="BA273" s="2"/>
      <c r="BB273" s="5"/>
      <c r="BC273" s="2"/>
    </row>
    <row r="274" spans="1:55" x14ac:dyDescent="0.2">
      <c r="A274" s="1"/>
      <c r="B274" s="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1:55" x14ac:dyDescent="0.2">
      <c r="A275" s="2"/>
      <c r="B275" s="4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2"/>
    </row>
    <row r="276" spans="1:55" x14ac:dyDescent="0.2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2"/>
    </row>
    <row r="277" spans="1:55" x14ac:dyDescent="0.2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2"/>
    </row>
    <row r="278" spans="1:55" x14ac:dyDescent="0.2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2"/>
    </row>
    <row r="279" spans="1:55" x14ac:dyDescent="0.2">
      <c r="A279" s="2"/>
      <c r="B279" s="5"/>
      <c r="C279" s="210" t="s">
        <v>67</v>
      </c>
      <c r="D279" s="210"/>
      <c r="E279" s="210"/>
      <c r="F279" s="210"/>
      <c r="G279" s="210"/>
      <c r="H279" s="210"/>
      <c r="I279" s="210"/>
      <c r="J279" s="210"/>
      <c r="K279" s="210"/>
      <c r="L279" s="210"/>
      <c r="M279" s="210"/>
      <c r="N279" s="210"/>
      <c r="O279" s="210"/>
      <c r="P279" s="210"/>
      <c r="Q279" s="210"/>
      <c r="R279" s="210"/>
      <c r="S279" s="210"/>
      <c r="T279" s="210"/>
      <c r="U279" s="210"/>
      <c r="V279" s="210"/>
      <c r="W279" s="210"/>
      <c r="X279" s="210"/>
      <c r="Y279" s="210"/>
      <c r="Z279" s="210"/>
      <c r="AA279" s="210"/>
      <c r="AB279" s="210"/>
      <c r="AC279" s="210"/>
      <c r="AD279" s="210"/>
      <c r="AE279" s="210"/>
      <c r="AF279" s="210"/>
      <c r="AG279" s="210"/>
      <c r="AH279" s="210"/>
      <c r="AI279" s="210"/>
      <c r="AJ279" s="210"/>
      <c r="AK279" s="210"/>
      <c r="AL279" s="210"/>
      <c r="AM279" s="210"/>
      <c r="AN279" s="210"/>
      <c r="AO279" s="210"/>
      <c r="AP279" s="210"/>
      <c r="AQ279" s="210"/>
      <c r="AR279" s="210"/>
      <c r="AS279" s="210"/>
      <c r="AT279" s="210"/>
      <c r="AU279" s="210"/>
      <c r="AV279" s="210"/>
      <c r="AW279" s="210"/>
      <c r="AX279" s="210"/>
      <c r="AY279" s="210"/>
      <c r="AZ279" s="210"/>
      <c r="BA279" s="5"/>
      <c r="BB279" s="5"/>
      <c r="BC279" s="2"/>
    </row>
    <row r="280" spans="1:55" x14ac:dyDescent="0.2">
      <c r="A280" s="2"/>
      <c r="B280" s="5"/>
      <c r="C280" s="210"/>
      <c r="D280" s="210"/>
      <c r="E280" s="210"/>
      <c r="F280" s="210"/>
      <c r="G280" s="210"/>
      <c r="H280" s="210"/>
      <c r="I280" s="210"/>
      <c r="J280" s="210"/>
      <c r="K280" s="210"/>
      <c r="L280" s="210"/>
      <c r="M280" s="210"/>
      <c r="N280" s="210"/>
      <c r="O280" s="210"/>
      <c r="P280" s="210"/>
      <c r="Q280" s="210"/>
      <c r="R280" s="210"/>
      <c r="S280" s="210"/>
      <c r="T280" s="210"/>
      <c r="U280" s="210"/>
      <c r="V280" s="210"/>
      <c r="W280" s="210"/>
      <c r="X280" s="210"/>
      <c r="Y280" s="210"/>
      <c r="Z280" s="210"/>
      <c r="AA280" s="210"/>
      <c r="AB280" s="210"/>
      <c r="AC280" s="210"/>
      <c r="AD280" s="210"/>
      <c r="AE280" s="210"/>
      <c r="AF280" s="210"/>
      <c r="AG280" s="210"/>
      <c r="AH280" s="210"/>
      <c r="AI280" s="210"/>
      <c r="AJ280" s="210"/>
      <c r="AK280" s="210"/>
      <c r="AL280" s="210"/>
      <c r="AM280" s="210"/>
      <c r="AN280" s="210"/>
      <c r="AO280" s="210"/>
      <c r="AP280" s="210"/>
      <c r="AQ280" s="210"/>
      <c r="AR280" s="210"/>
      <c r="AS280" s="210"/>
      <c r="AT280" s="210"/>
      <c r="AU280" s="210"/>
      <c r="AV280" s="210"/>
      <c r="AW280" s="210"/>
      <c r="AX280" s="210"/>
      <c r="AY280" s="210"/>
      <c r="AZ280" s="210"/>
      <c r="BA280" s="5"/>
      <c r="BB280" s="5"/>
      <c r="BC280" s="2"/>
    </row>
    <row r="281" spans="1:55" x14ac:dyDescent="0.2">
      <c r="A281" s="2"/>
      <c r="B281" s="5"/>
      <c r="C281" s="210"/>
      <c r="D281" s="210"/>
      <c r="E281" s="210"/>
      <c r="F281" s="210"/>
      <c r="G281" s="210"/>
      <c r="H281" s="210"/>
      <c r="I281" s="210"/>
      <c r="J281" s="210"/>
      <c r="K281" s="210"/>
      <c r="L281" s="210"/>
      <c r="M281" s="210"/>
      <c r="N281" s="210"/>
      <c r="O281" s="210"/>
      <c r="P281" s="210"/>
      <c r="Q281" s="210"/>
      <c r="R281" s="210"/>
      <c r="S281" s="210"/>
      <c r="T281" s="210"/>
      <c r="U281" s="210"/>
      <c r="V281" s="210"/>
      <c r="W281" s="210"/>
      <c r="X281" s="210"/>
      <c r="Y281" s="210"/>
      <c r="Z281" s="210"/>
      <c r="AA281" s="210"/>
      <c r="AB281" s="210"/>
      <c r="AC281" s="210"/>
      <c r="AD281" s="210"/>
      <c r="AE281" s="210"/>
      <c r="AF281" s="210"/>
      <c r="AG281" s="210"/>
      <c r="AH281" s="210"/>
      <c r="AI281" s="210"/>
      <c r="AJ281" s="210"/>
      <c r="AK281" s="210"/>
      <c r="AL281" s="210"/>
      <c r="AM281" s="210"/>
      <c r="AN281" s="210"/>
      <c r="AO281" s="210"/>
      <c r="AP281" s="210"/>
      <c r="AQ281" s="210"/>
      <c r="AR281" s="210"/>
      <c r="AS281" s="210"/>
      <c r="AT281" s="210"/>
      <c r="AU281" s="210"/>
      <c r="AV281" s="210"/>
      <c r="AW281" s="210"/>
      <c r="AX281" s="210"/>
      <c r="AY281" s="210"/>
      <c r="AZ281" s="210"/>
      <c r="BA281" s="5"/>
      <c r="BB281" s="5"/>
      <c r="BC281" s="2"/>
    </row>
    <row r="282" spans="1:55" x14ac:dyDescent="0.2">
      <c r="A282" s="2"/>
      <c r="B282" s="5"/>
      <c r="C282" s="210"/>
      <c r="D282" s="210"/>
      <c r="E282" s="210"/>
      <c r="F282" s="210"/>
      <c r="G282" s="210"/>
      <c r="H282" s="210"/>
      <c r="I282" s="210"/>
      <c r="J282" s="210"/>
      <c r="K282" s="210"/>
      <c r="L282" s="210"/>
      <c r="M282" s="210"/>
      <c r="N282" s="210"/>
      <c r="O282" s="210"/>
      <c r="P282" s="210"/>
      <c r="Q282" s="210"/>
      <c r="R282" s="210"/>
      <c r="S282" s="210"/>
      <c r="T282" s="210"/>
      <c r="U282" s="210"/>
      <c r="V282" s="210"/>
      <c r="W282" s="210"/>
      <c r="X282" s="210"/>
      <c r="Y282" s="210"/>
      <c r="Z282" s="210"/>
      <c r="AA282" s="210"/>
      <c r="AB282" s="210"/>
      <c r="AC282" s="210"/>
      <c r="AD282" s="210"/>
      <c r="AE282" s="210"/>
      <c r="AF282" s="210"/>
      <c r="AG282" s="210"/>
      <c r="AH282" s="210"/>
      <c r="AI282" s="210"/>
      <c r="AJ282" s="210"/>
      <c r="AK282" s="210"/>
      <c r="AL282" s="210"/>
      <c r="AM282" s="210"/>
      <c r="AN282" s="210"/>
      <c r="AO282" s="210"/>
      <c r="AP282" s="210"/>
      <c r="AQ282" s="210"/>
      <c r="AR282" s="210"/>
      <c r="AS282" s="210"/>
      <c r="AT282" s="210"/>
      <c r="AU282" s="210"/>
      <c r="AV282" s="210"/>
      <c r="AW282" s="210"/>
      <c r="AX282" s="210"/>
      <c r="AY282" s="210"/>
      <c r="AZ282" s="210"/>
      <c r="BA282" s="5"/>
      <c r="BB282" s="5"/>
      <c r="BC282" s="2"/>
    </row>
    <row r="283" spans="1:55" x14ac:dyDescent="0.2">
      <c r="A283" s="2"/>
      <c r="B283" s="5"/>
      <c r="C283" s="210"/>
      <c r="D283" s="210"/>
      <c r="E283" s="210"/>
      <c r="F283" s="210"/>
      <c r="G283" s="210"/>
      <c r="H283" s="210"/>
      <c r="I283" s="210"/>
      <c r="J283" s="210"/>
      <c r="K283" s="210"/>
      <c r="L283" s="210"/>
      <c r="M283" s="210"/>
      <c r="N283" s="210"/>
      <c r="O283" s="210"/>
      <c r="P283" s="210"/>
      <c r="Q283" s="210"/>
      <c r="R283" s="210"/>
      <c r="S283" s="210"/>
      <c r="T283" s="210"/>
      <c r="U283" s="210"/>
      <c r="V283" s="210"/>
      <c r="W283" s="210"/>
      <c r="X283" s="210"/>
      <c r="Y283" s="210"/>
      <c r="Z283" s="210"/>
      <c r="AA283" s="210"/>
      <c r="AB283" s="210"/>
      <c r="AC283" s="210"/>
      <c r="AD283" s="210"/>
      <c r="AE283" s="210"/>
      <c r="AF283" s="210"/>
      <c r="AG283" s="210"/>
      <c r="AH283" s="210"/>
      <c r="AI283" s="210"/>
      <c r="AJ283" s="210"/>
      <c r="AK283" s="210"/>
      <c r="AL283" s="210"/>
      <c r="AM283" s="210"/>
      <c r="AN283" s="210"/>
      <c r="AO283" s="210"/>
      <c r="AP283" s="210"/>
      <c r="AQ283" s="210"/>
      <c r="AR283" s="210"/>
      <c r="AS283" s="210"/>
      <c r="AT283" s="210"/>
      <c r="AU283" s="210"/>
      <c r="AV283" s="210"/>
      <c r="AW283" s="210"/>
      <c r="AX283" s="210"/>
      <c r="AY283" s="210"/>
      <c r="AZ283" s="210"/>
      <c r="BA283" s="5"/>
      <c r="BB283" s="5"/>
      <c r="BC283" s="2"/>
    </row>
    <row r="284" spans="1:55" x14ac:dyDescent="0.2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2"/>
    </row>
    <row r="285" spans="1:55" x14ac:dyDescent="0.2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211"/>
      <c r="AN285" s="212"/>
      <c r="AO285" s="213"/>
      <c r="AP285" s="217" t="str">
        <f>'R7入力フォーム'!O1</f>
        <v>2025年</v>
      </c>
      <c r="AQ285" s="212"/>
      <c r="AR285" s="212"/>
      <c r="AS285" s="213"/>
      <c r="AT285" s="217" t="str">
        <f>'R8入力フォーム'!O1</f>
        <v>2026年</v>
      </c>
      <c r="AU285" s="212"/>
      <c r="AV285" s="212"/>
      <c r="AW285" s="213"/>
      <c r="AX285" s="217" t="str">
        <f>'R9入力フォーム'!O1</f>
        <v>2027年</v>
      </c>
      <c r="AY285" s="212"/>
      <c r="AZ285" s="212"/>
      <c r="BA285" s="219"/>
      <c r="BB285" s="5"/>
      <c r="BC285" s="2"/>
    </row>
    <row r="286" spans="1:55" x14ac:dyDescent="0.2">
      <c r="A286" s="2"/>
      <c r="B286" s="110"/>
      <c r="C286" s="110"/>
      <c r="D286" s="110"/>
      <c r="E286" s="110"/>
      <c r="F286" s="110"/>
      <c r="G286" s="110"/>
      <c r="H286" s="110"/>
      <c r="I286" s="110"/>
      <c r="J286" s="110"/>
      <c r="K286" s="110"/>
      <c r="L286" s="110"/>
      <c r="M286" s="110"/>
      <c r="N286" s="110"/>
      <c r="O286" s="110"/>
      <c r="P286" s="110"/>
      <c r="Q286" s="110"/>
      <c r="R286" s="110"/>
      <c r="S286" s="110"/>
      <c r="T286" s="110"/>
      <c r="U286" s="110"/>
      <c r="V286" s="110"/>
      <c r="W286" s="110"/>
      <c r="X286" s="110"/>
      <c r="Y286" s="110"/>
      <c r="Z286" s="209"/>
      <c r="AA286" s="209"/>
      <c r="AB286" s="209"/>
      <c r="AC286" s="209"/>
      <c r="AD286" s="209"/>
      <c r="AE286" s="209"/>
      <c r="AF286" s="209"/>
      <c r="AG286" s="209"/>
      <c r="AH286" s="209"/>
      <c r="AI286" s="209"/>
      <c r="AJ286" s="110"/>
      <c r="AK286" s="110"/>
      <c r="AL286" s="5"/>
      <c r="AM286" s="214"/>
      <c r="AN286" s="215"/>
      <c r="AO286" s="216"/>
      <c r="AP286" s="218"/>
      <c r="AQ286" s="215"/>
      <c r="AR286" s="215"/>
      <c r="AS286" s="216"/>
      <c r="AT286" s="218"/>
      <c r="AU286" s="215"/>
      <c r="AV286" s="215"/>
      <c r="AW286" s="216"/>
      <c r="AX286" s="218"/>
      <c r="AY286" s="215"/>
      <c r="AZ286" s="215"/>
      <c r="BA286" s="220"/>
      <c r="BB286" s="5"/>
      <c r="BC286" s="2"/>
    </row>
    <row r="287" spans="1:55" x14ac:dyDescent="0.2">
      <c r="A287" s="2"/>
      <c r="B287" s="110"/>
      <c r="C287" s="110"/>
      <c r="D287" s="110"/>
      <c r="E287" s="110"/>
      <c r="F287" s="110"/>
      <c r="G287" s="110"/>
      <c r="H287" s="110"/>
      <c r="I287" s="110"/>
      <c r="J287" s="110"/>
      <c r="K287" s="110"/>
      <c r="L287" s="110"/>
      <c r="M287" s="110"/>
      <c r="N287" s="110"/>
      <c r="O287" s="110"/>
      <c r="P287" s="110"/>
      <c r="Q287" s="110"/>
      <c r="R287" s="110"/>
      <c r="S287" s="110"/>
      <c r="T287" s="110"/>
      <c r="U287" s="110"/>
      <c r="V287" s="110"/>
      <c r="W287" s="110"/>
      <c r="X287" s="110"/>
      <c r="Y287" s="110"/>
      <c r="Z287" s="110"/>
      <c r="AA287" s="110"/>
      <c r="AB287" s="110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221" t="s">
        <v>5</v>
      </c>
      <c r="AN287" s="222"/>
      <c r="AO287" s="223"/>
      <c r="AP287" s="227" t="str">
        <f>'R7入力フォーム'!F27</f>
        <v>-</v>
      </c>
      <c r="AQ287" s="228"/>
      <c r="AR287" s="228"/>
      <c r="AS287" s="228"/>
      <c r="AT287" s="231" t="str">
        <f>'R8入力フォーム'!F27</f>
        <v>-</v>
      </c>
      <c r="AU287" s="232"/>
      <c r="AV287" s="232"/>
      <c r="AW287" s="233"/>
      <c r="AX287" s="231" t="str">
        <f>'R9入力フォーム'!F27</f>
        <v>-</v>
      </c>
      <c r="AY287" s="232"/>
      <c r="AZ287" s="232"/>
      <c r="BA287" s="240"/>
      <c r="BB287" s="114" t="e">
        <f>AVERAGE(AP287,AT287,AX287)</f>
        <v>#DIV/0!</v>
      </c>
      <c r="BC287" s="2"/>
    </row>
    <row r="288" spans="1:55" x14ac:dyDescent="0.2">
      <c r="A288" s="2"/>
      <c r="B288" s="110"/>
      <c r="C288" s="110"/>
      <c r="D288" s="110"/>
      <c r="E288" s="110"/>
      <c r="F288" s="110"/>
      <c r="G288" s="110"/>
      <c r="H288" s="110"/>
      <c r="I288" s="110"/>
      <c r="J288" s="110"/>
      <c r="K288" s="110"/>
      <c r="L288" s="110"/>
      <c r="M288" s="110"/>
      <c r="N288" s="110"/>
      <c r="O288" s="110"/>
      <c r="P288" s="110"/>
      <c r="Q288" s="110"/>
      <c r="R288" s="110"/>
      <c r="S288" s="110"/>
      <c r="T288" s="110"/>
      <c r="U288" s="110"/>
      <c r="V288" s="110"/>
      <c r="W288" s="110"/>
      <c r="X288" s="110"/>
      <c r="Y288" s="110"/>
      <c r="Z288" s="110"/>
      <c r="AA288" s="110"/>
      <c r="AB288" s="110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224"/>
      <c r="AN288" s="225"/>
      <c r="AO288" s="226"/>
      <c r="AP288" s="229"/>
      <c r="AQ288" s="230"/>
      <c r="AR288" s="230"/>
      <c r="AS288" s="230"/>
      <c r="AT288" s="234"/>
      <c r="AU288" s="235"/>
      <c r="AV288" s="235"/>
      <c r="AW288" s="227"/>
      <c r="AX288" s="234"/>
      <c r="AY288" s="235"/>
      <c r="AZ288" s="235"/>
      <c r="BA288" s="241"/>
      <c r="BB288" s="114"/>
      <c r="BC288" s="2"/>
    </row>
    <row r="289" spans="1:55" x14ac:dyDescent="0.2">
      <c r="A289" s="2"/>
      <c r="B289" s="110"/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  <c r="Z289" s="110"/>
      <c r="AA289" s="110"/>
      <c r="AB289" s="110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224" t="s">
        <v>15</v>
      </c>
      <c r="AN289" s="225"/>
      <c r="AO289" s="226"/>
      <c r="AP289" s="229" t="str">
        <f>'R7入力フォーム'!G27</f>
        <v>-</v>
      </c>
      <c r="AQ289" s="230"/>
      <c r="AR289" s="230"/>
      <c r="AS289" s="230"/>
      <c r="AT289" s="242" t="str">
        <f>'R8入力フォーム'!G27</f>
        <v>-</v>
      </c>
      <c r="AU289" s="243"/>
      <c r="AV289" s="243"/>
      <c r="AW289" s="244"/>
      <c r="AX289" s="242" t="str">
        <f>'R9入力フォーム'!G27</f>
        <v>-</v>
      </c>
      <c r="AY289" s="243"/>
      <c r="AZ289" s="243"/>
      <c r="BA289" s="245"/>
      <c r="BB289" s="114" t="e">
        <f>AVERAGE(AP289,AT289,AX289)</f>
        <v>#DIV/0!</v>
      </c>
      <c r="BC289" s="2"/>
    </row>
    <row r="290" spans="1:55" x14ac:dyDescent="0.2">
      <c r="A290" s="2"/>
      <c r="B290" s="110"/>
      <c r="C290" s="110"/>
      <c r="D290" s="110"/>
      <c r="E290" s="110"/>
      <c r="F290" s="110"/>
      <c r="G290" s="110"/>
      <c r="H290" s="110"/>
      <c r="I290" s="110"/>
      <c r="J290" s="110"/>
      <c r="K290" s="110"/>
      <c r="L290" s="110"/>
      <c r="M290" s="110"/>
      <c r="N290" s="110"/>
      <c r="O290" s="110"/>
      <c r="P290" s="110"/>
      <c r="Q290" s="110"/>
      <c r="R290" s="110"/>
      <c r="S290" s="110"/>
      <c r="T290" s="110"/>
      <c r="U290" s="110"/>
      <c r="V290" s="110"/>
      <c r="W290" s="110"/>
      <c r="X290" s="110"/>
      <c r="Y290" s="110"/>
      <c r="Z290" s="110"/>
      <c r="AA290" s="110"/>
      <c r="AB290" s="110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224"/>
      <c r="AN290" s="225"/>
      <c r="AO290" s="226"/>
      <c r="AP290" s="229"/>
      <c r="AQ290" s="230"/>
      <c r="AR290" s="230"/>
      <c r="AS290" s="230"/>
      <c r="AT290" s="234"/>
      <c r="AU290" s="235"/>
      <c r="AV290" s="235"/>
      <c r="AW290" s="227"/>
      <c r="AX290" s="234"/>
      <c r="AY290" s="235"/>
      <c r="AZ290" s="235"/>
      <c r="BA290" s="241"/>
      <c r="BB290" s="114"/>
      <c r="BC290" s="2"/>
    </row>
    <row r="291" spans="1:55" x14ac:dyDescent="0.2">
      <c r="A291" s="2"/>
      <c r="B291" s="110"/>
      <c r="C291" s="110"/>
      <c r="D291" s="110"/>
      <c r="E291" s="110"/>
      <c r="F291" s="110"/>
      <c r="G291" s="110"/>
      <c r="H291" s="110"/>
      <c r="I291" s="110"/>
      <c r="J291" s="110"/>
      <c r="K291" s="110"/>
      <c r="L291" s="110"/>
      <c r="M291" s="110"/>
      <c r="N291" s="110"/>
      <c r="O291" s="110"/>
      <c r="P291" s="110"/>
      <c r="Q291" s="110"/>
      <c r="R291" s="110"/>
      <c r="S291" s="110"/>
      <c r="T291" s="110"/>
      <c r="U291" s="110"/>
      <c r="V291" s="110"/>
      <c r="W291" s="110"/>
      <c r="X291" s="110"/>
      <c r="Y291" s="110"/>
      <c r="Z291" s="110"/>
      <c r="AA291" s="110"/>
      <c r="AB291" s="110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224" t="s">
        <v>17</v>
      </c>
      <c r="AN291" s="225"/>
      <c r="AO291" s="226"/>
      <c r="AP291" s="242" t="str">
        <f>'R7入力フォーム'!H27</f>
        <v>-</v>
      </c>
      <c r="AQ291" s="243"/>
      <c r="AR291" s="243"/>
      <c r="AS291" s="244"/>
      <c r="AT291" s="242" t="str">
        <f>'R8入力フォーム'!H27</f>
        <v>-</v>
      </c>
      <c r="AU291" s="243"/>
      <c r="AV291" s="243"/>
      <c r="AW291" s="244"/>
      <c r="AX291" s="242" t="str">
        <f>'R9入力フォーム'!H27</f>
        <v>-</v>
      </c>
      <c r="AY291" s="243"/>
      <c r="AZ291" s="243"/>
      <c r="BA291" s="245"/>
      <c r="BB291" s="114" t="e">
        <f>AVERAGE(AP291,AT291,AX291)</f>
        <v>#DIV/0!</v>
      </c>
      <c r="BC291" s="2"/>
    </row>
    <row r="292" spans="1:55" x14ac:dyDescent="0.2">
      <c r="A292" s="2"/>
      <c r="B292" s="110"/>
      <c r="C292" s="110"/>
      <c r="D292" s="110"/>
      <c r="E292" s="110"/>
      <c r="F292" s="110"/>
      <c r="G292" s="110"/>
      <c r="H292" s="110"/>
      <c r="I292" s="110"/>
      <c r="J292" s="110"/>
      <c r="K292" s="110"/>
      <c r="L292" s="110"/>
      <c r="M292" s="110"/>
      <c r="N292" s="110"/>
      <c r="O292" s="110"/>
      <c r="P292" s="110"/>
      <c r="Q292" s="110"/>
      <c r="R292" s="110"/>
      <c r="S292" s="110"/>
      <c r="T292" s="110"/>
      <c r="U292" s="110"/>
      <c r="V292" s="110"/>
      <c r="W292" s="110"/>
      <c r="X292" s="110"/>
      <c r="Y292" s="110"/>
      <c r="Z292" s="110"/>
      <c r="AA292" s="110"/>
      <c r="AB292" s="110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224"/>
      <c r="AN292" s="225"/>
      <c r="AO292" s="226"/>
      <c r="AP292" s="234"/>
      <c r="AQ292" s="235"/>
      <c r="AR292" s="235"/>
      <c r="AS292" s="227"/>
      <c r="AT292" s="234"/>
      <c r="AU292" s="235"/>
      <c r="AV292" s="235"/>
      <c r="AW292" s="227"/>
      <c r="AX292" s="234"/>
      <c r="AY292" s="235"/>
      <c r="AZ292" s="235"/>
      <c r="BA292" s="241"/>
      <c r="BB292" s="114"/>
      <c r="BC292" s="2"/>
    </row>
    <row r="293" spans="1:55" x14ac:dyDescent="0.2">
      <c r="A293" s="2"/>
      <c r="B293" s="110"/>
      <c r="C293" s="110"/>
      <c r="D293" s="110"/>
      <c r="E293" s="110"/>
      <c r="F293" s="110"/>
      <c r="G293" s="110"/>
      <c r="H293" s="110"/>
      <c r="I293" s="110"/>
      <c r="J293" s="110"/>
      <c r="K293" s="110"/>
      <c r="L293" s="110"/>
      <c r="M293" s="110"/>
      <c r="N293" s="110"/>
      <c r="O293" s="110"/>
      <c r="P293" s="110"/>
      <c r="Q293" s="110"/>
      <c r="R293" s="110"/>
      <c r="S293" s="110"/>
      <c r="T293" s="110"/>
      <c r="U293" s="110"/>
      <c r="V293" s="110"/>
      <c r="W293" s="110"/>
      <c r="X293" s="110"/>
      <c r="Y293" s="110"/>
      <c r="Z293" s="110"/>
      <c r="AA293" s="110"/>
      <c r="AB293" s="110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224" t="s">
        <v>62</v>
      </c>
      <c r="AN293" s="225"/>
      <c r="AO293" s="226"/>
      <c r="AP293" s="242" t="str">
        <f>'R7入力フォーム'!I27</f>
        <v>-</v>
      </c>
      <c r="AQ293" s="243"/>
      <c r="AR293" s="243"/>
      <c r="AS293" s="244"/>
      <c r="AT293" s="242" t="str">
        <f>'R8入力フォーム'!I27</f>
        <v>-</v>
      </c>
      <c r="AU293" s="243"/>
      <c r="AV293" s="243"/>
      <c r="AW293" s="244"/>
      <c r="AX293" s="242" t="str">
        <f>'R9入力フォーム'!I27</f>
        <v>-</v>
      </c>
      <c r="AY293" s="243"/>
      <c r="AZ293" s="243"/>
      <c r="BA293" s="245"/>
      <c r="BB293" s="114" t="e">
        <f>AVERAGE(AP293,AT293,AX293)</f>
        <v>#DIV/0!</v>
      </c>
      <c r="BC293" s="2"/>
    </row>
    <row r="294" spans="1:55" x14ac:dyDescent="0.2">
      <c r="A294" s="2"/>
      <c r="B294" s="110"/>
      <c r="C294" s="110"/>
      <c r="D294" s="110"/>
      <c r="E294" s="110"/>
      <c r="F294" s="110"/>
      <c r="G294" s="110"/>
      <c r="H294" s="110"/>
      <c r="I294" s="110"/>
      <c r="J294" s="110"/>
      <c r="K294" s="110"/>
      <c r="L294" s="110"/>
      <c r="M294" s="110"/>
      <c r="N294" s="110"/>
      <c r="O294" s="110"/>
      <c r="P294" s="110"/>
      <c r="Q294" s="110"/>
      <c r="R294" s="110"/>
      <c r="S294" s="110"/>
      <c r="T294" s="110"/>
      <c r="U294" s="110"/>
      <c r="V294" s="110"/>
      <c r="W294" s="110"/>
      <c r="X294" s="110"/>
      <c r="Y294" s="110"/>
      <c r="Z294" s="110"/>
      <c r="AA294" s="110"/>
      <c r="AB294" s="110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224"/>
      <c r="AN294" s="225"/>
      <c r="AO294" s="226"/>
      <c r="AP294" s="234"/>
      <c r="AQ294" s="235"/>
      <c r="AR294" s="235"/>
      <c r="AS294" s="227"/>
      <c r="AT294" s="234"/>
      <c r="AU294" s="235"/>
      <c r="AV294" s="235"/>
      <c r="AW294" s="227"/>
      <c r="AX294" s="234"/>
      <c r="AY294" s="235"/>
      <c r="AZ294" s="235"/>
      <c r="BA294" s="241"/>
      <c r="BB294" s="114"/>
      <c r="BC294" s="2"/>
    </row>
    <row r="295" spans="1:55" x14ac:dyDescent="0.2">
      <c r="A295" s="2"/>
      <c r="B295" s="110"/>
      <c r="C295" s="110"/>
      <c r="D295" s="110"/>
      <c r="E295" s="110"/>
      <c r="F295" s="110"/>
      <c r="G295" s="110"/>
      <c r="H295" s="110"/>
      <c r="I295" s="110"/>
      <c r="J295" s="110"/>
      <c r="K295" s="110"/>
      <c r="L295" s="110"/>
      <c r="M295" s="110"/>
      <c r="N295" s="110"/>
      <c r="O295" s="110"/>
      <c r="P295" s="110"/>
      <c r="Q295" s="110"/>
      <c r="R295" s="110"/>
      <c r="S295" s="110"/>
      <c r="T295" s="110"/>
      <c r="U295" s="110"/>
      <c r="V295" s="110"/>
      <c r="W295" s="110"/>
      <c r="X295" s="110"/>
      <c r="Y295" s="110"/>
      <c r="Z295" s="110"/>
      <c r="AA295" s="110"/>
      <c r="AB295" s="110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224" t="s">
        <v>63</v>
      </c>
      <c r="AN295" s="225"/>
      <c r="AO295" s="226"/>
      <c r="AP295" s="242" t="str">
        <f>'R7入力フォーム'!J27</f>
        <v>-</v>
      </c>
      <c r="AQ295" s="243"/>
      <c r="AR295" s="243"/>
      <c r="AS295" s="244"/>
      <c r="AT295" s="242" t="str">
        <f>'R8入力フォーム'!J27</f>
        <v>-</v>
      </c>
      <c r="AU295" s="243"/>
      <c r="AV295" s="243"/>
      <c r="AW295" s="244"/>
      <c r="AX295" s="242" t="str">
        <f>'R9入力フォーム'!J27</f>
        <v>-</v>
      </c>
      <c r="AY295" s="243"/>
      <c r="AZ295" s="243"/>
      <c r="BA295" s="245"/>
      <c r="BB295" s="114" t="e">
        <f>AVERAGE(AP295,AT295,AX295)</f>
        <v>#DIV/0!</v>
      </c>
      <c r="BC295" s="2"/>
    </row>
    <row r="296" spans="1:55" x14ac:dyDescent="0.2">
      <c r="A296" s="2"/>
      <c r="B296" s="110"/>
      <c r="C296" s="110"/>
      <c r="D296" s="110"/>
      <c r="E296" s="110"/>
      <c r="F296" s="110"/>
      <c r="G296" s="110"/>
      <c r="H296" s="110"/>
      <c r="I296" s="110"/>
      <c r="J296" s="110"/>
      <c r="K296" s="110"/>
      <c r="L296" s="110"/>
      <c r="M296" s="110"/>
      <c r="N296" s="110"/>
      <c r="O296" s="110"/>
      <c r="P296" s="110"/>
      <c r="Q296" s="110"/>
      <c r="R296" s="110"/>
      <c r="S296" s="110"/>
      <c r="T296" s="110"/>
      <c r="U296" s="110"/>
      <c r="V296" s="110"/>
      <c r="W296" s="110"/>
      <c r="X296" s="110"/>
      <c r="Y296" s="110"/>
      <c r="Z296" s="110"/>
      <c r="AA296" s="110"/>
      <c r="AB296" s="110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224"/>
      <c r="AN296" s="225"/>
      <c r="AO296" s="226"/>
      <c r="AP296" s="234"/>
      <c r="AQ296" s="235"/>
      <c r="AR296" s="235"/>
      <c r="AS296" s="227"/>
      <c r="AT296" s="234"/>
      <c r="AU296" s="235"/>
      <c r="AV296" s="235"/>
      <c r="AW296" s="227"/>
      <c r="AX296" s="234"/>
      <c r="AY296" s="235"/>
      <c r="AZ296" s="235"/>
      <c r="BA296" s="241"/>
      <c r="BB296" s="114"/>
      <c r="BC296" s="2"/>
    </row>
    <row r="297" spans="1:55" x14ac:dyDescent="0.2">
      <c r="A297" s="2"/>
      <c r="B297" s="110"/>
      <c r="C297" s="110"/>
      <c r="D297" s="110"/>
      <c r="E297" s="110"/>
      <c r="F297" s="110"/>
      <c r="G297" s="110"/>
      <c r="H297" s="110"/>
      <c r="I297" s="110"/>
      <c r="J297" s="110"/>
      <c r="K297" s="110"/>
      <c r="L297" s="110"/>
      <c r="M297" s="110"/>
      <c r="N297" s="110"/>
      <c r="O297" s="110"/>
      <c r="P297" s="110"/>
      <c r="Q297" s="110"/>
      <c r="R297" s="110"/>
      <c r="S297" s="110"/>
      <c r="T297" s="110"/>
      <c r="U297" s="110"/>
      <c r="V297" s="110"/>
      <c r="W297" s="110"/>
      <c r="X297" s="110"/>
      <c r="Y297" s="110"/>
      <c r="Z297" s="110"/>
      <c r="AA297" s="110"/>
      <c r="AB297" s="110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224" t="s">
        <v>30</v>
      </c>
      <c r="AN297" s="225"/>
      <c r="AO297" s="226"/>
      <c r="AP297" s="242" t="str">
        <f>'R7入力フォーム'!K27</f>
        <v>-</v>
      </c>
      <c r="AQ297" s="243"/>
      <c r="AR297" s="243"/>
      <c r="AS297" s="244"/>
      <c r="AT297" s="242" t="str">
        <f>'R8入力フォーム'!K27</f>
        <v>-</v>
      </c>
      <c r="AU297" s="243"/>
      <c r="AV297" s="243"/>
      <c r="AW297" s="244"/>
      <c r="AX297" s="242" t="str">
        <f>'R9入力フォーム'!K27</f>
        <v>-</v>
      </c>
      <c r="AY297" s="243"/>
      <c r="AZ297" s="243"/>
      <c r="BA297" s="245"/>
      <c r="BB297" s="114" t="e">
        <f>AVERAGE(AP297,AT297,AX297)</f>
        <v>#DIV/0!</v>
      </c>
      <c r="BC297" s="2"/>
    </row>
    <row r="298" spans="1:55" x14ac:dyDescent="0.2">
      <c r="A298" s="2"/>
      <c r="B298" s="110"/>
      <c r="C298" s="110"/>
      <c r="D298" s="110"/>
      <c r="E298" s="110"/>
      <c r="F298" s="110"/>
      <c r="G298" s="110"/>
      <c r="H298" s="110"/>
      <c r="I298" s="110"/>
      <c r="J298" s="110"/>
      <c r="K298" s="110"/>
      <c r="L298" s="110"/>
      <c r="M298" s="110"/>
      <c r="N298" s="110"/>
      <c r="O298" s="110"/>
      <c r="P298" s="110"/>
      <c r="Q298" s="110"/>
      <c r="R298" s="110"/>
      <c r="S298" s="110"/>
      <c r="T298" s="110"/>
      <c r="U298" s="110"/>
      <c r="V298" s="110"/>
      <c r="W298" s="110"/>
      <c r="X298" s="110"/>
      <c r="Y298" s="110"/>
      <c r="Z298" s="209"/>
      <c r="AA298" s="209"/>
      <c r="AB298" s="209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224"/>
      <c r="AN298" s="225"/>
      <c r="AO298" s="226"/>
      <c r="AP298" s="234"/>
      <c r="AQ298" s="235"/>
      <c r="AR298" s="235"/>
      <c r="AS298" s="227"/>
      <c r="AT298" s="234"/>
      <c r="AU298" s="235"/>
      <c r="AV298" s="235"/>
      <c r="AW298" s="227"/>
      <c r="AX298" s="234"/>
      <c r="AY298" s="235"/>
      <c r="AZ298" s="235"/>
      <c r="BA298" s="241"/>
      <c r="BB298" s="114"/>
      <c r="BC298" s="2"/>
    </row>
    <row r="299" spans="1:55" x14ac:dyDescent="0.2">
      <c r="A299" s="2"/>
      <c r="B299" s="110"/>
      <c r="C299" s="110"/>
      <c r="D299" s="110"/>
      <c r="E299" s="110"/>
      <c r="F299" s="110"/>
      <c r="G299" s="110"/>
      <c r="H299" s="110"/>
      <c r="I299" s="110"/>
      <c r="J299" s="110"/>
      <c r="K299" s="110"/>
      <c r="L299" s="110"/>
      <c r="M299" s="110"/>
      <c r="N299" s="110"/>
      <c r="O299" s="110"/>
      <c r="P299" s="110"/>
      <c r="Q299" s="110"/>
      <c r="R299" s="110"/>
      <c r="S299" s="110"/>
      <c r="T299" s="110"/>
      <c r="U299" s="110"/>
      <c r="V299" s="110"/>
      <c r="W299" s="110"/>
      <c r="X299" s="110"/>
      <c r="Y299" s="110"/>
      <c r="Z299" s="110"/>
      <c r="AA299" s="110"/>
      <c r="AB299" s="110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224" t="s">
        <v>24</v>
      </c>
      <c r="AN299" s="225"/>
      <c r="AO299" s="226"/>
      <c r="AP299" s="242" t="str">
        <f>'R7入力フォーム'!L27</f>
        <v>-</v>
      </c>
      <c r="AQ299" s="243"/>
      <c r="AR299" s="243"/>
      <c r="AS299" s="244"/>
      <c r="AT299" s="242" t="str">
        <f>'R8入力フォーム'!L27</f>
        <v>-</v>
      </c>
      <c r="AU299" s="243"/>
      <c r="AV299" s="243"/>
      <c r="AW299" s="244"/>
      <c r="AX299" s="242" t="str">
        <f>'R9入力フォーム'!L27</f>
        <v>-</v>
      </c>
      <c r="AY299" s="243"/>
      <c r="AZ299" s="243"/>
      <c r="BA299" s="245"/>
      <c r="BB299" s="114" t="e">
        <f>AVERAGE(AP299,AT299,AX299)</f>
        <v>#DIV/0!</v>
      </c>
      <c r="BC299" s="2"/>
    </row>
    <row r="300" spans="1:55" x14ac:dyDescent="0.2">
      <c r="A300" s="2"/>
      <c r="B300" s="110"/>
      <c r="C300" s="110"/>
      <c r="D300" s="110"/>
      <c r="E300" s="110"/>
      <c r="F300" s="110"/>
      <c r="G300" s="110"/>
      <c r="H300" s="110"/>
      <c r="I300" s="110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A300" s="110"/>
      <c r="AB300" s="110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224"/>
      <c r="AN300" s="225"/>
      <c r="AO300" s="226"/>
      <c r="AP300" s="234"/>
      <c r="AQ300" s="235"/>
      <c r="AR300" s="235"/>
      <c r="AS300" s="227"/>
      <c r="AT300" s="234"/>
      <c r="AU300" s="235"/>
      <c r="AV300" s="235"/>
      <c r="AW300" s="227"/>
      <c r="AX300" s="234"/>
      <c r="AY300" s="235"/>
      <c r="AZ300" s="235"/>
      <c r="BA300" s="241"/>
      <c r="BB300" s="114"/>
      <c r="BC300" s="2"/>
    </row>
    <row r="301" spans="1:55" x14ac:dyDescent="0.2">
      <c r="A301" s="2"/>
      <c r="B301" s="110"/>
      <c r="C301" s="110"/>
      <c r="D301" s="110"/>
      <c r="E301" s="110"/>
      <c r="F301" s="110"/>
      <c r="G301" s="110"/>
      <c r="H301" s="110"/>
      <c r="I301" s="110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A301" s="110"/>
      <c r="AB301" s="110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224" t="s">
        <v>16</v>
      </c>
      <c r="AN301" s="225"/>
      <c r="AO301" s="226"/>
      <c r="AP301" s="242" t="str">
        <f>'R7入力フォーム'!M27</f>
        <v>-</v>
      </c>
      <c r="AQ301" s="243"/>
      <c r="AR301" s="243"/>
      <c r="AS301" s="244"/>
      <c r="AT301" s="242" t="str">
        <f>'R8入力フォーム'!M27</f>
        <v>-</v>
      </c>
      <c r="AU301" s="243"/>
      <c r="AV301" s="243"/>
      <c r="AW301" s="244"/>
      <c r="AX301" s="242" t="str">
        <f>'R9入力フォーム'!M27</f>
        <v>-</v>
      </c>
      <c r="AY301" s="243"/>
      <c r="AZ301" s="243"/>
      <c r="BA301" s="245"/>
      <c r="BB301" s="114" t="e">
        <f>AVERAGE(AP301,AT301,AX301)</f>
        <v>#DIV/0!</v>
      </c>
      <c r="BC301" s="2"/>
    </row>
    <row r="302" spans="1:55" x14ac:dyDescent="0.2">
      <c r="A302" s="2"/>
      <c r="B302" s="110"/>
      <c r="C302" s="110"/>
      <c r="D302" s="110"/>
      <c r="E302" s="110"/>
      <c r="F302" s="110"/>
      <c r="G302" s="110"/>
      <c r="H302" s="110"/>
      <c r="I302" s="110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A302" s="110"/>
      <c r="AB302" s="110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224"/>
      <c r="AN302" s="225"/>
      <c r="AO302" s="226"/>
      <c r="AP302" s="234"/>
      <c r="AQ302" s="235"/>
      <c r="AR302" s="235"/>
      <c r="AS302" s="227"/>
      <c r="AT302" s="234"/>
      <c r="AU302" s="235"/>
      <c r="AV302" s="235"/>
      <c r="AW302" s="227"/>
      <c r="AX302" s="234"/>
      <c r="AY302" s="235"/>
      <c r="AZ302" s="235"/>
      <c r="BA302" s="241"/>
      <c r="BB302" s="114"/>
      <c r="BC302" s="2"/>
    </row>
    <row r="303" spans="1:55" x14ac:dyDescent="0.2">
      <c r="A303" s="2"/>
      <c r="B303" s="110"/>
      <c r="C303" s="110"/>
      <c r="D303" s="110"/>
      <c r="E303" s="110"/>
      <c r="F303" s="110"/>
      <c r="G303" s="110"/>
      <c r="H303" s="110"/>
      <c r="I303" s="110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A303" s="110"/>
      <c r="AB303" s="110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224" t="s">
        <v>3</v>
      </c>
      <c r="AN303" s="225"/>
      <c r="AO303" s="226"/>
      <c r="AP303" s="242" t="str">
        <f>'R7入力フォーム'!N27</f>
        <v>-</v>
      </c>
      <c r="AQ303" s="243"/>
      <c r="AR303" s="243"/>
      <c r="AS303" s="244"/>
      <c r="AT303" s="242" t="str">
        <f>'R8入力フォーム'!N27</f>
        <v>-</v>
      </c>
      <c r="AU303" s="243"/>
      <c r="AV303" s="243"/>
      <c r="AW303" s="244"/>
      <c r="AX303" s="242" t="str">
        <f>'R9入力フォーム'!N27</f>
        <v>-</v>
      </c>
      <c r="AY303" s="243"/>
      <c r="AZ303" s="243"/>
      <c r="BA303" s="245"/>
      <c r="BB303" s="114" t="e">
        <f>AVERAGE(AP303,AT303,AX303)</f>
        <v>#DIV/0!</v>
      </c>
      <c r="BC303" s="2"/>
    </row>
    <row r="304" spans="1:55" x14ac:dyDescent="0.2">
      <c r="A304" s="2"/>
      <c r="B304" s="110"/>
      <c r="C304" s="110"/>
      <c r="D304" s="110"/>
      <c r="E304" s="110"/>
      <c r="F304" s="110"/>
      <c r="G304" s="110"/>
      <c r="H304" s="110"/>
      <c r="I304" s="110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A304" s="110"/>
      <c r="AB304" s="110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224"/>
      <c r="AN304" s="225"/>
      <c r="AO304" s="226"/>
      <c r="AP304" s="234"/>
      <c r="AQ304" s="235"/>
      <c r="AR304" s="235"/>
      <c r="AS304" s="227"/>
      <c r="AT304" s="234"/>
      <c r="AU304" s="235"/>
      <c r="AV304" s="235"/>
      <c r="AW304" s="227"/>
      <c r="AX304" s="234"/>
      <c r="AY304" s="235"/>
      <c r="AZ304" s="235"/>
      <c r="BA304" s="241"/>
      <c r="BB304" s="114"/>
      <c r="BC304" s="2"/>
    </row>
    <row r="305" spans="1:55" x14ac:dyDescent="0.2">
      <c r="A305" s="2"/>
      <c r="B305" s="110"/>
      <c r="C305" s="110"/>
      <c r="D305" s="110"/>
      <c r="E305" s="110"/>
      <c r="F305" s="110"/>
      <c r="G305" s="110"/>
      <c r="H305" s="110"/>
      <c r="I305" s="110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A305" s="110"/>
      <c r="AB305" s="110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224" t="s">
        <v>22</v>
      </c>
      <c r="AN305" s="225"/>
      <c r="AO305" s="226"/>
      <c r="AP305" s="242" t="str">
        <f>'R7入力フォーム'!O27</f>
        <v>-</v>
      </c>
      <c r="AQ305" s="243"/>
      <c r="AR305" s="243"/>
      <c r="AS305" s="244"/>
      <c r="AT305" s="242" t="str">
        <f>'R8入力フォーム'!O27</f>
        <v>-</v>
      </c>
      <c r="AU305" s="243"/>
      <c r="AV305" s="243"/>
      <c r="AW305" s="244"/>
      <c r="AX305" s="242" t="str">
        <f>'R9入力フォーム'!O27</f>
        <v>-</v>
      </c>
      <c r="AY305" s="243"/>
      <c r="AZ305" s="243"/>
      <c r="BA305" s="245"/>
      <c r="BB305" s="114" t="e">
        <f>AVERAGE(AP305,AT305,AX305)</f>
        <v>#DIV/0!</v>
      </c>
      <c r="BC305" s="2"/>
    </row>
    <row r="306" spans="1:55" x14ac:dyDescent="0.2">
      <c r="A306" s="2"/>
      <c r="B306" s="110"/>
      <c r="C306" s="110"/>
      <c r="D306" s="110"/>
      <c r="E306" s="110"/>
      <c r="F306" s="110"/>
      <c r="G306" s="110"/>
      <c r="H306" s="110"/>
      <c r="I306" s="110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A306" s="110"/>
      <c r="AB306" s="110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224"/>
      <c r="AN306" s="225"/>
      <c r="AO306" s="226"/>
      <c r="AP306" s="234"/>
      <c r="AQ306" s="235"/>
      <c r="AR306" s="235"/>
      <c r="AS306" s="227"/>
      <c r="AT306" s="234"/>
      <c r="AU306" s="235"/>
      <c r="AV306" s="235"/>
      <c r="AW306" s="227"/>
      <c r="AX306" s="234"/>
      <c r="AY306" s="235"/>
      <c r="AZ306" s="235"/>
      <c r="BA306" s="241"/>
      <c r="BB306" s="114"/>
      <c r="BC306" s="2"/>
    </row>
    <row r="307" spans="1:55" x14ac:dyDescent="0.2">
      <c r="A307" s="2"/>
      <c r="B307" s="110"/>
      <c r="C307" s="110"/>
      <c r="D307" s="110"/>
      <c r="E307" s="110"/>
      <c r="F307" s="110"/>
      <c r="G307" s="110"/>
      <c r="H307" s="110"/>
      <c r="I307" s="110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A307" s="110"/>
      <c r="AB307" s="110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224" t="s">
        <v>29</v>
      </c>
      <c r="AN307" s="225"/>
      <c r="AO307" s="226"/>
      <c r="AP307" s="242" t="str">
        <f>'R7入力フォーム'!P27</f>
        <v>-</v>
      </c>
      <c r="AQ307" s="243"/>
      <c r="AR307" s="243"/>
      <c r="AS307" s="244"/>
      <c r="AT307" s="242" t="str">
        <f>'R8入力フォーム'!P27</f>
        <v>-</v>
      </c>
      <c r="AU307" s="243"/>
      <c r="AV307" s="243"/>
      <c r="AW307" s="244"/>
      <c r="AX307" s="242" t="str">
        <f>'R9入力フォーム'!P27</f>
        <v>-</v>
      </c>
      <c r="AY307" s="243"/>
      <c r="AZ307" s="243"/>
      <c r="BA307" s="245"/>
      <c r="BB307" s="114" t="e">
        <f>AVERAGE(AP307,AT307,AX307)</f>
        <v>#DIV/0!</v>
      </c>
      <c r="BC307" s="2"/>
    </row>
    <row r="308" spans="1:55" x14ac:dyDescent="0.2">
      <c r="A308" s="2"/>
      <c r="B308" s="110"/>
      <c r="C308" s="110"/>
      <c r="D308" s="110"/>
      <c r="E308" s="110"/>
      <c r="F308" s="110"/>
      <c r="G308" s="110"/>
      <c r="H308" s="110"/>
      <c r="I308" s="110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A308" s="110"/>
      <c r="AB308" s="110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224"/>
      <c r="AN308" s="225"/>
      <c r="AO308" s="226"/>
      <c r="AP308" s="234"/>
      <c r="AQ308" s="235"/>
      <c r="AR308" s="235"/>
      <c r="AS308" s="227"/>
      <c r="AT308" s="234"/>
      <c r="AU308" s="235"/>
      <c r="AV308" s="235"/>
      <c r="AW308" s="227"/>
      <c r="AX308" s="234"/>
      <c r="AY308" s="235"/>
      <c r="AZ308" s="235"/>
      <c r="BA308" s="241"/>
      <c r="BB308" s="114"/>
      <c r="BC308" s="2"/>
    </row>
    <row r="309" spans="1:55" x14ac:dyDescent="0.2">
      <c r="A309" s="2"/>
      <c r="B309" s="110"/>
      <c r="C309" s="110"/>
      <c r="D309" s="110"/>
      <c r="E309" s="110"/>
      <c r="F309" s="110"/>
      <c r="G309" s="110"/>
      <c r="H309" s="110"/>
      <c r="I309" s="110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  <c r="AA309" s="110"/>
      <c r="AB309" s="110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224" t="s">
        <v>68</v>
      </c>
      <c r="AN309" s="225"/>
      <c r="AO309" s="226"/>
      <c r="AP309" s="242" t="str">
        <f>'R7入力フォーム'!Q27</f>
        <v>-</v>
      </c>
      <c r="AQ309" s="243"/>
      <c r="AR309" s="243"/>
      <c r="AS309" s="244"/>
      <c r="AT309" s="242" t="str">
        <f>'R8入力フォーム'!Q27</f>
        <v>-</v>
      </c>
      <c r="AU309" s="243"/>
      <c r="AV309" s="243"/>
      <c r="AW309" s="244"/>
      <c r="AX309" s="242" t="str">
        <f>'R9入力フォーム'!Q27</f>
        <v>-</v>
      </c>
      <c r="AY309" s="243"/>
      <c r="AZ309" s="243"/>
      <c r="BA309" s="245"/>
      <c r="BB309" s="114" t="e">
        <f>AVERAGE(AP309,AT309,AX309)</f>
        <v>#DIV/0!</v>
      </c>
      <c r="BC309" s="2"/>
    </row>
    <row r="310" spans="1:55" x14ac:dyDescent="0.2">
      <c r="A310" s="2"/>
      <c r="B310" s="110"/>
      <c r="C310" s="110"/>
      <c r="D310" s="110"/>
      <c r="E310" s="110"/>
      <c r="F310" s="110"/>
      <c r="G310" s="110"/>
      <c r="H310" s="110"/>
      <c r="I310" s="110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  <c r="AA310" s="110"/>
      <c r="AB310" s="110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246"/>
      <c r="AN310" s="247"/>
      <c r="AO310" s="248"/>
      <c r="AP310" s="249"/>
      <c r="AQ310" s="250"/>
      <c r="AR310" s="250"/>
      <c r="AS310" s="251"/>
      <c r="AT310" s="249"/>
      <c r="AU310" s="250"/>
      <c r="AV310" s="250"/>
      <c r="AW310" s="251"/>
      <c r="AX310" s="249"/>
      <c r="AY310" s="250"/>
      <c r="AZ310" s="250"/>
      <c r="BA310" s="252"/>
      <c r="BB310" s="114"/>
      <c r="BC310" s="2"/>
    </row>
    <row r="311" spans="1:55" x14ac:dyDescent="0.2">
      <c r="A311" s="2"/>
      <c r="B311" s="110"/>
      <c r="C311" s="110"/>
      <c r="D311" s="110"/>
      <c r="E311" s="110"/>
      <c r="F311" s="110"/>
      <c r="G311" s="110"/>
      <c r="H311" s="110"/>
      <c r="I311" s="110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  <c r="AA311" s="110"/>
      <c r="AB311" s="110"/>
      <c r="AC311" s="110"/>
      <c r="AD311" s="110"/>
      <c r="AE311" s="110"/>
      <c r="AF311" s="110"/>
      <c r="AG311" s="110"/>
      <c r="AH311" s="110"/>
      <c r="AI311" s="110"/>
      <c r="AJ311" s="110"/>
      <c r="AK311" s="110"/>
      <c r="AL311" s="110"/>
      <c r="AM311" s="110"/>
      <c r="AN311" s="110"/>
      <c r="AO311" s="110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2"/>
    </row>
    <row r="312" spans="1:55" x14ac:dyDescent="0.2">
      <c r="A312" s="2"/>
      <c r="B312" s="110"/>
      <c r="C312" s="110"/>
      <c r="D312" s="110"/>
      <c r="E312" s="110"/>
      <c r="F312" s="110"/>
      <c r="G312" s="110"/>
      <c r="H312" s="110"/>
      <c r="I312" s="110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  <c r="AA312" s="110"/>
      <c r="AB312" s="110"/>
      <c r="AC312" s="110"/>
      <c r="AD312" s="110"/>
      <c r="AE312" s="110"/>
      <c r="AF312" s="110"/>
      <c r="AG312" s="110"/>
      <c r="AH312" s="110"/>
      <c r="AI312" s="110"/>
      <c r="AJ312" s="110"/>
      <c r="AK312" s="110"/>
      <c r="AL312" s="110"/>
      <c r="AM312" s="110"/>
      <c r="AN312" s="110"/>
      <c r="AO312" s="110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2"/>
    </row>
    <row r="313" spans="1:55" x14ac:dyDescent="0.2">
      <c r="A313" s="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1:55" x14ac:dyDescent="0.2">
      <c r="A314" s="3"/>
      <c r="B314" s="5"/>
      <c r="C314" s="2"/>
      <c r="D314" s="5"/>
      <c r="E314" s="2"/>
      <c r="F314" s="5"/>
      <c r="G314" s="2"/>
      <c r="H314" s="5"/>
      <c r="I314" s="2"/>
      <c r="J314" s="5"/>
      <c r="K314" s="2"/>
      <c r="L314" s="5"/>
      <c r="M314" s="2"/>
      <c r="N314" s="5"/>
      <c r="O314" s="2"/>
      <c r="P314" s="5"/>
      <c r="Q314" s="2"/>
      <c r="R314" s="5"/>
      <c r="S314" s="2"/>
      <c r="T314" s="5"/>
      <c r="U314" s="2"/>
      <c r="V314" s="5"/>
      <c r="W314" s="2"/>
      <c r="X314" s="5"/>
      <c r="Y314" s="2"/>
      <c r="Z314" s="5"/>
      <c r="AA314" s="2"/>
      <c r="AB314" s="5"/>
      <c r="AC314" s="2"/>
      <c r="AD314" s="5"/>
      <c r="AE314" s="2"/>
      <c r="AF314" s="5"/>
      <c r="AG314" s="2"/>
      <c r="AH314" s="5"/>
      <c r="AI314" s="2"/>
      <c r="AJ314" s="5"/>
      <c r="AK314" s="2"/>
      <c r="AL314" s="5"/>
      <c r="AM314" s="2"/>
      <c r="AN314" s="5"/>
      <c r="AO314" s="2"/>
      <c r="AP314" s="5"/>
      <c r="AQ314" s="2"/>
      <c r="AR314" s="5"/>
      <c r="AS314" s="2"/>
      <c r="AT314" s="5"/>
      <c r="AU314" s="2"/>
      <c r="AV314" s="5"/>
      <c r="AW314" s="2"/>
      <c r="AX314" s="5"/>
      <c r="AY314" s="2"/>
      <c r="AZ314" s="5"/>
      <c r="BA314" s="2"/>
      <c r="BB314" s="5"/>
      <c r="BC314" s="2"/>
    </row>
    <row r="315" spans="1:5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1:5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1:55" x14ac:dyDescent="0.2">
      <c r="A317" s="1"/>
      <c r="B317" s="4"/>
      <c r="C317" s="2"/>
      <c r="D317" s="5"/>
      <c r="E317" s="2"/>
      <c r="F317" s="5"/>
      <c r="G317" s="2"/>
      <c r="H317" s="5"/>
      <c r="I317" s="2"/>
      <c r="J317" s="5"/>
      <c r="K317" s="2"/>
      <c r="L317" s="5"/>
      <c r="M317" s="2"/>
      <c r="N317" s="5"/>
      <c r="O317" s="2"/>
      <c r="P317" s="5"/>
      <c r="Q317" s="2"/>
      <c r="R317" s="5"/>
      <c r="S317" s="2"/>
      <c r="T317" s="5"/>
      <c r="U317" s="2"/>
      <c r="V317" s="5"/>
      <c r="W317" s="2"/>
      <c r="X317" s="5"/>
      <c r="Y317" s="2"/>
      <c r="Z317" s="5"/>
      <c r="AA317" s="2"/>
      <c r="AB317" s="5"/>
      <c r="AC317" s="2"/>
      <c r="AD317" s="5"/>
      <c r="AE317" s="2"/>
      <c r="AF317" s="5"/>
      <c r="AG317" s="2"/>
      <c r="AH317" s="5"/>
      <c r="AI317" s="2"/>
      <c r="AJ317" s="5"/>
      <c r="AK317" s="2"/>
      <c r="AL317" s="5"/>
      <c r="AM317" s="2"/>
      <c r="AN317" s="5"/>
      <c r="AO317" s="2"/>
      <c r="AP317" s="5"/>
      <c r="AQ317" s="2"/>
      <c r="AR317" s="5"/>
      <c r="AS317" s="2"/>
      <c r="AT317" s="5"/>
      <c r="AU317" s="2"/>
      <c r="AV317" s="5"/>
      <c r="AW317" s="2"/>
      <c r="AX317" s="5"/>
      <c r="AY317" s="2"/>
      <c r="AZ317" s="5"/>
      <c r="BA317" s="2"/>
      <c r="BB317" s="5"/>
      <c r="BC317" s="2"/>
    </row>
    <row r="318" spans="1:55" x14ac:dyDescent="0.2">
      <c r="A318" s="1"/>
      <c r="B318" s="4"/>
      <c r="C318" s="2"/>
      <c r="D318" s="5"/>
      <c r="E318" s="2"/>
      <c r="F318" s="5"/>
      <c r="G318" s="2"/>
      <c r="H318" s="5"/>
      <c r="I318" s="2"/>
      <c r="J318" s="5"/>
      <c r="K318" s="2"/>
      <c r="L318" s="5"/>
      <c r="M318" s="2"/>
      <c r="N318" s="5"/>
      <c r="O318" s="2"/>
      <c r="P318" s="5"/>
      <c r="Q318" s="2"/>
      <c r="R318" s="5"/>
      <c r="S318" s="2"/>
      <c r="T318" s="5"/>
      <c r="U318" s="2"/>
      <c r="V318" s="5"/>
      <c r="W318" s="2"/>
      <c r="X318" s="5"/>
      <c r="Y318" s="2"/>
      <c r="Z318" s="5"/>
      <c r="AA318" s="2"/>
      <c r="AB318" s="5"/>
      <c r="AC318" s="2"/>
      <c r="AD318" s="5"/>
      <c r="AE318" s="2"/>
      <c r="AF318" s="5"/>
      <c r="AG318" s="2"/>
      <c r="AH318" s="5"/>
      <c r="AI318" s="2"/>
      <c r="AJ318" s="5"/>
      <c r="AK318" s="2"/>
      <c r="AL318" s="5"/>
      <c r="AM318" s="2"/>
      <c r="AN318" s="5"/>
      <c r="AO318" s="2"/>
      <c r="AP318" s="5"/>
      <c r="AQ318" s="2"/>
      <c r="AR318" s="5"/>
      <c r="AS318" s="2"/>
      <c r="AT318" s="5"/>
      <c r="AU318" s="2"/>
      <c r="AV318" s="5"/>
      <c r="AW318" s="2"/>
      <c r="AX318" s="5"/>
      <c r="AY318" s="2"/>
      <c r="AZ318" s="5"/>
      <c r="BA318" s="2"/>
      <c r="BB318" s="5"/>
      <c r="BC318" s="2"/>
    </row>
    <row r="319" spans="1:55" x14ac:dyDescent="0.2">
      <c r="A319" s="1"/>
      <c r="B319" s="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1:55" x14ac:dyDescent="0.2">
      <c r="A320" s="2"/>
      <c r="B320" s="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2"/>
    </row>
    <row r="321" spans="1:55" x14ac:dyDescent="0.2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2"/>
    </row>
    <row r="322" spans="1:55" x14ac:dyDescent="0.2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2"/>
    </row>
    <row r="323" spans="1:55" x14ac:dyDescent="0.2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2"/>
    </row>
    <row r="324" spans="1:55" x14ac:dyDescent="0.2">
      <c r="A324" s="2"/>
      <c r="B324" s="5"/>
      <c r="C324" s="210" t="s">
        <v>39</v>
      </c>
      <c r="D324" s="210"/>
      <c r="E324" s="210"/>
      <c r="F324" s="210"/>
      <c r="G324" s="210"/>
      <c r="H324" s="210"/>
      <c r="I324" s="210"/>
      <c r="J324" s="210"/>
      <c r="K324" s="210"/>
      <c r="L324" s="210"/>
      <c r="M324" s="210"/>
      <c r="N324" s="210"/>
      <c r="O324" s="210"/>
      <c r="P324" s="210"/>
      <c r="Q324" s="210"/>
      <c r="R324" s="210"/>
      <c r="S324" s="210"/>
      <c r="T324" s="210"/>
      <c r="U324" s="210"/>
      <c r="V324" s="210"/>
      <c r="W324" s="210"/>
      <c r="X324" s="210"/>
      <c r="Y324" s="210"/>
      <c r="Z324" s="210"/>
      <c r="AA324" s="210"/>
      <c r="AB324" s="210"/>
      <c r="AC324" s="210"/>
      <c r="AD324" s="210"/>
      <c r="AE324" s="210"/>
      <c r="AF324" s="210"/>
      <c r="AG324" s="210"/>
      <c r="AH324" s="210"/>
      <c r="AI324" s="210"/>
      <c r="AJ324" s="210"/>
      <c r="AK324" s="210"/>
      <c r="AL324" s="210"/>
      <c r="AM324" s="210"/>
      <c r="AN324" s="210"/>
      <c r="AO324" s="210"/>
      <c r="AP324" s="210"/>
      <c r="AQ324" s="210"/>
      <c r="AR324" s="210"/>
      <c r="AS324" s="210"/>
      <c r="AT324" s="210"/>
      <c r="AU324" s="210"/>
      <c r="AV324" s="210"/>
      <c r="AW324" s="210"/>
      <c r="AX324" s="210"/>
      <c r="AY324" s="210"/>
      <c r="AZ324" s="210"/>
      <c r="BA324" s="5"/>
      <c r="BB324" s="5"/>
      <c r="BC324" s="2"/>
    </row>
    <row r="325" spans="1:55" x14ac:dyDescent="0.2">
      <c r="A325" s="2"/>
      <c r="B325" s="5"/>
      <c r="C325" s="210"/>
      <c r="D325" s="210"/>
      <c r="E325" s="210"/>
      <c r="F325" s="210"/>
      <c r="G325" s="210"/>
      <c r="H325" s="210"/>
      <c r="I325" s="210"/>
      <c r="J325" s="210"/>
      <c r="K325" s="210"/>
      <c r="L325" s="210"/>
      <c r="M325" s="210"/>
      <c r="N325" s="210"/>
      <c r="O325" s="210"/>
      <c r="P325" s="210"/>
      <c r="Q325" s="210"/>
      <c r="R325" s="210"/>
      <c r="S325" s="210"/>
      <c r="T325" s="210"/>
      <c r="U325" s="210"/>
      <c r="V325" s="210"/>
      <c r="W325" s="210"/>
      <c r="X325" s="210"/>
      <c r="Y325" s="210"/>
      <c r="Z325" s="210"/>
      <c r="AA325" s="210"/>
      <c r="AB325" s="210"/>
      <c r="AC325" s="210"/>
      <c r="AD325" s="210"/>
      <c r="AE325" s="210"/>
      <c r="AF325" s="210"/>
      <c r="AG325" s="210"/>
      <c r="AH325" s="210"/>
      <c r="AI325" s="210"/>
      <c r="AJ325" s="210"/>
      <c r="AK325" s="210"/>
      <c r="AL325" s="210"/>
      <c r="AM325" s="210"/>
      <c r="AN325" s="210"/>
      <c r="AO325" s="210"/>
      <c r="AP325" s="210"/>
      <c r="AQ325" s="210"/>
      <c r="AR325" s="210"/>
      <c r="AS325" s="210"/>
      <c r="AT325" s="210"/>
      <c r="AU325" s="210"/>
      <c r="AV325" s="210"/>
      <c r="AW325" s="210"/>
      <c r="AX325" s="210"/>
      <c r="AY325" s="210"/>
      <c r="AZ325" s="210"/>
      <c r="BA325" s="5"/>
      <c r="BB325" s="5"/>
      <c r="BC325" s="2"/>
    </row>
    <row r="326" spans="1:55" x14ac:dyDescent="0.2">
      <c r="A326" s="2"/>
      <c r="B326" s="5"/>
      <c r="C326" s="210"/>
      <c r="D326" s="210"/>
      <c r="E326" s="210"/>
      <c r="F326" s="210"/>
      <c r="G326" s="210"/>
      <c r="H326" s="210"/>
      <c r="I326" s="210"/>
      <c r="J326" s="210"/>
      <c r="K326" s="210"/>
      <c r="L326" s="210"/>
      <c r="M326" s="210"/>
      <c r="N326" s="210"/>
      <c r="O326" s="210"/>
      <c r="P326" s="210"/>
      <c r="Q326" s="210"/>
      <c r="R326" s="210"/>
      <c r="S326" s="210"/>
      <c r="T326" s="210"/>
      <c r="U326" s="210"/>
      <c r="V326" s="210"/>
      <c r="W326" s="210"/>
      <c r="X326" s="210"/>
      <c r="Y326" s="210"/>
      <c r="Z326" s="210"/>
      <c r="AA326" s="210"/>
      <c r="AB326" s="210"/>
      <c r="AC326" s="210"/>
      <c r="AD326" s="210"/>
      <c r="AE326" s="210"/>
      <c r="AF326" s="210"/>
      <c r="AG326" s="210"/>
      <c r="AH326" s="210"/>
      <c r="AI326" s="210"/>
      <c r="AJ326" s="210"/>
      <c r="AK326" s="210"/>
      <c r="AL326" s="210"/>
      <c r="AM326" s="210"/>
      <c r="AN326" s="210"/>
      <c r="AO326" s="210"/>
      <c r="AP326" s="210"/>
      <c r="AQ326" s="210"/>
      <c r="AR326" s="210"/>
      <c r="AS326" s="210"/>
      <c r="AT326" s="210"/>
      <c r="AU326" s="210"/>
      <c r="AV326" s="210"/>
      <c r="AW326" s="210"/>
      <c r="AX326" s="210"/>
      <c r="AY326" s="210"/>
      <c r="AZ326" s="210"/>
      <c r="BA326" s="5"/>
      <c r="BB326" s="5"/>
      <c r="BC326" s="2"/>
    </row>
    <row r="327" spans="1:55" x14ac:dyDescent="0.2">
      <c r="A327" s="2"/>
      <c r="B327" s="5"/>
      <c r="C327" s="210"/>
      <c r="D327" s="210"/>
      <c r="E327" s="210"/>
      <c r="F327" s="210"/>
      <c r="G327" s="210"/>
      <c r="H327" s="210"/>
      <c r="I327" s="210"/>
      <c r="J327" s="210"/>
      <c r="K327" s="210"/>
      <c r="L327" s="210"/>
      <c r="M327" s="210"/>
      <c r="N327" s="210"/>
      <c r="O327" s="210"/>
      <c r="P327" s="210"/>
      <c r="Q327" s="210"/>
      <c r="R327" s="210"/>
      <c r="S327" s="210"/>
      <c r="T327" s="210"/>
      <c r="U327" s="210"/>
      <c r="V327" s="210"/>
      <c r="W327" s="210"/>
      <c r="X327" s="210"/>
      <c r="Y327" s="210"/>
      <c r="Z327" s="210"/>
      <c r="AA327" s="210"/>
      <c r="AB327" s="210"/>
      <c r="AC327" s="210"/>
      <c r="AD327" s="210"/>
      <c r="AE327" s="210"/>
      <c r="AF327" s="210"/>
      <c r="AG327" s="210"/>
      <c r="AH327" s="210"/>
      <c r="AI327" s="210"/>
      <c r="AJ327" s="210"/>
      <c r="AK327" s="210"/>
      <c r="AL327" s="210"/>
      <c r="AM327" s="210"/>
      <c r="AN327" s="210"/>
      <c r="AO327" s="210"/>
      <c r="AP327" s="210"/>
      <c r="AQ327" s="210"/>
      <c r="AR327" s="210"/>
      <c r="AS327" s="210"/>
      <c r="AT327" s="210"/>
      <c r="AU327" s="210"/>
      <c r="AV327" s="210"/>
      <c r="AW327" s="210"/>
      <c r="AX327" s="210"/>
      <c r="AY327" s="210"/>
      <c r="AZ327" s="210"/>
      <c r="BA327" s="5"/>
      <c r="BB327" s="5"/>
      <c r="BC327" s="2"/>
    </row>
    <row r="328" spans="1:55" x14ac:dyDescent="0.2">
      <c r="A328" s="2"/>
      <c r="B328" s="5"/>
      <c r="C328" s="210"/>
      <c r="D328" s="210"/>
      <c r="E328" s="210"/>
      <c r="F328" s="210"/>
      <c r="G328" s="210"/>
      <c r="H328" s="210"/>
      <c r="I328" s="210"/>
      <c r="J328" s="210"/>
      <c r="K328" s="210"/>
      <c r="L328" s="210"/>
      <c r="M328" s="210"/>
      <c r="N328" s="210"/>
      <c r="O328" s="210"/>
      <c r="P328" s="210"/>
      <c r="Q328" s="210"/>
      <c r="R328" s="210"/>
      <c r="S328" s="210"/>
      <c r="T328" s="210"/>
      <c r="U328" s="210"/>
      <c r="V328" s="210"/>
      <c r="W328" s="210"/>
      <c r="X328" s="210"/>
      <c r="Y328" s="210"/>
      <c r="Z328" s="210"/>
      <c r="AA328" s="210"/>
      <c r="AB328" s="210"/>
      <c r="AC328" s="210"/>
      <c r="AD328" s="210"/>
      <c r="AE328" s="210"/>
      <c r="AF328" s="210"/>
      <c r="AG328" s="210"/>
      <c r="AH328" s="210"/>
      <c r="AI328" s="210"/>
      <c r="AJ328" s="210"/>
      <c r="AK328" s="210"/>
      <c r="AL328" s="210"/>
      <c r="AM328" s="210"/>
      <c r="AN328" s="210"/>
      <c r="AO328" s="210"/>
      <c r="AP328" s="210"/>
      <c r="AQ328" s="210"/>
      <c r="AR328" s="210"/>
      <c r="AS328" s="210"/>
      <c r="AT328" s="210"/>
      <c r="AU328" s="210"/>
      <c r="AV328" s="210"/>
      <c r="AW328" s="210"/>
      <c r="AX328" s="210"/>
      <c r="AY328" s="210"/>
      <c r="AZ328" s="210"/>
      <c r="BA328" s="5"/>
      <c r="BB328" s="5"/>
      <c r="BC328" s="2"/>
    </row>
    <row r="329" spans="1:55" x14ac:dyDescent="0.2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2"/>
    </row>
    <row r="330" spans="1:55" x14ac:dyDescent="0.2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211"/>
      <c r="AN330" s="212"/>
      <c r="AO330" s="213"/>
      <c r="AP330" s="236" t="str">
        <f>'R7入力フォーム'!O1</f>
        <v>2025年</v>
      </c>
      <c r="AQ330" s="236"/>
      <c r="AR330" s="236"/>
      <c r="AS330" s="236"/>
      <c r="AT330" s="236" t="str">
        <f>'R8入力フォーム'!O1</f>
        <v>2026年</v>
      </c>
      <c r="AU330" s="236"/>
      <c r="AV330" s="236"/>
      <c r="AW330" s="236"/>
      <c r="AX330" s="236" t="str">
        <f>'R9入力フォーム'!O1</f>
        <v>2027年</v>
      </c>
      <c r="AY330" s="236"/>
      <c r="AZ330" s="236"/>
      <c r="BA330" s="238"/>
      <c r="BB330" s="5"/>
      <c r="BC330" s="2"/>
    </row>
    <row r="331" spans="1:55" x14ac:dyDescent="0.2">
      <c r="A331" s="2"/>
      <c r="B331" s="110"/>
      <c r="C331" s="110"/>
      <c r="D331" s="110"/>
      <c r="E331" s="110"/>
      <c r="F331" s="110"/>
      <c r="G331" s="110"/>
      <c r="H331" s="110"/>
      <c r="I331" s="110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209"/>
      <c r="AA331" s="209"/>
      <c r="AB331" s="209"/>
      <c r="AC331" s="209"/>
      <c r="AD331" s="209"/>
      <c r="AE331" s="209"/>
      <c r="AF331" s="209"/>
      <c r="AG331" s="209"/>
      <c r="AH331" s="209"/>
      <c r="AI331" s="209"/>
      <c r="AJ331" s="110"/>
      <c r="AK331" s="110"/>
      <c r="AL331" s="5"/>
      <c r="AM331" s="214"/>
      <c r="AN331" s="215"/>
      <c r="AO331" s="216"/>
      <c r="AP331" s="237"/>
      <c r="AQ331" s="237"/>
      <c r="AR331" s="237"/>
      <c r="AS331" s="237"/>
      <c r="AT331" s="237"/>
      <c r="AU331" s="237"/>
      <c r="AV331" s="237"/>
      <c r="AW331" s="237"/>
      <c r="AX331" s="237"/>
      <c r="AY331" s="237"/>
      <c r="AZ331" s="237"/>
      <c r="BA331" s="239"/>
      <c r="BB331" s="5"/>
      <c r="BC331" s="2"/>
    </row>
    <row r="332" spans="1:55" x14ac:dyDescent="0.2">
      <c r="A332" s="2"/>
      <c r="B332" s="110"/>
      <c r="C332" s="110"/>
      <c r="D332" s="110"/>
      <c r="E332" s="110"/>
      <c r="F332" s="110"/>
      <c r="G332" s="110"/>
      <c r="H332" s="110"/>
      <c r="I332" s="110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A332" s="110"/>
      <c r="AB332" s="110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221" t="s">
        <v>5</v>
      </c>
      <c r="AN332" s="222"/>
      <c r="AO332" s="223"/>
      <c r="AP332" s="227" t="str">
        <f>'R7入力フォーム'!F31</f>
        <v>-</v>
      </c>
      <c r="AQ332" s="228"/>
      <c r="AR332" s="228"/>
      <c r="AS332" s="228"/>
      <c r="AT332" s="231" t="str">
        <f>'R8入力フォーム'!F31</f>
        <v>-</v>
      </c>
      <c r="AU332" s="232"/>
      <c r="AV332" s="232"/>
      <c r="AW332" s="233"/>
      <c r="AX332" s="231" t="str">
        <f>'R9入力フォーム'!F31</f>
        <v>-</v>
      </c>
      <c r="AY332" s="232"/>
      <c r="AZ332" s="232"/>
      <c r="BA332" s="240"/>
      <c r="BB332" s="114" t="e">
        <f>AVERAGE(AP332,AT332,AX332)</f>
        <v>#DIV/0!</v>
      </c>
      <c r="BC332" s="2"/>
    </row>
    <row r="333" spans="1:55" x14ac:dyDescent="0.2">
      <c r="A333" s="2"/>
      <c r="B333" s="110"/>
      <c r="C333" s="110"/>
      <c r="D333" s="110"/>
      <c r="E333" s="110"/>
      <c r="F333" s="110"/>
      <c r="G333" s="110"/>
      <c r="H333" s="110"/>
      <c r="I333" s="110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A333" s="110"/>
      <c r="AB333" s="110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224"/>
      <c r="AN333" s="225"/>
      <c r="AO333" s="226"/>
      <c r="AP333" s="229"/>
      <c r="AQ333" s="230"/>
      <c r="AR333" s="230"/>
      <c r="AS333" s="230"/>
      <c r="AT333" s="234"/>
      <c r="AU333" s="235"/>
      <c r="AV333" s="235"/>
      <c r="AW333" s="227"/>
      <c r="AX333" s="234"/>
      <c r="AY333" s="235"/>
      <c r="AZ333" s="235"/>
      <c r="BA333" s="241"/>
      <c r="BB333" s="114"/>
      <c r="BC333" s="2"/>
    </row>
    <row r="334" spans="1:55" x14ac:dyDescent="0.2">
      <c r="A334" s="2"/>
      <c r="B334" s="110"/>
      <c r="C334" s="110"/>
      <c r="D334" s="110"/>
      <c r="E334" s="110"/>
      <c r="F334" s="110"/>
      <c r="G334" s="110"/>
      <c r="H334" s="110"/>
      <c r="I334" s="110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  <c r="AA334" s="110"/>
      <c r="AB334" s="110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224" t="s">
        <v>15</v>
      </c>
      <c r="AN334" s="225"/>
      <c r="AO334" s="226"/>
      <c r="AP334" s="229" t="str">
        <f>'R7入力フォーム'!G31</f>
        <v>-</v>
      </c>
      <c r="AQ334" s="230"/>
      <c r="AR334" s="230"/>
      <c r="AS334" s="230"/>
      <c r="AT334" s="242" t="str">
        <f>'R8入力フォーム'!G31</f>
        <v>-</v>
      </c>
      <c r="AU334" s="243"/>
      <c r="AV334" s="243"/>
      <c r="AW334" s="244"/>
      <c r="AX334" s="242" t="str">
        <f>'R9入力フォーム'!G31</f>
        <v>-</v>
      </c>
      <c r="AY334" s="243"/>
      <c r="AZ334" s="243"/>
      <c r="BA334" s="245"/>
      <c r="BB334" s="114" t="e">
        <f>AVERAGE(AP334,AT334,AX334)</f>
        <v>#DIV/0!</v>
      </c>
      <c r="BC334" s="2"/>
    </row>
    <row r="335" spans="1:55" x14ac:dyDescent="0.2">
      <c r="A335" s="2"/>
      <c r="B335" s="110"/>
      <c r="C335" s="110"/>
      <c r="D335" s="110"/>
      <c r="E335" s="110"/>
      <c r="F335" s="110"/>
      <c r="G335" s="110"/>
      <c r="H335" s="110"/>
      <c r="I335" s="110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  <c r="AA335" s="110"/>
      <c r="AB335" s="110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224"/>
      <c r="AN335" s="225"/>
      <c r="AO335" s="226"/>
      <c r="AP335" s="229"/>
      <c r="AQ335" s="230"/>
      <c r="AR335" s="230"/>
      <c r="AS335" s="230"/>
      <c r="AT335" s="234"/>
      <c r="AU335" s="235"/>
      <c r="AV335" s="235"/>
      <c r="AW335" s="227"/>
      <c r="AX335" s="234"/>
      <c r="AY335" s="235"/>
      <c r="AZ335" s="235"/>
      <c r="BA335" s="241"/>
      <c r="BB335" s="114"/>
      <c r="BC335" s="2"/>
    </row>
    <row r="336" spans="1:55" x14ac:dyDescent="0.2">
      <c r="A336" s="2"/>
      <c r="B336" s="110"/>
      <c r="C336" s="110"/>
      <c r="D336" s="110"/>
      <c r="E336" s="110"/>
      <c r="F336" s="110"/>
      <c r="G336" s="110"/>
      <c r="H336" s="110"/>
      <c r="I336" s="110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A336" s="110"/>
      <c r="AB336" s="110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224" t="s">
        <v>17</v>
      </c>
      <c r="AN336" s="225"/>
      <c r="AO336" s="226"/>
      <c r="AP336" s="242" t="str">
        <f>'R7入力フォーム'!H31</f>
        <v>-</v>
      </c>
      <c r="AQ336" s="243"/>
      <c r="AR336" s="243"/>
      <c r="AS336" s="244"/>
      <c r="AT336" s="242" t="str">
        <f>'R8入力フォーム'!H31</f>
        <v>-</v>
      </c>
      <c r="AU336" s="243"/>
      <c r="AV336" s="243"/>
      <c r="AW336" s="244"/>
      <c r="AX336" s="242" t="str">
        <f>'R9入力フォーム'!H31</f>
        <v>-</v>
      </c>
      <c r="AY336" s="243"/>
      <c r="AZ336" s="243"/>
      <c r="BA336" s="245"/>
      <c r="BB336" s="114" t="e">
        <f>AVERAGE(AP336,AT336,AX336)</f>
        <v>#DIV/0!</v>
      </c>
      <c r="BC336" s="2"/>
    </row>
    <row r="337" spans="1:55" x14ac:dyDescent="0.2">
      <c r="A337" s="2"/>
      <c r="B337" s="110"/>
      <c r="C337" s="110"/>
      <c r="D337" s="110"/>
      <c r="E337" s="110"/>
      <c r="F337" s="110"/>
      <c r="G337" s="110"/>
      <c r="H337" s="110"/>
      <c r="I337" s="110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A337" s="110"/>
      <c r="AB337" s="110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224"/>
      <c r="AN337" s="225"/>
      <c r="AO337" s="226"/>
      <c r="AP337" s="234"/>
      <c r="AQ337" s="235"/>
      <c r="AR337" s="235"/>
      <c r="AS337" s="227"/>
      <c r="AT337" s="234"/>
      <c r="AU337" s="235"/>
      <c r="AV337" s="235"/>
      <c r="AW337" s="227"/>
      <c r="AX337" s="234"/>
      <c r="AY337" s="235"/>
      <c r="AZ337" s="235"/>
      <c r="BA337" s="241"/>
      <c r="BB337" s="114"/>
      <c r="BC337" s="2"/>
    </row>
    <row r="338" spans="1:55" x14ac:dyDescent="0.2">
      <c r="A338" s="2"/>
      <c r="B338" s="110"/>
      <c r="C338" s="110"/>
      <c r="D338" s="110"/>
      <c r="E338" s="110"/>
      <c r="F338" s="110"/>
      <c r="G338" s="110"/>
      <c r="H338" s="110"/>
      <c r="I338" s="110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  <c r="AA338" s="110"/>
      <c r="AB338" s="110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224" t="s">
        <v>62</v>
      </c>
      <c r="AN338" s="225"/>
      <c r="AO338" s="226"/>
      <c r="AP338" s="242" t="str">
        <f>'R7入力フォーム'!I31</f>
        <v>-</v>
      </c>
      <c r="AQ338" s="243"/>
      <c r="AR338" s="243"/>
      <c r="AS338" s="244"/>
      <c r="AT338" s="242" t="str">
        <f>'R8入力フォーム'!I31</f>
        <v>-</v>
      </c>
      <c r="AU338" s="243"/>
      <c r="AV338" s="243"/>
      <c r="AW338" s="244"/>
      <c r="AX338" s="242" t="str">
        <f>'R9入力フォーム'!I31</f>
        <v>-</v>
      </c>
      <c r="AY338" s="243"/>
      <c r="AZ338" s="243"/>
      <c r="BA338" s="245"/>
      <c r="BB338" s="114" t="e">
        <f>AVERAGE(AP338,AT338,AX338)</f>
        <v>#DIV/0!</v>
      </c>
      <c r="BC338" s="2"/>
    </row>
    <row r="339" spans="1:55" x14ac:dyDescent="0.2">
      <c r="A339" s="2"/>
      <c r="B339" s="110"/>
      <c r="C339" s="110"/>
      <c r="D339" s="110"/>
      <c r="E339" s="110"/>
      <c r="F339" s="110"/>
      <c r="G339" s="110"/>
      <c r="H339" s="110"/>
      <c r="I339" s="110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A339" s="110"/>
      <c r="AB339" s="110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224"/>
      <c r="AN339" s="225"/>
      <c r="AO339" s="226"/>
      <c r="AP339" s="234"/>
      <c r="AQ339" s="235"/>
      <c r="AR339" s="235"/>
      <c r="AS339" s="227"/>
      <c r="AT339" s="234"/>
      <c r="AU339" s="235"/>
      <c r="AV339" s="235"/>
      <c r="AW339" s="227"/>
      <c r="AX339" s="234"/>
      <c r="AY339" s="235"/>
      <c r="AZ339" s="235"/>
      <c r="BA339" s="241"/>
      <c r="BB339" s="114"/>
      <c r="BC339" s="2"/>
    </row>
    <row r="340" spans="1:55" x14ac:dyDescent="0.2">
      <c r="A340" s="2"/>
      <c r="B340" s="110"/>
      <c r="C340" s="110"/>
      <c r="D340" s="110"/>
      <c r="E340" s="110"/>
      <c r="F340" s="110"/>
      <c r="G340" s="110"/>
      <c r="H340" s="110"/>
      <c r="I340" s="110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  <c r="AA340" s="110"/>
      <c r="AB340" s="110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224" t="s">
        <v>63</v>
      </c>
      <c r="AN340" s="225"/>
      <c r="AO340" s="226"/>
      <c r="AP340" s="242" t="str">
        <f>'R7入力フォーム'!J31</f>
        <v>-</v>
      </c>
      <c r="AQ340" s="243"/>
      <c r="AR340" s="243"/>
      <c r="AS340" s="244"/>
      <c r="AT340" s="242" t="str">
        <f>'R8入力フォーム'!J31</f>
        <v>-</v>
      </c>
      <c r="AU340" s="243"/>
      <c r="AV340" s="243"/>
      <c r="AW340" s="244"/>
      <c r="AX340" s="242" t="str">
        <f>'R9入力フォーム'!J31</f>
        <v>-</v>
      </c>
      <c r="AY340" s="243"/>
      <c r="AZ340" s="243"/>
      <c r="BA340" s="245"/>
      <c r="BB340" s="114" t="e">
        <f>AVERAGE(AP340,AT340,AX340)</f>
        <v>#DIV/0!</v>
      </c>
      <c r="BC340" s="2"/>
    </row>
    <row r="341" spans="1:55" x14ac:dyDescent="0.2">
      <c r="A341" s="2"/>
      <c r="B341" s="110"/>
      <c r="C341" s="110"/>
      <c r="D341" s="110"/>
      <c r="E341" s="110"/>
      <c r="F341" s="110"/>
      <c r="G341" s="110"/>
      <c r="H341" s="110"/>
      <c r="I341" s="110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  <c r="AA341" s="110"/>
      <c r="AB341" s="110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224"/>
      <c r="AN341" s="225"/>
      <c r="AO341" s="226"/>
      <c r="AP341" s="234"/>
      <c r="AQ341" s="235"/>
      <c r="AR341" s="235"/>
      <c r="AS341" s="227"/>
      <c r="AT341" s="234"/>
      <c r="AU341" s="235"/>
      <c r="AV341" s="235"/>
      <c r="AW341" s="227"/>
      <c r="AX341" s="234"/>
      <c r="AY341" s="235"/>
      <c r="AZ341" s="235"/>
      <c r="BA341" s="241"/>
      <c r="BB341" s="114"/>
      <c r="BC341" s="2"/>
    </row>
    <row r="342" spans="1:55" x14ac:dyDescent="0.2">
      <c r="A342" s="2"/>
      <c r="B342" s="110"/>
      <c r="C342" s="110"/>
      <c r="D342" s="110"/>
      <c r="E342" s="110"/>
      <c r="F342" s="110"/>
      <c r="G342" s="110"/>
      <c r="H342" s="110"/>
      <c r="I342" s="110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  <c r="AA342" s="110"/>
      <c r="AB342" s="110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224" t="s">
        <v>30</v>
      </c>
      <c r="AN342" s="225"/>
      <c r="AO342" s="226"/>
      <c r="AP342" s="242" t="str">
        <f>'R7入力フォーム'!K31</f>
        <v>-</v>
      </c>
      <c r="AQ342" s="243"/>
      <c r="AR342" s="243"/>
      <c r="AS342" s="244"/>
      <c r="AT342" s="242" t="str">
        <f>'R8入力フォーム'!K31</f>
        <v>-</v>
      </c>
      <c r="AU342" s="243"/>
      <c r="AV342" s="243"/>
      <c r="AW342" s="244"/>
      <c r="AX342" s="242" t="str">
        <f>'R9入力フォーム'!K31</f>
        <v>-</v>
      </c>
      <c r="AY342" s="243"/>
      <c r="AZ342" s="243"/>
      <c r="BA342" s="245"/>
      <c r="BB342" s="114" t="e">
        <f>AVERAGE(AP342,AT342,AX342)</f>
        <v>#DIV/0!</v>
      </c>
      <c r="BC342" s="2"/>
    </row>
    <row r="343" spans="1:55" x14ac:dyDescent="0.2">
      <c r="A343" s="2"/>
      <c r="B343" s="110"/>
      <c r="C343" s="110"/>
      <c r="D343" s="110"/>
      <c r="E343" s="110"/>
      <c r="F343" s="110"/>
      <c r="G343" s="110"/>
      <c r="H343" s="110"/>
      <c r="I343" s="110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209"/>
      <c r="AA343" s="209"/>
      <c r="AB343" s="209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224"/>
      <c r="AN343" s="225"/>
      <c r="AO343" s="226"/>
      <c r="AP343" s="234"/>
      <c r="AQ343" s="235"/>
      <c r="AR343" s="235"/>
      <c r="AS343" s="227"/>
      <c r="AT343" s="234"/>
      <c r="AU343" s="235"/>
      <c r="AV343" s="235"/>
      <c r="AW343" s="227"/>
      <c r="AX343" s="234"/>
      <c r="AY343" s="235"/>
      <c r="AZ343" s="235"/>
      <c r="BA343" s="241"/>
      <c r="BB343" s="114"/>
      <c r="BC343" s="2"/>
    </row>
    <row r="344" spans="1:55" x14ac:dyDescent="0.2">
      <c r="A344" s="2"/>
      <c r="B344" s="110"/>
      <c r="C344" s="110"/>
      <c r="D344" s="110"/>
      <c r="E344" s="110"/>
      <c r="F344" s="110"/>
      <c r="G344" s="110"/>
      <c r="H344" s="110"/>
      <c r="I344" s="110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  <c r="AA344" s="110"/>
      <c r="AB344" s="110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224" t="s">
        <v>24</v>
      </c>
      <c r="AN344" s="225"/>
      <c r="AO344" s="226"/>
      <c r="AP344" s="242" t="str">
        <f>'R7入力フォーム'!L31</f>
        <v>-</v>
      </c>
      <c r="AQ344" s="243"/>
      <c r="AR344" s="243"/>
      <c r="AS344" s="244"/>
      <c r="AT344" s="242" t="str">
        <f>'R8入力フォーム'!L31</f>
        <v>-</v>
      </c>
      <c r="AU344" s="243"/>
      <c r="AV344" s="243"/>
      <c r="AW344" s="244"/>
      <c r="AX344" s="242" t="str">
        <f>'R9入力フォーム'!L31</f>
        <v>-</v>
      </c>
      <c r="AY344" s="243"/>
      <c r="AZ344" s="243"/>
      <c r="BA344" s="245"/>
      <c r="BB344" s="114" t="e">
        <f>AVERAGE(AP344,AT344,AX344)</f>
        <v>#DIV/0!</v>
      </c>
      <c r="BC344" s="2"/>
    </row>
    <row r="345" spans="1:55" x14ac:dyDescent="0.2">
      <c r="A345" s="2"/>
      <c r="B345" s="110"/>
      <c r="C345" s="110"/>
      <c r="D345" s="110"/>
      <c r="E345" s="110"/>
      <c r="F345" s="110"/>
      <c r="G345" s="110"/>
      <c r="H345" s="110"/>
      <c r="I345" s="110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  <c r="AA345" s="110"/>
      <c r="AB345" s="110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224"/>
      <c r="AN345" s="225"/>
      <c r="AO345" s="226"/>
      <c r="AP345" s="234"/>
      <c r="AQ345" s="235"/>
      <c r="AR345" s="235"/>
      <c r="AS345" s="227"/>
      <c r="AT345" s="234"/>
      <c r="AU345" s="235"/>
      <c r="AV345" s="235"/>
      <c r="AW345" s="227"/>
      <c r="AX345" s="234"/>
      <c r="AY345" s="235"/>
      <c r="AZ345" s="235"/>
      <c r="BA345" s="241"/>
      <c r="BB345" s="114"/>
      <c r="BC345" s="2"/>
    </row>
    <row r="346" spans="1:55" x14ac:dyDescent="0.2">
      <c r="A346" s="2"/>
      <c r="B346" s="110"/>
      <c r="C346" s="110"/>
      <c r="D346" s="110"/>
      <c r="E346" s="110"/>
      <c r="F346" s="110"/>
      <c r="G346" s="110"/>
      <c r="H346" s="110"/>
      <c r="I346" s="110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A346" s="110"/>
      <c r="AB346" s="110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224" t="s">
        <v>16</v>
      </c>
      <c r="AN346" s="225"/>
      <c r="AO346" s="226"/>
      <c r="AP346" s="242" t="str">
        <f>'R7入力フォーム'!M31</f>
        <v>-</v>
      </c>
      <c r="AQ346" s="243"/>
      <c r="AR346" s="243"/>
      <c r="AS346" s="244"/>
      <c r="AT346" s="242" t="str">
        <f>'R8入力フォーム'!M31</f>
        <v>-</v>
      </c>
      <c r="AU346" s="243"/>
      <c r="AV346" s="243"/>
      <c r="AW346" s="244"/>
      <c r="AX346" s="242" t="str">
        <f>'R9入力フォーム'!M31</f>
        <v>-</v>
      </c>
      <c r="AY346" s="243"/>
      <c r="AZ346" s="243"/>
      <c r="BA346" s="245"/>
      <c r="BB346" s="114" t="e">
        <f>AVERAGE(AP346,AT346,AX346)</f>
        <v>#DIV/0!</v>
      </c>
      <c r="BC346" s="2"/>
    </row>
    <row r="347" spans="1:55" x14ac:dyDescent="0.2">
      <c r="A347" s="2"/>
      <c r="B347" s="110"/>
      <c r="C347" s="110"/>
      <c r="D347" s="110"/>
      <c r="E347" s="110"/>
      <c r="F347" s="110"/>
      <c r="G347" s="110"/>
      <c r="H347" s="110"/>
      <c r="I347" s="110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  <c r="AA347" s="110"/>
      <c r="AB347" s="110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224"/>
      <c r="AN347" s="225"/>
      <c r="AO347" s="226"/>
      <c r="AP347" s="234"/>
      <c r="AQ347" s="235"/>
      <c r="AR347" s="235"/>
      <c r="AS347" s="227"/>
      <c r="AT347" s="234"/>
      <c r="AU347" s="235"/>
      <c r="AV347" s="235"/>
      <c r="AW347" s="227"/>
      <c r="AX347" s="234"/>
      <c r="AY347" s="235"/>
      <c r="AZ347" s="235"/>
      <c r="BA347" s="241"/>
      <c r="BB347" s="114"/>
      <c r="BC347" s="2"/>
    </row>
    <row r="348" spans="1:55" x14ac:dyDescent="0.2">
      <c r="A348" s="2"/>
      <c r="B348" s="110"/>
      <c r="C348" s="110"/>
      <c r="D348" s="110"/>
      <c r="E348" s="110"/>
      <c r="F348" s="110"/>
      <c r="G348" s="110"/>
      <c r="H348" s="110"/>
      <c r="I348" s="110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  <c r="AA348" s="110"/>
      <c r="AB348" s="110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224" t="s">
        <v>3</v>
      </c>
      <c r="AN348" s="225"/>
      <c r="AO348" s="226"/>
      <c r="AP348" s="242" t="str">
        <f>'R7入力フォーム'!N31</f>
        <v>-</v>
      </c>
      <c r="AQ348" s="243"/>
      <c r="AR348" s="243"/>
      <c r="AS348" s="244"/>
      <c r="AT348" s="242" t="str">
        <f>'R8入力フォーム'!N31</f>
        <v>-</v>
      </c>
      <c r="AU348" s="243"/>
      <c r="AV348" s="243"/>
      <c r="AW348" s="244"/>
      <c r="AX348" s="242" t="str">
        <f>'R9入力フォーム'!N31</f>
        <v>-</v>
      </c>
      <c r="AY348" s="243"/>
      <c r="AZ348" s="243"/>
      <c r="BA348" s="245"/>
      <c r="BB348" s="114" t="e">
        <f>AVERAGE(AP348,AT348,AX348)</f>
        <v>#DIV/0!</v>
      </c>
      <c r="BC348" s="2"/>
    </row>
    <row r="349" spans="1:55" x14ac:dyDescent="0.2">
      <c r="A349" s="2"/>
      <c r="B349" s="110"/>
      <c r="C349" s="110"/>
      <c r="D349" s="110"/>
      <c r="E349" s="110"/>
      <c r="F349" s="110"/>
      <c r="G349" s="110"/>
      <c r="H349" s="110"/>
      <c r="I349" s="110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  <c r="AA349" s="110"/>
      <c r="AB349" s="110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224"/>
      <c r="AN349" s="225"/>
      <c r="AO349" s="226"/>
      <c r="AP349" s="234"/>
      <c r="AQ349" s="235"/>
      <c r="AR349" s="235"/>
      <c r="AS349" s="227"/>
      <c r="AT349" s="234"/>
      <c r="AU349" s="235"/>
      <c r="AV349" s="235"/>
      <c r="AW349" s="227"/>
      <c r="AX349" s="234"/>
      <c r="AY349" s="235"/>
      <c r="AZ349" s="235"/>
      <c r="BA349" s="241"/>
      <c r="BB349" s="114"/>
      <c r="BC349" s="2"/>
    </row>
    <row r="350" spans="1:55" x14ac:dyDescent="0.2">
      <c r="A350" s="2"/>
      <c r="B350" s="110"/>
      <c r="C350" s="110"/>
      <c r="D350" s="110"/>
      <c r="E350" s="110"/>
      <c r="F350" s="110"/>
      <c r="G350" s="110"/>
      <c r="H350" s="110"/>
      <c r="I350" s="110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A350" s="110"/>
      <c r="AB350" s="110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224" t="s">
        <v>22</v>
      </c>
      <c r="AN350" s="225"/>
      <c r="AO350" s="226"/>
      <c r="AP350" s="242" t="str">
        <f>'R7入力フォーム'!O31</f>
        <v>-</v>
      </c>
      <c r="AQ350" s="243"/>
      <c r="AR350" s="243"/>
      <c r="AS350" s="244"/>
      <c r="AT350" s="242" t="str">
        <f>'R8入力フォーム'!O31</f>
        <v>-</v>
      </c>
      <c r="AU350" s="243"/>
      <c r="AV350" s="243"/>
      <c r="AW350" s="244"/>
      <c r="AX350" s="242" t="str">
        <f>'R9入力フォーム'!O31</f>
        <v>-</v>
      </c>
      <c r="AY350" s="243"/>
      <c r="AZ350" s="243"/>
      <c r="BA350" s="245"/>
      <c r="BB350" s="114" t="e">
        <f>AVERAGE(AP350,AT350,AX350)</f>
        <v>#DIV/0!</v>
      </c>
      <c r="BC350" s="2"/>
    </row>
    <row r="351" spans="1:55" x14ac:dyDescent="0.2">
      <c r="A351" s="2"/>
      <c r="B351" s="110"/>
      <c r="C351" s="110"/>
      <c r="D351" s="110"/>
      <c r="E351" s="110"/>
      <c r="F351" s="110"/>
      <c r="G351" s="110"/>
      <c r="H351" s="110"/>
      <c r="I351" s="110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A351" s="110"/>
      <c r="AB351" s="110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224"/>
      <c r="AN351" s="225"/>
      <c r="AO351" s="226"/>
      <c r="AP351" s="234"/>
      <c r="AQ351" s="235"/>
      <c r="AR351" s="235"/>
      <c r="AS351" s="227"/>
      <c r="AT351" s="234"/>
      <c r="AU351" s="235"/>
      <c r="AV351" s="235"/>
      <c r="AW351" s="227"/>
      <c r="AX351" s="234"/>
      <c r="AY351" s="235"/>
      <c r="AZ351" s="235"/>
      <c r="BA351" s="241"/>
      <c r="BB351" s="114"/>
      <c r="BC351" s="2"/>
    </row>
    <row r="352" spans="1:55" x14ac:dyDescent="0.2">
      <c r="A352" s="2"/>
      <c r="B352" s="110"/>
      <c r="C352" s="110"/>
      <c r="D352" s="110"/>
      <c r="E352" s="110"/>
      <c r="F352" s="110"/>
      <c r="G352" s="110"/>
      <c r="H352" s="110"/>
      <c r="I352" s="110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  <c r="AA352" s="110"/>
      <c r="AB352" s="110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224" t="s">
        <v>29</v>
      </c>
      <c r="AN352" s="225"/>
      <c r="AO352" s="226"/>
      <c r="AP352" s="242" t="str">
        <f>'R7入力フォーム'!P31</f>
        <v>-</v>
      </c>
      <c r="AQ352" s="243"/>
      <c r="AR352" s="243"/>
      <c r="AS352" s="244"/>
      <c r="AT352" s="242" t="str">
        <f>'R8入力フォーム'!P31</f>
        <v>-</v>
      </c>
      <c r="AU352" s="243"/>
      <c r="AV352" s="243"/>
      <c r="AW352" s="244"/>
      <c r="AX352" s="242" t="str">
        <f>'R9入力フォーム'!P31</f>
        <v>-</v>
      </c>
      <c r="AY352" s="243"/>
      <c r="AZ352" s="243"/>
      <c r="BA352" s="245"/>
      <c r="BB352" s="114" t="e">
        <f>AVERAGE(AP352,AT352,AX352)</f>
        <v>#DIV/0!</v>
      </c>
      <c r="BC352" s="2"/>
    </row>
    <row r="353" spans="1:55" x14ac:dyDescent="0.2">
      <c r="A353" s="2"/>
      <c r="B353" s="110"/>
      <c r="C353" s="110"/>
      <c r="D353" s="110"/>
      <c r="E353" s="110"/>
      <c r="F353" s="110"/>
      <c r="G353" s="110"/>
      <c r="H353" s="110"/>
      <c r="I353" s="110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A353" s="110"/>
      <c r="AB353" s="110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224"/>
      <c r="AN353" s="225"/>
      <c r="AO353" s="226"/>
      <c r="AP353" s="234"/>
      <c r="AQ353" s="235"/>
      <c r="AR353" s="235"/>
      <c r="AS353" s="227"/>
      <c r="AT353" s="234"/>
      <c r="AU353" s="235"/>
      <c r="AV353" s="235"/>
      <c r="AW353" s="227"/>
      <c r="AX353" s="234"/>
      <c r="AY353" s="235"/>
      <c r="AZ353" s="235"/>
      <c r="BA353" s="241"/>
      <c r="BB353" s="114"/>
      <c r="BC353" s="2"/>
    </row>
    <row r="354" spans="1:55" x14ac:dyDescent="0.2">
      <c r="A354" s="2"/>
      <c r="B354" s="110"/>
      <c r="C354" s="110"/>
      <c r="D354" s="110"/>
      <c r="E354" s="110"/>
      <c r="F354" s="110"/>
      <c r="G354" s="110"/>
      <c r="H354" s="110"/>
      <c r="I354" s="110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A354" s="110"/>
      <c r="AB354" s="110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224" t="s">
        <v>68</v>
      </c>
      <c r="AN354" s="225"/>
      <c r="AO354" s="226"/>
      <c r="AP354" s="242" t="str">
        <f>'R7入力フォーム'!Q31</f>
        <v>-</v>
      </c>
      <c r="AQ354" s="243"/>
      <c r="AR354" s="243"/>
      <c r="AS354" s="244"/>
      <c r="AT354" s="242" t="str">
        <f>'R8入力フォーム'!Q31</f>
        <v>-</v>
      </c>
      <c r="AU354" s="243"/>
      <c r="AV354" s="243"/>
      <c r="AW354" s="244"/>
      <c r="AX354" s="242" t="str">
        <f>'R9入力フォーム'!Q31</f>
        <v>-</v>
      </c>
      <c r="AY354" s="243"/>
      <c r="AZ354" s="243"/>
      <c r="BA354" s="245"/>
      <c r="BB354" s="114" t="e">
        <f>AVERAGE(AP354,AT354,AX354)</f>
        <v>#DIV/0!</v>
      </c>
      <c r="BC354" s="2"/>
    </row>
    <row r="355" spans="1:55" x14ac:dyDescent="0.2">
      <c r="A355" s="2"/>
      <c r="B355" s="110"/>
      <c r="C355" s="110"/>
      <c r="D355" s="110"/>
      <c r="E355" s="110"/>
      <c r="F355" s="110"/>
      <c r="G355" s="110"/>
      <c r="H355" s="110"/>
      <c r="I355" s="110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  <c r="AA355" s="110"/>
      <c r="AB355" s="110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246"/>
      <c r="AN355" s="247"/>
      <c r="AO355" s="248"/>
      <c r="AP355" s="249"/>
      <c r="AQ355" s="250"/>
      <c r="AR355" s="250"/>
      <c r="AS355" s="251"/>
      <c r="AT355" s="249"/>
      <c r="AU355" s="250"/>
      <c r="AV355" s="250"/>
      <c r="AW355" s="251"/>
      <c r="AX355" s="249"/>
      <c r="AY355" s="250"/>
      <c r="AZ355" s="250"/>
      <c r="BA355" s="252"/>
      <c r="BB355" s="114"/>
      <c r="BC355" s="2"/>
    </row>
    <row r="356" spans="1:55" x14ac:dyDescent="0.2">
      <c r="A356" s="2"/>
      <c r="B356" s="110"/>
      <c r="C356" s="110"/>
      <c r="D356" s="110"/>
      <c r="E356" s="110"/>
      <c r="F356" s="110"/>
      <c r="G356" s="110"/>
      <c r="H356" s="110"/>
      <c r="I356" s="110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  <c r="AA356" s="110"/>
      <c r="AB356" s="110"/>
      <c r="AC356" s="110"/>
      <c r="AD356" s="110"/>
      <c r="AE356" s="110"/>
      <c r="AF356" s="110"/>
      <c r="AG356" s="110"/>
      <c r="AH356" s="110"/>
      <c r="AI356" s="110"/>
      <c r="AJ356" s="110"/>
      <c r="AK356" s="110"/>
      <c r="AL356" s="110"/>
      <c r="AM356" s="110"/>
      <c r="AN356" s="110"/>
      <c r="AO356" s="110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2"/>
    </row>
    <row r="357" spans="1:55" x14ac:dyDescent="0.2">
      <c r="A357" s="2"/>
      <c r="B357" s="110"/>
      <c r="C357" s="110"/>
      <c r="D357" s="110"/>
      <c r="E357" s="110"/>
      <c r="F357" s="110"/>
      <c r="G357" s="110"/>
      <c r="H357" s="110"/>
      <c r="I357" s="110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  <c r="AA357" s="110"/>
      <c r="AB357" s="110"/>
      <c r="AC357" s="110"/>
      <c r="AD357" s="110"/>
      <c r="AE357" s="110"/>
      <c r="AF357" s="110"/>
      <c r="AG357" s="110"/>
      <c r="AH357" s="110"/>
      <c r="AI357" s="110"/>
      <c r="AJ357" s="110"/>
      <c r="AK357" s="110"/>
      <c r="AL357" s="110"/>
      <c r="AM357" s="110"/>
      <c r="AN357" s="110"/>
      <c r="AO357" s="110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2"/>
    </row>
    <row r="358" spans="1:55" x14ac:dyDescent="0.2">
      <c r="A358" s="3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</row>
    <row r="359" spans="1:55" x14ac:dyDescent="0.2">
      <c r="A359" s="3"/>
      <c r="B359" s="5"/>
      <c r="C359" s="2"/>
      <c r="D359" s="5"/>
      <c r="E359" s="2"/>
      <c r="F359" s="5"/>
      <c r="G359" s="2"/>
      <c r="H359" s="5"/>
      <c r="I359" s="2"/>
      <c r="J359" s="5"/>
      <c r="K359" s="2"/>
      <c r="L359" s="5"/>
      <c r="M359" s="2"/>
      <c r="N359" s="5"/>
      <c r="O359" s="2"/>
      <c r="P359" s="5"/>
      <c r="Q359" s="2"/>
      <c r="R359" s="5"/>
      <c r="S359" s="2"/>
      <c r="T359" s="5"/>
      <c r="U359" s="2"/>
      <c r="V359" s="5"/>
      <c r="W359" s="2"/>
      <c r="X359" s="5"/>
      <c r="Y359" s="2"/>
      <c r="Z359" s="5"/>
      <c r="AA359" s="2"/>
      <c r="AB359" s="5"/>
      <c r="AC359" s="2"/>
      <c r="AD359" s="5"/>
      <c r="AE359" s="2"/>
      <c r="AF359" s="5"/>
      <c r="AG359" s="2"/>
      <c r="AH359" s="5"/>
      <c r="AI359" s="2"/>
      <c r="AJ359" s="5"/>
      <c r="AK359" s="2"/>
      <c r="AL359" s="5"/>
      <c r="AM359" s="2"/>
      <c r="AN359" s="5"/>
      <c r="AO359" s="2"/>
      <c r="AP359" s="5"/>
      <c r="AQ359" s="2"/>
      <c r="AR359" s="5"/>
      <c r="AS359" s="2"/>
      <c r="AT359" s="5"/>
      <c r="AU359" s="2"/>
      <c r="AV359" s="5"/>
      <c r="AW359" s="2"/>
      <c r="AX359" s="5"/>
      <c r="AY359" s="2"/>
      <c r="AZ359" s="5"/>
      <c r="BA359" s="2"/>
      <c r="BB359" s="5"/>
      <c r="BC359" s="2"/>
    </row>
    <row r="360" spans="1:5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</row>
    <row r="361" spans="1:5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</row>
    <row r="362" spans="1:55" x14ac:dyDescent="0.2">
      <c r="A362" s="1"/>
      <c r="B362" s="4"/>
      <c r="C362" s="2"/>
      <c r="D362" s="5"/>
      <c r="E362" s="2"/>
      <c r="F362" s="5"/>
      <c r="G362" s="2"/>
      <c r="H362" s="5"/>
      <c r="I362" s="2"/>
      <c r="J362" s="5"/>
      <c r="K362" s="2"/>
      <c r="L362" s="5"/>
      <c r="M362" s="2"/>
      <c r="N362" s="5"/>
      <c r="O362" s="2"/>
      <c r="P362" s="5"/>
      <c r="Q362" s="2"/>
      <c r="R362" s="5"/>
      <c r="S362" s="2"/>
      <c r="T362" s="5"/>
      <c r="U362" s="2"/>
      <c r="V362" s="5"/>
      <c r="W362" s="2"/>
      <c r="X362" s="5"/>
      <c r="Y362" s="2"/>
      <c r="Z362" s="5"/>
      <c r="AA362" s="2"/>
      <c r="AB362" s="5"/>
      <c r="AC362" s="2"/>
      <c r="AD362" s="5"/>
      <c r="AE362" s="2"/>
      <c r="AF362" s="5"/>
      <c r="AG362" s="2"/>
      <c r="AH362" s="5"/>
      <c r="AI362" s="2"/>
      <c r="AJ362" s="5"/>
      <c r="AK362" s="2"/>
      <c r="AL362" s="5"/>
      <c r="AM362" s="2"/>
      <c r="AN362" s="5"/>
      <c r="AO362" s="2"/>
      <c r="AP362" s="5"/>
      <c r="AQ362" s="2"/>
      <c r="AR362" s="5"/>
      <c r="AS362" s="2"/>
      <c r="AT362" s="5"/>
      <c r="AU362" s="2"/>
      <c r="AV362" s="5"/>
      <c r="AW362" s="2"/>
      <c r="AX362" s="5"/>
      <c r="AY362" s="2"/>
      <c r="AZ362" s="5"/>
      <c r="BA362" s="2"/>
      <c r="BB362" s="5"/>
      <c r="BC362" s="2"/>
    </row>
    <row r="363" spans="1:55" x14ac:dyDescent="0.2">
      <c r="A363" s="1"/>
      <c r="B363" s="4"/>
      <c r="C363" s="2"/>
      <c r="D363" s="5"/>
      <c r="E363" s="2"/>
      <c r="F363" s="5"/>
      <c r="G363" s="2"/>
      <c r="H363" s="5"/>
      <c r="I363" s="2"/>
      <c r="J363" s="5"/>
      <c r="K363" s="2"/>
      <c r="L363" s="5"/>
      <c r="M363" s="2"/>
      <c r="N363" s="5"/>
      <c r="O363" s="2"/>
      <c r="P363" s="5"/>
      <c r="Q363" s="2"/>
      <c r="R363" s="5"/>
      <c r="S363" s="2"/>
      <c r="T363" s="5"/>
      <c r="U363" s="2"/>
      <c r="V363" s="5"/>
      <c r="W363" s="2"/>
      <c r="X363" s="5"/>
      <c r="Y363" s="2"/>
      <c r="Z363" s="5"/>
      <c r="AA363" s="2"/>
      <c r="AB363" s="5"/>
      <c r="AC363" s="2"/>
      <c r="AD363" s="5"/>
      <c r="AE363" s="2"/>
      <c r="AF363" s="5"/>
      <c r="AG363" s="2"/>
      <c r="AH363" s="5"/>
      <c r="AI363" s="2"/>
      <c r="AJ363" s="5"/>
      <c r="AK363" s="2"/>
      <c r="AL363" s="5"/>
      <c r="AM363" s="2"/>
      <c r="AN363" s="5"/>
      <c r="AO363" s="2"/>
      <c r="AP363" s="5"/>
      <c r="AQ363" s="2"/>
      <c r="AR363" s="5"/>
      <c r="AS363" s="2"/>
      <c r="AT363" s="5"/>
      <c r="AU363" s="2"/>
      <c r="AV363" s="5"/>
      <c r="AW363" s="2"/>
      <c r="AX363" s="5"/>
      <c r="AY363" s="2"/>
      <c r="AZ363" s="5"/>
      <c r="BA363" s="2"/>
      <c r="BB363" s="5"/>
      <c r="BC363" s="2"/>
    </row>
    <row r="364" spans="1:55" x14ac:dyDescent="0.2">
      <c r="A364" s="1"/>
      <c r="B364" s="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</row>
    <row r="365" spans="1:55" x14ac:dyDescent="0.2">
      <c r="A365" s="2"/>
      <c r="B365" s="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2"/>
    </row>
    <row r="366" spans="1:55" x14ac:dyDescent="0.2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2"/>
    </row>
    <row r="367" spans="1:55" x14ac:dyDescent="0.2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2"/>
    </row>
    <row r="368" spans="1:55" x14ac:dyDescent="0.2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2"/>
    </row>
    <row r="369" spans="1:55" x14ac:dyDescent="0.2">
      <c r="A369" s="2"/>
      <c r="B369" s="5"/>
      <c r="C369" s="210" t="s">
        <v>74</v>
      </c>
      <c r="D369" s="210"/>
      <c r="E369" s="210"/>
      <c r="F369" s="210"/>
      <c r="G369" s="210"/>
      <c r="H369" s="210"/>
      <c r="I369" s="210"/>
      <c r="J369" s="210"/>
      <c r="K369" s="210"/>
      <c r="L369" s="210"/>
      <c r="M369" s="210"/>
      <c r="N369" s="210"/>
      <c r="O369" s="210"/>
      <c r="P369" s="210"/>
      <c r="Q369" s="210"/>
      <c r="R369" s="210"/>
      <c r="S369" s="210"/>
      <c r="T369" s="210"/>
      <c r="U369" s="210"/>
      <c r="V369" s="210"/>
      <c r="W369" s="210"/>
      <c r="X369" s="210"/>
      <c r="Y369" s="210"/>
      <c r="Z369" s="210"/>
      <c r="AA369" s="210"/>
      <c r="AB369" s="210"/>
      <c r="AC369" s="210"/>
      <c r="AD369" s="210"/>
      <c r="AE369" s="210"/>
      <c r="AF369" s="210"/>
      <c r="AG369" s="210"/>
      <c r="AH369" s="210"/>
      <c r="AI369" s="210"/>
      <c r="AJ369" s="210"/>
      <c r="AK369" s="210"/>
      <c r="AL369" s="210"/>
      <c r="AM369" s="210"/>
      <c r="AN369" s="210"/>
      <c r="AO369" s="210"/>
      <c r="AP369" s="210"/>
      <c r="AQ369" s="210"/>
      <c r="AR369" s="210"/>
      <c r="AS369" s="210"/>
      <c r="AT369" s="210"/>
      <c r="AU369" s="210"/>
      <c r="AV369" s="210"/>
      <c r="AW369" s="210"/>
      <c r="AX369" s="210"/>
      <c r="AY369" s="210"/>
      <c r="AZ369" s="210"/>
      <c r="BA369" s="5"/>
      <c r="BB369" s="5"/>
      <c r="BC369" s="2"/>
    </row>
    <row r="370" spans="1:55" x14ac:dyDescent="0.2">
      <c r="A370" s="2"/>
      <c r="B370" s="5"/>
      <c r="C370" s="210"/>
      <c r="D370" s="210"/>
      <c r="E370" s="210"/>
      <c r="F370" s="210"/>
      <c r="G370" s="210"/>
      <c r="H370" s="210"/>
      <c r="I370" s="210"/>
      <c r="J370" s="210"/>
      <c r="K370" s="210"/>
      <c r="L370" s="210"/>
      <c r="M370" s="210"/>
      <c r="N370" s="210"/>
      <c r="O370" s="210"/>
      <c r="P370" s="210"/>
      <c r="Q370" s="210"/>
      <c r="R370" s="210"/>
      <c r="S370" s="210"/>
      <c r="T370" s="210"/>
      <c r="U370" s="210"/>
      <c r="V370" s="210"/>
      <c r="W370" s="210"/>
      <c r="X370" s="210"/>
      <c r="Y370" s="210"/>
      <c r="Z370" s="210"/>
      <c r="AA370" s="210"/>
      <c r="AB370" s="210"/>
      <c r="AC370" s="210"/>
      <c r="AD370" s="210"/>
      <c r="AE370" s="210"/>
      <c r="AF370" s="210"/>
      <c r="AG370" s="210"/>
      <c r="AH370" s="210"/>
      <c r="AI370" s="210"/>
      <c r="AJ370" s="210"/>
      <c r="AK370" s="210"/>
      <c r="AL370" s="210"/>
      <c r="AM370" s="210"/>
      <c r="AN370" s="210"/>
      <c r="AO370" s="210"/>
      <c r="AP370" s="210"/>
      <c r="AQ370" s="210"/>
      <c r="AR370" s="210"/>
      <c r="AS370" s="210"/>
      <c r="AT370" s="210"/>
      <c r="AU370" s="210"/>
      <c r="AV370" s="210"/>
      <c r="AW370" s="210"/>
      <c r="AX370" s="210"/>
      <c r="AY370" s="210"/>
      <c r="AZ370" s="210"/>
      <c r="BA370" s="5"/>
      <c r="BB370" s="5"/>
      <c r="BC370" s="2"/>
    </row>
    <row r="371" spans="1:55" x14ac:dyDescent="0.2">
      <c r="A371" s="2"/>
      <c r="B371" s="5"/>
      <c r="C371" s="210"/>
      <c r="D371" s="210"/>
      <c r="E371" s="210"/>
      <c r="F371" s="210"/>
      <c r="G371" s="210"/>
      <c r="H371" s="210"/>
      <c r="I371" s="210"/>
      <c r="J371" s="210"/>
      <c r="K371" s="210"/>
      <c r="L371" s="210"/>
      <c r="M371" s="210"/>
      <c r="N371" s="210"/>
      <c r="O371" s="210"/>
      <c r="P371" s="210"/>
      <c r="Q371" s="210"/>
      <c r="R371" s="210"/>
      <c r="S371" s="210"/>
      <c r="T371" s="210"/>
      <c r="U371" s="210"/>
      <c r="V371" s="210"/>
      <c r="W371" s="210"/>
      <c r="X371" s="210"/>
      <c r="Y371" s="210"/>
      <c r="Z371" s="210"/>
      <c r="AA371" s="210"/>
      <c r="AB371" s="210"/>
      <c r="AC371" s="210"/>
      <c r="AD371" s="210"/>
      <c r="AE371" s="210"/>
      <c r="AF371" s="210"/>
      <c r="AG371" s="210"/>
      <c r="AH371" s="210"/>
      <c r="AI371" s="210"/>
      <c r="AJ371" s="210"/>
      <c r="AK371" s="210"/>
      <c r="AL371" s="210"/>
      <c r="AM371" s="210"/>
      <c r="AN371" s="210"/>
      <c r="AO371" s="210"/>
      <c r="AP371" s="210"/>
      <c r="AQ371" s="210"/>
      <c r="AR371" s="210"/>
      <c r="AS371" s="210"/>
      <c r="AT371" s="210"/>
      <c r="AU371" s="210"/>
      <c r="AV371" s="210"/>
      <c r="AW371" s="210"/>
      <c r="AX371" s="210"/>
      <c r="AY371" s="210"/>
      <c r="AZ371" s="210"/>
      <c r="BA371" s="5"/>
      <c r="BB371" s="5"/>
      <c r="BC371" s="2"/>
    </row>
    <row r="372" spans="1:55" x14ac:dyDescent="0.2">
      <c r="A372" s="2"/>
      <c r="B372" s="5"/>
      <c r="C372" s="210"/>
      <c r="D372" s="210"/>
      <c r="E372" s="210"/>
      <c r="F372" s="210"/>
      <c r="G372" s="210"/>
      <c r="H372" s="210"/>
      <c r="I372" s="210"/>
      <c r="J372" s="210"/>
      <c r="K372" s="210"/>
      <c r="L372" s="210"/>
      <c r="M372" s="210"/>
      <c r="N372" s="210"/>
      <c r="O372" s="210"/>
      <c r="P372" s="210"/>
      <c r="Q372" s="210"/>
      <c r="R372" s="210"/>
      <c r="S372" s="210"/>
      <c r="T372" s="210"/>
      <c r="U372" s="210"/>
      <c r="V372" s="210"/>
      <c r="W372" s="210"/>
      <c r="X372" s="210"/>
      <c r="Y372" s="210"/>
      <c r="Z372" s="210"/>
      <c r="AA372" s="210"/>
      <c r="AB372" s="210"/>
      <c r="AC372" s="210"/>
      <c r="AD372" s="210"/>
      <c r="AE372" s="210"/>
      <c r="AF372" s="210"/>
      <c r="AG372" s="210"/>
      <c r="AH372" s="210"/>
      <c r="AI372" s="210"/>
      <c r="AJ372" s="210"/>
      <c r="AK372" s="210"/>
      <c r="AL372" s="210"/>
      <c r="AM372" s="210"/>
      <c r="AN372" s="210"/>
      <c r="AO372" s="210"/>
      <c r="AP372" s="210"/>
      <c r="AQ372" s="210"/>
      <c r="AR372" s="210"/>
      <c r="AS372" s="210"/>
      <c r="AT372" s="210"/>
      <c r="AU372" s="210"/>
      <c r="AV372" s="210"/>
      <c r="AW372" s="210"/>
      <c r="AX372" s="210"/>
      <c r="AY372" s="210"/>
      <c r="AZ372" s="210"/>
      <c r="BA372" s="5"/>
      <c r="BB372" s="5"/>
      <c r="BC372" s="2"/>
    </row>
    <row r="373" spans="1:55" x14ac:dyDescent="0.2">
      <c r="A373" s="2"/>
      <c r="B373" s="5"/>
      <c r="C373" s="210"/>
      <c r="D373" s="210"/>
      <c r="E373" s="210"/>
      <c r="F373" s="210"/>
      <c r="G373" s="210"/>
      <c r="H373" s="210"/>
      <c r="I373" s="210"/>
      <c r="J373" s="210"/>
      <c r="K373" s="210"/>
      <c r="L373" s="210"/>
      <c r="M373" s="210"/>
      <c r="N373" s="210"/>
      <c r="O373" s="210"/>
      <c r="P373" s="210"/>
      <c r="Q373" s="210"/>
      <c r="R373" s="210"/>
      <c r="S373" s="210"/>
      <c r="T373" s="210"/>
      <c r="U373" s="210"/>
      <c r="V373" s="210"/>
      <c r="W373" s="210"/>
      <c r="X373" s="210"/>
      <c r="Y373" s="210"/>
      <c r="Z373" s="210"/>
      <c r="AA373" s="210"/>
      <c r="AB373" s="210"/>
      <c r="AC373" s="210"/>
      <c r="AD373" s="210"/>
      <c r="AE373" s="210"/>
      <c r="AF373" s="210"/>
      <c r="AG373" s="210"/>
      <c r="AH373" s="210"/>
      <c r="AI373" s="210"/>
      <c r="AJ373" s="210"/>
      <c r="AK373" s="210"/>
      <c r="AL373" s="210"/>
      <c r="AM373" s="210"/>
      <c r="AN373" s="210"/>
      <c r="AO373" s="210"/>
      <c r="AP373" s="210"/>
      <c r="AQ373" s="210"/>
      <c r="AR373" s="210"/>
      <c r="AS373" s="210"/>
      <c r="AT373" s="210"/>
      <c r="AU373" s="210"/>
      <c r="AV373" s="210"/>
      <c r="AW373" s="210"/>
      <c r="AX373" s="210"/>
      <c r="AY373" s="210"/>
      <c r="AZ373" s="210"/>
      <c r="BA373" s="5"/>
      <c r="BB373" s="5"/>
      <c r="BC373" s="2"/>
    </row>
    <row r="374" spans="1:55" x14ac:dyDescent="0.2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2"/>
    </row>
    <row r="375" spans="1:55" x14ac:dyDescent="0.2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2"/>
    </row>
    <row r="376" spans="1:55" x14ac:dyDescent="0.2">
      <c r="A376" s="2"/>
      <c r="B376" s="110"/>
      <c r="C376" s="110"/>
      <c r="D376" s="110"/>
      <c r="E376" s="110"/>
      <c r="F376" s="110"/>
      <c r="G376" s="110"/>
      <c r="H376" s="110"/>
      <c r="I376" s="110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209"/>
      <c r="AA376" s="209"/>
      <c r="AB376" s="209"/>
      <c r="AC376" s="209"/>
      <c r="AD376" s="209"/>
      <c r="AE376" s="209"/>
      <c r="AF376" s="209"/>
      <c r="AG376" s="209"/>
      <c r="AH376" s="209"/>
      <c r="AI376" s="209"/>
      <c r="AJ376" s="110"/>
      <c r="AK376" s="110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2"/>
    </row>
    <row r="377" spans="1:55" x14ac:dyDescent="0.2">
      <c r="A377" s="2"/>
      <c r="B377" s="110"/>
      <c r="C377" s="110"/>
      <c r="D377" s="110"/>
      <c r="E377" s="110"/>
      <c r="F377" s="110"/>
      <c r="G377" s="110"/>
      <c r="H377" s="110"/>
      <c r="I377" s="110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A377" s="110"/>
      <c r="AB377" s="110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2"/>
    </row>
    <row r="378" spans="1:55" x14ac:dyDescent="0.2">
      <c r="A378" s="2"/>
      <c r="B378" s="110"/>
      <c r="C378" s="110"/>
      <c r="D378" s="110"/>
      <c r="E378" s="110"/>
      <c r="F378" s="110"/>
      <c r="G378" s="110"/>
      <c r="H378" s="110"/>
      <c r="I378" s="110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  <c r="AA378" s="110"/>
      <c r="AB378" s="110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2"/>
    </row>
    <row r="379" spans="1:55" x14ac:dyDescent="0.2">
      <c r="A379" s="2"/>
      <c r="B379" s="110"/>
      <c r="C379" s="110"/>
      <c r="D379" s="110"/>
      <c r="E379" s="110"/>
      <c r="F379" s="110"/>
      <c r="G379" s="110"/>
      <c r="H379" s="110"/>
      <c r="I379" s="110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  <c r="AA379" s="110"/>
      <c r="AB379" s="110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2"/>
    </row>
    <row r="380" spans="1:55" x14ac:dyDescent="0.2">
      <c r="A380" s="2"/>
      <c r="B380" s="110"/>
      <c r="C380" s="110"/>
      <c r="D380" s="110"/>
      <c r="E380" s="110"/>
      <c r="F380" s="110"/>
      <c r="G380" s="110"/>
      <c r="H380" s="110"/>
      <c r="I380" s="110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  <c r="AA380" s="110"/>
      <c r="AB380" s="110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2"/>
    </row>
    <row r="381" spans="1:55" x14ac:dyDescent="0.2">
      <c r="A381" s="2"/>
      <c r="B381" s="110"/>
      <c r="C381" s="110"/>
      <c r="D381" s="110"/>
      <c r="E381" s="110"/>
      <c r="F381" s="110"/>
      <c r="G381" s="110"/>
      <c r="H381" s="110"/>
      <c r="I381" s="110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  <c r="AA381" s="110"/>
      <c r="AB381" s="110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2"/>
    </row>
    <row r="382" spans="1:55" x14ac:dyDescent="0.2">
      <c r="A382" s="2"/>
      <c r="B382" s="110"/>
      <c r="C382" s="110"/>
      <c r="D382" s="110"/>
      <c r="E382" s="110"/>
      <c r="F382" s="110"/>
      <c r="G382" s="110"/>
      <c r="H382" s="110"/>
      <c r="I382" s="110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A382" s="110"/>
      <c r="AB382" s="110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2"/>
    </row>
    <row r="383" spans="1:55" x14ac:dyDescent="0.2">
      <c r="A383" s="2"/>
      <c r="B383" s="110"/>
      <c r="C383" s="110"/>
      <c r="D383" s="110"/>
      <c r="E383" s="110"/>
      <c r="F383" s="110"/>
      <c r="G383" s="110"/>
      <c r="H383" s="110"/>
      <c r="I383" s="110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  <c r="AA383" s="110"/>
      <c r="AB383" s="110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2"/>
    </row>
    <row r="384" spans="1:55" x14ac:dyDescent="0.2">
      <c r="A384" s="2"/>
      <c r="B384" s="110"/>
      <c r="C384" s="110"/>
      <c r="D384" s="110"/>
      <c r="E384" s="110"/>
      <c r="F384" s="110"/>
      <c r="G384" s="110"/>
      <c r="H384" s="110"/>
      <c r="I384" s="110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  <c r="AA384" s="110"/>
      <c r="AB384" s="110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2"/>
    </row>
    <row r="385" spans="1:55" x14ac:dyDescent="0.2">
      <c r="A385" s="2"/>
      <c r="B385" s="110"/>
      <c r="C385" s="110"/>
      <c r="D385" s="110"/>
      <c r="E385" s="110"/>
      <c r="F385" s="110"/>
      <c r="G385" s="110"/>
      <c r="H385" s="110"/>
      <c r="I385" s="110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  <c r="AA385" s="110"/>
      <c r="AB385" s="110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2"/>
    </row>
    <row r="386" spans="1:55" x14ac:dyDescent="0.2">
      <c r="A386" s="2"/>
      <c r="B386" s="110"/>
      <c r="C386" s="110"/>
      <c r="D386" s="110"/>
      <c r="E386" s="110"/>
      <c r="F386" s="110"/>
      <c r="G386" s="110"/>
      <c r="H386" s="110"/>
      <c r="I386" s="110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  <c r="AA386" s="110"/>
      <c r="AB386" s="110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2"/>
    </row>
    <row r="387" spans="1:55" x14ac:dyDescent="0.2">
      <c r="A387" s="2"/>
      <c r="B387" s="110"/>
      <c r="C387" s="110"/>
      <c r="D387" s="110"/>
      <c r="E387" s="110"/>
      <c r="F387" s="110"/>
      <c r="G387" s="110"/>
      <c r="H387" s="110"/>
      <c r="I387" s="110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  <c r="AA387" s="110"/>
      <c r="AB387" s="110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2"/>
    </row>
    <row r="388" spans="1:55" x14ac:dyDescent="0.2">
      <c r="A388" s="2"/>
      <c r="B388" s="110"/>
      <c r="C388" s="110"/>
      <c r="D388" s="110"/>
      <c r="E388" s="110"/>
      <c r="F388" s="110"/>
      <c r="G388" s="110"/>
      <c r="H388" s="110"/>
      <c r="I388" s="110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209"/>
      <c r="AA388" s="209"/>
      <c r="AB388" s="209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2"/>
    </row>
    <row r="389" spans="1:55" x14ac:dyDescent="0.2">
      <c r="A389" s="2"/>
      <c r="B389" s="110"/>
      <c r="C389" s="110"/>
      <c r="D389" s="110"/>
      <c r="E389" s="110"/>
      <c r="F389" s="110"/>
      <c r="G389" s="110"/>
      <c r="H389" s="110"/>
      <c r="I389" s="110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  <c r="AA389" s="110"/>
      <c r="AB389" s="110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2"/>
    </row>
    <row r="390" spans="1:55" x14ac:dyDescent="0.2">
      <c r="A390" s="2"/>
      <c r="B390" s="110"/>
      <c r="C390" s="110"/>
      <c r="D390" s="110"/>
      <c r="E390" s="110"/>
      <c r="F390" s="110"/>
      <c r="G390" s="110"/>
      <c r="H390" s="110"/>
      <c r="I390" s="110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A390" s="110"/>
      <c r="AB390" s="110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2"/>
    </row>
    <row r="391" spans="1:55" x14ac:dyDescent="0.2">
      <c r="A391" s="2"/>
      <c r="B391" s="110"/>
      <c r="C391" s="110"/>
      <c r="D391" s="110"/>
      <c r="E391" s="110"/>
      <c r="F391" s="110"/>
      <c r="G391" s="110"/>
      <c r="H391" s="110"/>
      <c r="I391" s="110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  <c r="AA391" s="110"/>
      <c r="AB391" s="110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2"/>
    </row>
    <row r="392" spans="1:55" x14ac:dyDescent="0.2">
      <c r="A392" s="2"/>
      <c r="B392" s="110"/>
      <c r="C392" s="110"/>
      <c r="D392" s="110"/>
      <c r="E392" s="110"/>
      <c r="F392" s="110"/>
      <c r="G392" s="110"/>
      <c r="H392" s="110"/>
      <c r="I392" s="110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A392" s="110"/>
      <c r="AB392" s="110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2"/>
    </row>
    <row r="393" spans="1:55" x14ac:dyDescent="0.2">
      <c r="A393" s="2"/>
      <c r="B393" s="110"/>
      <c r="C393" s="110"/>
      <c r="D393" s="110"/>
      <c r="E393" s="110"/>
      <c r="F393" s="110"/>
      <c r="G393" s="110"/>
      <c r="H393" s="110"/>
      <c r="I393" s="110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  <c r="AA393" s="110"/>
      <c r="AB393" s="110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2"/>
    </row>
    <row r="394" spans="1:55" x14ac:dyDescent="0.2">
      <c r="A394" s="2"/>
      <c r="B394" s="110"/>
      <c r="C394" s="110"/>
      <c r="D394" s="110"/>
      <c r="E394" s="110"/>
      <c r="F394" s="110"/>
      <c r="G394" s="110"/>
      <c r="H394" s="110"/>
      <c r="I394" s="110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A394" s="110"/>
      <c r="AB394" s="110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2"/>
    </row>
    <row r="395" spans="1:55" x14ac:dyDescent="0.2">
      <c r="A395" s="2"/>
      <c r="B395" s="110"/>
      <c r="C395" s="110"/>
      <c r="D395" s="110"/>
      <c r="E395" s="110"/>
      <c r="F395" s="110"/>
      <c r="G395" s="110"/>
      <c r="H395" s="110"/>
      <c r="I395" s="110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  <c r="AA395" s="110"/>
      <c r="AB395" s="110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2"/>
    </row>
    <row r="396" spans="1:55" x14ac:dyDescent="0.2">
      <c r="A396" s="2"/>
      <c r="B396" s="110"/>
      <c r="C396" s="110"/>
      <c r="D396" s="110"/>
      <c r="E396" s="110"/>
      <c r="F396" s="110"/>
      <c r="G396" s="110"/>
      <c r="H396" s="110"/>
      <c r="I396" s="110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A396" s="110"/>
      <c r="AB396" s="110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2"/>
    </row>
    <row r="397" spans="1:55" x14ac:dyDescent="0.2">
      <c r="A397" s="2"/>
      <c r="B397" s="110"/>
      <c r="C397" s="110"/>
      <c r="D397" s="110"/>
      <c r="E397" s="110"/>
      <c r="F397" s="110"/>
      <c r="G397" s="110"/>
      <c r="H397" s="110"/>
      <c r="I397" s="110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  <c r="AA397" s="110"/>
      <c r="AB397" s="110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2"/>
    </row>
    <row r="398" spans="1:55" x14ac:dyDescent="0.2">
      <c r="A398" s="2"/>
      <c r="B398" s="110"/>
      <c r="C398" s="110"/>
      <c r="D398" s="110"/>
      <c r="E398" s="110"/>
      <c r="F398" s="110"/>
      <c r="G398" s="110"/>
      <c r="H398" s="110"/>
      <c r="I398" s="110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  <c r="AA398" s="110"/>
      <c r="AB398" s="110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2"/>
    </row>
    <row r="399" spans="1:55" x14ac:dyDescent="0.2">
      <c r="A399" s="2"/>
      <c r="B399" s="110"/>
      <c r="C399" s="110"/>
      <c r="D399" s="110"/>
      <c r="E399" s="110"/>
      <c r="F399" s="110"/>
      <c r="G399" s="110"/>
      <c r="H399" s="110"/>
      <c r="I399" s="110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A399" s="110"/>
      <c r="AB399" s="110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2"/>
    </row>
    <row r="400" spans="1:55" x14ac:dyDescent="0.2">
      <c r="A400" s="2"/>
      <c r="B400" s="110"/>
      <c r="C400" s="110"/>
      <c r="D400" s="110"/>
      <c r="E400" s="110"/>
      <c r="F400" s="110"/>
      <c r="G400" s="110"/>
      <c r="H400" s="110"/>
      <c r="I400" s="110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  <c r="AA400" s="110"/>
      <c r="AB400" s="110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2"/>
    </row>
    <row r="401" spans="1:55" x14ac:dyDescent="0.2">
      <c r="A401" s="2"/>
      <c r="B401" s="110"/>
      <c r="C401" s="110"/>
      <c r="D401" s="110"/>
      <c r="E401" s="110"/>
      <c r="F401" s="110"/>
      <c r="G401" s="110"/>
      <c r="H401" s="110"/>
      <c r="I401" s="110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  <c r="AA401" s="110"/>
      <c r="AB401" s="110"/>
      <c r="AC401" s="110"/>
      <c r="AD401" s="110"/>
      <c r="AE401" s="110"/>
      <c r="AF401" s="110"/>
      <c r="AG401" s="110"/>
      <c r="AH401" s="110"/>
      <c r="AI401" s="110"/>
      <c r="AJ401" s="110"/>
      <c r="AK401" s="110"/>
      <c r="AL401" s="110"/>
      <c r="AM401" s="110"/>
      <c r="AN401" s="110"/>
      <c r="AO401" s="110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2"/>
    </row>
    <row r="402" spans="1:55" x14ac:dyDescent="0.2">
      <c r="A402" s="2"/>
      <c r="B402" s="110"/>
      <c r="C402" s="110"/>
      <c r="D402" s="110"/>
      <c r="E402" s="110"/>
      <c r="F402" s="110"/>
      <c r="G402" s="110"/>
      <c r="H402" s="110"/>
      <c r="I402" s="110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A402" s="110"/>
      <c r="AB402" s="110"/>
      <c r="AC402" s="110"/>
      <c r="AD402" s="110"/>
      <c r="AE402" s="110"/>
      <c r="AF402" s="110"/>
      <c r="AG402" s="110"/>
      <c r="AH402" s="110"/>
      <c r="AI402" s="110"/>
      <c r="AJ402" s="110"/>
      <c r="AK402" s="110"/>
      <c r="AL402" s="110"/>
      <c r="AM402" s="110"/>
      <c r="AN402" s="110"/>
      <c r="AO402" s="110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2"/>
    </row>
    <row r="403" spans="1:55" x14ac:dyDescent="0.2">
      <c r="A403" s="3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</row>
    <row r="404" spans="1:55" x14ac:dyDescent="0.2">
      <c r="A404" s="3"/>
      <c r="B404" s="5"/>
      <c r="C404" s="2"/>
      <c r="D404" s="5"/>
      <c r="E404" s="2"/>
      <c r="F404" s="5"/>
      <c r="G404" s="2"/>
      <c r="H404" s="5"/>
      <c r="I404" s="2"/>
      <c r="J404" s="5"/>
      <c r="K404" s="2"/>
      <c r="L404" s="5"/>
      <c r="M404" s="2"/>
      <c r="N404" s="5"/>
      <c r="O404" s="2"/>
      <c r="P404" s="5"/>
      <c r="Q404" s="2"/>
      <c r="R404" s="5"/>
      <c r="S404" s="2"/>
      <c r="T404" s="5"/>
      <c r="U404" s="2"/>
      <c r="V404" s="5"/>
      <c r="W404" s="2"/>
      <c r="X404" s="5"/>
      <c r="Y404" s="2"/>
      <c r="Z404" s="5"/>
      <c r="AA404" s="2"/>
      <c r="AB404" s="5"/>
      <c r="AC404" s="2"/>
      <c r="AD404" s="5"/>
      <c r="AE404" s="2"/>
      <c r="AF404" s="5"/>
      <c r="AG404" s="2"/>
      <c r="AH404" s="5"/>
      <c r="AI404" s="2"/>
      <c r="AJ404" s="5"/>
      <c r="AK404" s="2"/>
      <c r="AL404" s="5"/>
      <c r="AM404" s="2"/>
      <c r="AN404" s="5"/>
      <c r="AO404" s="2"/>
      <c r="AP404" s="5"/>
      <c r="AQ404" s="2"/>
      <c r="AR404" s="5"/>
      <c r="AS404" s="2"/>
      <c r="AT404" s="5"/>
      <c r="AU404" s="2"/>
      <c r="AV404" s="5"/>
      <c r="AW404" s="2"/>
      <c r="AX404" s="5"/>
      <c r="AY404" s="2"/>
      <c r="AZ404" s="5"/>
      <c r="BA404" s="2"/>
      <c r="BB404" s="5"/>
      <c r="BC404" s="2"/>
    </row>
    <row r="405" spans="1:5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</row>
    <row r="406" spans="1:5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</row>
    <row r="407" spans="1:55" x14ac:dyDescent="0.2">
      <c r="A407" s="1"/>
      <c r="B407" s="4"/>
      <c r="C407" s="2"/>
      <c r="D407" s="5"/>
      <c r="E407" s="2"/>
      <c r="F407" s="5"/>
      <c r="G407" s="2"/>
      <c r="H407" s="5"/>
      <c r="I407" s="2"/>
      <c r="J407" s="5"/>
      <c r="K407" s="2"/>
      <c r="L407" s="5"/>
      <c r="M407" s="2"/>
      <c r="N407" s="5"/>
      <c r="O407" s="2"/>
      <c r="P407" s="5"/>
      <c r="Q407" s="2"/>
      <c r="R407" s="5"/>
      <c r="S407" s="2"/>
      <c r="T407" s="5"/>
      <c r="U407" s="2"/>
      <c r="V407" s="5"/>
      <c r="W407" s="2"/>
      <c r="X407" s="5"/>
      <c r="Y407" s="2"/>
      <c r="Z407" s="5"/>
      <c r="AA407" s="2"/>
      <c r="AB407" s="5"/>
      <c r="AC407" s="2"/>
      <c r="AD407" s="5"/>
      <c r="AE407" s="2"/>
      <c r="AF407" s="5"/>
      <c r="AG407" s="2"/>
      <c r="AH407" s="5"/>
      <c r="AI407" s="2"/>
      <c r="AJ407" s="5"/>
      <c r="AK407" s="2"/>
      <c r="AL407" s="5"/>
      <c r="AM407" s="2"/>
      <c r="AN407" s="5"/>
      <c r="AO407" s="2"/>
      <c r="AP407" s="5"/>
      <c r="AQ407" s="2"/>
      <c r="AR407" s="5"/>
      <c r="AS407" s="2"/>
      <c r="AT407" s="5"/>
      <c r="AU407" s="2"/>
      <c r="AV407" s="5"/>
      <c r="AW407" s="2"/>
      <c r="AX407" s="5"/>
      <c r="AY407" s="2"/>
      <c r="AZ407" s="5"/>
      <c r="BA407" s="2"/>
      <c r="BB407" s="5"/>
      <c r="BC407" s="2"/>
    </row>
    <row r="408" spans="1:55" x14ac:dyDescent="0.2">
      <c r="A408" s="1"/>
      <c r="B408" s="4"/>
      <c r="C408" s="2"/>
      <c r="D408" s="5"/>
      <c r="E408" s="2"/>
      <c r="F408" s="5"/>
      <c r="G408" s="2"/>
      <c r="H408" s="5"/>
      <c r="I408" s="2"/>
      <c r="J408" s="5"/>
      <c r="K408" s="2"/>
      <c r="L408" s="5"/>
      <c r="M408" s="2"/>
      <c r="N408" s="5"/>
      <c r="O408" s="2"/>
      <c r="P408" s="5"/>
      <c r="Q408" s="2"/>
      <c r="R408" s="5"/>
      <c r="S408" s="2"/>
      <c r="T408" s="5"/>
      <c r="U408" s="2"/>
      <c r="V408" s="5"/>
      <c r="W408" s="2"/>
      <c r="X408" s="5"/>
      <c r="Y408" s="2"/>
      <c r="Z408" s="5"/>
      <c r="AA408" s="2"/>
      <c r="AB408" s="5"/>
      <c r="AC408" s="2"/>
      <c r="AD408" s="5"/>
      <c r="AE408" s="2"/>
      <c r="AF408" s="5"/>
      <c r="AG408" s="2"/>
      <c r="AH408" s="5"/>
      <c r="AI408" s="2"/>
      <c r="AJ408" s="5"/>
      <c r="AK408" s="2"/>
      <c r="AL408" s="5"/>
      <c r="AM408" s="2"/>
      <c r="AN408" s="5"/>
      <c r="AO408" s="2"/>
      <c r="AP408" s="5"/>
      <c r="AQ408" s="2"/>
      <c r="AR408" s="5"/>
      <c r="AS408" s="2"/>
      <c r="AT408" s="5"/>
      <c r="AU408" s="2"/>
      <c r="AV408" s="5"/>
      <c r="AW408" s="2"/>
      <c r="AX408" s="5"/>
      <c r="AY408" s="2"/>
      <c r="AZ408" s="5"/>
      <c r="BA408" s="2"/>
      <c r="BB408" s="5"/>
      <c r="BC408" s="2"/>
    </row>
    <row r="409" spans="1:55" x14ac:dyDescent="0.2">
      <c r="A409" s="1"/>
      <c r="B409" s="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</row>
    <row r="410" spans="1:55" x14ac:dyDescent="0.2">
      <c r="A410" s="2"/>
      <c r="B410" s="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2"/>
    </row>
    <row r="411" spans="1:55" x14ac:dyDescent="0.2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2"/>
    </row>
    <row r="412" spans="1:55" x14ac:dyDescent="0.2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2"/>
    </row>
    <row r="413" spans="1:55" x14ac:dyDescent="0.2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2"/>
    </row>
    <row r="414" spans="1:55" x14ac:dyDescent="0.2">
      <c r="A414" s="2"/>
      <c r="B414" s="5"/>
      <c r="C414" s="210" t="s">
        <v>75</v>
      </c>
      <c r="D414" s="210"/>
      <c r="E414" s="210"/>
      <c r="F414" s="210"/>
      <c r="G414" s="210"/>
      <c r="H414" s="210"/>
      <c r="I414" s="210"/>
      <c r="J414" s="210"/>
      <c r="K414" s="210"/>
      <c r="L414" s="210"/>
      <c r="M414" s="210"/>
      <c r="N414" s="210"/>
      <c r="O414" s="210"/>
      <c r="P414" s="210"/>
      <c r="Q414" s="210"/>
      <c r="R414" s="210"/>
      <c r="S414" s="210"/>
      <c r="T414" s="210"/>
      <c r="U414" s="210"/>
      <c r="V414" s="210"/>
      <c r="W414" s="210"/>
      <c r="X414" s="210"/>
      <c r="Y414" s="210"/>
      <c r="Z414" s="210"/>
      <c r="AA414" s="210"/>
      <c r="AB414" s="210"/>
      <c r="AC414" s="210"/>
      <c r="AD414" s="210"/>
      <c r="AE414" s="210"/>
      <c r="AF414" s="210"/>
      <c r="AG414" s="210"/>
      <c r="AH414" s="210"/>
      <c r="AI414" s="210"/>
      <c r="AJ414" s="210"/>
      <c r="AK414" s="210"/>
      <c r="AL414" s="210"/>
      <c r="AM414" s="210"/>
      <c r="AN414" s="210"/>
      <c r="AO414" s="210"/>
      <c r="AP414" s="210"/>
      <c r="AQ414" s="210"/>
      <c r="AR414" s="210"/>
      <c r="AS414" s="210"/>
      <c r="AT414" s="210"/>
      <c r="AU414" s="210"/>
      <c r="AV414" s="210"/>
      <c r="AW414" s="210"/>
      <c r="AX414" s="210"/>
      <c r="AY414" s="210"/>
      <c r="AZ414" s="210"/>
      <c r="BA414" s="5"/>
      <c r="BB414" s="5"/>
      <c r="BC414" s="2"/>
    </row>
    <row r="415" spans="1:55" x14ac:dyDescent="0.2">
      <c r="A415" s="2"/>
      <c r="B415" s="5"/>
      <c r="C415" s="210"/>
      <c r="D415" s="210"/>
      <c r="E415" s="210"/>
      <c r="F415" s="210"/>
      <c r="G415" s="210"/>
      <c r="H415" s="210"/>
      <c r="I415" s="210"/>
      <c r="J415" s="210"/>
      <c r="K415" s="210"/>
      <c r="L415" s="210"/>
      <c r="M415" s="210"/>
      <c r="N415" s="210"/>
      <c r="O415" s="210"/>
      <c r="P415" s="210"/>
      <c r="Q415" s="210"/>
      <c r="R415" s="210"/>
      <c r="S415" s="210"/>
      <c r="T415" s="210"/>
      <c r="U415" s="210"/>
      <c r="V415" s="210"/>
      <c r="W415" s="210"/>
      <c r="X415" s="210"/>
      <c r="Y415" s="210"/>
      <c r="Z415" s="210"/>
      <c r="AA415" s="210"/>
      <c r="AB415" s="210"/>
      <c r="AC415" s="210"/>
      <c r="AD415" s="210"/>
      <c r="AE415" s="210"/>
      <c r="AF415" s="210"/>
      <c r="AG415" s="210"/>
      <c r="AH415" s="210"/>
      <c r="AI415" s="210"/>
      <c r="AJ415" s="210"/>
      <c r="AK415" s="210"/>
      <c r="AL415" s="210"/>
      <c r="AM415" s="210"/>
      <c r="AN415" s="210"/>
      <c r="AO415" s="210"/>
      <c r="AP415" s="210"/>
      <c r="AQ415" s="210"/>
      <c r="AR415" s="210"/>
      <c r="AS415" s="210"/>
      <c r="AT415" s="210"/>
      <c r="AU415" s="210"/>
      <c r="AV415" s="210"/>
      <c r="AW415" s="210"/>
      <c r="AX415" s="210"/>
      <c r="AY415" s="210"/>
      <c r="AZ415" s="210"/>
      <c r="BA415" s="5"/>
      <c r="BB415" s="5"/>
      <c r="BC415" s="2"/>
    </row>
    <row r="416" spans="1:55" x14ac:dyDescent="0.2">
      <c r="A416" s="2"/>
      <c r="B416" s="5"/>
      <c r="C416" s="210"/>
      <c r="D416" s="210"/>
      <c r="E416" s="210"/>
      <c r="F416" s="210"/>
      <c r="G416" s="210"/>
      <c r="H416" s="210"/>
      <c r="I416" s="210"/>
      <c r="J416" s="210"/>
      <c r="K416" s="210"/>
      <c r="L416" s="210"/>
      <c r="M416" s="210"/>
      <c r="N416" s="210"/>
      <c r="O416" s="210"/>
      <c r="P416" s="210"/>
      <c r="Q416" s="210"/>
      <c r="R416" s="210"/>
      <c r="S416" s="210"/>
      <c r="T416" s="210"/>
      <c r="U416" s="210"/>
      <c r="V416" s="210"/>
      <c r="W416" s="210"/>
      <c r="X416" s="210"/>
      <c r="Y416" s="210"/>
      <c r="Z416" s="210"/>
      <c r="AA416" s="210"/>
      <c r="AB416" s="210"/>
      <c r="AC416" s="210"/>
      <c r="AD416" s="210"/>
      <c r="AE416" s="210"/>
      <c r="AF416" s="210"/>
      <c r="AG416" s="210"/>
      <c r="AH416" s="210"/>
      <c r="AI416" s="210"/>
      <c r="AJ416" s="210"/>
      <c r="AK416" s="210"/>
      <c r="AL416" s="210"/>
      <c r="AM416" s="210"/>
      <c r="AN416" s="210"/>
      <c r="AO416" s="210"/>
      <c r="AP416" s="210"/>
      <c r="AQ416" s="210"/>
      <c r="AR416" s="210"/>
      <c r="AS416" s="210"/>
      <c r="AT416" s="210"/>
      <c r="AU416" s="210"/>
      <c r="AV416" s="210"/>
      <c r="AW416" s="210"/>
      <c r="AX416" s="210"/>
      <c r="AY416" s="210"/>
      <c r="AZ416" s="210"/>
      <c r="BA416" s="5"/>
      <c r="BB416" s="5"/>
      <c r="BC416" s="2"/>
    </row>
    <row r="417" spans="1:55" x14ac:dyDescent="0.2">
      <c r="A417" s="2"/>
      <c r="B417" s="5"/>
      <c r="C417" s="210"/>
      <c r="D417" s="210"/>
      <c r="E417" s="210"/>
      <c r="F417" s="210"/>
      <c r="G417" s="210"/>
      <c r="H417" s="210"/>
      <c r="I417" s="210"/>
      <c r="J417" s="210"/>
      <c r="K417" s="210"/>
      <c r="L417" s="210"/>
      <c r="M417" s="210"/>
      <c r="N417" s="210"/>
      <c r="O417" s="210"/>
      <c r="P417" s="210"/>
      <c r="Q417" s="210"/>
      <c r="R417" s="210"/>
      <c r="S417" s="210"/>
      <c r="T417" s="210"/>
      <c r="U417" s="210"/>
      <c r="V417" s="210"/>
      <c r="W417" s="210"/>
      <c r="X417" s="210"/>
      <c r="Y417" s="210"/>
      <c r="Z417" s="210"/>
      <c r="AA417" s="210"/>
      <c r="AB417" s="210"/>
      <c r="AC417" s="210"/>
      <c r="AD417" s="210"/>
      <c r="AE417" s="210"/>
      <c r="AF417" s="210"/>
      <c r="AG417" s="210"/>
      <c r="AH417" s="210"/>
      <c r="AI417" s="210"/>
      <c r="AJ417" s="210"/>
      <c r="AK417" s="210"/>
      <c r="AL417" s="210"/>
      <c r="AM417" s="210"/>
      <c r="AN417" s="210"/>
      <c r="AO417" s="210"/>
      <c r="AP417" s="210"/>
      <c r="AQ417" s="210"/>
      <c r="AR417" s="210"/>
      <c r="AS417" s="210"/>
      <c r="AT417" s="210"/>
      <c r="AU417" s="210"/>
      <c r="AV417" s="210"/>
      <c r="AW417" s="210"/>
      <c r="AX417" s="210"/>
      <c r="AY417" s="210"/>
      <c r="AZ417" s="210"/>
      <c r="BA417" s="5"/>
      <c r="BB417" s="5"/>
      <c r="BC417" s="2"/>
    </row>
    <row r="418" spans="1:55" x14ac:dyDescent="0.2">
      <c r="A418" s="2"/>
      <c r="B418" s="5"/>
      <c r="C418" s="210"/>
      <c r="D418" s="210"/>
      <c r="E418" s="210"/>
      <c r="F418" s="210"/>
      <c r="G418" s="210"/>
      <c r="H418" s="210"/>
      <c r="I418" s="210"/>
      <c r="J418" s="210"/>
      <c r="K418" s="210"/>
      <c r="L418" s="210"/>
      <c r="M418" s="210"/>
      <c r="N418" s="210"/>
      <c r="O418" s="210"/>
      <c r="P418" s="210"/>
      <c r="Q418" s="210"/>
      <c r="R418" s="210"/>
      <c r="S418" s="210"/>
      <c r="T418" s="210"/>
      <c r="U418" s="210"/>
      <c r="V418" s="210"/>
      <c r="W418" s="210"/>
      <c r="X418" s="210"/>
      <c r="Y418" s="210"/>
      <c r="Z418" s="210"/>
      <c r="AA418" s="210"/>
      <c r="AB418" s="210"/>
      <c r="AC418" s="210"/>
      <c r="AD418" s="210"/>
      <c r="AE418" s="210"/>
      <c r="AF418" s="210"/>
      <c r="AG418" s="210"/>
      <c r="AH418" s="210"/>
      <c r="AI418" s="210"/>
      <c r="AJ418" s="210"/>
      <c r="AK418" s="210"/>
      <c r="AL418" s="210"/>
      <c r="AM418" s="210"/>
      <c r="AN418" s="210"/>
      <c r="AO418" s="210"/>
      <c r="AP418" s="210"/>
      <c r="AQ418" s="210"/>
      <c r="AR418" s="210"/>
      <c r="AS418" s="210"/>
      <c r="AT418" s="210"/>
      <c r="AU418" s="210"/>
      <c r="AV418" s="210"/>
      <c r="AW418" s="210"/>
      <c r="AX418" s="210"/>
      <c r="AY418" s="210"/>
      <c r="AZ418" s="210"/>
      <c r="BA418" s="5"/>
      <c r="BB418" s="5"/>
      <c r="BC418" s="2"/>
    </row>
    <row r="419" spans="1:55" x14ac:dyDescent="0.2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2"/>
    </row>
    <row r="420" spans="1:55" x14ac:dyDescent="0.2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2"/>
    </row>
    <row r="421" spans="1:55" x14ac:dyDescent="0.2">
      <c r="A421" s="2"/>
      <c r="B421" s="110"/>
      <c r="C421" s="110"/>
      <c r="D421" s="110"/>
      <c r="E421" s="110"/>
      <c r="F421" s="110"/>
      <c r="G421" s="110"/>
      <c r="H421" s="110"/>
      <c r="I421" s="110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209"/>
      <c r="AA421" s="209"/>
      <c r="AB421" s="209"/>
      <c r="AC421" s="209"/>
      <c r="AD421" s="209"/>
      <c r="AE421" s="209"/>
      <c r="AF421" s="209"/>
      <c r="AG421" s="209"/>
      <c r="AH421" s="209"/>
      <c r="AI421" s="209"/>
      <c r="AJ421" s="110"/>
      <c r="AK421" s="110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2"/>
    </row>
    <row r="422" spans="1:55" x14ac:dyDescent="0.2">
      <c r="A422" s="2"/>
      <c r="B422" s="110"/>
      <c r="C422" s="110"/>
      <c r="D422" s="110"/>
      <c r="E422" s="110"/>
      <c r="F422" s="110"/>
      <c r="G422" s="110"/>
      <c r="H422" s="110"/>
      <c r="I422" s="110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  <c r="AA422" s="110"/>
      <c r="AB422" s="110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2"/>
    </row>
    <row r="423" spans="1:55" x14ac:dyDescent="0.2">
      <c r="A423" s="2"/>
      <c r="B423" s="110"/>
      <c r="C423" s="110"/>
      <c r="D423" s="110"/>
      <c r="E423" s="110"/>
      <c r="F423" s="110"/>
      <c r="G423" s="110"/>
      <c r="H423" s="110"/>
      <c r="I423" s="110"/>
      <c r="J423" s="110"/>
      <c r="K423" s="110"/>
      <c r="L423" s="110"/>
      <c r="M423" s="110"/>
      <c r="N423" s="110"/>
      <c r="O423" s="110"/>
      <c r="P423" s="110"/>
      <c r="Q423" s="110"/>
      <c r="R423" s="110"/>
      <c r="S423" s="110"/>
      <c r="T423" s="110"/>
      <c r="U423" s="110"/>
      <c r="V423" s="110"/>
      <c r="W423" s="110"/>
      <c r="X423" s="110"/>
      <c r="Y423" s="110"/>
      <c r="Z423" s="110"/>
      <c r="AA423" s="110"/>
      <c r="AB423" s="110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2"/>
    </row>
    <row r="424" spans="1:55" x14ac:dyDescent="0.2">
      <c r="A424" s="2"/>
      <c r="B424" s="110"/>
      <c r="C424" s="110"/>
      <c r="D424" s="110"/>
      <c r="E424" s="110"/>
      <c r="F424" s="110"/>
      <c r="G424" s="110"/>
      <c r="H424" s="110"/>
      <c r="I424" s="110"/>
      <c r="J424" s="110"/>
      <c r="K424" s="110"/>
      <c r="L424" s="110"/>
      <c r="M424" s="110"/>
      <c r="N424" s="110"/>
      <c r="O424" s="110"/>
      <c r="P424" s="110"/>
      <c r="Q424" s="110"/>
      <c r="R424" s="110"/>
      <c r="S424" s="110"/>
      <c r="T424" s="110"/>
      <c r="U424" s="110"/>
      <c r="V424" s="110"/>
      <c r="W424" s="110"/>
      <c r="X424" s="110"/>
      <c r="Y424" s="110"/>
      <c r="Z424" s="110"/>
      <c r="AA424" s="110"/>
      <c r="AB424" s="110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2"/>
    </row>
    <row r="425" spans="1:55" x14ac:dyDescent="0.2">
      <c r="A425" s="2"/>
      <c r="B425" s="110"/>
      <c r="C425" s="110"/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110"/>
      <c r="AB425" s="110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2"/>
    </row>
    <row r="426" spans="1:55" x14ac:dyDescent="0.2">
      <c r="A426" s="2"/>
      <c r="B426" s="110"/>
      <c r="C426" s="110"/>
      <c r="D426" s="110"/>
      <c r="E426" s="110"/>
      <c r="F426" s="110"/>
      <c r="G426" s="110"/>
      <c r="H426" s="110"/>
      <c r="I426" s="110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  <c r="AA426" s="110"/>
      <c r="AB426" s="110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2"/>
    </row>
    <row r="427" spans="1:55" x14ac:dyDescent="0.2">
      <c r="A427" s="2"/>
      <c r="B427" s="110"/>
      <c r="C427" s="110"/>
      <c r="D427" s="110"/>
      <c r="E427" s="110"/>
      <c r="F427" s="110"/>
      <c r="G427" s="110"/>
      <c r="H427" s="110"/>
      <c r="I427" s="110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A427" s="110"/>
      <c r="AB427" s="110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2"/>
    </row>
    <row r="428" spans="1:55" x14ac:dyDescent="0.2">
      <c r="A428" s="2"/>
      <c r="B428" s="110"/>
      <c r="C428" s="110"/>
      <c r="D428" s="110"/>
      <c r="E428" s="110"/>
      <c r="F428" s="110"/>
      <c r="G428" s="110"/>
      <c r="H428" s="110"/>
      <c r="I428" s="110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A428" s="110"/>
      <c r="AB428" s="110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2"/>
    </row>
    <row r="429" spans="1:55" x14ac:dyDescent="0.2">
      <c r="A429" s="2"/>
      <c r="B429" s="110"/>
      <c r="C429" s="110"/>
      <c r="D429" s="110"/>
      <c r="E429" s="110"/>
      <c r="F429" s="110"/>
      <c r="G429" s="110"/>
      <c r="H429" s="110"/>
      <c r="I429" s="110"/>
      <c r="J429" s="110"/>
      <c r="K429" s="110"/>
      <c r="L429" s="110"/>
      <c r="M429" s="110"/>
      <c r="N429" s="110"/>
      <c r="O429" s="110"/>
      <c r="P429" s="110"/>
      <c r="Q429" s="110"/>
      <c r="R429" s="110"/>
      <c r="S429" s="110"/>
      <c r="T429" s="110"/>
      <c r="U429" s="110"/>
      <c r="V429" s="110"/>
      <c r="W429" s="110"/>
      <c r="X429" s="110"/>
      <c r="Y429" s="110"/>
      <c r="Z429" s="110"/>
      <c r="AA429" s="110"/>
      <c r="AB429" s="110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2"/>
    </row>
    <row r="430" spans="1:55" x14ac:dyDescent="0.2">
      <c r="A430" s="2"/>
      <c r="B430" s="110"/>
      <c r="C430" s="110"/>
      <c r="D430" s="110"/>
      <c r="E430" s="110"/>
      <c r="F430" s="110"/>
      <c r="G430" s="110"/>
      <c r="H430" s="110"/>
      <c r="I430" s="110"/>
      <c r="J430" s="110"/>
      <c r="K430" s="110"/>
      <c r="L430" s="110"/>
      <c r="M430" s="110"/>
      <c r="N430" s="110"/>
      <c r="O430" s="110"/>
      <c r="P430" s="110"/>
      <c r="Q430" s="110"/>
      <c r="R430" s="110"/>
      <c r="S430" s="110"/>
      <c r="T430" s="110"/>
      <c r="U430" s="110"/>
      <c r="V430" s="110"/>
      <c r="W430" s="110"/>
      <c r="X430" s="110"/>
      <c r="Y430" s="110"/>
      <c r="Z430" s="110"/>
      <c r="AA430" s="110"/>
      <c r="AB430" s="110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2"/>
    </row>
    <row r="431" spans="1:55" x14ac:dyDescent="0.2">
      <c r="A431" s="2"/>
      <c r="B431" s="110"/>
      <c r="C431" s="110"/>
      <c r="D431" s="110"/>
      <c r="E431" s="110"/>
      <c r="F431" s="110"/>
      <c r="G431" s="110"/>
      <c r="H431" s="110"/>
      <c r="I431" s="110"/>
      <c r="J431" s="110"/>
      <c r="K431" s="110"/>
      <c r="L431" s="110"/>
      <c r="M431" s="110"/>
      <c r="N431" s="110"/>
      <c r="O431" s="110"/>
      <c r="P431" s="110"/>
      <c r="Q431" s="110"/>
      <c r="R431" s="110"/>
      <c r="S431" s="110"/>
      <c r="T431" s="110"/>
      <c r="U431" s="110"/>
      <c r="V431" s="110"/>
      <c r="W431" s="110"/>
      <c r="X431" s="110"/>
      <c r="Y431" s="110"/>
      <c r="Z431" s="110"/>
      <c r="AA431" s="110"/>
      <c r="AB431" s="110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  <c r="AX431" s="5"/>
      <c r="AY431" s="5"/>
      <c r="AZ431" s="5"/>
      <c r="BA431" s="5"/>
      <c r="BB431" s="5"/>
      <c r="BC431" s="2"/>
    </row>
    <row r="432" spans="1:55" x14ac:dyDescent="0.2">
      <c r="A432" s="2"/>
      <c r="B432" s="110"/>
      <c r="C432" s="110"/>
      <c r="D432" s="110"/>
      <c r="E432" s="110"/>
      <c r="F432" s="110"/>
      <c r="G432" s="110"/>
      <c r="H432" s="110"/>
      <c r="I432" s="110"/>
      <c r="J432" s="110"/>
      <c r="K432" s="110"/>
      <c r="L432" s="110"/>
      <c r="M432" s="110"/>
      <c r="N432" s="110"/>
      <c r="O432" s="110"/>
      <c r="P432" s="110"/>
      <c r="Q432" s="110"/>
      <c r="R432" s="110"/>
      <c r="S432" s="110"/>
      <c r="T432" s="110"/>
      <c r="U432" s="110"/>
      <c r="V432" s="110"/>
      <c r="W432" s="110"/>
      <c r="X432" s="110"/>
      <c r="Y432" s="110"/>
      <c r="Z432" s="110"/>
      <c r="AA432" s="110"/>
      <c r="AB432" s="110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  <c r="AX432" s="5"/>
      <c r="AY432" s="5"/>
      <c r="AZ432" s="5"/>
      <c r="BA432" s="5"/>
      <c r="BB432" s="5"/>
      <c r="BC432" s="2"/>
    </row>
    <row r="433" spans="1:55" x14ac:dyDescent="0.2">
      <c r="A433" s="2"/>
      <c r="B433" s="110"/>
      <c r="C433" s="110"/>
      <c r="D433" s="110"/>
      <c r="E433" s="110"/>
      <c r="F433" s="110"/>
      <c r="G433" s="110"/>
      <c r="H433" s="110"/>
      <c r="I433" s="110"/>
      <c r="J433" s="110"/>
      <c r="K433" s="110"/>
      <c r="L433" s="110"/>
      <c r="M433" s="110"/>
      <c r="N433" s="110"/>
      <c r="O433" s="110"/>
      <c r="P433" s="110"/>
      <c r="Q433" s="110"/>
      <c r="R433" s="110"/>
      <c r="S433" s="110"/>
      <c r="T433" s="110"/>
      <c r="U433" s="110"/>
      <c r="V433" s="110"/>
      <c r="W433" s="110"/>
      <c r="X433" s="110"/>
      <c r="Y433" s="110"/>
      <c r="Z433" s="209"/>
      <c r="AA433" s="209"/>
      <c r="AB433" s="209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2"/>
    </row>
    <row r="434" spans="1:55" x14ac:dyDescent="0.2">
      <c r="A434" s="2"/>
      <c r="B434" s="110"/>
      <c r="C434" s="110"/>
      <c r="D434" s="110"/>
      <c r="E434" s="110"/>
      <c r="F434" s="110"/>
      <c r="G434" s="110"/>
      <c r="H434" s="110"/>
      <c r="I434" s="110"/>
      <c r="J434" s="110"/>
      <c r="K434" s="110"/>
      <c r="L434" s="110"/>
      <c r="M434" s="110"/>
      <c r="N434" s="110"/>
      <c r="O434" s="110"/>
      <c r="P434" s="110"/>
      <c r="Q434" s="110"/>
      <c r="R434" s="110"/>
      <c r="S434" s="110"/>
      <c r="T434" s="110"/>
      <c r="U434" s="110"/>
      <c r="V434" s="110"/>
      <c r="W434" s="110"/>
      <c r="X434" s="110"/>
      <c r="Y434" s="110"/>
      <c r="Z434" s="110"/>
      <c r="AA434" s="110"/>
      <c r="AB434" s="110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2"/>
    </row>
    <row r="435" spans="1:55" x14ac:dyDescent="0.2">
      <c r="A435" s="2"/>
      <c r="B435" s="110"/>
      <c r="C435" s="110"/>
      <c r="D435" s="110"/>
      <c r="E435" s="110"/>
      <c r="F435" s="110"/>
      <c r="G435" s="110"/>
      <c r="H435" s="110"/>
      <c r="I435" s="110"/>
      <c r="J435" s="110"/>
      <c r="K435" s="110"/>
      <c r="L435" s="110"/>
      <c r="M435" s="110"/>
      <c r="N435" s="110"/>
      <c r="O435" s="110"/>
      <c r="P435" s="110"/>
      <c r="Q435" s="110"/>
      <c r="R435" s="110"/>
      <c r="S435" s="110"/>
      <c r="T435" s="110"/>
      <c r="U435" s="110"/>
      <c r="V435" s="110"/>
      <c r="W435" s="110"/>
      <c r="X435" s="110"/>
      <c r="Y435" s="110"/>
      <c r="Z435" s="110"/>
      <c r="AA435" s="110"/>
      <c r="AB435" s="110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  <c r="AX435" s="5"/>
      <c r="AY435" s="5"/>
      <c r="AZ435" s="5"/>
      <c r="BA435" s="5"/>
      <c r="BB435" s="5"/>
      <c r="BC435" s="2"/>
    </row>
    <row r="436" spans="1:55" x14ac:dyDescent="0.2">
      <c r="A436" s="2"/>
      <c r="B436" s="110"/>
      <c r="C436" s="110"/>
      <c r="D436" s="110"/>
      <c r="E436" s="110"/>
      <c r="F436" s="110"/>
      <c r="G436" s="110"/>
      <c r="H436" s="110"/>
      <c r="I436" s="110"/>
      <c r="J436" s="110"/>
      <c r="K436" s="110"/>
      <c r="L436" s="110"/>
      <c r="M436" s="110"/>
      <c r="N436" s="110"/>
      <c r="O436" s="110"/>
      <c r="P436" s="110"/>
      <c r="Q436" s="110"/>
      <c r="R436" s="110"/>
      <c r="S436" s="110"/>
      <c r="T436" s="110"/>
      <c r="U436" s="110"/>
      <c r="V436" s="110"/>
      <c r="W436" s="110"/>
      <c r="X436" s="110"/>
      <c r="Y436" s="110"/>
      <c r="Z436" s="110"/>
      <c r="AA436" s="110"/>
      <c r="AB436" s="110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  <c r="AX436" s="5"/>
      <c r="AY436" s="5"/>
      <c r="AZ436" s="5"/>
      <c r="BA436" s="5"/>
      <c r="BB436" s="5"/>
      <c r="BC436" s="2"/>
    </row>
    <row r="437" spans="1:55" x14ac:dyDescent="0.2">
      <c r="A437" s="2"/>
      <c r="B437" s="110"/>
      <c r="C437" s="110"/>
      <c r="D437" s="110"/>
      <c r="E437" s="110"/>
      <c r="F437" s="110"/>
      <c r="G437" s="110"/>
      <c r="H437" s="110"/>
      <c r="I437" s="110"/>
      <c r="J437" s="110"/>
      <c r="K437" s="110"/>
      <c r="L437" s="110"/>
      <c r="M437" s="110"/>
      <c r="N437" s="110"/>
      <c r="O437" s="110"/>
      <c r="P437" s="110"/>
      <c r="Q437" s="110"/>
      <c r="R437" s="110"/>
      <c r="S437" s="110"/>
      <c r="T437" s="110"/>
      <c r="U437" s="110"/>
      <c r="V437" s="110"/>
      <c r="W437" s="110"/>
      <c r="X437" s="110"/>
      <c r="Y437" s="110"/>
      <c r="Z437" s="110"/>
      <c r="AA437" s="110"/>
      <c r="AB437" s="110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2"/>
    </row>
    <row r="438" spans="1:55" x14ac:dyDescent="0.2">
      <c r="A438" s="2"/>
      <c r="B438" s="110"/>
      <c r="C438" s="110"/>
      <c r="D438" s="110"/>
      <c r="E438" s="110"/>
      <c r="F438" s="110"/>
      <c r="G438" s="110"/>
      <c r="H438" s="110"/>
      <c r="I438" s="110"/>
      <c r="J438" s="110"/>
      <c r="K438" s="110"/>
      <c r="L438" s="110"/>
      <c r="M438" s="110"/>
      <c r="N438" s="110"/>
      <c r="O438" s="110"/>
      <c r="P438" s="110"/>
      <c r="Q438" s="110"/>
      <c r="R438" s="110"/>
      <c r="S438" s="110"/>
      <c r="T438" s="110"/>
      <c r="U438" s="110"/>
      <c r="V438" s="110"/>
      <c r="W438" s="110"/>
      <c r="X438" s="110"/>
      <c r="Y438" s="110"/>
      <c r="Z438" s="110"/>
      <c r="AA438" s="110"/>
      <c r="AB438" s="110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2"/>
    </row>
    <row r="439" spans="1:55" x14ac:dyDescent="0.2">
      <c r="A439" s="2"/>
      <c r="B439" s="110"/>
      <c r="C439" s="110"/>
      <c r="D439" s="110"/>
      <c r="E439" s="110"/>
      <c r="F439" s="110"/>
      <c r="G439" s="110"/>
      <c r="H439" s="110"/>
      <c r="I439" s="110"/>
      <c r="J439" s="110"/>
      <c r="K439" s="110"/>
      <c r="L439" s="110"/>
      <c r="M439" s="110"/>
      <c r="N439" s="110"/>
      <c r="O439" s="110"/>
      <c r="P439" s="110"/>
      <c r="Q439" s="110"/>
      <c r="R439" s="110"/>
      <c r="S439" s="110"/>
      <c r="T439" s="110"/>
      <c r="U439" s="110"/>
      <c r="V439" s="110"/>
      <c r="W439" s="110"/>
      <c r="X439" s="110"/>
      <c r="Y439" s="110"/>
      <c r="Z439" s="110"/>
      <c r="AA439" s="110"/>
      <c r="AB439" s="110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2"/>
    </row>
    <row r="440" spans="1:55" x14ac:dyDescent="0.2">
      <c r="A440" s="2"/>
      <c r="B440" s="110"/>
      <c r="C440" s="110"/>
      <c r="D440" s="110"/>
      <c r="E440" s="110"/>
      <c r="F440" s="110"/>
      <c r="G440" s="110"/>
      <c r="H440" s="110"/>
      <c r="I440" s="110"/>
      <c r="J440" s="110"/>
      <c r="K440" s="110"/>
      <c r="L440" s="110"/>
      <c r="M440" s="110"/>
      <c r="N440" s="110"/>
      <c r="O440" s="110"/>
      <c r="P440" s="110"/>
      <c r="Q440" s="110"/>
      <c r="R440" s="110"/>
      <c r="S440" s="110"/>
      <c r="T440" s="110"/>
      <c r="U440" s="110"/>
      <c r="V440" s="110"/>
      <c r="W440" s="110"/>
      <c r="X440" s="110"/>
      <c r="Y440" s="110"/>
      <c r="Z440" s="110"/>
      <c r="AA440" s="110"/>
      <c r="AB440" s="110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  <c r="AX440" s="5"/>
      <c r="AY440" s="5"/>
      <c r="AZ440" s="5"/>
      <c r="BA440" s="5"/>
      <c r="BB440" s="5"/>
      <c r="BC440" s="2"/>
    </row>
    <row r="441" spans="1:55" x14ac:dyDescent="0.2">
      <c r="A441" s="2"/>
      <c r="B441" s="110"/>
      <c r="C441" s="110"/>
      <c r="D441" s="110"/>
      <c r="E441" s="110"/>
      <c r="F441" s="110"/>
      <c r="G441" s="110"/>
      <c r="H441" s="110"/>
      <c r="I441" s="110"/>
      <c r="J441" s="110"/>
      <c r="K441" s="110"/>
      <c r="L441" s="110"/>
      <c r="M441" s="110"/>
      <c r="N441" s="110"/>
      <c r="O441" s="110"/>
      <c r="P441" s="110"/>
      <c r="Q441" s="110"/>
      <c r="R441" s="110"/>
      <c r="S441" s="110"/>
      <c r="T441" s="110"/>
      <c r="U441" s="110"/>
      <c r="V441" s="110"/>
      <c r="W441" s="110"/>
      <c r="X441" s="110"/>
      <c r="Y441" s="110"/>
      <c r="Z441" s="110"/>
      <c r="AA441" s="110"/>
      <c r="AB441" s="110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2"/>
    </row>
    <row r="442" spans="1:55" x14ac:dyDescent="0.2">
      <c r="A442" s="2"/>
      <c r="B442" s="110"/>
      <c r="C442" s="110"/>
      <c r="D442" s="110"/>
      <c r="E442" s="110"/>
      <c r="F442" s="110"/>
      <c r="G442" s="110"/>
      <c r="H442" s="110"/>
      <c r="I442" s="110"/>
      <c r="J442" s="110"/>
      <c r="K442" s="110"/>
      <c r="L442" s="110"/>
      <c r="M442" s="110"/>
      <c r="N442" s="110"/>
      <c r="O442" s="110"/>
      <c r="P442" s="110"/>
      <c r="Q442" s="110"/>
      <c r="R442" s="110"/>
      <c r="S442" s="110"/>
      <c r="T442" s="110"/>
      <c r="U442" s="110"/>
      <c r="V442" s="110"/>
      <c r="W442" s="110"/>
      <c r="X442" s="110"/>
      <c r="Y442" s="110"/>
      <c r="Z442" s="110"/>
      <c r="AA442" s="110"/>
      <c r="AB442" s="110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  <c r="AX442" s="5"/>
      <c r="AY442" s="5"/>
      <c r="AZ442" s="5"/>
      <c r="BA442" s="5"/>
      <c r="BB442" s="5"/>
      <c r="BC442" s="2"/>
    </row>
    <row r="443" spans="1:55" x14ac:dyDescent="0.2">
      <c r="A443" s="2"/>
      <c r="B443" s="110"/>
      <c r="C443" s="110"/>
      <c r="D443" s="110"/>
      <c r="E443" s="110"/>
      <c r="F443" s="110"/>
      <c r="G443" s="110"/>
      <c r="H443" s="110"/>
      <c r="I443" s="110"/>
      <c r="J443" s="110"/>
      <c r="K443" s="110"/>
      <c r="L443" s="110"/>
      <c r="M443" s="110"/>
      <c r="N443" s="110"/>
      <c r="O443" s="110"/>
      <c r="P443" s="110"/>
      <c r="Q443" s="110"/>
      <c r="R443" s="110"/>
      <c r="S443" s="110"/>
      <c r="T443" s="110"/>
      <c r="U443" s="110"/>
      <c r="V443" s="110"/>
      <c r="W443" s="110"/>
      <c r="X443" s="110"/>
      <c r="Y443" s="110"/>
      <c r="Z443" s="110"/>
      <c r="AA443" s="110"/>
      <c r="AB443" s="110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  <c r="AX443" s="5"/>
      <c r="AY443" s="5"/>
      <c r="AZ443" s="5"/>
      <c r="BA443" s="5"/>
      <c r="BB443" s="5"/>
      <c r="BC443" s="2"/>
    </row>
    <row r="444" spans="1:55" x14ac:dyDescent="0.2">
      <c r="A444" s="2"/>
      <c r="B444" s="110"/>
      <c r="C444" s="110"/>
      <c r="D444" s="110"/>
      <c r="E444" s="110"/>
      <c r="F444" s="110"/>
      <c r="G444" s="110"/>
      <c r="H444" s="110"/>
      <c r="I444" s="110"/>
      <c r="J444" s="110"/>
      <c r="K444" s="110"/>
      <c r="L444" s="110"/>
      <c r="M444" s="110"/>
      <c r="N444" s="110"/>
      <c r="O444" s="110"/>
      <c r="P444" s="110"/>
      <c r="Q444" s="110"/>
      <c r="R444" s="110"/>
      <c r="S444" s="110"/>
      <c r="T444" s="110"/>
      <c r="U444" s="110"/>
      <c r="V444" s="110"/>
      <c r="W444" s="110"/>
      <c r="X444" s="110"/>
      <c r="Y444" s="110"/>
      <c r="Z444" s="110"/>
      <c r="AA444" s="110"/>
      <c r="AB444" s="110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  <c r="AX444" s="5"/>
      <c r="AY444" s="5"/>
      <c r="AZ444" s="5"/>
      <c r="BA444" s="5"/>
      <c r="BB444" s="5"/>
      <c r="BC444" s="2"/>
    </row>
    <row r="445" spans="1:55" x14ac:dyDescent="0.2">
      <c r="A445" s="2"/>
      <c r="B445" s="110"/>
      <c r="C445" s="110"/>
      <c r="D445" s="110"/>
      <c r="E445" s="110"/>
      <c r="F445" s="110"/>
      <c r="G445" s="110"/>
      <c r="H445" s="110"/>
      <c r="I445" s="110"/>
      <c r="J445" s="110"/>
      <c r="K445" s="110"/>
      <c r="L445" s="110"/>
      <c r="M445" s="110"/>
      <c r="N445" s="110"/>
      <c r="O445" s="110"/>
      <c r="P445" s="110"/>
      <c r="Q445" s="110"/>
      <c r="R445" s="110"/>
      <c r="S445" s="110"/>
      <c r="T445" s="110"/>
      <c r="U445" s="110"/>
      <c r="V445" s="110"/>
      <c r="W445" s="110"/>
      <c r="X445" s="110"/>
      <c r="Y445" s="110"/>
      <c r="Z445" s="110"/>
      <c r="AA445" s="110"/>
      <c r="AB445" s="110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2"/>
    </row>
    <row r="446" spans="1:55" x14ac:dyDescent="0.2">
      <c r="A446" s="2"/>
      <c r="B446" s="110"/>
      <c r="C446" s="110"/>
      <c r="D446" s="110"/>
      <c r="E446" s="110"/>
      <c r="F446" s="110"/>
      <c r="G446" s="110"/>
      <c r="H446" s="110"/>
      <c r="I446" s="110"/>
      <c r="J446" s="110"/>
      <c r="K446" s="110"/>
      <c r="L446" s="110"/>
      <c r="M446" s="110"/>
      <c r="N446" s="110"/>
      <c r="O446" s="110"/>
      <c r="P446" s="110"/>
      <c r="Q446" s="110"/>
      <c r="R446" s="110"/>
      <c r="S446" s="110"/>
      <c r="T446" s="110"/>
      <c r="U446" s="110"/>
      <c r="V446" s="110"/>
      <c r="W446" s="110"/>
      <c r="X446" s="110"/>
      <c r="Y446" s="110"/>
      <c r="Z446" s="110"/>
      <c r="AA446" s="110"/>
      <c r="AB446" s="110"/>
      <c r="AC446" s="110"/>
      <c r="AD446" s="110"/>
      <c r="AE446" s="110"/>
      <c r="AF446" s="110"/>
      <c r="AG446" s="110"/>
      <c r="AH446" s="110"/>
      <c r="AI446" s="110"/>
      <c r="AJ446" s="110"/>
      <c r="AK446" s="110"/>
      <c r="AL446" s="110"/>
      <c r="AM446" s="110"/>
      <c r="AN446" s="110"/>
      <c r="AO446" s="110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2"/>
    </row>
    <row r="447" spans="1:55" x14ac:dyDescent="0.2">
      <c r="A447" s="2"/>
      <c r="B447" s="110"/>
      <c r="C447" s="110"/>
      <c r="D447" s="110"/>
      <c r="E447" s="110"/>
      <c r="F447" s="110"/>
      <c r="G447" s="110"/>
      <c r="H447" s="110"/>
      <c r="I447" s="110"/>
      <c r="J447" s="110"/>
      <c r="K447" s="110"/>
      <c r="L447" s="110"/>
      <c r="M447" s="110"/>
      <c r="N447" s="110"/>
      <c r="O447" s="110"/>
      <c r="P447" s="110"/>
      <c r="Q447" s="110"/>
      <c r="R447" s="110"/>
      <c r="S447" s="110"/>
      <c r="T447" s="110"/>
      <c r="U447" s="110"/>
      <c r="V447" s="110"/>
      <c r="W447" s="110"/>
      <c r="X447" s="110"/>
      <c r="Y447" s="110"/>
      <c r="Z447" s="110"/>
      <c r="AA447" s="110"/>
      <c r="AB447" s="110"/>
      <c r="AC447" s="110"/>
      <c r="AD447" s="110"/>
      <c r="AE447" s="110"/>
      <c r="AF447" s="110"/>
      <c r="AG447" s="110"/>
      <c r="AH447" s="110"/>
      <c r="AI447" s="110"/>
      <c r="AJ447" s="110"/>
      <c r="AK447" s="110"/>
      <c r="AL447" s="110"/>
      <c r="AM447" s="110"/>
      <c r="AN447" s="110"/>
      <c r="AO447" s="110"/>
      <c r="AP447" s="5"/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2"/>
    </row>
    <row r="448" spans="1:55" x14ac:dyDescent="0.2">
      <c r="A448" s="3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</row>
    <row r="449" spans="1:55" x14ac:dyDescent="0.2">
      <c r="A449" s="3"/>
      <c r="B449" s="5"/>
      <c r="C449" s="2"/>
      <c r="D449" s="5"/>
      <c r="E449" s="2"/>
      <c r="F449" s="5"/>
      <c r="G449" s="2"/>
      <c r="H449" s="5"/>
      <c r="I449" s="2"/>
      <c r="J449" s="5"/>
      <c r="K449" s="2"/>
      <c r="L449" s="5"/>
      <c r="M449" s="2"/>
      <c r="N449" s="5"/>
      <c r="O449" s="2"/>
      <c r="P449" s="5"/>
      <c r="Q449" s="2"/>
      <c r="R449" s="5"/>
      <c r="S449" s="2"/>
      <c r="T449" s="5"/>
      <c r="U449" s="2"/>
      <c r="V449" s="5"/>
      <c r="W449" s="2"/>
      <c r="X449" s="5"/>
      <c r="Y449" s="2"/>
      <c r="Z449" s="5"/>
      <c r="AA449" s="2"/>
      <c r="AB449" s="5"/>
      <c r="AC449" s="2"/>
      <c r="AD449" s="5"/>
      <c r="AE449" s="2"/>
      <c r="AF449" s="5"/>
      <c r="AG449" s="2"/>
      <c r="AH449" s="5"/>
      <c r="AI449" s="2"/>
      <c r="AJ449" s="5"/>
      <c r="AK449" s="2"/>
      <c r="AL449" s="5"/>
      <c r="AM449" s="2"/>
      <c r="AN449" s="5"/>
      <c r="AO449" s="2"/>
      <c r="AP449" s="5"/>
      <c r="AQ449" s="2"/>
      <c r="AR449" s="5"/>
      <c r="AS449" s="2"/>
      <c r="AT449" s="5"/>
      <c r="AU449" s="2"/>
      <c r="AV449" s="5"/>
      <c r="AW449" s="2"/>
      <c r="AX449" s="5"/>
      <c r="AY449" s="2"/>
      <c r="AZ449" s="5"/>
      <c r="BA449" s="2"/>
      <c r="BB449" s="5"/>
      <c r="BC449" s="2"/>
    </row>
    <row r="450" spans="1:5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</row>
  </sheetData>
  <sheetProtection algorithmName="SHA-512" hashValue="4iFm5aEsaJOSFVpLiyCOrnf3gVVI5rNgfFtKK0jIN0pVo+vxo8VOOLsJRZBEcYcN1017qH7y/3XawOgXBnz2wA==" saltValue="GXBq09Okb6bwyCsaYk2rVw==" spinCount="100000" sheet="1" objects="1" scenarios="1"/>
  <mergeCells count="456">
    <mergeCell ref="C414:AZ418"/>
    <mergeCell ref="AM348:AO349"/>
    <mergeCell ref="AP348:AS349"/>
    <mergeCell ref="AT348:AW349"/>
    <mergeCell ref="AX348:BA349"/>
    <mergeCell ref="AM350:AO351"/>
    <mergeCell ref="AP350:AS351"/>
    <mergeCell ref="AT350:AW351"/>
    <mergeCell ref="AX350:BA351"/>
    <mergeCell ref="AM352:AO353"/>
    <mergeCell ref="AP352:AS353"/>
    <mergeCell ref="AT352:AW353"/>
    <mergeCell ref="AX352:BA353"/>
    <mergeCell ref="AM346:AO347"/>
    <mergeCell ref="AP346:AS347"/>
    <mergeCell ref="AT346:AW347"/>
    <mergeCell ref="AX346:BA347"/>
    <mergeCell ref="AM354:AO355"/>
    <mergeCell ref="AP354:AS355"/>
    <mergeCell ref="AT354:AW355"/>
    <mergeCell ref="AX354:BA355"/>
    <mergeCell ref="C369:AZ373"/>
    <mergeCell ref="AM340:AO341"/>
    <mergeCell ref="AP340:AS341"/>
    <mergeCell ref="AT340:AW341"/>
    <mergeCell ref="AX340:BA341"/>
    <mergeCell ref="AM342:AO343"/>
    <mergeCell ref="AP342:AS343"/>
    <mergeCell ref="AT342:AW343"/>
    <mergeCell ref="AX342:BA343"/>
    <mergeCell ref="AM344:AO345"/>
    <mergeCell ref="AP344:AS345"/>
    <mergeCell ref="AT344:AW345"/>
    <mergeCell ref="AX344:BA345"/>
    <mergeCell ref="AM334:AO335"/>
    <mergeCell ref="AP334:AS335"/>
    <mergeCell ref="AT334:AW335"/>
    <mergeCell ref="AX334:BA335"/>
    <mergeCell ref="AM336:AO337"/>
    <mergeCell ref="AP336:AS337"/>
    <mergeCell ref="AT336:AW337"/>
    <mergeCell ref="AX336:BA337"/>
    <mergeCell ref="AM338:AO339"/>
    <mergeCell ref="AP338:AS339"/>
    <mergeCell ref="AT338:AW339"/>
    <mergeCell ref="AX338:BA339"/>
    <mergeCell ref="C324:AZ328"/>
    <mergeCell ref="AM330:AO331"/>
    <mergeCell ref="AP330:AS331"/>
    <mergeCell ref="AT330:AW331"/>
    <mergeCell ref="AX330:BA331"/>
    <mergeCell ref="AM332:AO333"/>
    <mergeCell ref="AP332:AS333"/>
    <mergeCell ref="AT332:AW333"/>
    <mergeCell ref="AX332:BA333"/>
    <mergeCell ref="AM305:AO306"/>
    <mergeCell ref="AP305:AS306"/>
    <mergeCell ref="AT305:AW306"/>
    <mergeCell ref="AX305:BA306"/>
    <mergeCell ref="AM307:AO308"/>
    <mergeCell ref="AP307:AS308"/>
    <mergeCell ref="AT307:AW308"/>
    <mergeCell ref="AX307:BA308"/>
    <mergeCell ref="AM309:AO310"/>
    <mergeCell ref="AP309:AS310"/>
    <mergeCell ref="AT309:AW310"/>
    <mergeCell ref="AX309:BA310"/>
    <mergeCell ref="AM299:AO300"/>
    <mergeCell ref="AP299:AS300"/>
    <mergeCell ref="AT299:AW300"/>
    <mergeCell ref="AX299:BA300"/>
    <mergeCell ref="AM301:AO302"/>
    <mergeCell ref="AP301:AS302"/>
    <mergeCell ref="AT301:AW302"/>
    <mergeCell ref="AX301:BA302"/>
    <mergeCell ref="AM303:AO304"/>
    <mergeCell ref="AP303:AS304"/>
    <mergeCell ref="AT303:AW304"/>
    <mergeCell ref="AX303:BA304"/>
    <mergeCell ref="AM293:AO294"/>
    <mergeCell ref="AP293:AS294"/>
    <mergeCell ref="AT293:AW294"/>
    <mergeCell ref="AX293:BA294"/>
    <mergeCell ref="AM295:AO296"/>
    <mergeCell ref="AP295:AS296"/>
    <mergeCell ref="AT295:AW296"/>
    <mergeCell ref="AX295:BA296"/>
    <mergeCell ref="AM297:AO298"/>
    <mergeCell ref="AP297:AS298"/>
    <mergeCell ref="AT297:AW298"/>
    <mergeCell ref="AX297:BA298"/>
    <mergeCell ref="AX287:BA288"/>
    <mergeCell ref="Z286:AB286"/>
    <mergeCell ref="AC286:AI286"/>
    <mergeCell ref="AM289:AO290"/>
    <mergeCell ref="AP289:AS290"/>
    <mergeCell ref="AT289:AW290"/>
    <mergeCell ref="AX289:BA290"/>
    <mergeCell ref="AM291:AO292"/>
    <mergeCell ref="AP291:AS292"/>
    <mergeCell ref="AT291:AW292"/>
    <mergeCell ref="AX291:BA292"/>
    <mergeCell ref="AM260:AO261"/>
    <mergeCell ref="AP260:AS261"/>
    <mergeCell ref="AT260:AW261"/>
    <mergeCell ref="AX260:BA261"/>
    <mergeCell ref="AM262:AO263"/>
    <mergeCell ref="AP262:AS263"/>
    <mergeCell ref="AT262:AW263"/>
    <mergeCell ref="AX262:BA263"/>
    <mergeCell ref="AM264:AO265"/>
    <mergeCell ref="AP264:AS265"/>
    <mergeCell ref="AT264:AW265"/>
    <mergeCell ref="AX264:BA265"/>
    <mergeCell ref="AM254:AO255"/>
    <mergeCell ref="AP254:AS255"/>
    <mergeCell ref="AT254:AW255"/>
    <mergeCell ref="AX254:BA255"/>
    <mergeCell ref="AM256:AO257"/>
    <mergeCell ref="AP256:AS257"/>
    <mergeCell ref="AT256:AW257"/>
    <mergeCell ref="AX256:BA257"/>
    <mergeCell ref="AM258:AO259"/>
    <mergeCell ref="AP258:AS259"/>
    <mergeCell ref="AT258:AW259"/>
    <mergeCell ref="AX258:BA259"/>
    <mergeCell ref="AM248:AO249"/>
    <mergeCell ref="AP248:AS249"/>
    <mergeCell ref="AT248:AW249"/>
    <mergeCell ref="AX248:BA249"/>
    <mergeCell ref="AM250:AO251"/>
    <mergeCell ref="AP250:AS251"/>
    <mergeCell ref="AT250:AW251"/>
    <mergeCell ref="AX250:BA251"/>
    <mergeCell ref="AM252:AO253"/>
    <mergeCell ref="AP252:AS253"/>
    <mergeCell ref="AT252:AW253"/>
    <mergeCell ref="AX252:BA253"/>
    <mergeCell ref="AM242:AO243"/>
    <mergeCell ref="AP242:AS243"/>
    <mergeCell ref="AT242:AW243"/>
    <mergeCell ref="AX242:BA243"/>
    <mergeCell ref="AM244:AO245"/>
    <mergeCell ref="AP244:AS245"/>
    <mergeCell ref="AT244:AW245"/>
    <mergeCell ref="AX244:BA245"/>
    <mergeCell ref="AM246:AO247"/>
    <mergeCell ref="AP246:AS247"/>
    <mergeCell ref="AT246:AW247"/>
    <mergeCell ref="AX246:BA247"/>
    <mergeCell ref="AM219:AO220"/>
    <mergeCell ref="AP219:AS220"/>
    <mergeCell ref="AT219:AW220"/>
    <mergeCell ref="AX219:BA220"/>
    <mergeCell ref="C234:AZ238"/>
    <mergeCell ref="AM240:AO241"/>
    <mergeCell ref="AP240:AS241"/>
    <mergeCell ref="AT240:AW241"/>
    <mergeCell ref="AX240:BA241"/>
    <mergeCell ref="AM213:AO214"/>
    <mergeCell ref="AP213:AS214"/>
    <mergeCell ref="AT213:AW214"/>
    <mergeCell ref="AX213:BA214"/>
    <mergeCell ref="AM215:AO216"/>
    <mergeCell ref="AP215:AS216"/>
    <mergeCell ref="AT215:AW216"/>
    <mergeCell ref="AX215:BA216"/>
    <mergeCell ref="AM217:AO218"/>
    <mergeCell ref="AP217:AS218"/>
    <mergeCell ref="AT217:AW218"/>
    <mergeCell ref="AX217:BA218"/>
    <mergeCell ref="AM207:AO208"/>
    <mergeCell ref="AP207:AS208"/>
    <mergeCell ref="AT207:AW208"/>
    <mergeCell ref="AX207:BA208"/>
    <mergeCell ref="AM209:AO210"/>
    <mergeCell ref="AP209:AS210"/>
    <mergeCell ref="AT209:AW210"/>
    <mergeCell ref="AX209:BA210"/>
    <mergeCell ref="AM211:AO212"/>
    <mergeCell ref="AP211:AS212"/>
    <mergeCell ref="AT211:AW212"/>
    <mergeCell ref="AX211:BA212"/>
    <mergeCell ref="AM201:AO202"/>
    <mergeCell ref="AP201:AS202"/>
    <mergeCell ref="AT201:AW202"/>
    <mergeCell ref="AX201:BA202"/>
    <mergeCell ref="AM203:AO204"/>
    <mergeCell ref="AP203:AS204"/>
    <mergeCell ref="AT203:AW204"/>
    <mergeCell ref="AX203:BA204"/>
    <mergeCell ref="AM205:AO206"/>
    <mergeCell ref="AP205:AS206"/>
    <mergeCell ref="AT205:AW206"/>
    <mergeCell ref="AX205:BA206"/>
    <mergeCell ref="AM195:AO196"/>
    <mergeCell ref="AP195:AS196"/>
    <mergeCell ref="AT195:AW196"/>
    <mergeCell ref="AX195:BA196"/>
    <mergeCell ref="AM197:AO198"/>
    <mergeCell ref="AP197:AS198"/>
    <mergeCell ref="AT197:AW198"/>
    <mergeCell ref="AX197:BA198"/>
    <mergeCell ref="AM199:AO200"/>
    <mergeCell ref="AP199:AS200"/>
    <mergeCell ref="AT199:AW200"/>
    <mergeCell ref="AX199:BA200"/>
    <mergeCell ref="AM172:AO173"/>
    <mergeCell ref="AP172:AS173"/>
    <mergeCell ref="AT172:AW173"/>
    <mergeCell ref="AX172:BA173"/>
    <mergeCell ref="AM174:AO175"/>
    <mergeCell ref="AP174:AS175"/>
    <mergeCell ref="AT174:AW175"/>
    <mergeCell ref="AX174:BA175"/>
    <mergeCell ref="C189:AZ193"/>
    <mergeCell ref="AM166:AO167"/>
    <mergeCell ref="AP166:AS167"/>
    <mergeCell ref="AT166:AW167"/>
    <mergeCell ref="AX166:BA167"/>
    <mergeCell ref="AM168:AO169"/>
    <mergeCell ref="AP168:AS169"/>
    <mergeCell ref="AT168:AW169"/>
    <mergeCell ref="AX168:BA169"/>
    <mergeCell ref="AM170:AO171"/>
    <mergeCell ref="AP170:AS171"/>
    <mergeCell ref="AT170:AW171"/>
    <mergeCell ref="AX170:BA171"/>
    <mergeCell ref="AM160:AO161"/>
    <mergeCell ref="AP160:AS161"/>
    <mergeCell ref="AT160:AW161"/>
    <mergeCell ref="AX160:BA161"/>
    <mergeCell ref="AM162:AO163"/>
    <mergeCell ref="AP162:AS163"/>
    <mergeCell ref="AT162:AW163"/>
    <mergeCell ref="AX162:BA163"/>
    <mergeCell ref="AM164:AO165"/>
    <mergeCell ref="AP164:AS165"/>
    <mergeCell ref="AT164:AW165"/>
    <mergeCell ref="AX164:BA165"/>
    <mergeCell ref="AM154:AO155"/>
    <mergeCell ref="AP154:AS155"/>
    <mergeCell ref="AT154:AW155"/>
    <mergeCell ref="AX154:BA155"/>
    <mergeCell ref="AM156:AO157"/>
    <mergeCell ref="AP156:AS157"/>
    <mergeCell ref="AT156:AW157"/>
    <mergeCell ref="AX156:BA157"/>
    <mergeCell ref="AM158:AO159"/>
    <mergeCell ref="AP158:AS159"/>
    <mergeCell ref="AT158:AW159"/>
    <mergeCell ref="AX158:BA159"/>
    <mergeCell ref="C144:AZ148"/>
    <mergeCell ref="AM150:AO151"/>
    <mergeCell ref="AP150:AS151"/>
    <mergeCell ref="AT150:AW151"/>
    <mergeCell ref="AX150:BA151"/>
    <mergeCell ref="AM152:AO153"/>
    <mergeCell ref="AP152:AS153"/>
    <mergeCell ref="AT152:AW153"/>
    <mergeCell ref="AX152:BA153"/>
    <mergeCell ref="AM125:AO126"/>
    <mergeCell ref="AP125:AS126"/>
    <mergeCell ref="AT125:AW126"/>
    <mergeCell ref="AX125:BA126"/>
    <mergeCell ref="AM127:AO128"/>
    <mergeCell ref="AP127:AS128"/>
    <mergeCell ref="AT127:AW128"/>
    <mergeCell ref="AX127:BA128"/>
    <mergeCell ref="AM129:AO130"/>
    <mergeCell ref="AP129:AS130"/>
    <mergeCell ref="AT129:AW130"/>
    <mergeCell ref="AX129:BA130"/>
    <mergeCell ref="AM119:AO120"/>
    <mergeCell ref="AP119:AS120"/>
    <mergeCell ref="AT119:AW120"/>
    <mergeCell ref="AX119:BA120"/>
    <mergeCell ref="AM121:AO122"/>
    <mergeCell ref="AP121:AS122"/>
    <mergeCell ref="AT121:AW122"/>
    <mergeCell ref="AX121:BA122"/>
    <mergeCell ref="AM123:AO124"/>
    <mergeCell ref="AP123:AS124"/>
    <mergeCell ref="AT123:AW124"/>
    <mergeCell ref="AX123:BA124"/>
    <mergeCell ref="AM113:AO114"/>
    <mergeCell ref="AP113:AS114"/>
    <mergeCell ref="AT113:AW114"/>
    <mergeCell ref="AX113:BA114"/>
    <mergeCell ref="AM115:AO116"/>
    <mergeCell ref="AP115:AS116"/>
    <mergeCell ref="AT115:AW116"/>
    <mergeCell ref="AX115:BA116"/>
    <mergeCell ref="AM117:AO118"/>
    <mergeCell ref="AP117:AS118"/>
    <mergeCell ref="AT117:AW118"/>
    <mergeCell ref="AX117:BA118"/>
    <mergeCell ref="AM107:AO108"/>
    <mergeCell ref="AP107:AS108"/>
    <mergeCell ref="AT107:AW108"/>
    <mergeCell ref="AX107:BA108"/>
    <mergeCell ref="AM109:AO110"/>
    <mergeCell ref="AP109:AS110"/>
    <mergeCell ref="AT109:AW110"/>
    <mergeCell ref="AX109:BA110"/>
    <mergeCell ref="AM111:AO112"/>
    <mergeCell ref="AP111:AS112"/>
    <mergeCell ref="AT111:AW112"/>
    <mergeCell ref="AX111:BA112"/>
    <mergeCell ref="AM84:AO85"/>
    <mergeCell ref="AP84:AS85"/>
    <mergeCell ref="AT84:AW85"/>
    <mergeCell ref="AX84:BA85"/>
    <mergeCell ref="C99:AZ103"/>
    <mergeCell ref="AM105:AO106"/>
    <mergeCell ref="AP105:AS106"/>
    <mergeCell ref="AT105:AW106"/>
    <mergeCell ref="AX105:BA106"/>
    <mergeCell ref="AM78:AO79"/>
    <mergeCell ref="AP78:AS79"/>
    <mergeCell ref="AT78:AW79"/>
    <mergeCell ref="AX78:BA79"/>
    <mergeCell ref="AM80:AO81"/>
    <mergeCell ref="AP80:AS81"/>
    <mergeCell ref="AT80:AW81"/>
    <mergeCell ref="AX80:BA81"/>
    <mergeCell ref="AM82:AO83"/>
    <mergeCell ref="AP82:AS83"/>
    <mergeCell ref="AT82:AW83"/>
    <mergeCell ref="AX82:BA83"/>
    <mergeCell ref="AM72:AO73"/>
    <mergeCell ref="AP72:AS73"/>
    <mergeCell ref="AT72:AW73"/>
    <mergeCell ref="AX72:BA73"/>
    <mergeCell ref="AM74:AO75"/>
    <mergeCell ref="AP74:AS75"/>
    <mergeCell ref="AT74:AW75"/>
    <mergeCell ref="AX74:BA75"/>
    <mergeCell ref="AM76:AO77"/>
    <mergeCell ref="AP76:AS77"/>
    <mergeCell ref="AT76:AW77"/>
    <mergeCell ref="AX76:BA77"/>
    <mergeCell ref="AM66:AO67"/>
    <mergeCell ref="AP66:AS67"/>
    <mergeCell ref="AT66:AW67"/>
    <mergeCell ref="AX66:BA67"/>
    <mergeCell ref="AM68:AO69"/>
    <mergeCell ref="AP68:AS69"/>
    <mergeCell ref="AT68:AW69"/>
    <mergeCell ref="AX68:BA69"/>
    <mergeCell ref="AM70:AO71"/>
    <mergeCell ref="AP70:AS71"/>
    <mergeCell ref="AT70:AW71"/>
    <mergeCell ref="AX70:BA71"/>
    <mergeCell ref="AM60:AO61"/>
    <mergeCell ref="AP60:AS61"/>
    <mergeCell ref="AT60:AW61"/>
    <mergeCell ref="AX60:BA61"/>
    <mergeCell ref="AM62:AO63"/>
    <mergeCell ref="AP62:AS63"/>
    <mergeCell ref="AT62:AW63"/>
    <mergeCell ref="AX62:BA63"/>
    <mergeCell ref="AM64:AO65"/>
    <mergeCell ref="AP64:AS65"/>
    <mergeCell ref="AT64:AW65"/>
    <mergeCell ref="AX64:BA65"/>
    <mergeCell ref="AM37:AO38"/>
    <mergeCell ref="AP37:AS38"/>
    <mergeCell ref="AT37:AW38"/>
    <mergeCell ref="AX37:BA38"/>
    <mergeCell ref="AM39:AO40"/>
    <mergeCell ref="AP39:AS40"/>
    <mergeCell ref="AT39:AW40"/>
    <mergeCell ref="AX39:BA40"/>
    <mergeCell ref="C54:AZ58"/>
    <mergeCell ref="AM31:AO32"/>
    <mergeCell ref="AP31:AS32"/>
    <mergeCell ref="AT31:AW32"/>
    <mergeCell ref="AX31:BA32"/>
    <mergeCell ref="AM33:AO34"/>
    <mergeCell ref="AP33:AS34"/>
    <mergeCell ref="AT33:AW34"/>
    <mergeCell ref="AX33:BA34"/>
    <mergeCell ref="AM35:AO36"/>
    <mergeCell ref="AP35:AS36"/>
    <mergeCell ref="AT35:AW36"/>
    <mergeCell ref="AX35:BA36"/>
    <mergeCell ref="AM25:AO26"/>
    <mergeCell ref="AP25:AS26"/>
    <mergeCell ref="AT25:AW26"/>
    <mergeCell ref="AX25:BA26"/>
    <mergeCell ref="AM27:AO28"/>
    <mergeCell ref="AP27:AS28"/>
    <mergeCell ref="AT27:AW28"/>
    <mergeCell ref="AX27:BA28"/>
    <mergeCell ref="AM29:AO30"/>
    <mergeCell ref="AP29:AS30"/>
    <mergeCell ref="AT29:AW30"/>
    <mergeCell ref="AX29:BA30"/>
    <mergeCell ref="Z421:AB421"/>
    <mergeCell ref="AC421:AI421"/>
    <mergeCell ref="Z433:AB433"/>
    <mergeCell ref="C9:AZ13"/>
    <mergeCell ref="AM15:AO16"/>
    <mergeCell ref="AP15:AS16"/>
    <mergeCell ref="AT15:AW16"/>
    <mergeCell ref="AX15:BA16"/>
    <mergeCell ref="AM17:AO18"/>
    <mergeCell ref="AP17:AS18"/>
    <mergeCell ref="AT17:AW18"/>
    <mergeCell ref="AX17:BA18"/>
    <mergeCell ref="AM19:AO20"/>
    <mergeCell ref="AP19:AS20"/>
    <mergeCell ref="AT19:AW20"/>
    <mergeCell ref="AX19:BA20"/>
    <mergeCell ref="AM21:AO22"/>
    <mergeCell ref="AP21:AS22"/>
    <mergeCell ref="AT21:AW22"/>
    <mergeCell ref="AX21:BA22"/>
    <mergeCell ref="AM23:AO24"/>
    <mergeCell ref="AP23:AS24"/>
    <mergeCell ref="AT23:AW24"/>
    <mergeCell ref="AX23:BA24"/>
    <mergeCell ref="Z298:AB298"/>
    <mergeCell ref="Z331:AB331"/>
    <mergeCell ref="AC331:AI331"/>
    <mergeCell ref="Z343:AB343"/>
    <mergeCell ref="Z376:AB376"/>
    <mergeCell ref="AC376:AI376"/>
    <mergeCell ref="Z388:AB388"/>
    <mergeCell ref="Z151:AB151"/>
    <mergeCell ref="AC151:AI151"/>
    <mergeCell ref="Z163:AB163"/>
    <mergeCell ref="Z196:AB196"/>
    <mergeCell ref="AC196:AI196"/>
    <mergeCell ref="Z208:AB208"/>
    <mergeCell ref="Z241:AB241"/>
    <mergeCell ref="AC241:AI241"/>
    <mergeCell ref="Z253:AB253"/>
    <mergeCell ref="C279:AZ283"/>
    <mergeCell ref="AM285:AO286"/>
    <mergeCell ref="AP285:AS286"/>
    <mergeCell ref="AT285:AW286"/>
    <mergeCell ref="AX285:BA286"/>
    <mergeCell ref="AM287:AO288"/>
    <mergeCell ref="AP287:AS288"/>
    <mergeCell ref="AT287:AW288"/>
    <mergeCell ref="Z16:AB16"/>
    <mergeCell ref="AC16:AI16"/>
    <mergeCell ref="Z28:AB28"/>
    <mergeCell ref="Z61:AB61"/>
    <mergeCell ref="AC61:AI61"/>
    <mergeCell ref="Z73:AB73"/>
    <mergeCell ref="Z106:AB106"/>
    <mergeCell ref="AC106:AI106"/>
    <mergeCell ref="Z118:AB118"/>
  </mergeCells>
  <phoneticPr fontId="3"/>
  <pageMargins left="0.23622047244094488" right="0.23622047244094488" top="0.23622047244094488" bottom="0.23622047244094488" header="0" footer="0"/>
  <pageSetup paperSize="9" scale="69" orientation="portrait" r:id="rId1"/>
  <rowBreaks count="4" manualBreakCount="4">
    <brk id="90" max="16383" man="1"/>
    <brk id="180" max="16383" man="1"/>
    <brk id="270" max="16383" man="1"/>
    <brk id="360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73"/>
  <sheetViews>
    <sheetView showGridLines="0" view="pageBreakPreview" zoomScaleNormal="85" zoomScaleSheetLayoutView="100" workbookViewId="0">
      <selection activeCell="AP24" sqref="AP24"/>
    </sheetView>
  </sheetViews>
  <sheetFormatPr defaultRowHeight="13" x14ac:dyDescent="0.2"/>
  <cols>
    <col min="1" max="39" width="3.36328125" customWidth="1"/>
  </cols>
  <sheetData>
    <row r="1" spans="1:39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x14ac:dyDescent="0.2">
      <c r="A2" s="1"/>
      <c r="B2" s="4"/>
      <c r="C2" s="2"/>
      <c r="D2" s="5"/>
      <c r="E2" s="2"/>
      <c r="F2" s="5"/>
      <c r="G2" s="2"/>
      <c r="H2" s="5"/>
      <c r="I2" s="2"/>
      <c r="J2" s="5"/>
      <c r="K2" s="2"/>
      <c r="L2" s="5"/>
      <c r="M2" s="2"/>
      <c r="N2" s="5"/>
      <c r="O2" s="2"/>
      <c r="P2" s="5"/>
      <c r="Q2" s="2"/>
      <c r="R2" s="5"/>
      <c r="S2" s="2"/>
      <c r="T2" s="5"/>
      <c r="U2" s="2"/>
      <c r="V2" s="5"/>
      <c r="W2" s="2"/>
      <c r="X2" s="5"/>
      <c r="Y2" s="2"/>
      <c r="Z2" s="5"/>
      <c r="AA2" s="2"/>
      <c r="AB2" s="5"/>
      <c r="AC2" s="2"/>
      <c r="AD2" s="5"/>
      <c r="AE2" s="2"/>
      <c r="AF2" s="5"/>
      <c r="AG2" s="2"/>
      <c r="AH2" s="5"/>
      <c r="AI2" s="2"/>
      <c r="AJ2" s="5"/>
      <c r="AK2" s="2"/>
      <c r="AL2" s="5"/>
      <c r="AM2" s="2"/>
    </row>
    <row r="3" spans="1:39" x14ac:dyDescent="0.2">
      <c r="A3" s="1"/>
      <c r="B3" s="4"/>
      <c r="C3" s="2"/>
      <c r="D3" s="5"/>
      <c r="E3" s="2"/>
      <c r="F3" s="5"/>
      <c r="G3" s="2"/>
      <c r="H3" s="5"/>
      <c r="I3" s="2"/>
      <c r="J3" s="5"/>
      <c r="K3" s="2"/>
      <c r="L3" s="5"/>
      <c r="M3" s="2"/>
      <c r="N3" s="5"/>
      <c r="O3" s="2"/>
      <c r="P3" s="5"/>
      <c r="Q3" s="2"/>
      <c r="R3" s="5"/>
      <c r="S3" s="2"/>
      <c r="T3" s="5"/>
      <c r="U3" s="2"/>
      <c r="V3" s="5"/>
      <c r="W3" s="2"/>
      <c r="X3" s="5"/>
      <c r="Y3" s="2"/>
      <c r="Z3" s="5"/>
      <c r="AA3" s="2"/>
      <c r="AB3" s="5"/>
      <c r="AC3" s="2"/>
      <c r="AD3" s="5"/>
      <c r="AE3" s="2"/>
      <c r="AF3" s="5"/>
      <c r="AG3" s="2"/>
      <c r="AH3" s="5"/>
      <c r="AI3" s="2"/>
      <c r="AJ3" s="5"/>
      <c r="AK3" s="2"/>
      <c r="AL3" s="5"/>
      <c r="AM3" s="2"/>
    </row>
    <row r="4" spans="1:39" x14ac:dyDescent="0.2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13.5" customHeight="1" x14ac:dyDescent="0.2">
      <c r="A5" s="2"/>
      <c r="B5" s="4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2"/>
    </row>
    <row r="6" spans="1:39" ht="13.5" customHeight="1" x14ac:dyDescent="0.2">
      <c r="A6" s="2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2"/>
    </row>
    <row r="7" spans="1:39" ht="13.5" customHeight="1" x14ac:dyDescent="0.2">
      <c r="A7" s="2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2"/>
    </row>
    <row r="8" spans="1:39" ht="13.5" customHeight="1" x14ac:dyDescent="0.2">
      <c r="A8" s="2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2"/>
    </row>
    <row r="9" spans="1:39" ht="13.5" customHeight="1" x14ac:dyDescent="0.2">
      <c r="A9" s="2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2"/>
    </row>
    <row r="10" spans="1:39" ht="13.5" customHeight="1" x14ac:dyDescent="0.2">
      <c r="A10" s="2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2"/>
    </row>
    <row r="11" spans="1:39" ht="13.5" customHeight="1" x14ac:dyDescent="0.2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2"/>
    </row>
    <row r="12" spans="1:39" ht="13.5" customHeight="1" x14ac:dyDescent="0.2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2"/>
    </row>
    <row r="13" spans="1:39" ht="13.5" customHeight="1" x14ac:dyDescent="0.2">
      <c r="A13" s="2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2"/>
    </row>
    <row r="14" spans="1:39" ht="13.5" customHeight="1" x14ac:dyDescent="0.2">
      <c r="A14" s="2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2"/>
    </row>
    <row r="15" spans="1:39" ht="13.5" customHeight="1" x14ac:dyDescent="0.2">
      <c r="A15" s="2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2"/>
    </row>
    <row r="16" spans="1:39" ht="13.5" customHeight="1" x14ac:dyDescent="0.2">
      <c r="A16" s="2"/>
      <c r="B16" s="5"/>
      <c r="C16" s="253" t="s">
        <v>81</v>
      </c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Q16" s="253"/>
      <c r="R16" s="253"/>
      <c r="S16" s="253"/>
      <c r="T16" s="253"/>
      <c r="U16" s="253"/>
      <c r="V16" s="253"/>
      <c r="W16" s="253"/>
      <c r="X16" s="253"/>
      <c r="Y16" s="253"/>
      <c r="Z16" s="253"/>
      <c r="AA16" s="253"/>
      <c r="AB16" s="253"/>
      <c r="AC16" s="253"/>
      <c r="AD16" s="253"/>
      <c r="AE16" s="253"/>
      <c r="AF16" s="253"/>
      <c r="AG16" s="253"/>
      <c r="AH16" s="253"/>
      <c r="AI16" s="253"/>
      <c r="AJ16" s="253"/>
      <c r="AK16" s="253"/>
      <c r="AL16" s="5"/>
      <c r="AM16" s="2"/>
    </row>
    <row r="17" spans="1:41" ht="13.5" customHeight="1" x14ac:dyDescent="0.2">
      <c r="A17" s="2"/>
      <c r="B17" s="5"/>
      <c r="C17" s="253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3"/>
      <c r="Y17" s="253"/>
      <c r="Z17" s="253"/>
      <c r="AA17" s="253"/>
      <c r="AB17" s="253"/>
      <c r="AC17" s="253"/>
      <c r="AD17" s="253"/>
      <c r="AE17" s="253"/>
      <c r="AF17" s="253"/>
      <c r="AG17" s="253"/>
      <c r="AH17" s="253"/>
      <c r="AI17" s="253"/>
      <c r="AJ17" s="253"/>
      <c r="AK17" s="253"/>
      <c r="AL17" s="5"/>
      <c r="AM17" s="2"/>
    </row>
    <row r="18" spans="1:41" ht="13.5" customHeight="1" x14ac:dyDescent="0.2">
      <c r="A18" s="2"/>
      <c r="B18" s="5"/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3"/>
      <c r="Y18" s="253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5"/>
      <c r="AM18" s="2"/>
    </row>
    <row r="19" spans="1:41" ht="13.5" customHeight="1" x14ac:dyDescent="0.2">
      <c r="A19" s="2"/>
      <c r="B19" s="5"/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5"/>
      <c r="AM19" s="2"/>
    </row>
    <row r="20" spans="1:41" ht="13.5" customHeight="1" x14ac:dyDescent="0.2">
      <c r="A20" s="2"/>
      <c r="B20" s="5"/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  <c r="AA20" s="253"/>
      <c r="AB20" s="253"/>
      <c r="AC20" s="253"/>
      <c r="AD20" s="253"/>
      <c r="AE20" s="253"/>
      <c r="AF20" s="253"/>
      <c r="AG20" s="253"/>
      <c r="AH20" s="253"/>
      <c r="AI20" s="253"/>
      <c r="AJ20" s="253"/>
      <c r="AK20" s="253"/>
      <c r="AL20" s="5"/>
      <c r="AM20" s="2"/>
    </row>
    <row r="21" spans="1:41" ht="13.5" customHeight="1" x14ac:dyDescent="0.2">
      <c r="A21" s="2"/>
      <c r="B21" s="5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/>
      <c r="AE21" s="253"/>
      <c r="AF21" s="253"/>
      <c r="AG21" s="253"/>
      <c r="AH21" s="253"/>
      <c r="AI21" s="253"/>
      <c r="AJ21" s="253"/>
      <c r="AK21" s="253"/>
      <c r="AL21" s="5"/>
      <c r="AM21" s="2"/>
    </row>
    <row r="22" spans="1:41" ht="13.5" customHeight="1" x14ac:dyDescent="0.2">
      <c r="A22" s="2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2"/>
    </row>
    <row r="23" spans="1:41" ht="13.5" customHeight="1" x14ac:dyDescent="0.2">
      <c r="A23" s="2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2"/>
    </row>
    <row r="24" spans="1:41" ht="13.5" customHeight="1" x14ac:dyDescent="0.2">
      <c r="A24" s="2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2"/>
    </row>
    <row r="25" spans="1:41" ht="13.5" customHeight="1" x14ac:dyDescent="0.2">
      <c r="A25" s="2"/>
      <c r="B25" s="5"/>
      <c r="C25" s="253" t="s">
        <v>76</v>
      </c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5"/>
      <c r="AM25" s="2"/>
    </row>
    <row r="26" spans="1:41" ht="13.5" customHeight="1" x14ac:dyDescent="0.2">
      <c r="A26" s="2"/>
      <c r="B26" s="5"/>
      <c r="C26" s="253"/>
      <c r="D26" s="253"/>
      <c r="E26" s="253"/>
      <c r="F26" s="253"/>
      <c r="G26" s="253"/>
      <c r="H26" s="253"/>
      <c r="I26" s="253"/>
      <c r="J26" s="253"/>
      <c r="K26" s="253"/>
      <c r="L26" s="253"/>
      <c r="M26" s="253"/>
      <c r="N26" s="253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5"/>
      <c r="AM26" s="2"/>
    </row>
    <row r="27" spans="1:41" ht="13.5" customHeight="1" x14ac:dyDescent="0.2">
      <c r="A27" s="2"/>
      <c r="B27" s="5"/>
      <c r="C27" s="253"/>
      <c r="D27" s="253"/>
      <c r="E27" s="253"/>
      <c r="F27" s="253"/>
      <c r="G27" s="253"/>
      <c r="H27" s="253"/>
      <c r="I27" s="253"/>
      <c r="J27" s="253"/>
      <c r="K27" s="253"/>
      <c r="L27" s="253"/>
      <c r="M27" s="253"/>
      <c r="N27" s="253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  <c r="AA27" s="253"/>
      <c r="AB27" s="253"/>
      <c r="AC27" s="253"/>
      <c r="AD27" s="253"/>
      <c r="AE27" s="253"/>
      <c r="AF27" s="253"/>
      <c r="AG27" s="253"/>
      <c r="AH27" s="253"/>
      <c r="AI27" s="253"/>
      <c r="AJ27" s="253"/>
      <c r="AK27" s="253"/>
      <c r="AL27" s="5"/>
      <c r="AM27" s="2"/>
    </row>
    <row r="28" spans="1:41" ht="13.5" customHeight="1" x14ac:dyDescent="0.2">
      <c r="A28" s="2"/>
      <c r="B28" s="5"/>
      <c r="C28" s="253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  <c r="AA28" s="253"/>
      <c r="AB28" s="253"/>
      <c r="AC28" s="253"/>
      <c r="AD28" s="253"/>
      <c r="AE28" s="253"/>
      <c r="AF28" s="253"/>
      <c r="AG28" s="253"/>
      <c r="AH28" s="253"/>
      <c r="AI28" s="253"/>
      <c r="AJ28" s="253"/>
      <c r="AK28" s="253"/>
      <c r="AL28" s="5"/>
      <c r="AM28" s="2"/>
    </row>
    <row r="29" spans="1:41" ht="13.5" customHeight="1" x14ac:dyDescent="0.2">
      <c r="A29" s="2"/>
      <c r="B29" s="5"/>
      <c r="C29" s="253"/>
      <c r="D29" s="253"/>
      <c r="E29" s="253"/>
      <c r="F29" s="253"/>
      <c r="G29" s="253"/>
      <c r="H29" s="253"/>
      <c r="I29" s="253"/>
      <c r="J29" s="25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  <c r="AA29" s="253"/>
      <c r="AB29" s="253"/>
      <c r="AC29" s="253"/>
      <c r="AD29" s="253"/>
      <c r="AE29" s="253"/>
      <c r="AF29" s="253"/>
      <c r="AG29" s="253"/>
      <c r="AH29" s="253"/>
      <c r="AI29" s="253"/>
      <c r="AJ29" s="253"/>
      <c r="AK29" s="253"/>
      <c r="AL29" s="5"/>
      <c r="AM29" s="2"/>
      <c r="AN29" s="118" t="s">
        <v>77</v>
      </c>
      <c r="AO29" s="119">
        <v>13.3</v>
      </c>
    </row>
    <row r="30" spans="1:41" ht="13.5" customHeight="1" x14ac:dyDescent="0.2">
      <c r="A30" s="2"/>
      <c r="B30" s="5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  <c r="AA30" s="253"/>
      <c r="AB30" s="253"/>
      <c r="AC30" s="253"/>
      <c r="AD30" s="253"/>
      <c r="AE30" s="253"/>
      <c r="AF30" s="253"/>
      <c r="AG30" s="253"/>
      <c r="AH30" s="253"/>
      <c r="AI30" s="253"/>
      <c r="AJ30" s="253"/>
      <c r="AK30" s="253"/>
      <c r="AL30" s="5"/>
      <c r="AM30" s="2"/>
      <c r="AN30" s="119" t="s">
        <v>73</v>
      </c>
      <c r="AO30" s="119">
        <v>2.2999999999999998</v>
      </c>
    </row>
    <row r="31" spans="1:41" ht="13.5" customHeight="1" x14ac:dyDescent="0.2">
      <c r="A31" s="2"/>
      <c r="B31" s="5"/>
      <c r="C31" s="253"/>
      <c r="D31" s="253"/>
      <c r="E31" s="253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5"/>
      <c r="AM31" s="2"/>
      <c r="AN31" s="119" t="s">
        <v>78</v>
      </c>
      <c r="AO31" s="119">
        <v>13.4</v>
      </c>
    </row>
    <row r="32" spans="1:41" ht="13.5" customHeight="1" x14ac:dyDescent="0.2">
      <c r="A32" s="2"/>
      <c r="B32" s="5"/>
      <c r="C32" s="253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5"/>
      <c r="AM32" s="2"/>
      <c r="AN32" s="119" t="s">
        <v>27</v>
      </c>
      <c r="AO32" s="119">
        <v>4.7</v>
      </c>
    </row>
    <row r="33" spans="1:41" ht="13.5" customHeight="1" x14ac:dyDescent="0.2">
      <c r="A33" s="2"/>
      <c r="B33" s="5"/>
      <c r="C33" s="253"/>
      <c r="D33" s="253"/>
      <c r="E33" s="253"/>
      <c r="F33" s="253"/>
      <c r="G33" s="253"/>
      <c r="H33" s="253"/>
      <c r="I33" s="253"/>
      <c r="J33" s="25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  <c r="AA33" s="253"/>
      <c r="AB33" s="253"/>
      <c r="AC33" s="253"/>
      <c r="AD33" s="253"/>
      <c r="AE33" s="253"/>
      <c r="AF33" s="253"/>
      <c r="AG33" s="253"/>
      <c r="AH33" s="253"/>
      <c r="AI33" s="253"/>
      <c r="AJ33" s="253"/>
      <c r="AK33" s="253"/>
      <c r="AL33" s="5"/>
      <c r="AM33" s="2"/>
      <c r="AN33" s="119" t="s">
        <v>79</v>
      </c>
      <c r="AO33" s="119">
        <v>37.5</v>
      </c>
    </row>
    <row r="34" spans="1:41" ht="13.5" customHeight="1" x14ac:dyDescent="0.2">
      <c r="A34" s="2"/>
      <c r="B34" s="5"/>
      <c r="C34" s="253" t="s">
        <v>87</v>
      </c>
      <c r="D34" s="253"/>
      <c r="E34" s="253"/>
      <c r="F34" s="253"/>
      <c r="G34" s="253"/>
      <c r="H34" s="253"/>
      <c r="I34" s="253"/>
      <c r="J34" s="253"/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2"/>
      <c r="AN34" s="119" t="s">
        <v>45</v>
      </c>
      <c r="AO34" s="119">
        <v>23.4</v>
      </c>
    </row>
    <row r="35" spans="1:41" ht="13.5" customHeight="1" x14ac:dyDescent="0.2">
      <c r="A35" s="2"/>
      <c r="B35" s="5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2"/>
      <c r="AN35" s="119" t="s">
        <v>80</v>
      </c>
      <c r="AO35" s="119">
        <v>3.1</v>
      </c>
    </row>
    <row r="36" spans="1:41" ht="13.5" customHeight="1" x14ac:dyDescent="0.2">
      <c r="A36" s="2"/>
      <c r="B36" s="5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2"/>
      <c r="AN36" s="119" t="s">
        <v>43</v>
      </c>
      <c r="AO36" s="119">
        <v>2.2999999999999998</v>
      </c>
    </row>
    <row r="37" spans="1:41" ht="13.5" customHeight="1" x14ac:dyDescent="0.2">
      <c r="A37" s="2"/>
      <c r="B37" s="5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2"/>
    </row>
    <row r="38" spans="1:41" ht="13.5" customHeight="1" x14ac:dyDescent="0.2">
      <c r="A38" s="2"/>
      <c r="B38" s="5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2"/>
    </row>
    <row r="39" spans="1:41" ht="13.5" customHeight="1" x14ac:dyDescent="0.2">
      <c r="A39" s="2"/>
      <c r="B39" s="5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2"/>
    </row>
    <row r="40" spans="1:41" ht="13.5" customHeight="1" x14ac:dyDescent="0.2">
      <c r="A40" s="2"/>
      <c r="B40" s="5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2"/>
    </row>
    <row r="41" spans="1:41" ht="13.5" customHeight="1" x14ac:dyDescent="0.2">
      <c r="A41" s="2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2"/>
    </row>
    <row r="42" spans="1:41" ht="13.5" customHeight="1" x14ac:dyDescent="0.2">
      <c r="A42" s="2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2"/>
    </row>
    <row r="43" spans="1:41" ht="13.5" customHeight="1" x14ac:dyDescent="0.2">
      <c r="A43" s="2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2"/>
    </row>
    <row r="44" spans="1:41" ht="13.5" customHeight="1" x14ac:dyDescent="0.2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2"/>
    </row>
    <row r="45" spans="1:41" ht="13.5" customHeight="1" x14ac:dyDescent="0.2">
      <c r="A45" s="2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2"/>
    </row>
    <row r="46" spans="1:41" ht="13.5" customHeight="1" x14ac:dyDescent="0.2">
      <c r="A46" s="2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2"/>
    </row>
    <row r="47" spans="1:41" ht="13.5" customHeight="1" x14ac:dyDescent="0.2">
      <c r="A47" s="2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2"/>
    </row>
    <row r="48" spans="1:41" ht="13.5" customHeight="1" x14ac:dyDescent="0.2">
      <c r="A48" s="2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2"/>
    </row>
    <row r="49" spans="1:39" ht="13.5" customHeight="1" x14ac:dyDescent="0.2">
      <c r="A49" s="2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2"/>
    </row>
    <row r="50" spans="1:39" ht="13.5" customHeight="1" x14ac:dyDescent="0.2">
      <c r="A50" s="2"/>
      <c r="B50" s="5"/>
      <c r="C50" s="121" t="s">
        <v>88</v>
      </c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 t="s">
        <v>40</v>
      </c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2"/>
    </row>
    <row r="51" spans="1:39" ht="13.5" customHeight="1" x14ac:dyDescent="0.2">
      <c r="A51" s="2"/>
      <c r="B51" s="5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  <c r="AI51" s="121"/>
      <c r="AJ51" s="121"/>
      <c r="AK51" s="121"/>
      <c r="AL51" s="121"/>
      <c r="AM51" s="2"/>
    </row>
    <row r="52" spans="1:39" ht="13.5" customHeight="1" x14ac:dyDescent="0.2">
      <c r="A52" s="2"/>
      <c r="B52" s="5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2"/>
    </row>
    <row r="53" spans="1:39" ht="13.5" customHeight="1" x14ac:dyDescent="0.2">
      <c r="A53" s="2"/>
      <c r="B53" s="5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  <c r="AI53" s="121"/>
      <c r="AJ53" s="121"/>
      <c r="AK53" s="121"/>
      <c r="AL53" s="121"/>
      <c r="AM53" s="2"/>
    </row>
    <row r="54" spans="1:39" ht="13.5" customHeight="1" x14ac:dyDescent="0.2">
      <c r="A54" s="2"/>
      <c r="B54" s="5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  <c r="AI54" s="121"/>
      <c r="AJ54" s="121"/>
      <c r="AK54" s="121"/>
      <c r="AL54" s="121"/>
      <c r="AM54" s="2"/>
    </row>
    <row r="55" spans="1:39" ht="13.5" customHeight="1" x14ac:dyDescent="0.2">
      <c r="A55" s="2"/>
      <c r="B55" s="5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  <c r="AI55" s="121"/>
      <c r="AJ55" s="121"/>
      <c r="AK55" s="121"/>
      <c r="AL55" s="121"/>
      <c r="AM55" s="2"/>
    </row>
    <row r="56" spans="1:39" ht="13.5" customHeight="1" x14ac:dyDescent="0.2">
      <c r="A56" s="2"/>
      <c r="B56" s="5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2"/>
    </row>
    <row r="57" spans="1:39" ht="13.5" customHeight="1" x14ac:dyDescent="0.2">
      <c r="A57" s="2"/>
      <c r="B57" s="5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2"/>
    </row>
    <row r="58" spans="1:39" ht="13.5" customHeight="1" x14ac:dyDescent="0.2">
      <c r="A58" s="2"/>
      <c r="B58" s="5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2"/>
    </row>
    <row r="59" spans="1:39" ht="13.5" customHeight="1" x14ac:dyDescent="0.2">
      <c r="A59" s="2"/>
      <c r="B59" s="5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2"/>
    </row>
    <row r="60" spans="1:39" ht="13.5" customHeight="1" x14ac:dyDescent="0.2">
      <c r="A60" s="2"/>
      <c r="B60" s="5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2"/>
    </row>
    <row r="61" spans="1:39" ht="13.5" customHeight="1" x14ac:dyDescent="0.2">
      <c r="A61" s="2"/>
      <c r="B61" s="5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5"/>
      <c r="AM61" s="2"/>
    </row>
    <row r="62" spans="1:39" ht="13.5" customHeight="1" x14ac:dyDescent="0.2">
      <c r="A62" s="2"/>
      <c r="B62" s="5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5"/>
      <c r="AM62" s="2"/>
    </row>
    <row r="63" spans="1:39" ht="13.5" customHeight="1" x14ac:dyDescent="0.2">
      <c r="A63" s="2"/>
      <c r="B63" s="5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5"/>
      <c r="AM63" s="2"/>
    </row>
    <row r="64" spans="1:39" ht="13.5" customHeight="1" x14ac:dyDescent="0.2">
      <c r="A64" s="2"/>
      <c r="B64" s="5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5"/>
      <c r="AM64" s="2"/>
    </row>
    <row r="65" spans="1:39" ht="13.5" customHeight="1" x14ac:dyDescent="0.2">
      <c r="A65" s="2"/>
      <c r="B65" s="5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5"/>
      <c r="AM65" s="2"/>
    </row>
    <row r="66" spans="1:39" ht="13.5" customHeight="1" x14ac:dyDescent="0.2">
      <c r="A66" s="2"/>
      <c r="B66" s="5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5"/>
      <c r="AM66" s="2"/>
    </row>
    <row r="67" spans="1:39" ht="13.5" customHeight="1" x14ac:dyDescent="0.2">
      <c r="A67" s="2"/>
      <c r="B67" s="5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5"/>
      <c r="AM67" s="2"/>
    </row>
    <row r="68" spans="1:39" ht="13.5" customHeight="1" x14ac:dyDescent="0.2">
      <c r="A68" s="2"/>
      <c r="B68" s="5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2"/>
    </row>
    <row r="69" spans="1:39" x14ac:dyDescent="0.2">
      <c r="A69" s="3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x14ac:dyDescent="0.2">
      <c r="A70" s="3"/>
      <c r="B70" s="5"/>
      <c r="C70" s="2"/>
      <c r="D70" s="5"/>
      <c r="E70" s="2"/>
      <c r="F70" s="5"/>
      <c r="G70" s="2"/>
      <c r="H70" s="5"/>
      <c r="I70" s="2"/>
      <c r="J70" s="5"/>
      <c r="K70" s="2"/>
      <c r="L70" s="5"/>
      <c r="M70" s="2"/>
      <c r="N70" s="5"/>
      <c r="O70" s="2"/>
      <c r="P70" s="5"/>
      <c r="Q70" s="2"/>
      <c r="R70" s="5"/>
      <c r="S70" s="2"/>
      <c r="T70" s="5"/>
      <c r="U70" s="2"/>
      <c r="V70" s="5"/>
      <c r="W70" s="2"/>
      <c r="X70" s="5"/>
      <c r="Y70" s="2"/>
      <c r="Z70" s="5"/>
      <c r="AA70" s="2"/>
      <c r="AB70" s="5"/>
      <c r="AC70" s="2"/>
      <c r="AD70" s="5"/>
      <c r="AE70" s="2"/>
      <c r="AF70" s="5"/>
      <c r="AG70" s="2"/>
      <c r="AH70" s="5"/>
      <c r="AI70" s="2"/>
      <c r="AJ70" s="5"/>
      <c r="AK70" s="2"/>
      <c r="AL70" s="5"/>
      <c r="AM70" s="2"/>
    </row>
    <row r="71" spans="1:3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3" spans="1:39" x14ac:dyDescent="0.2">
      <c r="AM73" s="5"/>
    </row>
  </sheetData>
  <sheetProtection algorithmName="SHA-512" hashValue="rBi5IGBB8QK7T+DOIxw7rskpsNd4ADMpNPzmQvC9vlEBte2929CYSGi8gqd0OiVW0xs4rAVv8bOIby2rc6EEeA==" saltValue="nN9BOn17jYQ6Nehfp5o9lw==" spinCount="100000" sheet="1" objects="1" scenarios="1" formatCells="0" formatColumns="0" formatRows="0" insertColumns="0" insertRows="0" insertHyperlinks="0" deleteColumns="0" deleteRows="0" sort="0" autoFilter="0" pivotTables="0"/>
  <mergeCells count="5">
    <mergeCell ref="C16:AK21"/>
    <mergeCell ref="C25:AK33"/>
    <mergeCell ref="C34:Y40"/>
    <mergeCell ref="C50:T60"/>
    <mergeCell ref="U50:AL60"/>
  </mergeCells>
  <phoneticPr fontId="3"/>
  <pageMargins left="0.23622047244094488" right="0.23622047244094488" top="0.23622047244094488" bottom="0.23622047244094488" header="0" footer="0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トップ</vt:lpstr>
      <vt:lpstr>はじめに</vt:lpstr>
      <vt:lpstr>R7入力フォーム</vt:lpstr>
      <vt:lpstr>R8入力フォーム</vt:lpstr>
      <vt:lpstr>R9入力フォーム</vt:lpstr>
      <vt:lpstr>グラフ</vt:lpstr>
      <vt:lpstr>豆知識</vt:lpstr>
      <vt:lpstr>'R8入力フォーム'!Print_Area</vt:lpstr>
      <vt:lpstr>トップ!Print_Area</vt:lpstr>
      <vt:lpstr>はじめに!Print_Area</vt:lpstr>
      <vt:lpstr>豆知識!Print_Area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FJ14</dc:creator>
  <cp:lastModifiedBy>kishi takuma</cp:lastModifiedBy>
  <cp:lastPrinted>2023-06-22T11:57:53Z</cp:lastPrinted>
  <dcterms:created xsi:type="dcterms:W3CDTF">2015-08-24T05:47:54Z</dcterms:created>
  <dcterms:modified xsi:type="dcterms:W3CDTF">2025-04-21T05:14:57Z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2.1.8.0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2021-04-26T08:48:14Z</vt:filetime>
  </property>
</Properties>
</file>