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C980679B-3234-4B52-9051-6EA6F7DE78E9}" xr6:coauthVersionLast="47" xr6:coauthVersionMax="47" xr10:uidLastSave="{00000000-0000-0000-0000-000000000000}"/>
  <bookViews>
    <workbookView xWindow="-110" yWindow="-110" windowWidth="19420" windowHeight="11020" tabRatio="756" xr2:uid="{00000000-000D-0000-FFFF-FFFF00000000}"/>
  </bookViews>
  <sheets>
    <sheet name="6林業" sheetId="56" r:id="rId1"/>
    <sheet name="64" sheetId="37" r:id="rId2"/>
    <sheet name="65" sheetId="38" r:id="rId3"/>
    <sheet name="66" sheetId="39" r:id="rId4"/>
    <sheet name="67(1)" sheetId="57" r:id="rId5"/>
    <sheet name="67(2)" sheetId="58" r:id="rId6"/>
    <sheet name="68" sheetId="59" r:id="rId7"/>
    <sheet name="69" sheetId="60" r:id="rId8"/>
    <sheet name="70" sheetId="42" r:id="rId9"/>
    <sheet name="71" sheetId="61" r:id="rId10"/>
    <sheet name="72(1)" sheetId="62" r:id="rId11"/>
    <sheet name="72(2)" sheetId="63" r:id="rId12"/>
    <sheet name="73-a" sheetId="49" r:id="rId13"/>
    <sheet name="73-b" sheetId="64" r:id="rId14"/>
    <sheet name="73-c" sheetId="65" r:id="rId15"/>
    <sheet name="74" sheetId="66" r:id="rId16"/>
    <sheet name="75" sheetId="53" r:id="rId17"/>
    <sheet name="76" sheetId="67" r:id="rId18"/>
    <sheet name="77" sheetId="68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'66'!$B$2:$M$10</definedName>
    <definedName name="_xlnm.Print_Area" localSheetId="4">'67(1)'!$B$2:$I$11</definedName>
    <definedName name="_xlnm.Print_Area" localSheetId="5">'67(2)'!$B$2:$L$13</definedName>
    <definedName name="_xlnm.Print_Area" localSheetId="6">'68'!$B$2:$J$12</definedName>
    <definedName name="_xlnm.Print_Area" localSheetId="7">'69'!$B$2:$K$13</definedName>
    <definedName name="_xlnm.Print_Area" localSheetId="0">'6林業'!$B$1:$N$59</definedName>
    <definedName name="_xlnm.Print_Area" localSheetId="8">'70'!$B$2:$M$20</definedName>
    <definedName name="_xlnm.Print_Area" localSheetId="9">'71'!$B$2:$H$12</definedName>
    <definedName name="_xlnm.Print_Area" localSheetId="10">'72(1)'!$B$2:$F$11</definedName>
    <definedName name="_xlnm.Print_Area" localSheetId="11">'72(2)'!$B$2:$I$11</definedName>
    <definedName name="_xlnm.Print_Area" localSheetId="12">'73-a'!$B$2:$P$13</definedName>
    <definedName name="_xlnm.Print_Area" localSheetId="13">'73-b'!$B$2:$J$12</definedName>
    <definedName name="_xlnm.Print_Area" localSheetId="14">'73-c'!$B$2:$N$15</definedName>
    <definedName name="_xlnm.Print_Area" localSheetId="15">'74'!$B$2:$E$17</definedName>
    <definedName name="_xlnm.Print_Area" localSheetId="16">'75'!$B$2:$H$12</definedName>
    <definedName name="_xlnm.Print_Area" localSheetId="17">'76'!$B$2:$G$25</definedName>
    <definedName name="_xlnm.Print_Area" localSheetId="18">'77'!$B$2:$G$7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2" l="1"/>
  <c r="L12" i="42"/>
  <c r="K12" i="42"/>
  <c r="J12" i="42"/>
  <c r="I12" i="42"/>
  <c r="H12" i="42"/>
  <c r="G12" i="42"/>
  <c r="E12" i="42"/>
  <c r="J9" i="38" l="1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9" i="37"/>
  <c r="N12" i="56" l="1"/>
</calcChain>
</file>

<file path=xl/sharedStrings.xml><?xml version="1.0" encoding="utf-8"?>
<sst xmlns="http://schemas.openxmlformats.org/spreadsheetml/2006/main" count="594" uniqueCount="290">
  <si>
    <t>計</t>
  </si>
  <si>
    <t>無</t>
  </si>
  <si>
    <t>地域森林計画対象民有林</t>
  </si>
  <si>
    <t>計</t>
    <rPh sb="0" eb="1">
      <t>ケイ</t>
    </rPh>
    <phoneticPr fontId="5"/>
  </si>
  <si>
    <t>伐 採 跡 地</t>
  </si>
  <si>
    <t>広 葉 樹</t>
  </si>
  <si>
    <t>美馬市</t>
    <rPh sb="0" eb="2">
      <t>ミマ</t>
    </rPh>
    <rPh sb="2" eb="3">
      <t>シ</t>
    </rPh>
    <phoneticPr fontId="5"/>
  </si>
  <si>
    <t>板野町</t>
    <rPh sb="0" eb="2">
      <t>イタノ</t>
    </rPh>
    <rPh sb="2" eb="3">
      <t>マチ</t>
    </rPh>
    <phoneticPr fontId="5"/>
  </si>
  <si>
    <t>　３</t>
  </si>
  <si>
    <t>石井町</t>
    <rPh sb="0" eb="3">
      <t>イシイチョウ</t>
    </rPh>
    <phoneticPr fontId="5"/>
  </si>
  <si>
    <t xml:space="preserve">  立　</t>
  </si>
  <si>
    <t>うるし</t>
  </si>
  <si>
    <t>北島町</t>
    <rPh sb="0" eb="2">
      <t>キタジマ</t>
    </rPh>
    <rPh sb="2" eb="3">
      <t>マチ</t>
    </rPh>
    <phoneticPr fontId="5"/>
  </si>
  <si>
    <t>ひらたけ</t>
  </si>
  <si>
    <t>立</t>
    <rPh sb="0" eb="1">
      <t>タ</t>
    </rPh>
    <phoneticPr fontId="5"/>
  </si>
  <si>
    <t>しきみ</t>
  </si>
  <si>
    <t>藍住町</t>
    <rPh sb="0" eb="3">
      <t>アイズミチョウ</t>
    </rPh>
    <phoneticPr fontId="5"/>
  </si>
  <si>
    <t>成長量</t>
  </si>
  <si>
    <t>小松島市</t>
    <rPh sb="0" eb="4">
      <t>コマツシマシ</t>
    </rPh>
    <phoneticPr fontId="5"/>
  </si>
  <si>
    <t>鳴門市</t>
    <rPh sb="0" eb="3">
      <t>ナルトシ</t>
    </rPh>
    <phoneticPr fontId="5"/>
  </si>
  <si>
    <t>白炭</t>
  </si>
  <si>
    <t>牟岐町</t>
    <rPh sb="0" eb="2">
      <t>ムギ</t>
    </rPh>
    <rPh sb="2" eb="3">
      <t>マチ</t>
    </rPh>
    <phoneticPr fontId="5"/>
  </si>
  <si>
    <t>立木地総数</t>
    <rPh sb="0" eb="2">
      <t>リュウボク</t>
    </rPh>
    <rPh sb="2" eb="3">
      <t>チ</t>
    </rPh>
    <phoneticPr fontId="17"/>
  </si>
  <si>
    <t>天然林</t>
    <rPh sb="0" eb="3">
      <t>テンネンリン</t>
    </rPh>
    <phoneticPr fontId="12"/>
  </si>
  <si>
    <t>小  　計</t>
  </si>
  <si>
    <t>木</t>
  </si>
  <si>
    <t>吉野川市</t>
    <rPh sb="0" eb="4">
      <t>ヨシノガワシ</t>
    </rPh>
    <phoneticPr fontId="5"/>
  </si>
  <si>
    <t>地</t>
  </si>
  <si>
    <t>未 立 木 地</t>
  </si>
  <si>
    <t>つるぎ町</t>
    <rPh sb="3" eb="4">
      <t>チョウ</t>
    </rPh>
    <phoneticPr fontId="5"/>
  </si>
  <si>
    <t>徳島市</t>
    <rPh sb="0" eb="3">
      <t>トクシマシ</t>
    </rPh>
    <phoneticPr fontId="5"/>
  </si>
  <si>
    <t>阿南市</t>
    <rPh sb="0" eb="3">
      <t>アナンシ</t>
    </rPh>
    <phoneticPr fontId="5"/>
  </si>
  <si>
    <t>三好市</t>
    <rPh sb="0" eb="3">
      <t>ミヨシシ</t>
    </rPh>
    <phoneticPr fontId="5"/>
  </si>
  <si>
    <t>松茂町</t>
    <rPh sb="0" eb="2">
      <t>マツシゲ</t>
    </rPh>
    <rPh sb="2" eb="3">
      <t>マチ</t>
    </rPh>
    <phoneticPr fontId="5"/>
  </si>
  <si>
    <t>阿波市</t>
    <rPh sb="0" eb="3">
      <t>アワシ</t>
    </rPh>
    <phoneticPr fontId="5"/>
  </si>
  <si>
    <t>勝浦町</t>
    <rPh sb="0" eb="3">
      <t>カツウラチョウ</t>
    </rPh>
    <phoneticPr fontId="5"/>
  </si>
  <si>
    <t>上勝町</t>
    <rPh sb="0" eb="3">
      <t>カミカツチョウ</t>
    </rPh>
    <phoneticPr fontId="5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</si>
  <si>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"/>
  </si>
  <si>
    <t>神山町</t>
    <rPh sb="0" eb="3">
      <t>カミヤマチョウ</t>
    </rPh>
    <phoneticPr fontId="5"/>
  </si>
  <si>
    <t>那賀町</t>
    <rPh sb="0" eb="3">
      <t>ナカチョウ</t>
    </rPh>
    <phoneticPr fontId="5"/>
  </si>
  <si>
    <t>美波町</t>
    <rPh sb="0" eb="1">
      <t>ミ</t>
    </rPh>
    <rPh sb="1" eb="2">
      <t>ナミ</t>
    </rPh>
    <rPh sb="2" eb="3">
      <t>チョウ</t>
    </rPh>
    <phoneticPr fontId="5"/>
  </si>
  <si>
    <t>海陽町</t>
    <rPh sb="0" eb="3">
      <t>カイヨウチョウ</t>
    </rPh>
    <phoneticPr fontId="5"/>
  </si>
  <si>
    <t>上板町</t>
    <rPh sb="0" eb="2">
      <t>カミイタ</t>
    </rPh>
    <rPh sb="2" eb="3">
      <t>マチ</t>
    </rPh>
    <phoneticPr fontId="5"/>
  </si>
  <si>
    <t>東みよし町</t>
    <rPh sb="0" eb="1">
      <t>ヒガシ</t>
    </rPh>
    <rPh sb="4" eb="5">
      <t>チョウ</t>
    </rPh>
    <phoneticPr fontId="5"/>
  </si>
  <si>
    <t>林野庁</t>
    <rPh sb="0" eb="3">
      <t>リンヤチョウ</t>
    </rPh>
    <phoneticPr fontId="12"/>
  </si>
  <si>
    <t>-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</si>
  <si>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12"/>
  </si>
  <si>
    <t>生しいたけ</t>
  </si>
  <si>
    <t>黒炭</t>
  </si>
  <si>
    <t>無立木地</t>
    <rPh sb="0" eb="1">
      <t>ム</t>
    </rPh>
    <rPh sb="1" eb="2">
      <t>リツ</t>
    </rPh>
    <rPh sb="2" eb="3">
      <t>キ</t>
    </rPh>
    <rPh sb="3" eb="4">
      <t>チ</t>
    </rPh>
    <phoneticPr fontId="5"/>
  </si>
  <si>
    <t>県有林</t>
  </si>
  <si>
    <t>人工林</t>
    <rPh sb="0" eb="3">
      <t>ジンコウリン</t>
    </rPh>
    <phoneticPr fontId="12"/>
  </si>
  <si>
    <t>木</t>
    <rPh sb="0" eb="1">
      <t>モク</t>
    </rPh>
    <phoneticPr fontId="5"/>
  </si>
  <si>
    <t>針葉樹</t>
    <rPh sb="0" eb="3">
      <t>シンヨウジュ</t>
    </rPh>
    <phoneticPr fontId="5"/>
  </si>
  <si>
    <t>地</t>
    <rPh sb="0" eb="1">
      <t>チ</t>
    </rPh>
    <phoneticPr fontId="5"/>
  </si>
  <si>
    <t>広葉樹</t>
    <rPh sb="0" eb="3">
      <t>コウヨウジュ</t>
    </rPh>
    <phoneticPr fontId="5"/>
  </si>
  <si>
    <t>針葉樹林</t>
  </si>
  <si>
    <t>広葉樹林</t>
  </si>
  <si>
    <t>乾ぜんまい</t>
    <rPh sb="0" eb="1">
      <t>カン</t>
    </rPh>
    <phoneticPr fontId="5"/>
  </si>
  <si>
    <t>乾しいたけ</t>
  </si>
  <si>
    <t>おうれん</t>
  </si>
  <si>
    <t>きはだ</t>
  </si>
  <si>
    <t>竹　   　   林</t>
  </si>
  <si>
    <t>更新困難地</t>
  </si>
  <si>
    <t>県内者数</t>
  </si>
  <si>
    <t>国　有</t>
    <rPh sb="0" eb="1">
      <t>クニ</t>
    </rPh>
    <rPh sb="2" eb="3">
      <t>ユウ</t>
    </rPh>
    <phoneticPr fontId="17"/>
  </si>
  <si>
    <t>土砂流出防備保安林</t>
  </si>
  <si>
    <t>土砂崩壊防備保安林</t>
  </si>
  <si>
    <t>水源かん養保安林</t>
  </si>
  <si>
    <t>箇所</t>
    <rPh sb="0" eb="2">
      <t>カショ</t>
    </rPh>
    <phoneticPr fontId="5"/>
  </si>
  <si>
    <t>面積</t>
    <rPh sb="0" eb="2">
      <t>メンセキ</t>
    </rPh>
    <phoneticPr fontId="5"/>
  </si>
  <si>
    <t>民　有</t>
    <rPh sb="0" eb="1">
      <t>タミ</t>
    </rPh>
    <rPh sb="2" eb="3">
      <t>ユウ</t>
    </rPh>
    <phoneticPr fontId="17"/>
  </si>
  <si>
    <t>県外者数</t>
  </si>
  <si>
    <t>（単位：人）</t>
    <rPh sb="1" eb="3">
      <t>タンイ</t>
    </rPh>
    <rPh sb="4" eb="5">
      <t>ニン</t>
    </rPh>
    <phoneticPr fontId="5"/>
  </si>
  <si>
    <t>網・わな猟免許</t>
    <rPh sb="0" eb="1">
      <t>アミ</t>
    </rPh>
    <rPh sb="4" eb="5">
      <t>リョウ</t>
    </rPh>
    <rPh sb="5" eb="7">
      <t>メンキョ</t>
    </rPh>
    <phoneticPr fontId="5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</si>
  <si>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</si>
  <si>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</si>
  <si>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5"/>
  </si>
  <si>
    <t>林業</t>
    <rPh sb="0" eb="2">
      <t>リンギョウ</t>
    </rPh>
    <phoneticPr fontId="5"/>
  </si>
  <si>
    <t>林　　　　業</t>
    <rPh sb="0" eb="1">
      <t>ハヤシ</t>
    </rPh>
    <rPh sb="5" eb="6">
      <t>ギョウ</t>
    </rPh>
    <phoneticPr fontId="5"/>
  </si>
  <si>
    <t>　２</t>
  </si>
  <si>
    <t>２</t>
  </si>
  <si>
    <t>３</t>
  </si>
  <si>
    <t>供給量</t>
    <rPh sb="0" eb="3">
      <t>キョウキュウリョウ</t>
    </rPh>
    <phoneticPr fontId="12"/>
  </si>
  <si>
    <t>消費量</t>
    <rPh sb="0" eb="3">
      <t>ショウヒリョウ</t>
    </rPh>
    <phoneticPr fontId="12"/>
  </si>
  <si>
    <t>輸入量</t>
    <rPh sb="0" eb="3">
      <t>ユニュウリョウ</t>
    </rPh>
    <phoneticPr fontId="12"/>
  </si>
  <si>
    <t>移入量</t>
    <rPh sb="0" eb="2">
      <t>イニュウ</t>
    </rPh>
    <rPh sb="2" eb="3">
      <t>リョウ</t>
    </rPh>
    <phoneticPr fontId="12"/>
  </si>
  <si>
    <t>年度当初在庫量</t>
  </si>
  <si>
    <t>県内消費量</t>
    <rPh sb="0" eb="2">
      <t>ケンナイ</t>
    </rPh>
    <rPh sb="2" eb="5">
      <t>ショウヒリョウ</t>
    </rPh>
    <phoneticPr fontId="5"/>
  </si>
  <si>
    <t>移出量</t>
    <rPh sb="0" eb="3">
      <t>イシュツリョウ</t>
    </rPh>
    <phoneticPr fontId="12"/>
  </si>
  <si>
    <t>供給量</t>
  </si>
  <si>
    <t>県内
生産量</t>
    <rPh sb="3" eb="5">
      <t>セイサン</t>
    </rPh>
    <rPh sb="5" eb="6">
      <t>リョウ</t>
    </rPh>
    <phoneticPr fontId="12"/>
  </si>
  <si>
    <t>移入量</t>
  </si>
  <si>
    <t>年度当初在荷量</t>
    <rPh sb="4" eb="6">
      <t>ザイカ</t>
    </rPh>
    <rPh sb="6" eb="7">
      <t>リョウ</t>
    </rPh>
    <phoneticPr fontId="12"/>
  </si>
  <si>
    <t>消費量</t>
    <rPh sb="0" eb="3">
      <t>ショウヒリョウ</t>
    </rPh>
    <phoneticPr fontId="5"/>
  </si>
  <si>
    <t>国有林</t>
  </si>
  <si>
    <t>私有林</t>
  </si>
  <si>
    <t>県内
消費量</t>
  </si>
  <si>
    <t>移出量</t>
  </si>
  <si>
    <t>総数</t>
    <rPh sb="0" eb="2">
      <t>ソウスウ</t>
    </rPh>
    <phoneticPr fontId="5"/>
  </si>
  <si>
    <t>針葉樹</t>
  </si>
  <si>
    <t>広葉樹</t>
  </si>
  <si>
    <t>米材</t>
  </si>
  <si>
    <t>南洋材</t>
  </si>
  <si>
    <t>その他</t>
  </si>
  <si>
    <t>x</t>
  </si>
  <si>
    <t>令和元年</t>
    <rPh sb="0" eb="2">
      <t>レイワ</t>
    </rPh>
    <rPh sb="2" eb="3">
      <t>モト</t>
    </rPh>
    <phoneticPr fontId="38"/>
  </si>
  <si>
    <t>資料　農林水産省「木材需給報告書」</t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12"/>
  </si>
  <si>
    <t>総数</t>
  </si>
  <si>
    <t>建築用材</t>
  </si>
  <si>
    <t>土木建設
用材</t>
    <rPh sb="0" eb="2">
      <t>ドボク</t>
    </rPh>
    <phoneticPr fontId="5"/>
  </si>
  <si>
    <t>木箱仕組板・
こん包用材</t>
    <rPh sb="2" eb="3">
      <t>ツコウ</t>
    </rPh>
    <rPh sb="3" eb="4">
      <t>クミ</t>
    </rPh>
    <rPh sb="4" eb="5">
      <t>イタ</t>
    </rPh>
    <rPh sb="9" eb="10">
      <t>ポウ</t>
    </rPh>
    <rPh sb="10" eb="12">
      <t>ヨウザイ</t>
    </rPh>
    <phoneticPr fontId="5"/>
  </si>
  <si>
    <t>板類</t>
    <rPh sb="0" eb="1">
      <t>イタ</t>
    </rPh>
    <rPh sb="1" eb="2">
      <t>ルイ</t>
    </rPh>
    <phoneticPr fontId="12"/>
  </si>
  <si>
    <t>ひき割類</t>
  </si>
  <si>
    <t>ひき角類</t>
  </si>
  <si>
    <t>（単位：千本）</t>
  </si>
  <si>
    <r>
      <t>資料　農林水産省「木</t>
    </r>
    <r>
      <rPr>
        <sz val="9"/>
        <rFont val="ＭＳ 明朝"/>
        <family val="1"/>
        <charset val="128"/>
      </rPr>
      <t>材需給報告書」</t>
    </r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12"/>
  </si>
  <si>
    <t>令和元年</t>
    <rPh sb="0" eb="2">
      <t>レイワ</t>
    </rPh>
    <rPh sb="2" eb="3">
      <t>モト</t>
    </rPh>
    <rPh sb="3" eb="4">
      <t>ネン</t>
    </rPh>
    <phoneticPr fontId="5"/>
  </si>
  <si>
    <t>木材チップ用</t>
    <rPh sb="0" eb="2">
      <t>モクザイ</t>
    </rPh>
    <rPh sb="5" eb="6">
      <t>ヨウ</t>
    </rPh>
    <phoneticPr fontId="5"/>
  </si>
  <si>
    <t>合板等用</t>
    <rPh sb="0" eb="1">
      <t>ゴウ</t>
    </rPh>
    <rPh sb="1" eb="2">
      <t>バン</t>
    </rPh>
    <rPh sb="2" eb="3">
      <t>トウ</t>
    </rPh>
    <rPh sb="3" eb="4">
      <t>ヨウ</t>
    </rPh>
    <phoneticPr fontId="5"/>
  </si>
  <si>
    <t>製材用</t>
    <rPh sb="0" eb="2">
      <t>セイザイ</t>
    </rPh>
    <rPh sb="2" eb="3">
      <t>ヨウ</t>
    </rPh>
    <phoneticPr fontId="5"/>
  </si>
  <si>
    <t>(1)主要部門別素材生産量</t>
    <rPh sb="3" eb="5">
      <t>シュヨウ</t>
    </rPh>
    <rPh sb="5" eb="7">
      <t>ブモン</t>
    </rPh>
    <rPh sb="7" eb="8">
      <t>ベツ</t>
    </rPh>
    <rPh sb="8" eb="10">
      <t>ソザイ</t>
    </rPh>
    <rPh sb="10" eb="12">
      <t>セイサン</t>
    </rPh>
    <rPh sb="12" eb="13">
      <t>リョウ</t>
    </rPh>
    <phoneticPr fontId="12"/>
  </si>
  <si>
    <t>あかまつ・くろまつ</t>
  </si>
  <si>
    <t>すぎ</t>
  </si>
  <si>
    <t>ひのき</t>
  </si>
  <si>
    <t>左記以外の針葉樹</t>
    <rPh sb="0" eb="2">
      <t>サキ</t>
    </rPh>
    <rPh sb="2" eb="4">
      <t>イガイ</t>
    </rPh>
    <rPh sb="5" eb="8">
      <t>シンヨウジュ</t>
    </rPh>
    <phoneticPr fontId="5"/>
  </si>
  <si>
    <t xml:space="preserve">  ２</t>
  </si>
  <si>
    <t>飛砂防備保安林</t>
  </si>
  <si>
    <t>防風保安林</t>
  </si>
  <si>
    <t>水害防備保安林</t>
  </si>
  <si>
    <t>潮害防備保安林</t>
  </si>
  <si>
    <t>干害防備保安林</t>
  </si>
  <si>
    <t>魚つき保安林</t>
  </si>
  <si>
    <t>風致保安林</t>
  </si>
  <si>
    <t>箇所</t>
  </si>
  <si>
    <t>面積</t>
  </si>
  <si>
    <t>年度・林道</t>
  </si>
  <si>
    <t>令和元年度</t>
    <rPh sb="0" eb="1">
      <t>レイワ</t>
    </rPh>
    <rPh sb="1" eb="4">
      <t>ガンネンド</t>
    </rPh>
    <phoneticPr fontId="5"/>
  </si>
  <si>
    <t>森林基幹道</t>
    <rPh sb="0" eb="2">
      <t>シンリン</t>
    </rPh>
    <rPh sb="2" eb="4">
      <t>キカン</t>
    </rPh>
    <rPh sb="4" eb="5">
      <t>ドウ</t>
    </rPh>
    <phoneticPr fontId="5"/>
  </si>
  <si>
    <t>森林管理道</t>
    <rPh sb="0" eb="2">
      <t>シンリン</t>
    </rPh>
    <rPh sb="2" eb="4">
      <t>カンリ</t>
    </rPh>
    <rPh sb="4" eb="5">
      <t>ドウ</t>
    </rPh>
    <phoneticPr fontId="5"/>
  </si>
  <si>
    <t>林業専用道</t>
    <rPh sb="0" eb="2">
      <t>リンギョウ</t>
    </rPh>
    <rPh sb="2" eb="5">
      <t>センヨウドウ</t>
    </rPh>
    <phoneticPr fontId="38"/>
  </si>
  <si>
    <t>森林施業道</t>
    <rPh sb="0" eb="2">
      <t>シンリン</t>
    </rPh>
    <rPh sb="2" eb="4">
      <t>セギョウ</t>
    </rPh>
    <rPh sb="4" eb="5">
      <t>ドウ</t>
    </rPh>
    <phoneticPr fontId="5"/>
  </si>
  <si>
    <t>県単林道</t>
    <rPh sb="0" eb="1">
      <t>ケン</t>
    </rPh>
    <rPh sb="1" eb="2">
      <t>タン</t>
    </rPh>
    <rPh sb="2" eb="4">
      <t>リンドウ</t>
    </rPh>
    <phoneticPr fontId="5"/>
  </si>
  <si>
    <t>その他の林道</t>
  </si>
  <si>
    <t>カワウ</t>
  </si>
  <si>
    <t>イノシシ</t>
  </si>
  <si>
    <t>ゴイサギ</t>
  </si>
  <si>
    <t>ニホンジカ（メス）</t>
  </si>
  <si>
    <t>キジ</t>
  </si>
  <si>
    <t>ニホンジカ（オス）</t>
  </si>
  <si>
    <t>ヤマドリ</t>
  </si>
  <si>
    <t>ニホンジカ（性別不明）</t>
    <rPh sb="6" eb="8">
      <t>セイベツ</t>
    </rPh>
    <rPh sb="8" eb="10">
      <t>フメイ</t>
    </rPh>
    <phoneticPr fontId="12"/>
  </si>
  <si>
    <t>コジュケイ</t>
  </si>
  <si>
    <t>タヌキ</t>
  </si>
  <si>
    <t>コガモ</t>
  </si>
  <si>
    <t>キツネ</t>
  </si>
  <si>
    <t>マガモ</t>
  </si>
  <si>
    <t>アナグマ</t>
  </si>
  <si>
    <t>ヒドリガモ</t>
  </si>
  <si>
    <t>テン</t>
  </si>
  <si>
    <t>カルガモ</t>
  </si>
  <si>
    <t>リス</t>
  </si>
  <si>
    <t>バン</t>
  </si>
  <si>
    <t>オスイタチ</t>
  </si>
  <si>
    <t>タシギ</t>
  </si>
  <si>
    <t>ノウサギ</t>
  </si>
  <si>
    <t>ヤマシギ</t>
  </si>
  <si>
    <t>ノイヌ</t>
  </si>
  <si>
    <t>キジバト</t>
  </si>
  <si>
    <t>ノネコ</t>
  </si>
  <si>
    <t>カラス類</t>
  </si>
  <si>
    <t>アライグマ</t>
  </si>
  <si>
    <t>スズメ類</t>
  </si>
  <si>
    <t>ハクビシン</t>
  </si>
  <si>
    <t>ヒヨ，ムクその他カモ類</t>
    <rPh sb="10" eb="11">
      <t>ルイ</t>
    </rPh>
    <phoneticPr fontId="12"/>
  </si>
  <si>
    <t>ヌートリア</t>
  </si>
  <si>
    <t>注　　狩猟による捕獲数である。</t>
  </si>
  <si>
    <t>平成30年度</t>
    <rPh sb="0" eb="2">
      <t>ヘイセイ</t>
    </rPh>
    <rPh sb="4" eb="6">
      <t>ネンド</t>
    </rPh>
    <phoneticPr fontId="17"/>
  </si>
  <si>
    <t>令和元年度</t>
    <rPh sb="0" eb="2">
      <t>レイワ</t>
    </rPh>
    <rPh sb="3" eb="5">
      <t>ネンド</t>
    </rPh>
    <phoneticPr fontId="17"/>
  </si>
  <si>
    <t>令和２年度</t>
    <rPh sb="0" eb="2">
      <t>レイワ</t>
    </rPh>
    <rPh sb="3" eb="5">
      <t>ネンド</t>
    </rPh>
    <phoneticPr fontId="17"/>
  </si>
  <si>
    <t>組   合   数</t>
  </si>
  <si>
    <t>組  合  員  数</t>
  </si>
  <si>
    <t>機構</t>
    <rPh sb="0" eb="2">
      <t>キコウ</t>
    </rPh>
    <phoneticPr fontId="5"/>
  </si>
  <si>
    <t>４</t>
  </si>
  <si>
    <t>注    竹は1年で成長するため、 成長量から削除した。蓄積量の1/3が成長量である。</t>
    <phoneticPr fontId="5"/>
  </si>
  <si>
    <t>　４</t>
  </si>
  <si>
    <t xml:space="preserve"> 令和元年度</t>
    <rPh sb="0" eb="2">
      <t>レイワ</t>
    </rPh>
    <rPh sb="2" eb="4">
      <t>ガンネン</t>
    </rPh>
    <rPh sb="4" eb="5">
      <t>ド</t>
    </rPh>
    <phoneticPr fontId="5"/>
  </si>
  <si>
    <t xml:space="preserve">  ３</t>
  </si>
  <si>
    <t>注　  (　)は、兼種・外数である。</t>
    <phoneticPr fontId="5"/>
  </si>
  <si>
    <t>【　内　訳　】</t>
    <rPh sb="2" eb="3">
      <t>ナイ</t>
    </rPh>
    <rPh sb="4" eb="5">
      <t>ワケ</t>
    </rPh>
    <phoneticPr fontId="5"/>
  </si>
  <si>
    <t>注　  第一種は装薬銃、第二種は空気銃。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2" eb="13">
      <t>ダイ</t>
    </rPh>
    <rPh sb="13" eb="14">
      <t>2</t>
    </rPh>
    <rPh sb="14" eb="15">
      <t>シュ</t>
    </rPh>
    <rPh sb="16" eb="18">
      <t>クウキ</t>
    </rPh>
    <rPh sb="18" eb="19">
      <t>ジュウ</t>
    </rPh>
    <phoneticPr fontId="5"/>
  </si>
  <si>
    <t>令和３年</t>
    <rPh sb="0" eb="2">
      <t>レイワ</t>
    </rPh>
    <rPh sb="3" eb="4">
      <t>トシ</t>
    </rPh>
    <phoneticPr fontId="5"/>
  </si>
  <si>
    <t>令和３年度</t>
    <rPh sb="0" eb="2">
      <t>レイワ</t>
    </rPh>
    <rPh sb="3" eb="5">
      <t>ネンド</t>
    </rPh>
    <phoneticPr fontId="17"/>
  </si>
  <si>
    <r>
      <t>64　市町村・森林管理形態別面積</t>
    </r>
    <r>
      <rPr>
        <b/>
        <sz val="12"/>
        <rFont val="ＭＳ 明朝"/>
        <family val="1"/>
        <charset val="128"/>
      </rPr>
      <t>（令和５年度）</t>
    </r>
    <rPh sb="17" eb="19">
      <t>レイワ</t>
    </rPh>
    <phoneticPr fontId="5"/>
  </si>
  <si>
    <t>（単位：ha）</t>
    <phoneticPr fontId="5"/>
  </si>
  <si>
    <t>市町村</t>
  </si>
  <si>
    <t>民有林</t>
  </si>
  <si>
    <t>官行造林</t>
    <rPh sb="0" eb="1">
      <t>カン</t>
    </rPh>
    <rPh sb="1" eb="2">
      <t>ギョウ</t>
    </rPh>
    <rPh sb="2" eb="4">
      <t>ゾウリン</t>
    </rPh>
    <phoneticPr fontId="12"/>
  </si>
  <si>
    <t>他
省
庁</t>
    <rPh sb="0" eb="1">
      <t>ホカ</t>
    </rPh>
    <rPh sb="2" eb="3">
      <t>ショウ</t>
    </rPh>
    <rPh sb="4" eb="5">
      <t>チョウ</t>
    </rPh>
    <phoneticPr fontId="5"/>
  </si>
  <si>
    <t>県行
造林</t>
    <rPh sb="0" eb="1">
      <t>ケン</t>
    </rPh>
    <rPh sb="1" eb="2">
      <t>ギョウ</t>
    </rPh>
    <rPh sb="3" eb="5">
      <t>ゾウリン</t>
    </rPh>
    <phoneticPr fontId="12"/>
  </si>
  <si>
    <t>市町村
有林</t>
    <rPh sb="0" eb="3">
      <t>シチョウソン</t>
    </rPh>
    <rPh sb="4" eb="5">
      <t>ユウ</t>
    </rPh>
    <rPh sb="5" eb="6">
      <t>リン</t>
    </rPh>
    <phoneticPr fontId="12"/>
  </si>
  <si>
    <t>地方公
共団体</t>
    <rPh sb="0" eb="2">
      <t>チホウ</t>
    </rPh>
    <rPh sb="2" eb="3">
      <t>コウ</t>
    </rPh>
    <rPh sb="4" eb="5">
      <t>トモ</t>
    </rPh>
    <rPh sb="5" eb="7">
      <t>ダンタイ</t>
    </rPh>
    <phoneticPr fontId="12"/>
  </si>
  <si>
    <t>森林
総研</t>
    <rPh sb="0" eb="2">
      <t>シンリン</t>
    </rPh>
    <rPh sb="3" eb="5">
      <t>ソウケン</t>
    </rPh>
    <phoneticPr fontId="12"/>
  </si>
  <si>
    <t>その他
私有林</t>
    <rPh sb="2" eb="3">
      <t>タ</t>
    </rPh>
    <rPh sb="4" eb="7">
      <t>シユウリン</t>
    </rPh>
    <phoneticPr fontId="12"/>
  </si>
  <si>
    <t>令和３年度</t>
    <rPh sb="0" eb="1">
      <t>レイワ</t>
    </rPh>
    <rPh sb="4" eb="5">
      <t>ド</t>
    </rPh>
    <phoneticPr fontId="5"/>
  </si>
  <si>
    <t>４</t>
    <phoneticPr fontId="30"/>
  </si>
  <si>
    <t>５</t>
    <phoneticPr fontId="5"/>
  </si>
  <si>
    <t>資料　県林業振興課</t>
    <rPh sb="4" eb="6">
      <t>リンギョウ</t>
    </rPh>
    <rPh sb="6" eb="9">
      <t>シンコウカ</t>
    </rPh>
    <phoneticPr fontId="5"/>
  </si>
  <si>
    <r>
      <t>65　市町村別民有林面積・蓄積及び成長量</t>
    </r>
    <r>
      <rPr>
        <b/>
        <sz val="12"/>
        <rFont val="ＭＳ 明朝"/>
        <family val="1"/>
        <charset val="128"/>
      </rPr>
      <t>（令和５年度）</t>
    </r>
    <rPh sb="21" eb="23">
      <t>レイワ</t>
    </rPh>
    <phoneticPr fontId="5"/>
  </si>
  <si>
    <t>面積(ha)</t>
    <phoneticPr fontId="5"/>
  </si>
  <si>
    <t>蓄積</t>
  </si>
  <si>
    <t>成長量(㎥)</t>
    <phoneticPr fontId="5"/>
  </si>
  <si>
    <t>竹林</t>
  </si>
  <si>
    <r>
      <t>(㎥</t>
    </r>
    <r>
      <rPr>
        <sz val="9"/>
        <rFont val="ＭＳ 明朝"/>
        <family val="1"/>
        <charset val="128"/>
      </rPr>
      <t>)</t>
    </r>
    <phoneticPr fontId="5"/>
  </si>
  <si>
    <t>(㎥)</t>
    <phoneticPr fontId="5"/>
  </si>
  <si>
    <t>(束)</t>
    <rPh sb="1" eb="2">
      <t>タバ</t>
    </rPh>
    <phoneticPr fontId="5"/>
  </si>
  <si>
    <t>５</t>
  </si>
  <si>
    <r>
      <t>66　林野副産物及び竹材・木炭の生産量</t>
    </r>
    <r>
      <rPr>
        <b/>
        <sz val="12"/>
        <rFont val="ＭＳ 明朝"/>
        <family val="1"/>
        <charset val="128"/>
      </rPr>
      <t>（令和元～５年）</t>
    </r>
    <rPh sb="20" eb="22">
      <t>レイワ</t>
    </rPh>
    <rPh sb="22" eb="23">
      <t>ガン</t>
    </rPh>
    <rPh sb="23" eb="24">
      <t>ヘイネン</t>
    </rPh>
    <rPh sb="25" eb="26">
      <t>ネン</t>
    </rPh>
    <phoneticPr fontId="5"/>
  </si>
  <si>
    <t>年次</t>
  </si>
  <si>
    <t>しいたけ(t)</t>
    <phoneticPr fontId="5"/>
  </si>
  <si>
    <t>薬草類(t)</t>
    <rPh sb="0" eb="2">
      <t>ヤクソウ</t>
    </rPh>
    <phoneticPr fontId="12"/>
  </si>
  <si>
    <t>竹材</t>
  </si>
  <si>
    <t>木炭(t)</t>
    <phoneticPr fontId="5"/>
  </si>
  <si>
    <t>(t)</t>
    <phoneticPr fontId="5"/>
  </si>
  <si>
    <t>(㎏)</t>
    <phoneticPr fontId="5"/>
  </si>
  <si>
    <t>(千束)</t>
    <phoneticPr fontId="5"/>
  </si>
  <si>
    <t>令和元年</t>
    <rPh sb="0" eb="2">
      <t>レイワ</t>
    </rPh>
    <rPh sb="2" eb="4">
      <t>ガンネン</t>
    </rPh>
    <phoneticPr fontId="5"/>
  </si>
  <si>
    <t>　５</t>
  </si>
  <si>
    <t>資料　県林業振興課</t>
    <phoneticPr fontId="12"/>
  </si>
  <si>
    <r>
      <t>67　木材流通状況</t>
    </r>
    <r>
      <rPr>
        <b/>
        <sz val="12"/>
        <rFont val="ＭＳ 明朝"/>
        <family val="1"/>
        <charset val="128"/>
      </rPr>
      <t>（令和元～５年度）</t>
    </r>
    <rPh sb="3" eb="5">
      <t>モクザイ</t>
    </rPh>
    <rPh sb="5" eb="7">
      <t>リュウツウ</t>
    </rPh>
    <rPh sb="7" eb="9">
      <t>ジョウキョウ</t>
    </rPh>
    <rPh sb="10" eb="12">
      <t>レイワ</t>
    </rPh>
    <rPh sb="12" eb="13">
      <t>ガン</t>
    </rPh>
    <rPh sb="15" eb="16">
      <t>ネン</t>
    </rPh>
    <rPh sb="16" eb="17">
      <t>ド</t>
    </rPh>
    <phoneticPr fontId="5"/>
  </si>
  <si>
    <t>(1)外　　　材</t>
    <phoneticPr fontId="30"/>
  </si>
  <si>
    <t>（単位：㎥）</t>
    <phoneticPr fontId="30"/>
  </si>
  <si>
    <t>年度</t>
    <rPh sb="0" eb="1">
      <t>トシ</t>
    </rPh>
    <rPh sb="1" eb="2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</si>
  <si>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</si>
  <si>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２</t>
    <phoneticPr fontId="30"/>
  </si>
  <si>
    <r>
      <t>67　木材流通状況</t>
    </r>
    <r>
      <rPr>
        <b/>
        <sz val="12"/>
        <rFont val="ＭＳ 明朝"/>
        <family val="1"/>
        <charset val="128"/>
      </rPr>
      <t>（令和元～５年度）</t>
    </r>
    <rPh sb="3" eb="5">
      <t>モクザイ</t>
    </rPh>
    <rPh sb="5" eb="7">
      <t>リュウツウ</t>
    </rPh>
    <rPh sb="7" eb="9">
      <t>ジョウキョウ</t>
    </rPh>
    <rPh sb="10" eb="12">
      <t>レイワ</t>
    </rPh>
    <rPh sb="12" eb="13">
      <t>ガン</t>
    </rPh>
    <rPh sb="15" eb="17">
      <t>ネンド</t>
    </rPh>
    <rPh sb="16" eb="17">
      <t>ネン</t>
    </rPh>
    <rPh sb="17" eb="18">
      <t>ド</t>
    </rPh>
    <phoneticPr fontId="5"/>
  </si>
  <si>
    <t>(2)国　産　材</t>
    <phoneticPr fontId="30"/>
  </si>
  <si>
    <t>年度</t>
    <rPh sb="1" eb="2">
      <t>ド</t>
    </rPh>
    <phoneticPr fontId="12"/>
  </si>
  <si>
    <t>資料　県林業振興課</t>
    <phoneticPr fontId="30"/>
  </si>
  <si>
    <r>
      <t xml:space="preserve"> </t>
    </r>
    <r>
      <rPr>
        <b/>
        <sz val="16"/>
        <rFont val="ＭＳ 明朝"/>
        <family val="1"/>
        <charset val="128"/>
      </rPr>
      <t>68  製材用素材需要量（入荷量）</t>
    </r>
    <r>
      <rPr>
        <b/>
        <sz val="12"/>
        <rFont val="ＭＳ 明朝"/>
        <family val="1"/>
        <charset val="128"/>
      </rPr>
      <t>（平成30年～令和４年）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7">
      <t>ニュウカリョウ</t>
    </rPh>
    <rPh sb="19" eb="21">
      <t>ヘイセイ</t>
    </rPh>
    <rPh sb="23" eb="24">
      <t>ネン</t>
    </rPh>
    <rPh sb="25" eb="27">
      <t>レイワ</t>
    </rPh>
    <rPh sb="28" eb="29">
      <t>ネン</t>
    </rPh>
    <phoneticPr fontId="12"/>
  </si>
  <si>
    <t>（単位：1,000㎥）</t>
    <phoneticPr fontId="30"/>
  </si>
  <si>
    <t>国産材</t>
  </si>
  <si>
    <t>輸入材</t>
    <rPh sb="0" eb="1">
      <t>ユ</t>
    </rPh>
    <rPh sb="1" eb="2">
      <t>ニュウ</t>
    </rPh>
    <phoneticPr fontId="12"/>
  </si>
  <si>
    <t>平成30年</t>
    <rPh sb="0" eb="2">
      <t>ヘイセイ</t>
    </rPh>
    <rPh sb="4" eb="5">
      <t>ネン</t>
    </rPh>
    <phoneticPr fontId="29"/>
  </si>
  <si>
    <t>-</t>
    <phoneticPr fontId="30"/>
  </si>
  <si>
    <r>
      <t>69　用途別製材品出荷量</t>
    </r>
    <r>
      <rPr>
        <b/>
        <sz val="12"/>
        <rFont val="ＭＳ 明朝"/>
        <family val="1"/>
        <charset val="128"/>
      </rPr>
      <t>（平成30年～令和４年）</t>
    </r>
    <rPh sb="13" eb="15">
      <t>ヘイセイ</t>
    </rPh>
    <rPh sb="17" eb="18">
      <t>ネン</t>
    </rPh>
    <rPh sb="19" eb="21">
      <t>レイワ</t>
    </rPh>
    <rPh sb="22" eb="23">
      <t>ネン</t>
    </rPh>
    <phoneticPr fontId="12"/>
  </si>
  <si>
    <t>年次</t>
    <rPh sb="0" eb="1">
      <t>トシ</t>
    </rPh>
    <rPh sb="1" eb="2">
      <t>ツギ</t>
    </rPh>
    <phoneticPr fontId="12"/>
  </si>
  <si>
    <t>家具建具
用材</t>
    <rPh sb="0" eb="1">
      <t>イエ</t>
    </rPh>
    <rPh sb="1" eb="2">
      <t>グ</t>
    </rPh>
    <rPh sb="2" eb="3">
      <t>ケン</t>
    </rPh>
    <rPh sb="3" eb="4">
      <t>グ</t>
    </rPh>
    <rPh sb="5" eb="6">
      <t>ヨウ</t>
    </rPh>
    <rPh sb="6" eb="7">
      <t>ザイ</t>
    </rPh>
    <phoneticPr fontId="5"/>
  </si>
  <si>
    <t>平成30年</t>
    <rPh sb="0" eb="2">
      <t>ヘイセイ</t>
    </rPh>
    <rPh sb="4" eb="5">
      <t>ネン</t>
    </rPh>
    <phoneticPr fontId="5"/>
  </si>
  <si>
    <r>
      <t>70　民有林森林資源</t>
    </r>
    <r>
      <rPr>
        <b/>
        <sz val="12"/>
        <rFont val="ＭＳ 明朝"/>
        <family val="1"/>
        <charset val="128"/>
      </rPr>
      <t>（令和５年）</t>
    </r>
    <rPh sb="11" eb="13">
      <t>レイワ</t>
    </rPh>
    <rPh sb="14" eb="15">
      <t>ネン</t>
    </rPh>
    <phoneticPr fontId="12"/>
  </si>
  <si>
    <r>
      <t>（単位：ha、1,000㎥、</t>
    </r>
    <r>
      <rPr>
        <sz val="10"/>
        <rFont val="ＭＳ 明朝"/>
        <family val="1"/>
        <charset val="128"/>
      </rPr>
      <t>千束）</t>
    </r>
    <phoneticPr fontId="30"/>
  </si>
  <si>
    <t>区分</t>
  </si>
  <si>
    <t>材積</t>
    <rPh sb="0" eb="1">
      <t>ザイ</t>
    </rPh>
    <phoneticPr fontId="5"/>
  </si>
  <si>
    <t>令和元年</t>
    <rPh sb="0" eb="1">
      <t>レイワ</t>
    </rPh>
    <rPh sb="1" eb="3">
      <t>ガンネン</t>
    </rPh>
    <phoneticPr fontId="5"/>
  </si>
  <si>
    <t>　２</t>
    <phoneticPr fontId="30"/>
  </si>
  <si>
    <t>資料　県林業振興課</t>
  </si>
  <si>
    <r>
      <t>71　山行苗木生産量</t>
    </r>
    <r>
      <rPr>
        <b/>
        <sz val="12"/>
        <rFont val="ＭＳ 明朝"/>
        <family val="1"/>
        <charset val="128"/>
      </rPr>
      <t>（令和元～５年度）</t>
    </r>
    <rPh sb="11" eb="14">
      <t>レイワガン</t>
    </rPh>
    <rPh sb="16" eb="18">
      <t>ネンド</t>
    </rPh>
    <phoneticPr fontId="12"/>
  </si>
  <si>
    <t>年度</t>
  </si>
  <si>
    <t>あかまつ</t>
  </si>
  <si>
    <t>くろまつ</t>
  </si>
  <si>
    <t>くぬぎ</t>
  </si>
  <si>
    <t>注　　統計表の数値は、単位未満の位で四捨五入しているため、総数と内訳の合計が必ずしも一致しない。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5"/>
  </si>
  <si>
    <r>
      <t>72  林産物・素材生産量</t>
    </r>
    <r>
      <rPr>
        <b/>
        <sz val="12"/>
        <rFont val="ＭＳ 明朝"/>
        <family val="1"/>
        <charset val="128"/>
      </rPr>
      <t>（平成30年～令和４年）</t>
    </r>
    <rPh sb="14" eb="16">
      <t>ヘイセイ</t>
    </rPh>
    <rPh sb="18" eb="19">
      <t>ネン</t>
    </rPh>
    <rPh sb="20" eb="22">
      <t>レイワ</t>
    </rPh>
    <rPh sb="23" eb="24">
      <t>ネン</t>
    </rPh>
    <phoneticPr fontId="12"/>
  </si>
  <si>
    <r>
      <t>（単位：1,000㎥</t>
    </r>
    <r>
      <rPr>
        <sz val="10"/>
        <rFont val="ＭＳ 明朝"/>
        <family val="1"/>
        <charset val="128"/>
      </rPr>
      <t>）</t>
    </r>
    <phoneticPr fontId="30"/>
  </si>
  <si>
    <r>
      <t>72  林産物・素材生産量</t>
    </r>
    <r>
      <rPr>
        <b/>
        <sz val="12"/>
        <rFont val="ＭＳ 明朝"/>
        <family val="1"/>
        <charset val="128"/>
      </rPr>
      <t>（平成30年～令和4年）</t>
    </r>
    <rPh sb="14" eb="16">
      <t>ヘイセイ</t>
    </rPh>
    <rPh sb="18" eb="19">
      <t>ネン</t>
    </rPh>
    <rPh sb="20" eb="22">
      <t>レイワ</t>
    </rPh>
    <rPh sb="23" eb="24">
      <t>ネン</t>
    </rPh>
    <phoneticPr fontId="12"/>
  </si>
  <si>
    <t>(2)主要樹種別素材生産量</t>
    <rPh sb="8" eb="10">
      <t>ソザイ</t>
    </rPh>
    <phoneticPr fontId="5"/>
  </si>
  <si>
    <t>合計</t>
  </si>
  <si>
    <t xml:space="preserve">  ４</t>
  </si>
  <si>
    <r>
      <t>73　保安林箇所数及び面積</t>
    </r>
    <r>
      <rPr>
        <b/>
        <sz val="12"/>
        <rFont val="ＭＳ 明朝"/>
        <family val="1"/>
        <charset val="128"/>
      </rPr>
      <t>（令和５年度）</t>
    </r>
    <rPh sb="14" eb="16">
      <t>レイワ</t>
    </rPh>
    <rPh sb="18" eb="19">
      <t>ド</t>
    </rPh>
    <phoneticPr fontId="5"/>
  </si>
  <si>
    <t>（単位：ha）</t>
    <phoneticPr fontId="30"/>
  </si>
  <si>
    <t>保健保安林</t>
  </si>
  <si>
    <t>資料　県森林土木・保全課</t>
    <rPh sb="4" eb="8">
      <t>シンリンドボク</t>
    </rPh>
    <rPh sb="9" eb="12">
      <t>ホゼンカ</t>
    </rPh>
    <phoneticPr fontId="30"/>
  </si>
  <si>
    <t>（単位：ｍ、千円）</t>
    <rPh sb="1" eb="3">
      <t>タンイ</t>
    </rPh>
    <rPh sb="6" eb="8">
      <t>センエン</t>
    </rPh>
    <phoneticPr fontId="5"/>
  </si>
  <si>
    <t>延長</t>
    <rPh sb="0" eb="1">
      <t>エン</t>
    </rPh>
    <rPh sb="1" eb="2">
      <t>チョウ</t>
    </rPh>
    <phoneticPr fontId="5"/>
  </si>
  <si>
    <t>工事費</t>
    <rPh sb="0" eb="1">
      <t>コウ</t>
    </rPh>
    <rPh sb="1" eb="2">
      <t>コト</t>
    </rPh>
    <rPh sb="2" eb="3">
      <t>ヒ</t>
    </rPh>
    <phoneticPr fontId="5"/>
  </si>
  <si>
    <r>
      <t xml:space="preserve"> 74　林道新設数</t>
    </r>
    <r>
      <rPr>
        <b/>
        <sz val="12"/>
        <rFont val="ＭＳ 明朝"/>
        <family val="1"/>
        <charset val="128"/>
      </rPr>
      <t>（令和５年度）</t>
    </r>
    <rPh sb="4" eb="6">
      <t>リンドウ</t>
    </rPh>
    <rPh sb="6" eb="9">
      <t>シンセツスウ</t>
    </rPh>
    <rPh sb="10" eb="12">
      <t>レイワ</t>
    </rPh>
    <rPh sb="13" eb="15">
      <t>ネンド</t>
    </rPh>
    <phoneticPr fontId="12"/>
  </si>
  <si>
    <r>
      <t>75　狩猟登録者数</t>
    </r>
    <r>
      <rPr>
        <b/>
        <sz val="12"/>
        <rFont val="ＭＳ 明朝"/>
        <family val="1"/>
        <charset val="128"/>
      </rPr>
      <t>（令和３・４年度末現在）</t>
    </r>
    <rPh sb="3" eb="5">
      <t>シュリョウ</t>
    </rPh>
    <rPh sb="5" eb="8">
      <t>トウロクシャ</t>
    </rPh>
    <rPh sb="8" eb="9">
      <t>スウ</t>
    </rPh>
    <rPh sb="10" eb="12">
      <t>レイワ</t>
    </rPh>
    <rPh sb="15" eb="17">
      <t>ネンド</t>
    </rPh>
    <rPh sb="17" eb="18">
      <t>マツ</t>
    </rPh>
    <rPh sb="18" eb="20">
      <t>ゲンザイ</t>
    </rPh>
    <phoneticPr fontId="5"/>
  </si>
  <si>
    <t>種別</t>
    <rPh sb="0" eb="1">
      <t>タネ</t>
    </rPh>
    <rPh sb="1" eb="2">
      <t>ベツ</t>
    </rPh>
    <phoneticPr fontId="5"/>
  </si>
  <si>
    <t>令和３年度</t>
    <rPh sb="0" eb="2">
      <t>レイワ</t>
    </rPh>
    <rPh sb="3" eb="5">
      <t>ネンド</t>
    </rPh>
    <phoneticPr fontId="13"/>
  </si>
  <si>
    <t>令和４年度</t>
    <rPh sb="0" eb="2">
      <t>レイワ</t>
    </rPh>
    <rPh sb="3" eb="5">
      <t>ネンド</t>
    </rPh>
    <phoneticPr fontId="13"/>
  </si>
  <si>
    <t>資料　県鳥獣対策・里山振興課課</t>
    <rPh sb="0" eb="2">
      <t>シリョウ</t>
    </rPh>
    <rPh sb="3" eb="4">
      <t>ケン</t>
    </rPh>
    <rPh sb="4" eb="6">
      <t>チョウジュウ</t>
    </rPh>
    <rPh sb="6" eb="8">
      <t>タイサク</t>
    </rPh>
    <rPh sb="9" eb="14">
      <t>サトヤマシンコウカ</t>
    </rPh>
    <rPh sb="14" eb="15">
      <t>カ</t>
    </rPh>
    <phoneticPr fontId="5"/>
  </si>
  <si>
    <r>
      <t>76　鳥獣類捕獲数</t>
    </r>
    <r>
      <rPr>
        <b/>
        <sz val="12"/>
        <rFont val="ＭＳ 明朝"/>
        <family val="1"/>
        <charset val="128"/>
      </rPr>
      <t>（令和３・４年）</t>
    </r>
    <rPh sb="3" eb="5">
      <t>チョウジュウ</t>
    </rPh>
    <rPh sb="5" eb="6">
      <t>ルイ</t>
    </rPh>
    <rPh sb="6" eb="9">
      <t>ホカクスウ</t>
    </rPh>
    <rPh sb="10" eb="12">
      <t>レイワ</t>
    </rPh>
    <rPh sb="15" eb="16">
      <t>トシ</t>
    </rPh>
    <phoneticPr fontId="12"/>
  </si>
  <si>
    <t>鳥の種類</t>
  </si>
  <si>
    <t>捕獲数</t>
  </si>
  <si>
    <t>獣の種類</t>
  </si>
  <si>
    <t>令和４年</t>
    <rPh sb="0" eb="2">
      <t>レイワ</t>
    </rPh>
    <rPh sb="3" eb="4">
      <t>トシ</t>
    </rPh>
    <phoneticPr fontId="5"/>
  </si>
  <si>
    <t>資料　県鳥獣対策・里山振興課</t>
    <rPh sb="0" eb="2">
      <t>シリョウ</t>
    </rPh>
    <rPh sb="3" eb="4">
      <t>ケン</t>
    </rPh>
    <rPh sb="4" eb="6">
      <t>チョウジュウ</t>
    </rPh>
    <rPh sb="6" eb="8">
      <t>タイサク</t>
    </rPh>
    <rPh sb="9" eb="11">
      <t>サトヤマ</t>
    </rPh>
    <rPh sb="11" eb="14">
      <t>シンコウカ</t>
    </rPh>
    <phoneticPr fontId="5"/>
  </si>
  <si>
    <t>（単位：羽、頭）</t>
    <rPh sb="1" eb="3">
      <t>タンイ</t>
    </rPh>
    <rPh sb="4" eb="5">
      <t>ハネ</t>
    </rPh>
    <rPh sb="6" eb="7">
      <t>アタマ</t>
    </rPh>
    <phoneticPr fontId="5"/>
  </si>
  <si>
    <t>令和４年度</t>
    <rPh sb="0" eb="2">
      <t>レイワ</t>
    </rPh>
    <rPh sb="3" eb="5">
      <t>ネンド</t>
    </rPh>
    <phoneticPr fontId="17"/>
  </si>
  <si>
    <r>
      <t xml:space="preserve">  77　森林組合数及び組合員数</t>
    </r>
    <r>
      <rPr>
        <b/>
        <sz val="12"/>
        <rFont val="ＭＳ 明朝"/>
        <family val="1"/>
        <charset val="128"/>
      </rPr>
      <t>（平成30年度～令和４年度末現在）</t>
    </r>
    <rPh sb="17" eb="19">
      <t>ヘイセイ</t>
    </rPh>
    <rPh sb="21" eb="23">
      <t>ネンド</t>
    </rPh>
    <rPh sb="24" eb="26">
      <t>レイワ</t>
    </rPh>
    <rPh sb="27" eb="28">
      <t>トシ</t>
    </rPh>
    <rPh sb="29" eb="30">
      <t>マツ</t>
    </rPh>
    <rPh sb="30" eb="3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</si>
</sst>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;[Red]#,##0.0"/>
    <numFmt numFmtId="177" formatCode="#,##0_);\(#,##0\)"/>
    <numFmt numFmtId="179" formatCode="0_);\(0\)"/>
    <numFmt numFmtId="180" formatCode="#,##0;[Red]#,##0"/>
    <numFmt numFmtId="181" formatCode="#,###"/>
    <numFmt numFmtId="182" formatCode="0_);[Red]\(0\)"/>
    <numFmt numFmtId="183" formatCode="#,##0_);[Red]\(#,##0\)"/>
  </numFmts>
  <fonts count="52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1"/>
      <name val="明朝"/>
      <family val="1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7"/>
      <name val="ＭＳ 明朝"/>
      <family val="1"/>
    </font>
    <font>
      <u/>
      <sz val="11"/>
      <name val="ＭＳ 明朝"/>
      <family val="1"/>
    </font>
    <font>
      <b/>
      <sz val="16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4"/>
      <name val="ＭＳ 明朝"/>
      <family val="1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u/>
      <sz val="14"/>
      <name val="ＭＳ Ｐゴシック"/>
      <family val="3"/>
    </font>
    <font>
      <sz val="9"/>
      <name val="ＭＳ Ｐゴシック"/>
      <family val="3"/>
    </font>
    <font>
      <sz val="14"/>
      <name val="ＭＳ 明朝"/>
      <family val="1"/>
      <charset val="128"/>
    </font>
    <font>
      <sz val="11"/>
      <color theme="1"/>
      <name val="ＭＳ 明朝"/>
      <family val="1"/>
    </font>
    <font>
      <sz val="6"/>
      <name val="ＭＳ Ｐゴシック"/>
      <family val="3"/>
      <charset val="128"/>
    </font>
    <font>
      <b/>
      <sz val="12"/>
      <name val="ＭＳ 明朝"/>
      <family val="1"/>
    </font>
    <font>
      <sz val="9"/>
      <color theme="1"/>
      <name val="ＭＳ 明朝"/>
      <family val="1"/>
    </font>
    <font>
      <sz val="9"/>
      <color rgb="FFFF0000"/>
      <name val="ＭＳ 明朝"/>
      <family val="1"/>
    </font>
    <font>
      <sz val="14"/>
      <color theme="1"/>
      <name val="ＭＳ 明朝"/>
      <family val="1"/>
    </font>
    <font>
      <sz val="18"/>
      <color theme="1"/>
      <name val="ＭＳ 明朝"/>
      <family val="1"/>
    </font>
    <font>
      <u/>
      <sz val="14"/>
      <color theme="1"/>
      <name val="ＭＳ Ｐゴシック"/>
      <family val="3"/>
    </font>
    <font>
      <b/>
      <sz val="16"/>
      <name val="ＭＳ 明朝"/>
      <family val="1"/>
      <charset val="128"/>
    </font>
    <font>
      <sz val="6"/>
      <name val="MSPゴシック"/>
      <family val="2"/>
    </font>
    <font>
      <u/>
      <sz val="14"/>
      <color theme="1"/>
      <name val="ＭＳ 明朝"/>
      <family val="1"/>
    </font>
    <font>
      <sz val="9"/>
      <name val="MSPゴシック"/>
      <family val="3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9"/>
      <name val="ＭＳ 明朝"/>
      <family val="1"/>
    </font>
    <font>
      <sz val="9.5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b/>
      <sz val="14"/>
      <name val="ＭＳ 明朝"/>
      <family val="1"/>
    </font>
    <font>
      <sz val="11"/>
      <color theme="0"/>
      <name val="ＭＳ 明朝"/>
      <family val="1"/>
    </font>
    <font>
      <sz val="12"/>
      <name val="ＭＳ 明朝"/>
      <family val="1"/>
      <charset val="128"/>
    </font>
    <font>
      <strike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517">
    <xf numFmtId="0" fontId="0" fillId="0" borderId="0" xfId="0"/>
    <xf numFmtId="0" fontId="6" fillId="0" borderId="0" xfId="8" applyFont="1"/>
    <xf numFmtId="0" fontId="8" fillId="0" borderId="0" xfId="10" applyFont="1" applyBorder="1" applyAlignment="1" applyProtection="1"/>
    <xf numFmtId="0" fontId="6" fillId="0" borderId="0" xfId="9" applyFont="1"/>
    <xf numFmtId="0" fontId="6" fillId="0" borderId="0" xfId="9" applyFont="1" applyAlignment="1">
      <alignment horizontal="center" vertical="top"/>
    </xf>
    <xf numFmtId="0" fontId="6" fillId="0" borderId="0" xfId="8" applyFont="1" applyAlignment="1">
      <alignment horizontal="center"/>
    </xf>
    <xf numFmtId="0" fontId="6" fillId="0" borderId="0" xfId="8" quotePrefix="1" applyFont="1" applyAlignment="1">
      <alignment horizontal="center"/>
    </xf>
    <xf numFmtId="3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vertical="center"/>
    </xf>
    <xf numFmtId="37" fontId="6" fillId="0" borderId="0" xfId="8" applyNumberFormat="1" applyFont="1"/>
    <xf numFmtId="0" fontId="6" fillId="0" borderId="0" xfId="9" applyFont="1" applyAlignment="1">
      <alignment vertical="center" wrapText="1"/>
    </xf>
    <xf numFmtId="37" fontId="6" fillId="0" borderId="0" xfId="9" applyNumberFormat="1" applyFont="1"/>
    <xf numFmtId="0" fontId="6" fillId="0" borderId="0" xfId="9" applyFont="1" applyAlignment="1">
      <alignment horizontal="center" vertical="center" wrapText="1"/>
    </xf>
    <xf numFmtId="37" fontId="6" fillId="0" borderId="0" xfId="9" applyNumberFormat="1" applyFont="1" applyAlignment="1">
      <alignment horizontal="left"/>
    </xf>
    <xf numFmtId="0" fontId="6" fillId="0" borderId="0" xfId="8" applyFont="1" applyAlignment="1">
      <alignment horizontal="right"/>
    </xf>
    <xf numFmtId="37" fontId="6" fillId="0" borderId="0" xfId="8" applyNumberFormat="1" applyFont="1" applyAlignment="1">
      <alignment horizontal="center"/>
    </xf>
    <xf numFmtId="37" fontId="10" fillId="2" borderId="0" xfId="9" applyNumberFormat="1" applyFont="1" applyFill="1" applyAlignment="1">
      <alignment vertical="top" textRotation="255"/>
    </xf>
    <xf numFmtId="0" fontId="6" fillId="0" borderId="0" xfId="8" applyFont="1" applyAlignment="1">
      <alignment horizontal="center" vertical="center"/>
    </xf>
    <xf numFmtId="41" fontId="6" fillId="0" borderId="0" xfId="8" applyNumberFormat="1" applyFont="1" applyAlignment="1">
      <alignment horizontal="right"/>
    </xf>
    <xf numFmtId="0" fontId="11" fillId="0" borderId="0" xfId="8" applyFont="1" applyAlignment="1">
      <alignment horizontal="left"/>
    </xf>
    <xf numFmtId="0" fontId="6" fillId="0" borderId="0" xfId="0" applyFont="1" applyAlignment="1">
      <alignment vertical="center"/>
    </xf>
    <xf numFmtId="0" fontId="13" fillId="0" borderId="0" xfId="10" applyFont="1" applyAlignment="1" applyProtection="1"/>
    <xf numFmtId="0" fontId="6" fillId="0" borderId="0" xfId="0" applyFont="1" applyAlignment="1">
      <alignment horizontal="centerContinuous" vertical="center"/>
    </xf>
    <xf numFmtId="179" fontId="6" fillId="0" borderId="0" xfId="0" applyNumberFormat="1" applyFont="1"/>
    <xf numFmtId="37" fontId="6" fillId="0" borderId="0" xfId="0" applyNumberFormat="1" applyFont="1" applyAlignment="1">
      <alignment vertical="center"/>
    </xf>
    <xf numFmtId="38" fontId="15" fillId="0" borderId="0" xfId="2" applyFont="1" applyAlignment="1">
      <alignment vertical="center"/>
    </xf>
    <xf numFmtId="0" fontId="15" fillId="0" borderId="0" xfId="6" applyFont="1" applyAlignment="1">
      <alignment horizontal="center" vertical="center"/>
    </xf>
    <xf numFmtId="0" fontId="16" fillId="0" borderId="18" xfId="5" applyFont="1" applyBorder="1" applyAlignment="1">
      <alignment horizontal="right" vertical="center"/>
    </xf>
    <xf numFmtId="0" fontId="6" fillId="0" borderId="0" xfId="0" applyFont="1"/>
    <xf numFmtId="0" fontId="6" fillId="0" borderId="18" xfId="5" applyFont="1" applyBorder="1" applyAlignment="1">
      <alignment vertical="center"/>
    </xf>
    <xf numFmtId="38" fontId="15" fillId="0" borderId="0" xfId="2" applyFont="1" applyBorder="1" applyAlignment="1">
      <alignment vertical="center"/>
    </xf>
    <xf numFmtId="0" fontId="15" fillId="0" borderId="17" xfId="5" applyFont="1" applyBorder="1" applyAlignment="1">
      <alignment vertical="center"/>
    </xf>
    <xf numFmtId="37" fontId="15" fillId="0" borderId="0" xfId="5" applyNumberFormat="1" applyFont="1" applyAlignment="1">
      <alignment horizontal="right" vertical="center"/>
    </xf>
    <xf numFmtId="0" fontId="6" fillId="0" borderId="18" xfId="5" applyFont="1" applyBorder="1" applyAlignment="1">
      <alignment horizontal="right" vertical="center"/>
    </xf>
    <xf numFmtId="0" fontId="15" fillId="0" borderId="13" xfId="5" applyFont="1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15" fillId="0" borderId="11" xfId="5" applyFont="1" applyBorder="1" applyAlignment="1">
      <alignment horizontal="distributed" vertical="center"/>
    </xf>
    <xf numFmtId="0" fontId="15" fillId="0" borderId="13" xfId="5" applyFont="1" applyBorder="1" applyAlignment="1">
      <alignment horizontal="distributed" vertical="center"/>
    </xf>
    <xf numFmtId="37" fontId="15" fillId="0" borderId="16" xfId="0" applyNumberFormat="1" applyFont="1" applyBorder="1" applyAlignment="1">
      <alignment horizontal="right" vertical="center"/>
    </xf>
    <xf numFmtId="0" fontId="26" fillId="0" borderId="0" xfId="10" applyFont="1" applyAlignment="1" applyProtection="1"/>
    <xf numFmtId="0" fontId="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38" fontId="15" fillId="0" borderId="0" xfId="2" applyFont="1" applyFill="1" applyBorder="1" applyAlignment="1" applyProtection="1">
      <alignment vertical="center"/>
    </xf>
    <xf numFmtId="41" fontId="6" fillId="0" borderId="0" xfId="0" applyNumberFormat="1" applyFont="1" applyAlignment="1">
      <alignment horizontal="right"/>
    </xf>
    <xf numFmtId="38" fontId="15" fillId="0" borderId="0" xfId="2" applyFont="1" applyFill="1" applyBorder="1" applyAlignment="1">
      <alignment horizontal="right" vertical="center"/>
    </xf>
    <xf numFmtId="0" fontId="22" fillId="0" borderId="0" xfId="10" applyFont="1" applyAlignment="1" applyProtection="1"/>
    <xf numFmtId="0" fontId="20" fillId="0" borderId="0" xfId="0" applyFont="1"/>
    <xf numFmtId="41" fontId="20" fillId="0" borderId="0" xfId="0" applyNumberFormat="1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37" fontId="15" fillId="0" borderId="2" xfId="5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37" fontId="15" fillId="0" borderId="0" xfId="5" applyNumberFormat="1" applyFont="1" applyAlignment="1">
      <alignment vertical="center"/>
    </xf>
    <xf numFmtId="37" fontId="15" fillId="0" borderId="15" xfId="5" applyNumberFormat="1" applyFont="1" applyBorder="1" applyAlignment="1">
      <alignment vertical="center"/>
    </xf>
    <xf numFmtId="0" fontId="20" fillId="0" borderId="0" xfId="8" applyFont="1"/>
    <xf numFmtId="0" fontId="20" fillId="0" borderId="0" xfId="9" applyFont="1"/>
    <xf numFmtId="0" fontId="28" fillId="0" borderId="0" xfId="0" applyFont="1"/>
    <xf numFmtId="37" fontId="15" fillId="0" borderId="16" xfId="0" applyNumberFormat="1" applyFont="1" applyBorder="1" applyAlignment="1">
      <alignment vertical="center"/>
    </xf>
    <xf numFmtId="37" fontId="15" fillId="0" borderId="1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/>
    <xf numFmtId="41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32" fillId="0" borderId="0" xfId="5" applyFont="1" applyAlignment="1">
      <alignment horizontal="center" vertical="center"/>
    </xf>
    <xf numFmtId="38" fontId="33" fillId="0" borderId="0" xfId="2" applyFont="1" applyFill="1" applyBorder="1" applyAlignment="1" applyProtection="1">
      <alignment horizontal="right" vertical="center"/>
    </xf>
    <xf numFmtId="0" fontId="34" fillId="0" borderId="0" xfId="0" applyFont="1"/>
    <xf numFmtId="38" fontId="33" fillId="0" borderId="0" xfId="2" applyFont="1" applyFill="1" applyBorder="1" applyAlignment="1">
      <alignment horizontal="right" vertical="center"/>
    </xf>
    <xf numFmtId="0" fontId="29" fillId="0" borderId="0" xfId="5" applyFont="1" applyAlignment="1">
      <alignment vertical="center"/>
    </xf>
    <xf numFmtId="38" fontId="29" fillId="0" borderId="0" xfId="11" applyFont="1" applyBorder="1" applyAlignment="1" applyProtection="1">
      <alignment vertical="center"/>
    </xf>
    <xf numFmtId="38" fontId="29" fillId="0" borderId="0" xfId="0" applyNumberFormat="1" applyFont="1"/>
    <xf numFmtId="0" fontId="35" fillId="0" borderId="0" xfId="0" applyFont="1"/>
    <xf numFmtId="0" fontId="31" fillId="0" borderId="0" xfId="0" applyFont="1" applyAlignment="1">
      <alignment vertical="center"/>
    </xf>
    <xf numFmtId="0" fontId="15" fillId="0" borderId="13" xfId="6" quotePrefix="1" applyFont="1" applyBorder="1" applyAlignment="1">
      <alignment horizontal="center" vertical="center"/>
    </xf>
    <xf numFmtId="0" fontId="15" fillId="0" borderId="0" xfId="6" applyFont="1">
      <alignment vertical="center"/>
    </xf>
    <xf numFmtId="0" fontId="36" fillId="0" borderId="0" xfId="10" applyFont="1" applyAlignment="1" applyProtection="1"/>
    <xf numFmtId="0" fontId="15" fillId="0" borderId="0" xfId="6" applyFont="1" applyAlignment="1">
      <alignment horizontal="right" vertical="center"/>
    </xf>
    <xf numFmtId="0" fontId="39" fillId="0" borderId="0" xfId="10" applyFont="1" applyFill="1" applyBorder="1" applyAlignment="1" applyProtection="1"/>
    <xf numFmtId="0" fontId="34" fillId="0" borderId="0" xfId="0" applyFont="1" applyAlignment="1">
      <alignment horizontal="center"/>
    </xf>
    <xf numFmtId="0" fontId="29" fillId="0" borderId="0" xfId="8" applyFont="1" applyAlignment="1">
      <alignment horizontal="center"/>
    </xf>
    <xf numFmtId="0" fontId="29" fillId="0" borderId="0" xfId="8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37" fontId="29" fillId="0" borderId="0" xfId="8" applyNumberFormat="1" applyFont="1"/>
    <xf numFmtId="37" fontId="29" fillId="0" borderId="0" xfId="0" applyNumberFormat="1" applyFont="1" applyAlignment="1">
      <alignment horizontal="center"/>
    </xf>
    <xf numFmtId="0" fontId="40" fillId="0" borderId="0" xfId="6" applyFont="1">
      <alignment vertical="center"/>
    </xf>
    <xf numFmtId="0" fontId="15" fillId="0" borderId="2" xfId="6" applyFont="1" applyBorder="1" applyAlignment="1">
      <alignment horizontal="right" vertical="center"/>
    </xf>
    <xf numFmtId="0" fontId="39" fillId="0" borderId="0" xfId="10" applyFont="1" applyAlignment="1" applyProtection="1"/>
    <xf numFmtId="0" fontId="42" fillId="0" borderId="0" xfId="8" applyFont="1" applyAlignment="1">
      <alignment horizontal="left"/>
    </xf>
    <xf numFmtId="37" fontId="6" fillId="0" borderId="0" xfId="6" applyNumberFormat="1" applyFont="1" applyAlignment="1">
      <alignment horizontal="center" vertical="center"/>
    </xf>
    <xf numFmtId="37" fontId="6" fillId="0" borderId="0" xfId="6" applyNumberFormat="1" applyFont="1">
      <alignment vertical="center"/>
    </xf>
    <xf numFmtId="0" fontId="29" fillId="0" borderId="0" xfId="8" quotePrefix="1" applyFont="1" applyAlignment="1">
      <alignment horizontal="center"/>
    </xf>
    <xf numFmtId="0" fontId="29" fillId="0" borderId="0" xfId="8" applyFont="1"/>
    <xf numFmtId="0" fontId="29" fillId="0" borderId="0" xfId="9" applyFont="1"/>
    <xf numFmtId="0" fontId="29" fillId="0" borderId="0" xfId="8" applyFont="1" applyAlignment="1">
      <alignment horizontal="left" vertical="center"/>
    </xf>
    <xf numFmtId="37" fontId="29" fillId="0" borderId="0" xfId="8" applyNumberFormat="1" applyFont="1" applyAlignment="1">
      <alignment horizontal="center"/>
    </xf>
    <xf numFmtId="38" fontId="15" fillId="0" borderId="22" xfId="3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43" fillId="0" borderId="0" xfId="10" applyFont="1" applyAlignment="1" applyProtection="1"/>
    <xf numFmtId="0" fontId="15" fillId="0" borderId="16" xfId="6" applyFont="1" applyBorder="1" applyAlignment="1">
      <alignment horizontal="distributed" vertical="center"/>
    </xf>
    <xf numFmtId="37" fontId="29" fillId="0" borderId="0" xfId="0" applyNumberFormat="1" applyFont="1" applyAlignment="1">
      <alignment horizontal="right" vertical="center"/>
    </xf>
    <xf numFmtId="37" fontId="29" fillId="0" borderId="0" xfId="8" applyNumberFormat="1" applyFont="1" applyAlignment="1">
      <alignment horizontal="right"/>
    </xf>
    <xf numFmtId="38" fontId="15" fillId="0" borderId="22" xfId="4" applyFont="1" applyBorder="1" applyAlignment="1" applyProtection="1">
      <alignment horizontal="right" vertical="center"/>
    </xf>
    <xf numFmtId="0" fontId="29" fillId="0" borderId="0" xfId="0" quotePrefix="1" applyFont="1" applyAlignment="1">
      <alignment horizontal="right"/>
    </xf>
    <xf numFmtId="37" fontId="15" fillId="0" borderId="19" xfId="6" applyNumberFormat="1" applyFont="1" applyBorder="1" applyAlignment="1">
      <alignment horizontal="right" vertical="center"/>
    </xf>
    <xf numFmtId="0" fontId="15" fillId="0" borderId="38" xfId="6" applyFont="1" applyBorder="1" applyAlignment="1">
      <alignment horizontal="distributed" vertical="center"/>
    </xf>
    <xf numFmtId="37" fontId="15" fillId="0" borderId="18" xfId="6" applyNumberFormat="1" applyFont="1" applyBorder="1" applyAlignment="1">
      <alignment horizontal="right" vertical="center"/>
    </xf>
    <xf numFmtId="0" fontId="45" fillId="0" borderId="0" xfId="5" applyFont="1" applyAlignment="1">
      <alignment vertical="center"/>
    </xf>
    <xf numFmtId="0" fontId="6" fillId="0" borderId="0" xfId="0" quotePrefix="1" applyFont="1" applyAlignment="1">
      <alignment horizontal="right"/>
    </xf>
    <xf numFmtId="0" fontId="46" fillId="0" borderId="0" xfId="5" applyFont="1" applyAlignment="1">
      <alignment vertical="center"/>
    </xf>
    <xf numFmtId="0" fontId="47" fillId="0" borderId="0" xfId="0" applyFont="1" applyAlignment="1">
      <alignment vertical="center"/>
    </xf>
    <xf numFmtId="0" fontId="29" fillId="0" borderId="0" xfId="0" applyFont="1" applyAlignment="1">
      <alignment horizontal="distributed"/>
    </xf>
    <xf numFmtId="0" fontId="29" fillId="0" borderId="0" xfId="0" applyFont="1" applyAlignment="1">
      <alignment horizontal="distributed" vertical="center"/>
    </xf>
    <xf numFmtId="38" fontId="20" fillId="0" borderId="0" xfId="11" applyFont="1" applyAlignment="1">
      <alignment vertical="center"/>
    </xf>
    <xf numFmtId="38" fontId="21" fillId="0" borderId="35" xfId="11" quotePrefix="1" applyFont="1" applyBorder="1" applyAlignment="1">
      <alignment horizontal="center" vertical="center"/>
    </xf>
    <xf numFmtId="38" fontId="24" fillId="0" borderId="0" xfId="11" applyFont="1" applyFill="1" applyBorder="1" applyAlignment="1">
      <alignment vertical="center"/>
    </xf>
    <xf numFmtId="38" fontId="21" fillId="0" borderId="35" xfId="11" applyFont="1" applyBorder="1" applyAlignment="1">
      <alignment horizontal="center" vertical="center"/>
    </xf>
    <xf numFmtId="38" fontId="21" fillId="0" borderId="35" xfId="11" applyFont="1" applyBorder="1" applyAlignment="1">
      <alignment horizontal="distributed" vertical="center"/>
    </xf>
    <xf numFmtId="38" fontId="24" fillId="0" borderId="0" xfId="11" applyFont="1" applyAlignment="1">
      <alignment vertical="center"/>
    </xf>
    <xf numFmtId="38" fontId="21" fillId="0" borderId="36" xfId="11" applyFont="1" applyBorder="1" applyAlignment="1">
      <alignment horizontal="distributed" vertical="center"/>
    </xf>
    <xf numFmtId="38" fontId="19" fillId="0" borderId="0" xfId="11" applyFont="1" applyAlignment="1">
      <alignment vertical="center"/>
    </xf>
    <xf numFmtId="0" fontId="15" fillId="0" borderId="11" xfId="5" applyFont="1" applyBorder="1" applyAlignment="1">
      <alignment horizontal="center" vertical="center"/>
    </xf>
    <xf numFmtId="0" fontId="15" fillId="0" borderId="11" xfId="5" quotePrefix="1" applyFont="1" applyBorder="1" applyAlignment="1">
      <alignment horizontal="center" vertical="center"/>
    </xf>
    <xf numFmtId="0" fontId="15" fillId="0" borderId="35" xfId="5" quotePrefix="1" applyFont="1" applyBorder="1" applyAlignment="1">
      <alignment horizontal="center" vertical="center"/>
    </xf>
    <xf numFmtId="181" fontId="15" fillId="0" borderId="0" xfId="2" applyNumberFormat="1" applyFont="1" applyFill="1" applyBorder="1" applyAlignment="1" applyProtection="1">
      <alignment vertical="center"/>
    </xf>
    <xf numFmtId="181" fontId="15" fillId="0" borderId="0" xfId="5" applyNumberFormat="1" applyFont="1" applyAlignment="1">
      <alignment vertical="center"/>
    </xf>
    <xf numFmtId="3" fontId="15" fillId="0" borderId="0" xfId="5" applyNumberFormat="1" applyFont="1" applyAlignment="1">
      <alignment vertical="center"/>
    </xf>
    <xf numFmtId="181" fontId="15" fillId="0" borderId="0" xfId="2" applyNumberFormat="1" applyFont="1" applyFill="1" applyBorder="1" applyAlignment="1">
      <alignment horizontal="right" vertical="center"/>
    </xf>
    <xf numFmtId="0" fontId="15" fillId="0" borderId="0" xfId="5" applyFont="1" applyAlignment="1">
      <alignment horizontal="right" vertical="center"/>
    </xf>
    <xf numFmtId="182" fontId="15" fillId="0" borderId="0" xfId="2" applyNumberFormat="1" applyFont="1" applyFill="1" applyBorder="1" applyAlignment="1">
      <alignment horizontal="right" vertical="center"/>
    </xf>
    <xf numFmtId="38" fontId="15" fillId="0" borderId="41" xfId="2" applyFont="1" applyFill="1" applyBorder="1" applyAlignment="1">
      <alignment vertical="center"/>
    </xf>
    <xf numFmtId="38" fontId="15" fillId="0" borderId="41" xfId="2" applyFont="1" applyFill="1" applyBorder="1" applyAlignment="1" applyProtection="1">
      <alignment vertical="center"/>
    </xf>
    <xf numFmtId="181" fontId="15" fillId="0" borderId="41" xfId="5" applyNumberFormat="1" applyFont="1" applyBorder="1" applyAlignment="1">
      <alignment vertical="center"/>
    </xf>
    <xf numFmtId="181" fontId="15" fillId="0" borderId="41" xfId="2" applyNumberFormat="1" applyFont="1" applyFill="1" applyBorder="1" applyAlignment="1" applyProtection="1">
      <alignment vertical="center"/>
    </xf>
    <xf numFmtId="3" fontId="15" fillId="0" borderId="41" xfId="5" applyNumberFormat="1" applyFont="1" applyBorder="1" applyAlignment="1">
      <alignment vertical="center"/>
    </xf>
    <xf numFmtId="37" fontId="15" fillId="0" borderId="41" xfId="5" applyNumberFormat="1" applyFont="1" applyBorder="1" applyAlignment="1">
      <alignment horizontal="right" vertical="center"/>
    </xf>
    <xf numFmtId="0" fontId="15" fillId="0" borderId="41" xfId="6" applyFont="1" applyBorder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5" fillId="0" borderId="0" xfId="6" applyFont="1" applyAlignment="1">
      <alignment horizontal="center" vertical="center"/>
    </xf>
    <xf numFmtId="37" fontId="10" fillId="2" borderId="0" xfId="9" applyNumberFormat="1" applyFont="1" applyFill="1" applyAlignment="1">
      <alignment horizontal="center" vertical="center"/>
    </xf>
    <xf numFmtId="37" fontId="9" fillId="0" borderId="0" xfId="9" applyNumberFormat="1" applyFont="1" applyAlignment="1">
      <alignment horizontal="center"/>
    </xf>
    <xf numFmtId="37" fontId="9" fillId="0" borderId="0" xfId="9" applyNumberFormat="1" applyFont="1"/>
    <xf numFmtId="37" fontId="10" fillId="2" borderId="0" xfId="9" applyNumberFormat="1" applyFont="1" applyFill="1" applyAlignment="1">
      <alignment horizontal="center" vertical="distributed" textRotation="255"/>
    </xf>
    <xf numFmtId="38" fontId="14" fillId="0" borderId="0" xfId="11" applyFont="1" applyAlignment="1">
      <alignment horizontal="center" vertical="center"/>
    </xf>
    <xf numFmtId="38" fontId="23" fillId="0" borderId="0" xfId="11" applyFont="1" applyAlignment="1">
      <alignment horizontal="center" vertical="center"/>
    </xf>
    <xf numFmtId="38" fontId="19" fillId="0" borderId="0" xfId="11" applyFont="1" applyAlignment="1">
      <alignment horizontal="right" vertical="center"/>
    </xf>
    <xf numFmtId="0" fontId="14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4" fillId="0" borderId="41" xfId="6" applyFont="1" applyBorder="1" applyAlignment="1">
      <alignment horizontal="center" vertical="center"/>
    </xf>
    <xf numFmtId="0" fontId="15" fillId="0" borderId="2" xfId="5" applyFont="1" applyBorder="1" applyAlignment="1">
      <alignment horizontal="distributed" vertical="center"/>
    </xf>
    <xf numFmtId="0" fontId="27" fillId="0" borderId="11" xfId="5" applyFont="1" applyBorder="1" applyAlignment="1">
      <alignment horizontal="distributed" vertical="center"/>
    </xf>
    <xf numFmtId="0" fontId="15" fillId="0" borderId="15" xfId="5" applyFont="1" applyBorder="1" applyAlignment="1">
      <alignment horizontal="distributed" vertical="center"/>
    </xf>
    <xf numFmtId="0" fontId="27" fillId="0" borderId="13" xfId="5" applyFont="1" applyBorder="1" applyAlignment="1">
      <alignment horizontal="distributed" vertical="center"/>
    </xf>
    <xf numFmtId="0" fontId="15" fillId="0" borderId="0" xfId="5" quotePrefix="1" applyFont="1" applyAlignment="1">
      <alignment horizontal="center" vertical="center"/>
    </xf>
    <xf numFmtId="0" fontId="15" fillId="0" borderId="11" xfId="5" quotePrefix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38" fontId="22" fillId="0" borderId="0" xfId="11" applyFont="1" applyAlignment="1" applyProtection="1"/>
    <xf numFmtId="38" fontId="20" fillId="0" borderId="0" xfId="11" applyFont="1"/>
    <xf numFmtId="38" fontId="21" fillId="0" borderId="40" xfId="11" applyFont="1" applyBorder="1" applyAlignment="1">
      <alignment horizontal="distributed" vertical="center" justifyLastLine="1"/>
    </xf>
    <xf numFmtId="38" fontId="21" fillId="0" borderId="1" xfId="11" applyFont="1" applyBorder="1" applyAlignment="1">
      <alignment horizontal="distributed" vertical="center" justifyLastLine="1"/>
    </xf>
    <xf numFmtId="38" fontId="21" fillId="0" borderId="4" xfId="11" applyFont="1" applyBorder="1" applyAlignment="1">
      <alignment horizontal="distributed" vertical="center" justifyLastLine="1"/>
    </xf>
    <xf numFmtId="38" fontId="21" fillId="0" borderId="23" xfId="11" applyFont="1" applyBorder="1" applyAlignment="1">
      <alignment horizontal="distributed" vertical="center" justifyLastLine="1"/>
    </xf>
    <xf numFmtId="38" fontId="21" fillId="0" borderId="0" xfId="11" applyFont="1" applyAlignment="1">
      <alignment vertical="center"/>
    </xf>
    <xf numFmtId="38" fontId="21" fillId="0" borderId="11" xfId="11" applyFont="1" applyBorder="1" applyAlignment="1">
      <alignment horizontal="distributed" vertical="center" justifyLastLine="1"/>
    </xf>
    <xf numFmtId="38" fontId="21" fillId="0" borderId="2" xfId="11" applyFont="1" applyBorder="1" applyAlignment="1">
      <alignment horizontal="distributed" vertical="center" justifyLastLine="1"/>
    </xf>
    <xf numFmtId="38" fontId="21" fillId="0" borderId="56" xfId="11" applyFont="1" applyBorder="1" applyAlignment="1">
      <alignment horizontal="distributed" vertical="center" justifyLastLine="1"/>
    </xf>
    <xf numFmtId="38" fontId="21" fillId="0" borderId="56" xfId="11" applyFont="1" applyBorder="1" applyAlignment="1">
      <alignment horizontal="distributed" vertical="center" wrapText="1" justifyLastLine="1"/>
    </xf>
    <xf numFmtId="38" fontId="21" fillId="0" borderId="6" xfId="11" applyFont="1" applyBorder="1" applyAlignment="1">
      <alignment horizontal="distributed" vertical="center" justifyLastLine="1"/>
    </xf>
    <xf numFmtId="38" fontId="21" fillId="0" borderId="57" xfId="11" applyFont="1" applyBorder="1" applyAlignment="1">
      <alignment horizontal="distributed" vertical="center" justifyLastLine="1"/>
    </xf>
    <xf numFmtId="38" fontId="21" fillId="0" borderId="7" xfId="11" applyFont="1" applyBorder="1" applyAlignment="1">
      <alignment horizontal="distributed" vertical="center" justifyLastLine="1"/>
    </xf>
    <xf numFmtId="38" fontId="21" fillId="0" borderId="8" xfId="11" applyFont="1" applyBorder="1" applyAlignment="1">
      <alignment horizontal="distributed" vertical="center" justifyLastLine="1"/>
    </xf>
    <xf numFmtId="38" fontId="25" fillId="0" borderId="58" xfId="11" applyFont="1" applyBorder="1" applyAlignment="1">
      <alignment horizontal="distributed" vertical="center" wrapText="1" justifyLastLine="1"/>
    </xf>
    <xf numFmtId="38" fontId="21" fillId="0" borderId="5" xfId="11" applyFont="1" applyBorder="1" applyAlignment="1">
      <alignment horizontal="distributed" vertical="center" justifyLastLine="1"/>
    </xf>
    <xf numFmtId="38" fontId="21" fillId="0" borderId="5" xfId="11" applyFont="1" applyBorder="1" applyAlignment="1">
      <alignment horizontal="distributed" vertical="center" wrapText="1" justifyLastLine="1"/>
    </xf>
    <xf numFmtId="38" fontId="24" fillId="0" borderId="0" xfId="11" applyFont="1" applyAlignment="1">
      <alignment horizontal="distributed" vertical="center" justifyLastLine="1"/>
    </xf>
    <xf numFmtId="38" fontId="24" fillId="0" borderId="2" xfId="11" applyFont="1" applyBorder="1" applyAlignment="1">
      <alignment horizontal="distributed" vertical="center" wrapText="1" justifyLastLine="1"/>
    </xf>
    <xf numFmtId="38" fontId="25" fillId="0" borderId="2" xfId="11" applyFont="1" applyBorder="1" applyAlignment="1">
      <alignment horizontal="distributed" vertical="center" wrapText="1" justifyLastLine="1"/>
    </xf>
    <xf numFmtId="38" fontId="21" fillId="0" borderId="0" xfId="11" applyFont="1"/>
    <xf numFmtId="38" fontId="21" fillId="0" borderId="59" xfId="11" quotePrefix="1" applyFont="1" applyBorder="1" applyAlignment="1">
      <alignment horizontal="center" vertical="center"/>
    </xf>
    <xf numFmtId="38" fontId="24" fillId="0" borderId="60" xfId="11" applyFont="1" applyFill="1" applyBorder="1" applyAlignment="1">
      <alignment vertical="center"/>
    </xf>
    <xf numFmtId="38" fontId="50" fillId="0" borderId="0" xfId="11" applyFont="1"/>
    <xf numFmtId="38" fontId="25" fillId="0" borderId="0" xfId="11" applyFont="1" applyAlignment="1">
      <alignment horizontal="right"/>
    </xf>
    <xf numFmtId="40" fontId="25" fillId="0" borderId="0" xfId="11" applyNumberFormat="1" applyFont="1" applyAlignment="1">
      <alignment horizontal="right"/>
    </xf>
    <xf numFmtId="38" fontId="21" fillId="0" borderId="0" xfId="11" applyFont="1" applyAlignment="1">
      <alignment horizontal="right" vertical="center"/>
    </xf>
    <xf numFmtId="183" fontId="24" fillId="0" borderId="0" xfId="4" applyNumberFormat="1" applyFont="1" applyFill="1" applyBorder="1" applyAlignment="1">
      <alignment vertical="center" shrinkToFit="1"/>
    </xf>
    <xf numFmtId="183" fontId="24" fillId="0" borderId="0" xfId="7" applyNumberFormat="1" applyFont="1" applyAlignment="1">
      <alignment vertical="center"/>
    </xf>
    <xf numFmtId="183" fontId="24" fillId="0" borderId="0" xfId="11" applyNumberFormat="1" applyFont="1" applyFill="1" applyBorder="1" applyAlignment="1">
      <alignment vertical="center"/>
    </xf>
    <xf numFmtId="183" fontId="24" fillId="0" borderId="0" xfId="7" applyNumberFormat="1" applyFont="1" applyAlignment="1" applyProtection="1">
      <alignment vertical="center"/>
      <protection locked="0"/>
    </xf>
    <xf numFmtId="183" fontId="24" fillId="0" borderId="41" xfId="4" applyNumberFormat="1" applyFont="1" applyFill="1" applyBorder="1" applyAlignment="1">
      <alignment vertical="center" shrinkToFit="1"/>
    </xf>
    <xf numFmtId="183" fontId="24" fillId="0" borderId="41" xfId="4" applyNumberFormat="1" applyFont="1" applyFill="1" applyBorder="1" applyAlignment="1">
      <alignment vertical="center"/>
    </xf>
    <xf numFmtId="183" fontId="24" fillId="0" borderId="41" xfId="7" applyNumberFormat="1" applyFont="1" applyBorder="1" applyAlignment="1">
      <alignment vertical="center"/>
    </xf>
    <xf numFmtId="38" fontId="19" fillId="0" borderId="0" xfId="11" applyFont="1"/>
    <xf numFmtId="0" fontId="15" fillId="0" borderId="40" xfId="5" applyFont="1" applyBorder="1" applyAlignment="1">
      <alignment horizontal="distributed" vertical="center" justifyLastLine="1"/>
    </xf>
    <xf numFmtId="0" fontId="15" fillId="0" borderId="61" xfId="5" applyFont="1" applyBorder="1" applyAlignment="1">
      <alignment horizontal="distributed" vertical="center" justifyLastLine="1"/>
    </xf>
    <xf numFmtId="0" fontId="15" fillId="0" borderId="62" xfId="5" applyFont="1" applyBorder="1" applyAlignment="1">
      <alignment horizontal="distributed" vertical="center" justifyLastLine="1"/>
    </xf>
    <xf numFmtId="0" fontId="15" fillId="0" borderId="63" xfId="5" applyFont="1" applyBorder="1" applyAlignment="1">
      <alignment horizontal="distributed" vertical="center" justifyLastLine="1"/>
    </xf>
    <xf numFmtId="0" fontId="15" fillId="0" borderId="61" xfId="5" applyFont="1" applyBorder="1" applyAlignment="1">
      <alignment horizontal="distributed" vertical="center" indent="2"/>
    </xf>
    <xf numFmtId="0" fontId="15" fillId="0" borderId="62" xfId="5" applyFont="1" applyBorder="1" applyAlignment="1">
      <alignment horizontal="distributed" vertical="center" indent="2"/>
    </xf>
    <xf numFmtId="0" fontId="15" fillId="0" borderId="11" xfId="5" applyFont="1" applyBorder="1" applyAlignment="1">
      <alignment horizontal="distributed" vertical="center" justifyLastLine="1"/>
    </xf>
    <xf numFmtId="0" fontId="15" fillId="0" borderId="64" xfId="5" applyFont="1" applyBorder="1" applyAlignment="1">
      <alignment horizontal="distributed" vertical="center" justifyLastLine="1"/>
    </xf>
    <xf numFmtId="0" fontId="15" fillId="0" borderId="64" xfId="5" applyFont="1" applyBorder="1" applyAlignment="1">
      <alignment horizontal="distributed" vertical="center" justifyLastLine="1" shrinkToFit="1"/>
    </xf>
    <xf numFmtId="0" fontId="15" fillId="0" borderId="2" xfId="5" applyFont="1" applyBorder="1" applyAlignment="1">
      <alignment horizontal="distributed" vertical="center" wrapText="1" justifyLastLine="1"/>
    </xf>
    <xf numFmtId="0" fontId="15" fillId="0" borderId="58" xfId="5" applyFont="1" applyBorder="1" applyAlignment="1">
      <alignment horizontal="distributed" vertical="center" justifyLastLine="1" shrinkToFit="1"/>
    </xf>
    <xf numFmtId="0" fontId="15" fillId="0" borderId="12" xfId="5" applyFont="1" applyBorder="1" applyAlignment="1">
      <alignment horizontal="distributed" vertical="center" justifyLastLine="1"/>
    </xf>
    <xf numFmtId="0" fontId="27" fillId="0" borderId="9" xfId="5" applyFont="1" applyBorder="1" applyAlignment="1">
      <alignment horizontal="distributed" vertical="center" justifyLastLine="1"/>
    </xf>
    <xf numFmtId="0" fontId="27" fillId="0" borderId="9" xfId="5" applyFont="1" applyBorder="1" applyAlignment="1">
      <alignment horizontal="distributed" vertical="center" justifyLastLine="1" shrinkToFit="1"/>
    </xf>
    <xf numFmtId="0" fontId="15" fillId="0" borderId="9" xfId="5" applyFont="1" applyBorder="1" applyAlignment="1">
      <alignment horizontal="distributed" vertical="center" wrapText="1" indent="1"/>
    </xf>
    <xf numFmtId="0" fontId="15" fillId="0" borderId="9" xfId="5" applyFont="1" applyBorder="1" applyAlignment="1">
      <alignment horizontal="distributed" vertical="center" justifyLastLine="1" shrinkToFit="1"/>
    </xf>
    <xf numFmtId="0" fontId="15" fillId="0" borderId="14" xfId="5" applyFont="1" applyBorder="1" applyAlignment="1">
      <alignment horizontal="distributed" vertical="center" justifyLastLine="1" shrinkToFit="1"/>
    </xf>
    <xf numFmtId="0" fontId="15" fillId="0" borderId="59" xfId="5" quotePrefix="1" applyFont="1" applyBorder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181" fontId="15" fillId="0" borderId="0" xfId="2" applyNumberFormat="1" applyFont="1" applyFill="1" applyBorder="1" applyAlignment="1">
      <alignment vertical="center"/>
    </xf>
    <xf numFmtId="1" fontId="15" fillId="0" borderId="0" xfId="5" applyNumberFormat="1" applyFont="1" applyAlignment="1">
      <alignment vertical="center"/>
    </xf>
    <xf numFmtId="1" fontId="15" fillId="0" borderId="41" xfId="5" applyNumberFormat="1" applyFont="1" applyBorder="1" applyAlignment="1">
      <alignment vertical="center"/>
    </xf>
    <xf numFmtId="38" fontId="19" fillId="0" borderId="0" xfId="11" applyFont="1" applyFill="1" applyAlignment="1">
      <alignment vertical="center"/>
    </xf>
    <xf numFmtId="0" fontId="23" fillId="0" borderId="41" xfId="6" applyFont="1" applyBorder="1" applyAlignment="1">
      <alignment horizontal="center" vertical="center"/>
    </xf>
    <xf numFmtId="0" fontId="21" fillId="0" borderId="11" xfId="5" applyFont="1" applyBorder="1" applyAlignment="1">
      <alignment horizontal="distributed" vertical="center" justifyLastLine="1"/>
    </xf>
    <xf numFmtId="0" fontId="21" fillId="0" borderId="14" xfId="5" applyFont="1" applyBorder="1" applyAlignment="1">
      <alignment horizontal="distributed" vertical="center" justifyLastLine="1" shrinkToFit="1"/>
    </xf>
    <xf numFmtId="0" fontId="21" fillId="0" borderId="12" xfId="6" applyFont="1" applyBorder="1" applyAlignment="1">
      <alignment horizontal="distributed" vertical="center" justifyLastLine="1" shrinkToFit="1"/>
    </xf>
    <xf numFmtId="0" fontId="21" fillId="0" borderId="2" xfId="6" applyFont="1" applyBorder="1" applyAlignment="1">
      <alignment horizontal="center" vertical="center" justifyLastLine="1" shrinkToFit="1"/>
    </xf>
    <xf numFmtId="0" fontId="21" fillId="0" borderId="16" xfId="6" applyFont="1" applyBorder="1" applyAlignment="1">
      <alignment horizontal="distributed" vertical="center" justifyLastLine="1" shrinkToFit="1"/>
    </xf>
    <xf numFmtId="0" fontId="21" fillId="0" borderId="2" xfId="6" applyFont="1" applyBorder="1" applyAlignment="1">
      <alignment horizontal="distributed" vertical="center" justifyLastLine="1" shrinkToFit="1"/>
    </xf>
    <xf numFmtId="0" fontId="21" fillId="0" borderId="17" xfId="6" applyFont="1" applyBorder="1" applyAlignment="1">
      <alignment horizontal="distributed" vertical="center" justifyLastLine="1" shrinkToFit="1"/>
    </xf>
    <xf numFmtId="0" fontId="21" fillId="0" borderId="12" xfId="5" applyFont="1" applyBorder="1" applyAlignment="1">
      <alignment horizontal="distributed" vertical="center" justifyLastLine="1"/>
    </xf>
    <xf numFmtId="0" fontId="21" fillId="0" borderId="14" xfId="5" applyFont="1" applyBorder="1" applyAlignment="1">
      <alignment horizontal="center" vertical="center" justifyLastLine="1" shrinkToFit="1"/>
    </xf>
    <xf numFmtId="0" fontId="21" fillId="0" borderId="14" xfId="5" applyFont="1" applyBorder="1" applyAlignment="1">
      <alignment horizontal="distributed" vertical="center" justifyLastLine="1" shrinkToFit="1"/>
    </xf>
    <xf numFmtId="0" fontId="21" fillId="0" borderId="11" xfId="5" applyFont="1" applyBorder="1" applyAlignment="1">
      <alignment horizontal="center" vertical="center"/>
    </xf>
    <xf numFmtId="176" fontId="21" fillId="0" borderId="0" xfId="6" applyNumberFormat="1" applyFont="1">
      <alignment vertical="center"/>
    </xf>
    <xf numFmtId="176" fontId="21" fillId="0" borderId="0" xfId="6" applyNumberFormat="1" applyFont="1" applyAlignment="1">
      <alignment horizontal="right" vertical="center"/>
    </xf>
    <xf numFmtId="0" fontId="21" fillId="0" borderId="11" xfId="5" quotePrefix="1" applyFont="1" applyBorder="1" applyAlignment="1">
      <alignment horizontal="center" vertical="center"/>
    </xf>
    <xf numFmtId="176" fontId="21" fillId="0" borderId="2" xfId="6" applyNumberFormat="1" applyFont="1" applyBorder="1">
      <alignment vertical="center"/>
    </xf>
    <xf numFmtId="49" fontId="21" fillId="0" borderId="13" xfId="6" quotePrefix="1" applyNumberFormat="1" applyFont="1" applyBorder="1" applyAlignment="1">
      <alignment horizontal="center" vertical="center"/>
    </xf>
    <xf numFmtId="176" fontId="21" fillId="0" borderId="15" xfId="6" applyNumberFormat="1" applyFont="1" applyBorder="1">
      <alignment vertical="center"/>
    </xf>
    <xf numFmtId="176" fontId="21" fillId="0" borderId="41" xfId="6" applyNumberFormat="1" applyFont="1" applyBorder="1">
      <alignment vertical="center"/>
    </xf>
    <xf numFmtId="176" fontId="21" fillId="0" borderId="41" xfId="6" applyNumberFormat="1" applyFont="1" applyBorder="1" applyAlignment="1">
      <alignment horizontal="right" vertical="center"/>
    </xf>
    <xf numFmtId="0" fontId="19" fillId="0" borderId="0" xfId="6" applyFont="1">
      <alignment vertical="center"/>
    </xf>
    <xf numFmtId="0" fontId="20" fillId="0" borderId="0" xfId="6" applyFont="1">
      <alignment vertical="center"/>
    </xf>
    <xf numFmtId="0" fontId="18" fillId="0" borderId="0" xfId="6" applyFont="1">
      <alignment vertical="center"/>
    </xf>
    <xf numFmtId="0" fontId="20" fillId="0" borderId="18" xfId="6" applyFont="1" applyBorder="1">
      <alignment vertical="center"/>
    </xf>
    <xf numFmtId="0" fontId="19" fillId="0" borderId="18" xfId="5" applyFont="1" applyBorder="1" applyAlignment="1">
      <alignment horizontal="right" vertical="center"/>
    </xf>
    <xf numFmtId="0" fontId="21" fillId="0" borderId="42" xfId="5" applyFont="1" applyBorder="1" applyAlignment="1">
      <alignment horizontal="distributed" vertical="center" justifyLastLine="1"/>
    </xf>
    <xf numFmtId="0" fontId="21" fillId="0" borderId="43" xfId="6" applyFont="1" applyBorder="1" applyAlignment="1">
      <alignment horizontal="distributed" vertical="center" justifyLastLine="1"/>
    </xf>
    <xf numFmtId="0" fontId="21" fillId="0" borderId="17" xfId="6" applyFont="1" applyBorder="1" applyAlignment="1">
      <alignment horizontal="distributed" vertical="center" justifyLastLine="1"/>
    </xf>
    <xf numFmtId="0" fontId="21" fillId="0" borderId="0" xfId="6" applyFont="1" applyAlignment="1">
      <alignment horizontal="distributed" vertical="center" justifyLastLine="1"/>
    </xf>
    <xf numFmtId="0" fontId="21" fillId="0" borderId="14" xfId="6" applyFont="1" applyBorder="1" applyAlignment="1">
      <alignment horizontal="distributed" vertical="center" justifyLastLine="1"/>
    </xf>
    <xf numFmtId="0" fontId="21" fillId="0" borderId="14" xfId="6" applyFont="1" applyBorder="1" applyAlignment="1">
      <alignment horizontal="distributed" vertical="center" justifyLastLine="1"/>
    </xf>
    <xf numFmtId="0" fontId="21" fillId="0" borderId="65" xfId="6" applyFont="1" applyBorder="1" applyAlignment="1">
      <alignment horizontal="center" vertical="center" justifyLastLine="1" shrinkToFit="1"/>
    </xf>
    <xf numFmtId="0" fontId="21" fillId="0" borderId="20" xfId="6" applyFont="1" applyBorder="1" applyAlignment="1">
      <alignment horizontal="distributed" vertical="center" justifyLastLine="1"/>
    </xf>
    <xf numFmtId="0" fontId="21" fillId="0" borderId="21" xfId="6" applyFont="1" applyBorder="1" applyAlignment="1">
      <alignment horizontal="distributed" vertical="center" justifyLastLine="1"/>
    </xf>
    <xf numFmtId="38" fontId="21" fillId="0" borderId="0" xfId="2" applyFont="1" applyAlignment="1">
      <alignment vertical="center"/>
    </xf>
    <xf numFmtId="0" fontId="21" fillId="0" borderId="13" xfId="6" quotePrefix="1" applyFont="1" applyBorder="1" applyAlignment="1">
      <alignment horizontal="center" vertical="center"/>
    </xf>
    <xf numFmtId="38" fontId="21" fillId="0" borderId="22" xfId="2" applyFont="1" applyFill="1" applyBorder="1" applyAlignment="1">
      <alignment vertical="center"/>
    </xf>
    <xf numFmtId="38" fontId="21" fillId="0" borderId="0" xfId="2" applyFont="1" applyFill="1" applyAlignment="1">
      <alignment vertical="center"/>
    </xf>
    <xf numFmtId="0" fontId="21" fillId="0" borderId="23" xfId="5" quotePrefix="1" applyFont="1" applyBorder="1" applyAlignment="1">
      <alignment horizontal="center" vertical="center"/>
    </xf>
    <xf numFmtId="38" fontId="21" fillId="0" borderId="23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8" xfId="5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1" fillId="0" borderId="42" xfId="0" applyFont="1" applyBorder="1" applyAlignment="1">
      <alignment horizontal="distributed" vertical="center" wrapText="1" justifyLastLine="1"/>
    </xf>
    <xf numFmtId="0" fontId="21" fillId="0" borderId="44" xfId="0" applyFont="1" applyBorder="1" applyAlignment="1">
      <alignment horizontal="distributed" vertical="center" wrapText="1" justifyLastLine="1"/>
    </xf>
    <xf numFmtId="0" fontId="21" fillId="0" borderId="43" xfId="0" applyFont="1" applyBorder="1" applyAlignment="1">
      <alignment horizontal="distributed" vertical="center" wrapText="1" justifyLastLine="1"/>
    </xf>
    <xf numFmtId="0" fontId="21" fillId="0" borderId="17" xfId="5" applyFont="1" applyBorder="1" applyAlignment="1">
      <alignment horizontal="distributed" vertical="center" justifyLastLine="1"/>
    </xf>
    <xf numFmtId="0" fontId="21" fillId="0" borderId="62" xfId="0" applyFont="1" applyBorder="1" applyAlignment="1">
      <alignment horizontal="distributed" vertical="center" justifyLastLine="1"/>
    </xf>
    <xf numFmtId="0" fontId="21" fillId="0" borderId="11" xfId="0" applyFont="1" applyBorder="1" applyAlignment="1">
      <alignment horizontal="distributed" vertical="center" wrapText="1" justifyLastLine="1"/>
    </xf>
    <xf numFmtId="0" fontId="21" fillId="0" borderId="16" xfId="0" applyFont="1" applyBorder="1" applyAlignment="1">
      <alignment horizontal="distributed" vertical="center" wrapText="1" justifyLastLine="1"/>
    </xf>
    <xf numFmtId="0" fontId="21" fillId="0" borderId="2" xfId="5" applyFont="1" applyBorder="1" applyAlignment="1">
      <alignment horizontal="distributed" vertical="center" wrapText="1" justifyLastLine="1"/>
    </xf>
    <xf numFmtId="0" fontId="21" fillId="0" borderId="64" xfId="0" applyFont="1" applyBorder="1" applyAlignment="1">
      <alignment horizontal="distributed" vertical="center" wrapText="1" justifyLastLine="1"/>
    </xf>
    <xf numFmtId="0" fontId="21" fillId="0" borderId="66" xfId="0" applyFont="1" applyBorder="1" applyAlignment="1">
      <alignment horizontal="distributed" vertical="center" wrapText="1" justifyLastLine="1"/>
    </xf>
    <xf numFmtId="0" fontId="21" fillId="0" borderId="67" xfId="0" applyFont="1" applyBorder="1" applyAlignment="1">
      <alignment horizontal="distributed" vertical="center" wrapText="1" justifyLastLine="1"/>
    </xf>
    <xf numFmtId="0" fontId="21" fillId="0" borderId="12" xfId="0" applyFont="1" applyBorder="1" applyAlignment="1">
      <alignment horizontal="distributed" vertical="center" wrapText="1" justifyLastLine="1"/>
    </xf>
    <xf numFmtId="0" fontId="21" fillId="0" borderId="9" xfId="5" applyFont="1" applyBorder="1" applyAlignment="1">
      <alignment horizontal="distributed" vertical="center" wrapText="1" justifyLastLine="1"/>
    </xf>
    <xf numFmtId="0" fontId="21" fillId="0" borderId="14" xfId="0" applyFont="1" applyBorder="1" applyAlignment="1">
      <alignment horizontal="distributed" vertical="center" wrapText="1" justifyLastLine="1"/>
    </xf>
    <xf numFmtId="0" fontId="21" fillId="0" borderId="24" xfId="0" applyFont="1" applyBorder="1" applyAlignment="1">
      <alignment horizontal="distributed" vertical="center" wrapText="1" justifyLastLine="1"/>
    </xf>
    <xf numFmtId="0" fontId="21" fillId="0" borderId="25" xfId="0" applyFont="1" applyBorder="1" applyAlignment="1">
      <alignment horizontal="distributed" vertical="center" wrapText="1" justifyLastLine="1"/>
    </xf>
    <xf numFmtId="38" fontId="21" fillId="0" borderId="2" xfId="2" applyFont="1" applyBorder="1" applyAlignment="1">
      <alignment vertical="center"/>
    </xf>
    <xf numFmtId="38" fontId="21" fillId="0" borderId="0" xfId="2" applyFont="1" applyBorder="1" applyAlignment="1">
      <alignment vertical="center"/>
    </xf>
    <xf numFmtId="38" fontId="21" fillId="0" borderId="10" xfId="2" applyFont="1" applyFill="1" applyBorder="1" applyAlignment="1">
      <alignment vertical="center"/>
    </xf>
    <xf numFmtId="0" fontId="21" fillId="0" borderId="0" xfId="6" applyFont="1">
      <alignment vertical="center"/>
    </xf>
    <xf numFmtId="38" fontId="51" fillId="0" borderId="0" xfId="2" applyFont="1" applyBorder="1" applyAlignment="1">
      <alignment vertical="center"/>
    </xf>
    <xf numFmtId="0" fontId="21" fillId="0" borderId="44" xfId="0" applyFont="1" applyBorder="1" applyAlignment="1">
      <alignment horizontal="distributed" vertical="center" justifyLastLine="1"/>
    </xf>
    <xf numFmtId="0" fontId="21" fillId="0" borderId="45" xfId="5" applyFont="1" applyBorder="1" applyAlignment="1">
      <alignment horizontal="distributed" vertical="center" justifyLastLine="1"/>
    </xf>
    <xf numFmtId="0" fontId="21" fillId="0" borderId="46" xfId="5" applyFont="1" applyBorder="1" applyAlignment="1">
      <alignment horizontal="distributed" vertical="center" justifyLastLine="1"/>
    </xf>
    <xf numFmtId="0" fontId="21" fillId="0" borderId="47" xfId="5" applyFont="1" applyBorder="1" applyAlignment="1">
      <alignment horizontal="distributed" vertical="center" justifyLastLine="1"/>
    </xf>
    <xf numFmtId="0" fontId="21" fillId="0" borderId="49" xfId="6" applyFont="1" applyBorder="1" applyAlignment="1">
      <alignment horizontal="distributed" vertical="center" justifyLastLine="1"/>
    </xf>
    <xf numFmtId="0" fontId="21" fillId="0" borderId="50" xfId="6" applyFont="1" applyBorder="1" applyAlignment="1">
      <alignment horizontal="distributed" vertical="center" justifyLastLine="1"/>
    </xf>
    <xf numFmtId="0" fontId="21" fillId="0" borderId="9" xfId="0" applyFont="1" applyBorder="1" applyAlignment="1">
      <alignment horizontal="distributed" vertical="center" justifyLastLine="1"/>
    </xf>
    <xf numFmtId="0" fontId="21" fillId="0" borderId="68" xfId="0" applyFont="1" applyBorder="1" applyAlignment="1">
      <alignment horizontal="distributed" vertical="center" justifyLastLine="1" shrinkToFit="1"/>
    </xf>
    <xf numFmtId="0" fontId="21" fillId="0" borderId="69" xfId="0" applyFont="1" applyBorder="1" applyAlignment="1">
      <alignment horizontal="distributed" vertical="center" justifyLastLine="1" shrinkToFit="1"/>
    </xf>
    <xf numFmtId="0" fontId="21" fillId="0" borderId="6" xfId="0" applyFont="1" applyBorder="1" applyAlignment="1">
      <alignment horizontal="distributed" vertical="center" justifyLastLine="1"/>
    </xf>
    <xf numFmtId="0" fontId="21" fillId="0" borderId="70" xfId="5" quotePrefix="1" applyFont="1" applyBorder="1" applyAlignment="1">
      <alignment horizontal="center" vertical="center"/>
    </xf>
    <xf numFmtId="0" fontId="21" fillId="0" borderId="0" xfId="6" applyFont="1" applyAlignment="1">
      <alignment horizontal="right" vertical="center"/>
    </xf>
    <xf numFmtId="0" fontId="21" fillId="0" borderId="2" xfId="6" applyFont="1" applyBorder="1" applyAlignment="1">
      <alignment horizontal="right" vertical="center"/>
    </xf>
    <xf numFmtId="0" fontId="21" fillId="0" borderId="10" xfId="6" applyFont="1" applyBorder="1" applyAlignment="1">
      <alignment horizontal="right" vertical="center"/>
    </xf>
    <xf numFmtId="0" fontId="20" fillId="0" borderId="0" xfId="5" applyFont="1" applyAlignment="1">
      <alignment vertical="center"/>
    </xf>
    <xf numFmtId="0" fontId="23" fillId="0" borderId="0" xfId="5" applyFont="1" applyAlignment="1">
      <alignment horizontal="center" vertical="center"/>
    </xf>
    <xf numFmtId="0" fontId="20" fillId="0" borderId="18" xfId="5" applyFont="1" applyBorder="1" applyAlignment="1">
      <alignment horizontal="right" vertical="center"/>
    </xf>
    <xf numFmtId="0" fontId="21" fillId="0" borderId="47" xfId="0" applyFont="1" applyBorder="1" applyAlignment="1">
      <alignment horizontal="distributed" vertical="center" justifyLastLine="1"/>
    </xf>
    <xf numFmtId="0" fontId="24" fillId="0" borderId="51" xfId="0" applyFont="1" applyBorder="1" applyAlignment="1">
      <alignment horizontal="distributed" vertical="center" wrapText="1" justifyLastLine="1"/>
    </xf>
    <xf numFmtId="0" fontId="21" fillId="0" borderId="52" xfId="0" applyFont="1" applyBorder="1" applyAlignment="1">
      <alignment horizontal="distributed" vertical="center" wrapText="1" justifyLastLine="1"/>
    </xf>
    <xf numFmtId="0" fontId="21" fillId="0" borderId="53" xfId="0" applyFont="1" applyBorder="1" applyAlignment="1">
      <alignment horizontal="distributed" vertical="center" wrapText="1" justifyLastLine="1"/>
    </xf>
    <xf numFmtId="0" fontId="21" fillId="0" borderId="16" xfId="0" applyFont="1" applyBorder="1" applyAlignment="1">
      <alignment horizontal="distributed" vertical="center" justifyLastLine="1"/>
    </xf>
    <xf numFmtId="0" fontId="21" fillId="0" borderId="64" xfId="5" applyFont="1" applyBorder="1" applyAlignment="1">
      <alignment horizontal="distributed" vertical="center" justifyLastLine="1"/>
    </xf>
    <xf numFmtId="0" fontId="21" fillId="0" borderId="64" xfId="5" applyFont="1" applyBorder="1" applyAlignment="1">
      <alignment horizontal="distributed" vertical="center" justifyLastLine="1" shrinkToFit="1"/>
    </xf>
    <xf numFmtId="0" fontId="24" fillId="0" borderId="26" xfId="0" applyFont="1" applyBorder="1" applyAlignment="1">
      <alignment horizontal="distributed" vertical="center" wrapText="1" justifyLastLine="1"/>
    </xf>
    <xf numFmtId="0" fontId="21" fillId="0" borderId="27" xfId="0" applyFont="1" applyBorder="1" applyAlignment="1">
      <alignment horizontal="distributed" vertical="center" wrapText="1" justifyLastLine="1"/>
    </xf>
    <xf numFmtId="0" fontId="21" fillId="0" borderId="22" xfId="0" applyFont="1" applyBorder="1" applyAlignment="1">
      <alignment horizontal="distributed" vertical="center" wrapText="1" justifyLastLine="1"/>
    </xf>
    <xf numFmtId="0" fontId="21" fillId="0" borderId="9" xfId="5" applyFont="1" applyBorder="1" applyAlignment="1">
      <alignment horizontal="distributed" vertical="center" justifyLastLine="1" shrinkToFit="1"/>
    </xf>
    <xf numFmtId="0" fontId="24" fillId="0" borderId="24" xfId="0" applyFont="1" applyBorder="1" applyAlignment="1">
      <alignment horizontal="distributed" vertical="center" wrapText="1" justifyLastLine="1"/>
    </xf>
    <xf numFmtId="0" fontId="21" fillId="0" borderId="5" xfId="0" applyFont="1" applyBorder="1" applyAlignment="1">
      <alignment horizontal="distributed" vertical="center" wrapText="1" justifyLastLine="1"/>
    </xf>
    <xf numFmtId="0" fontId="21" fillId="0" borderId="28" xfId="0" applyFont="1" applyBorder="1" applyAlignment="1">
      <alignment horizontal="distributed" vertical="center" wrapText="1" justifyLastLine="1"/>
    </xf>
    <xf numFmtId="37" fontId="21" fillId="0" borderId="0" xfId="5" applyNumberFormat="1" applyFont="1" applyAlignment="1">
      <alignment horizontal="right" vertical="center"/>
    </xf>
    <xf numFmtId="0" fontId="21" fillId="0" borderId="2" xfId="6" applyFont="1" applyBorder="1">
      <alignment vertical="center"/>
    </xf>
    <xf numFmtId="0" fontId="21" fillId="0" borderId="29" xfId="6" quotePrefix="1" applyFont="1" applyBorder="1" applyAlignment="1">
      <alignment horizontal="center" vertical="center"/>
    </xf>
    <xf numFmtId="0" fontId="21" fillId="0" borderId="10" xfId="6" applyFont="1" applyBorder="1">
      <alignment vertical="center"/>
    </xf>
    <xf numFmtId="37" fontId="21" fillId="0" borderId="10" xfId="5" applyNumberFormat="1" applyFont="1" applyBorder="1" applyAlignment="1">
      <alignment horizontal="right" vertical="center"/>
    </xf>
    <xf numFmtId="0" fontId="15" fillId="0" borderId="48" xfId="5" applyFont="1" applyBorder="1" applyAlignment="1">
      <alignment horizontal="distributed" vertical="center" justifyLastLine="1"/>
    </xf>
    <xf numFmtId="0" fontId="27" fillId="0" borderId="48" xfId="5" applyFont="1" applyBorder="1" applyAlignment="1">
      <alignment horizontal="distributed" vertical="center" justifyLastLine="1"/>
    </xf>
    <xf numFmtId="0" fontId="27" fillId="0" borderId="42" xfId="5" applyFont="1" applyBorder="1" applyAlignment="1">
      <alignment horizontal="distributed" vertical="center" justifyLastLine="1"/>
    </xf>
    <xf numFmtId="0" fontId="15" fillId="0" borderId="45" xfId="5" applyFont="1" applyBorder="1" applyAlignment="1">
      <alignment horizontal="distributed" vertical="center" justifyLastLine="1"/>
    </xf>
    <xf numFmtId="0" fontId="27" fillId="0" borderId="46" xfId="5" applyFont="1" applyBorder="1" applyAlignment="1">
      <alignment horizontal="distributed" vertical="center" justifyLastLine="1"/>
    </xf>
    <xf numFmtId="0" fontId="27" fillId="0" borderId="47" xfId="5" applyFont="1" applyBorder="1" applyAlignment="1">
      <alignment horizontal="distributed" vertical="center" justifyLastLine="1"/>
    </xf>
    <xf numFmtId="0" fontId="27" fillId="0" borderId="17" xfId="5" applyFont="1" applyBorder="1" applyAlignment="1">
      <alignment horizontal="distributed" vertical="center" justifyLastLine="1"/>
    </xf>
    <xf numFmtId="0" fontId="27" fillId="0" borderId="12" xfId="5" applyFont="1" applyBorder="1" applyAlignment="1">
      <alignment horizontal="distributed" vertical="center" justifyLastLine="1"/>
    </xf>
    <xf numFmtId="0" fontId="15" fillId="0" borderId="14" xfId="6" applyFont="1" applyBorder="1" applyAlignment="1">
      <alignment horizontal="distributed" vertical="center" justifyLastLine="1"/>
    </xf>
    <xf numFmtId="0" fontId="15" fillId="0" borderId="71" xfId="5" applyFont="1" applyBorder="1" applyAlignment="1">
      <alignment horizontal="center" vertical="center"/>
    </xf>
    <xf numFmtId="0" fontId="15" fillId="0" borderId="70" xfId="5" applyFont="1" applyBorder="1" applyAlignment="1">
      <alignment horizontal="center" vertical="center"/>
    </xf>
    <xf numFmtId="38" fontId="15" fillId="0" borderId="0" xfId="2" applyFont="1" applyFill="1" applyAlignment="1">
      <alignment vertical="center"/>
    </xf>
    <xf numFmtId="0" fontId="15" fillId="0" borderId="72" xfId="5" applyFont="1" applyBorder="1" applyAlignment="1">
      <alignment horizontal="center" vertical="center"/>
    </xf>
    <xf numFmtId="0" fontId="27" fillId="0" borderId="72" xfId="5" applyFont="1" applyBorder="1" applyAlignment="1">
      <alignment horizontal="center" vertical="center"/>
    </xf>
    <xf numFmtId="0" fontId="27" fillId="0" borderId="73" xfId="5" applyFont="1" applyBorder="1" applyAlignment="1">
      <alignment horizontal="center" vertical="center"/>
    </xf>
    <xf numFmtId="37" fontId="15" fillId="0" borderId="65" xfId="5" applyNumberFormat="1" applyFont="1" applyBorder="1" applyAlignment="1">
      <alignment vertical="center"/>
    </xf>
    <xf numFmtId="37" fontId="15" fillId="0" borderId="72" xfId="5" applyNumberFormat="1" applyFont="1" applyBorder="1" applyAlignment="1">
      <alignment horizontal="right" vertical="center"/>
    </xf>
    <xf numFmtId="0" fontId="15" fillId="0" borderId="58" xfId="5" applyFont="1" applyBorder="1" applyAlignment="1">
      <alignment horizontal="center" vertical="center"/>
    </xf>
    <xf numFmtId="0" fontId="27" fillId="0" borderId="70" xfId="5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0" fillId="0" borderId="41" xfId="0" applyFont="1" applyBorder="1"/>
    <xf numFmtId="0" fontId="20" fillId="0" borderId="41" xfId="0" applyFont="1" applyBorder="1" applyAlignment="1">
      <alignment horizontal="right"/>
    </xf>
    <xf numFmtId="0" fontId="19" fillId="0" borderId="41" xfId="0" applyFont="1" applyBorder="1" applyAlignment="1">
      <alignment horizontal="right"/>
    </xf>
    <xf numFmtId="0" fontId="21" fillId="0" borderId="5" xfId="0" applyFont="1" applyBorder="1" applyAlignment="1">
      <alignment horizontal="distributed" vertical="center" justifyLastLine="1"/>
    </xf>
    <xf numFmtId="0" fontId="21" fillId="0" borderId="30" xfId="0" applyFont="1" applyBorder="1" applyAlignment="1">
      <alignment horizontal="distributed" vertical="center" justifyLastLine="1"/>
    </xf>
    <xf numFmtId="37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right"/>
    </xf>
    <xf numFmtId="37" fontId="21" fillId="0" borderId="41" xfId="0" applyNumberFormat="1" applyFont="1" applyBorder="1"/>
    <xf numFmtId="0" fontId="21" fillId="0" borderId="41" xfId="0" applyFont="1" applyBorder="1"/>
    <xf numFmtId="0" fontId="21" fillId="0" borderId="41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5" fillId="0" borderId="32" xfId="0" applyFont="1" applyBorder="1" applyAlignment="1">
      <alignment horizontal="distributed" vertical="center" justifyLastLine="1"/>
    </xf>
    <xf numFmtId="0" fontId="15" fillId="0" borderId="31" xfId="0" applyFont="1" applyBorder="1" applyAlignment="1">
      <alignment horizontal="distributed" vertical="center" justifyLastLine="1"/>
    </xf>
    <xf numFmtId="0" fontId="15" fillId="0" borderId="30" xfId="0" applyFont="1" applyBorder="1" applyAlignment="1">
      <alignment horizontal="distributed" vertical="center" justifyLastLine="1"/>
    </xf>
    <xf numFmtId="0" fontId="21" fillId="0" borderId="41" xfId="6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21" fillId="0" borderId="48" xfId="5" applyFont="1" applyBorder="1" applyAlignment="1">
      <alignment horizontal="distributed" vertical="center" justifyLastLine="1"/>
    </xf>
    <xf numFmtId="0" fontId="21" fillId="0" borderId="54" xfId="0" applyFont="1" applyBorder="1" applyAlignment="1">
      <alignment horizontal="distributed" vertical="center" justifyLastLine="1"/>
    </xf>
    <xf numFmtId="0" fontId="21" fillId="0" borderId="53" xfId="0" applyFont="1" applyBorder="1" applyAlignment="1">
      <alignment horizontal="distributed" vertical="center" justifyLastLine="1"/>
    </xf>
    <xf numFmtId="0" fontId="21" fillId="0" borderId="33" xfId="0" applyFont="1" applyBorder="1" applyAlignment="1">
      <alignment horizontal="distributed" vertical="center" justifyLastLine="1"/>
    </xf>
    <xf numFmtId="0" fontId="21" fillId="0" borderId="34" xfId="0" applyFont="1" applyBorder="1" applyAlignment="1">
      <alignment horizontal="distributed" vertical="center" justifyLastLine="1"/>
    </xf>
    <xf numFmtId="0" fontId="21" fillId="0" borderId="74" xfId="0" applyFont="1" applyBorder="1" applyAlignment="1">
      <alignment horizontal="distributed" vertical="center" justifyLastLine="1"/>
    </xf>
    <xf numFmtId="0" fontId="21" fillId="0" borderId="74" xfId="0" applyFont="1" applyBorder="1" applyAlignment="1">
      <alignment horizontal="center" vertical="center" justifyLastLine="1" shrinkToFit="1"/>
    </xf>
    <xf numFmtId="0" fontId="21" fillId="0" borderId="75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center" vertical="center" justifyLastLine="1" shrinkToFit="1"/>
    </xf>
    <xf numFmtId="0" fontId="21" fillId="0" borderId="28" xfId="0" applyFont="1" applyBorder="1" applyAlignment="1">
      <alignment horizontal="distributed" vertical="center" justifyLastLine="1"/>
    </xf>
    <xf numFmtId="0" fontId="21" fillId="0" borderId="41" xfId="6" applyFont="1" applyBorder="1">
      <alignment vertical="center"/>
    </xf>
    <xf numFmtId="0" fontId="19" fillId="0" borderId="0" xfId="5" applyFont="1" applyAlignment="1">
      <alignment horizontal="right" vertical="center"/>
    </xf>
    <xf numFmtId="0" fontId="21" fillId="0" borderId="40" xfId="5" applyFont="1" applyBorder="1" applyAlignment="1">
      <alignment horizontal="distributed" vertical="center" justifyLastLine="1"/>
    </xf>
    <xf numFmtId="0" fontId="21" fillId="0" borderId="61" xfId="5" applyFont="1" applyBorder="1" applyAlignment="1">
      <alignment horizontal="distributed" vertical="center" justifyLastLine="1"/>
    </xf>
    <xf numFmtId="0" fontId="21" fillId="0" borderId="62" xfId="5" applyFont="1" applyBorder="1" applyAlignment="1">
      <alignment horizontal="distributed" vertical="center" justifyLastLine="1"/>
    </xf>
    <xf numFmtId="0" fontId="21" fillId="0" borderId="63" xfId="0" applyFont="1" applyBorder="1" applyAlignment="1">
      <alignment horizontal="distributed" vertical="center" justifyLastLine="1"/>
    </xf>
    <xf numFmtId="0" fontId="21" fillId="0" borderId="61" xfId="0" applyFont="1" applyBorder="1" applyAlignment="1">
      <alignment horizontal="center" vertical="center" justifyLastLine="1" shrinkToFit="1"/>
    </xf>
    <xf numFmtId="0" fontId="21" fillId="0" borderId="63" xfId="0" applyFont="1" applyBorder="1" applyAlignment="1">
      <alignment horizontal="center" vertical="center" justifyLastLine="1" shrinkToFit="1"/>
    </xf>
    <xf numFmtId="0" fontId="21" fillId="0" borderId="61" xfId="0" applyFont="1" applyBorder="1" applyAlignment="1">
      <alignment horizontal="distributed" vertical="center" justifyLastLine="1" shrinkToFit="1"/>
    </xf>
    <xf numFmtId="0" fontId="21" fillId="0" borderId="62" xfId="0" applyFont="1" applyBorder="1" applyAlignment="1">
      <alignment horizontal="distributed" vertical="center" justifyLastLine="1" shrinkToFit="1"/>
    </xf>
    <xf numFmtId="0" fontId="21" fillId="0" borderId="63" xfId="0" applyFont="1" applyBorder="1" applyAlignment="1">
      <alignment horizontal="distributed" vertical="center" justifyLastLine="1" shrinkToFit="1"/>
    </xf>
    <xf numFmtId="0" fontId="21" fillId="0" borderId="65" xfId="0" applyFont="1" applyBorder="1" applyAlignment="1">
      <alignment horizontal="distributed" vertical="center" justifyLastLine="1"/>
    </xf>
    <xf numFmtId="0" fontId="21" fillId="0" borderId="73" xfId="0" applyFont="1" applyBorder="1" applyAlignment="1">
      <alignment horizontal="distributed" vertical="center" justifyLastLine="1"/>
    </xf>
    <xf numFmtId="0" fontId="21" fillId="0" borderId="72" xfId="5" applyFont="1" applyBorder="1" applyAlignment="1">
      <alignment horizontal="distributed" vertical="center" justifyLastLine="1"/>
    </xf>
    <xf numFmtId="0" fontId="21" fillId="0" borderId="0" xfId="5" quotePrefix="1" applyFont="1" applyAlignment="1">
      <alignment horizontal="center" vertical="center"/>
    </xf>
    <xf numFmtId="179" fontId="21" fillId="0" borderId="2" xfId="6" applyNumberFormat="1" applyFont="1" applyBorder="1" applyAlignment="1">
      <alignment horizontal="right" vertical="center"/>
    </xf>
    <xf numFmtId="177" fontId="21" fillId="0" borderId="0" xfId="6" applyNumberFormat="1" applyFont="1">
      <alignment vertical="center"/>
    </xf>
    <xf numFmtId="38" fontId="21" fillId="0" borderId="0" xfId="2" applyFont="1" applyFill="1" applyBorder="1" applyAlignment="1">
      <alignment horizontal="right" vertical="center"/>
    </xf>
    <xf numFmtId="37" fontId="21" fillId="0" borderId="0" xfId="5" applyNumberFormat="1" applyFont="1" applyAlignment="1">
      <alignment vertical="center"/>
    </xf>
    <xf numFmtId="179" fontId="21" fillId="0" borderId="0" xfId="6" applyNumberFormat="1" applyFont="1">
      <alignment vertical="center"/>
    </xf>
    <xf numFmtId="38" fontId="21" fillId="0" borderId="0" xfId="3" applyFont="1" applyFill="1" applyBorder="1" applyAlignment="1">
      <alignment vertical="center" shrinkToFit="1"/>
    </xf>
    <xf numFmtId="0" fontId="21" fillId="0" borderId="0" xfId="6" applyFont="1" applyAlignment="1">
      <alignment horizontal="center" vertical="center"/>
    </xf>
    <xf numFmtId="177" fontId="21" fillId="0" borderId="0" xfId="6" applyNumberFormat="1" applyFont="1" applyAlignment="1">
      <alignment horizontal="right" vertical="center"/>
    </xf>
    <xf numFmtId="0" fontId="21" fillId="0" borderId="0" xfId="6" quotePrefix="1" applyFont="1" applyAlignment="1">
      <alignment horizontal="right" vertical="center"/>
    </xf>
    <xf numFmtId="0" fontId="21" fillId="0" borderId="41" xfId="6" applyFont="1" applyBorder="1" applyAlignment="1">
      <alignment horizontal="center" vertical="center"/>
    </xf>
    <xf numFmtId="179" fontId="21" fillId="0" borderId="15" xfId="6" applyNumberFormat="1" applyFont="1" applyBorder="1" applyAlignment="1">
      <alignment horizontal="right" vertical="center"/>
    </xf>
    <xf numFmtId="38" fontId="21" fillId="0" borderId="41" xfId="3" applyFont="1" applyFill="1" applyBorder="1" applyAlignment="1">
      <alignment horizontal="right" vertical="center"/>
    </xf>
    <xf numFmtId="177" fontId="21" fillId="0" borderId="41" xfId="6" applyNumberFormat="1" applyFont="1" applyBorder="1" applyAlignment="1">
      <alignment horizontal="right" vertical="center"/>
    </xf>
    <xf numFmtId="37" fontId="21" fillId="0" borderId="41" xfId="6" applyNumberFormat="1" applyFont="1" applyBorder="1">
      <alignment vertical="center"/>
    </xf>
    <xf numFmtId="179" fontId="21" fillId="0" borderId="41" xfId="6" applyNumberFormat="1" applyFont="1" applyBorder="1">
      <alignment vertical="center"/>
    </xf>
    <xf numFmtId="179" fontId="21" fillId="0" borderId="41" xfId="6" quotePrefix="1" applyNumberFormat="1" applyFont="1" applyBorder="1" applyAlignment="1">
      <alignment horizontal="right" vertical="center"/>
    </xf>
    <xf numFmtId="37" fontId="21" fillId="0" borderId="41" xfId="5" applyNumberFormat="1" applyFont="1" applyBorder="1" applyAlignment="1">
      <alignment vertical="center"/>
    </xf>
    <xf numFmtId="0" fontId="15" fillId="0" borderId="65" xfId="0" applyFont="1" applyBorder="1" applyAlignment="1">
      <alignment horizontal="distributed" vertical="center" justifyLastLine="1"/>
    </xf>
    <xf numFmtId="0" fontId="22" fillId="0" borderId="0" xfId="10" applyFont="1" applyFill="1" applyAlignment="1" applyProtection="1"/>
    <xf numFmtId="0" fontId="6" fillId="0" borderId="0" xfId="8" applyFont="1" applyFill="1"/>
    <xf numFmtId="37" fontId="6" fillId="0" borderId="0" xfId="8" applyNumberFormat="1" applyFont="1" applyFill="1"/>
    <xf numFmtId="41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9" applyFont="1" applyFill="1"/>
    <xf numFmtId="0" fontId="15" fillId="0" borderId="40" xfId="5" applyFont="1" applyFill="1" applyBorder="1" applyAlignment="1">
      <alignment horizontal="distributed" vertical="center" justifyLastLine="1"/>
    </xf>
    <xf numFmtId="0" fontId="21" fillId="0" borderId="61" xfId="5" applyFont="1" applyFill="1" applyBorder="1" applyAlignment="1">
      <alignment horizontal="distributed" vertical="center" justifyLastLine="1"/>
    </xf>
    <xf numFmtId="0" fontId="21" fillId="0" borderId="63" xfId="0" applyFont="1" applyFill="1" applyBorder="1" applyAlignment="1">
      <alignment horizontal="distributed" vertical="center" justifyLastLine="1"/>
    </xf>
    <xf numFmtId="0" fontId="21" fillId="0" borderId="76" xfId="0" applyFont="1" applyFill="1" applyBorder="1" applyAlignment="1">
      <alignment horizontal="distributed" vertical="center" justifyLastLine="1"/>
    </xf>
    <xf numFmtId="0" fontId="21" fillId="0" borderId="77" xfId="0" applyFont="1" applyFill="1" applyBorder="1" applyAlignment="1">
      <alignment horizontal="distributed" vertical="center" justifyLastLine="1"/>
    </xf>
    <xf numFmtId="0" fontId="21" fillId="0" borderId="62" xfId="5" applyFont="1" applyFill="1" applyBorder="1" applyAlignment="1">
      <alignment horizontal="distributed" vertical="center" justifyLastLine="1"/>
    </xf>
    <xf numFmtId="37" fontId="20" fillId="0" borderId="0" xfId="8" applyNumberFormat="1" applyFont="1" applyFill="1"/>
    <xf numFmtId="0" fontId="21" fillId="0" borderId="12" xfId="5" applyFont="1" applyFill="1" applyBorder="1" applyAlignment="1">
      <alignment horizontal="distributed" vertical="center" justifyLastLine="1"/>
    </xf>
    <xf numFmtId="0" fontId="21" fillId="0" borderId="14" xfId="6" applyFont="1" applyFill="1" applyBorder="1" applyAlignment="1">
      <alignment horizontal="distributed" vertical="center" justifyLastLine="1"/>
    </xf>
    <xf numFmtId="0" fontId="21" fillId="0" borderId="65" xfId="0" applyFont="1" applyFill="1" applyBorder="1" applyAlignment="1">
      <alignment horizontal="distributed" vertical="center" justifyLastLine="1"/>
    </xf>
    <xf numFmtId="0" fontId="21" fillId="0" borderId="0" xfId="5" quotePrefix="1" applyFont="1" applyFill="1" applyAlignment="1">
      <alignment horizontal="center" vertical="center"/>
    </xf>
    <xf numFmtId="0" fontId="21" fillId="0" borderId="2" xfId="6" applyFont="1" applyFill="1" applyBorder="1" applyAlignment="1">
      <alignment horizontal="right" vertical="center"/>
    </xf>
    <xf numFmtId="37" fontId="21" fillId="0" borderId="0" xfId="5" applyNumberFormat="1" applyFont="1" applyFill="1" applyAlignment="1">
      <alignment horizontal="right" vertical="center"/>
    </xf>
    <xf numFmtId="0" fontId="21" fillId="0" borderId="0" xfId="6" applyFont="1" applyFill="1" applyAlignment="1">
      <alignment horizontal="right" vertical="center"/>
    </xf>
    <xf numFmtId="0" fontId="21" fillId="0" borderId="0" xfId="0" applyFont="1" applyFill="1"/>
    <xf numFmtId="0" fontId="21" fillId="0" borderId="35" xfId="6" applyFont="1" applyFill="1" applyBorder="1" applyAlignment="1">
      <alignment horizontal="center" vertical="center"/>
    </xf>
    <xf numFmtId="0" fontId="21" fillId="0" borderId="2" xfId="6" quotePrefix="1" applyFont="1" applyFill="1" applyBorder="1" applyAlignment="1">
      <alignment horizontal="right" vertical="center"/>
    </xf>
    <xf numFmtId="0" fontId="21" fillId="0" borderId="0" xfId="6" quotePrefix="1" applyFont="1" applyFill="1" applyAlignment="1">
      <alignment horizontal="right" vertical="center"/>
    </xf>
    <xf numFmtId="0" fontId="21" fillId="0" borderId="36" xfId="6" applyFont="1" applyFill="1" applyBorder="1" applyAlignment="1">
      <alignment horizontal="center" vertical="center"/>
    </xf>
    <xf numFmtId="0" fontId="21" fillId="0" borderId="15" xfId="6" applyFont="1" applyFill="1" applyBorder="1" applyAlignment="1">
      <alignment horizontal="right" vertical="center"/>
    </xf>
    <xf numFmtId="0" fontId="21" fillId="0" borderId="41" xfId="0" applyFont="1" applyFill="1" applyBorder="1"/>
    <xf numFmtId="0" fontId="21" fillId="0" borderId="41" xfId="6" applyFont="1" applyFill="1" applyBorder="1" applyAlignment="1">
      <alignment horizontal="right" vertical="center"/>
    </xf>
    <xf numFmtId="0" fontId="20" fillId="0" borderId="0" xfId="5" applyFont="1" applyFill="1" applyAlignment="1">
      <alignment horizontal="right" vertical="center"/>
    </xf>
    <xf numFmtId="37" fontId="20" fillId="0" borderId="0" xfId="0" applyNumberFormat="1" applyFont="1" applyFill="1" applyAlignment="1">
      <alignment vertical="center"/>
    </xf>
    <xf numFmtId="37" fontId="20" fillId="0" borderId="0" xfId="0" applyNumberFormat="1" applyFont="1" applyFill="1" applyAlignment="1">
      <alignment horizontal="right" vertical="center"/>
    </xf>
    <xf numFmtId="0" fontId="20" fillId="0" borderId="0" xfId="5" applyFont="1" applyFill="1" applyAlignment="1">
      <alignment vertical="center"/>
    </xf>
    <xf numFmtId="0" fontId="28" fillId="0" borderId="0" xfId="0" applyFont="1" applyFill="1"/>
    <xf numFmtId="0" fontId="20" fillId="0" borderId="0" xfId="8" applyFont="1" applyFill="1" applyAlignment="1">
      <alignment horizontal="left" vertical="center"/>
    </xf>
    <xf numFmtId="37" fontId="20" fillId="0" borderId="0" xfId="8" applyNumberFormat="1" applyFont="1" applyFill="1" applyAlignment="1">
      <alignment horizontal="center"/>
    </xf>
    <xf numFmtId="0" fontId="20" fillId="0" borderId="0" xfId="8" quotePrefix="1" applyFont="1" applyFill="1" applyAlignment="1">
      <alignment horizontal="center"/>
    </xf>
    <xf numFmtId="0" fontId="20" fillId="0" borderId="0" xfId="8" applyFont="1" applyFill="1" applyAlignment="1">
      <alignment horizontal="center"/>
    </xf>
    <xf numFmtId="0" fontId="15" fillId="0" borderId="17" xfId="6" applyFont="1" applyBorder="1" applyAlignment="1">
      <alignment horizontal="distributed" vertical="center" justifyLastLine="1"/>
    </xf>
    <xf numFmtId="0" fontId="13" fillId="0" borderId="0" xfId="10" applyFont="1" applyFill="1" applyBorder="1" applyAlignment="1" applyProtection="1"/>
    <xf numFmtId="0" fontId="15" fillId="0" borderId="41" xfId="0" applyFont="1" applyFill="1" applyBorder="1"/>
    <xf numFmtId="0" fontId="44" fillId="0" borderId="41" xfId="0" applyFont="1" applyFill="1" applyBorder="1" applyAlignment="1">
      <alignment horizontal="left"/>
    </xf>
    <xf numFmtId="0" fontId="15" fillId="0" borderId="11" xfId="5" applyFont="1" applyFill="1" applyBorder="1" applyAlignment="1">
      <alignment horizontal="distributed" vertical="center" justifyLastLine="1"/>
    </xf>
    <xf numFmtId="0" fontId="21" fillId="0" borderId="14" xfId="6" applyFont="1" applyFill="1" applyBorder="1" applyAlignment="1">
      <alignment horizontal="distributed" vertical="center" justifyLastLine="1"/>
    </xf>
    <xf numFmtId="0" fontId="21" fillId="0" borderId="17" xfId="6" applyFont="1" applyFill="1" applyBorder="1" applyAlignment="1">
      <alignment horizontal="distributed" vertical="center" justifyLastLine="1"/>
    </xf>
    <xf numFmtId="0" fontId="21" fillId="0" borderId="63" xfId="5" applyFont="1" applyFill="1" applyBorder="1" applyAlignment="1">
      <alignment horizontal="distributed" vertical="center" justifyLastLine="1"/>
    </xf>
    <xf numFmtId="0" fontId="21" fillId="0" borderId="2" xfId="0" applyFont="1" applyFill="1" applyBorder="1" applyAlignment="1">
      <alignment horizontal="distributed" vertical="center" justifyLastLine="1"/>
    </xf>
    <xf numFmtId="0" fontId="21" fillId="0" borderId="0" xfId="6" applyFont="1" applyFill="1" applyAlignment="1">
      <alignment horizontal="distributed" vertical="center" justifyLastLine="1"/>
    </xf>
    <xf numFmtId="0" fontId="21" fillId="0" borderId="65" xfId="0" applyFont="1" applyFill="1" applyBorder="1" applyAlignment="1">
      <alignment horizontal="distributed" vertical="center" justifyLastLine="1"/>
    </xf>
    <xf numFmtId="0" fontId="21" fillId="0" borderId="73" xfId="0" applyFont="1" applyFill="1" applyBorder="1" applyAlignment="1">
      <alignment horizontal="distributed" vertical="center" justifyLastLine="1"/>
    </xf>
    <xf numFmtId="0" fontId="21" fillId="0" borderId="78" xfId="0" applyFont="1" applyFill="1" applyBorder="1" applyAlignment="1">
      <alignment horizontal="distributed" vertical="center" justifyLastLine="1"/>
    </xf>
    <xf numFmtId="0" fontId="21" fillId="0" borderId="21" xfId="6" applyFont="1" applyFill="1" applyBorder="1" applyAlignment="1">
      <alignment horizontal="distributed" vertical="center" justifyLastLine="1"/>
    </xf>
    <xf numFmtId="0" fontId="21" fillId="0" borderId="7" xfId="0" applyFont="1" applyFill="1" applyBorder="1" applyAlignment="1">
      <alignment horizontal="distributed" vertical="center" justifyLastLine="1"/>
    </xf>
    <xf numFmtId="0" fontId="21" fillId="0" borderId="70" xfId="5" quotePrefix="1" applyFont="1" applyFill="1" applyBorder="1" applyAlignment="1">
      <alignment horizontal="center" vertical="center"/>
    </xf>
    <xf numFmtId="179" fontId="21" fillId="0" borderId="0" xfId="6" applyNumberFormat="1" applyFont="1" applyFill="1" applyAlignment="1">
      <alignment horizontal="right" vertical="center"/>
    </xf>
    <xf numFmtId="179" fontId="21" fillId="0" borderId="0" xfId="6" quotePrefix="1" applyNumberFormat="1" applyFont="1" applyFill="1" applyAlignment="1">
      <alignment horizontal="right" vertical="center"/>
    </xf>
    <xf numFmtId="180" fontId="21" fillId="0" borderId="0" xfId="6" applyNumberFormat="1" applyFont="1" applyFill="1" applyAlignment="1">
      <alignment horizontal="right" vertical="center"/>
    </xf>
    <xf numFmtId="177" fontId="21" fillId="0" borderId="0" xfId="6" quotePrefix="1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right"/>
    </xf>
    <xf numFmtId="0" fontId="21" fillId="0" borderId="11" xfId="5" quotePrefix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1" xfId="5" applyFont="1" applyFill="1" applyBorder="1" applyAlignment="1">
      <alignment horizontal="center" vertical="center"/>
    </xf>
    <xf numFmtId="177" fontId="21" fillId="0" borderId="0" xfId="6" applyNumberFormat="1" applyFont="1" applyFill="1" applyAlignment="1">
      <alignment horizontal="right" vertical="center"/>
    </xf>
    <xf numFmtId="0" fontId="21" fillId="0" borderId="13" xfId="5" applyFont="1" applyFill="1" applyBorder="1" applyAlignment="1">
      <alignment horizontal="center" vertical="center"/>
    </xf>
    <xf numFmtId="0" fontId="19" fillId="0" borderId="55" xfId="5" applyFont="1" applyFill="1" applyBorder="1" applyAlignment="1">
      <alignment vertical="center"/>
    </xf>
    <xf numFmtId="0" fontId="20" fillId="0" borderId="55" xfId="0" applyFont="1" applyFill="1" applyBorder="1" applyAlignment="1">
      <alignment vertical="center"/>
    </xf>
    <xf numFmtId="0" fontId="20" fillId="0" borderId="55" xfId="8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41" fontId="20" fillId="0" borderId="0" xfId="0" applyNumberFormat="1" applyFont="1" applyFill="1" applyAlignment="1">
      <alignment horizontal="right" vertical="center"/>
    </xf>
    <xf numFmtId="38" fontId="21" fillId="0" borderId="0" xfId="2" applyFont="1" applyFill="1" applyBorder="1" applyAlignment="1">
      <alignment vertical="center"/>
    </xf>
    <xf numFmtId="38" fontId="21" fillId="0" borderId="22" xfId="2" quotePrefix="1" applyFont="1" applyFill="1" applyBorder="1" applyAlignment="1">
      <alignment horizontal="right" vertical="center"/>
    </xf>
    <xf numFmtId="38" fontId="21" fillId="0" borderId="0" xfId="2" quotePrefix="1" applyFont="1" applyFill="1" applyBorder="1" applyAlignment="1">
      <alignment horizontal="right" vertical="center"/>
    </xf>
    <xf numFmtId="38" fontId="21" fillId="0" borderId="0" xfId="2" quotePrefix="1" applyFont="1" applyFill="1" applyAlignment="1">
      <alignment horizontal="right" vertical="center"/>
    </xf>
    <xf numFmtId="38" fontId="21" fillId="0" borderId="3" xfId="3" quotePrefix="1" applyFont="1" applyFill="1" applyBorder="1" applyAlignment="1">
      <alignment horizontal="right" vertical="center"/>
    </xf>
    <xf numFmtId="38" fontId="21" fillId="0" borderId="41" xfId="2" quotePrefix="1" applyFont="1" applyFill="1" applyBorder="1" applyAlignment="1">
      <alignment horizontal="right" vertical="center"/>
    </xf>
    <xf numFmtId="0" fontId="14" fillId="0" borderId="0" xfId="5" applyFont="1" applyFill="1" applyAlignment="1">
      <alignment horizontal="center" vertical="center"/>
    </xf>
    <xf numFmtId="0" fontId="20" fillId="0" borderId="41" xfId="0" applyFont="1" applyFill="1" applyBorder="1" applyAlignment="1">
      <alignment vertical="center"/>
    </xf>
    <xf numFmtId="0" fontId="19" fillId="0" borderId="41" xfId="0" applyFont="1" applyFill="1" applyBorder="1" applyAlignment="1">
      <alignment horizontal="right" vertical="center"/>
    </xf>
    <xf numFmtId="0" fontId="21" fillId="0" borderId="79" xfId="0" applyFont="1" applyFill="1" applyBorder="1" applyAlignment="1">
      <alignment horizontal="distributed" vertical="center" justifyLastLine="1"/>
    </xf>
    <xf numFmtId="0" fontId="21" fillId="0" borderId="32" xfId="0" applyFont="1" applyFill="1" applyBorder="1" applyAlignment="1">
      <alignment horizontal="distributed" vertical="center" justifyLastLine="1"/>
    </xf>
    <xf numFmtId="0" fontId="21" fillId="0" borderId="31" xfId="0" applyFont="1" applyFill="1" applyBorder="1" applyAlignment="1">
      <alignment horizontal="distributed" vertical="center" justifyLastLine="1"/>
    </xf>
    <xf numFmtId="0" fontId="21" fillId="0" borderId="79" xfId="0" applyFont="1" applyFill="1" applyBorder="1" applyAlignment="1">
      <alignment horizontal="distributed" vertical="center" justifyLastLine="1"/>
    </xf>
    <xf numFmtId="0" fontId="21" fillId="0" borderId="60" xfId="6" quotePrefix="1" applyFont="1" applyFill="1" applyBorder="1" applyAlignment="1">
      <alignment horizontal="center" vertical="center"/>
    </xf>
    <xf numFmtId="0" fontId="21" fillId="0" borderId="59" xfId="6" quotePrefix="1" applyFont="1" applyFill="1" applyBorder="1" applyAlignment="1">
      <alignment horizontal="center" vertical="center"/>
    </xf>
    <xf numFmtId="0" fontId="21" fillId="0" borderId="0" xfId="5" quotePrefix="1" applyFont="1" applyFill="1" applyAlignment="1">
      <alignment horizontal="center" vertical="center"/>
    </xf>
    <xf numFmtId="0" fontId="21" fillId="0" borderId="35" xfId="5" quotePrefix="1" applyFont="1" applyFill="1" applyBorder="1" applyAlignment="1">
      <alignment horizontal="center" vertical="center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Fill="1" applyAlignment="1">
      <alignment horizontal="distributed" vertical="top"/>
    </xf>
    <xf numFmtId="0" fontId="21" fillId="0" borderId="41" xfId="6" applyFont="1" applyFill="1" applyBorder="1">
      <alignment vertical="center"/>
    </xf>
    <xf numFmtId="0" fontId="21" fillId="0" borderId="41" xfId="6" applyFont="1" applyFill="1" applyBorder="1" applyAlignment="1">
      <alignment horizontal="distributed" vertical="center"/>
    </xf>
    <xf numFmtId="38" fontId="20" fillId="0" borderId="0" xfId="0" applyNumberFormat="1" applyFont="1" applyFill="1" applyAlignment="1">
      <alignment vertical="center"/>
    </xf>
    <xf numFmtId="0" fontId="37" fillId="0" borderId="0" xfId="5" applyFont="1" applyAlignment="1">
      <alignment horizontal="center" vertical="center"/>
    </xf>
    <xf numFmtId="0" fontId="15" fillId="0" borderId="42" xfId="5" applyFont="1" applyBorder="1" applyAlignment="1">
      <alignment horizontal="distributed" vertical="center" justifyLastLine="1"/>
    </xf>
    <xf numFmtId="0" fontId="15" fillId="0" borderId="46" xfId="5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15" fillId="0" borderId="68" xfId="0" applyFont="1" applyBorder="1" applyAlignment="1">
      <alignment horizontal="distributed" vertical="center" justifyLastLine="1"/>
    </xf>
    <xf numFmtId="0" fontId="15" fillId="0" borderId="70" xfId="5" applyFont="1" applyBorder="1" applyAlignment="1">
      <alignment horizontal="center" vertical="center"/>
    </xf>
    <xf numFmtId="37" fontId="15" fillId="0" borderId="64" xfId="0" applyNumberFormat="1" applyFont="1" applyBorder="1" applyAlignment="1">
      <alignment vertical="center"/>
    </xf>
    <xf numFmtId="37" fontId="15" fillId="0" borderId="58" xfId="0" applyNumberFormat="1" applyFont="1" applyBorder="1" applyAlignment="1">
      <alignment vertical="center"/>
    </xf>
    <xf numFmtId="0" fontId="49" fillId="0" borderId="0" xfId="0" applyFont="1"/>
    <xf numFmtId="0" fontId="15" fillId="0" borderId="43" xfId="6" applyFont="1" applyBorder="1" applyAlignment="1">
      <alignment horizontal="distributed" vertical="center" justifyLastLine="1"/>
    </xf>
    <xf numFmtId="0" fontId="15" fillId="0" borderId="51" xfId="6" applyFont="1" applyBorder="1" applyAlignment="1">
      <alignment horizontal="distributed" vertical="center" justifyLastLine="1"/>
    </xf>
    <xf numFmtId="0" fontId="15" fillId="0" borderId="80" xfId="6" applyFont="1" applyBorder="1" applyAlignment="1">
      <alignment horizontal="distributed" vertical="center" justifyLastLine="1"/>
    </xf>
    <xf numFmtId="0" fontId="15" fillId="0" borderId="24" xfId="6" applyFont="1" applyBorder="1" applyAlignment="1">
      <alignment horizontal="distributed" vertical="center" justifyLastLine="1"/>
    </xf>
    <xf numFmtId="0" fontId="21" fillId="0" borderId="81" xfId="6" applyFont="1" applyBorder="1" applyAlignment="1">
      <alignment horizontal="distributed" vertical="center" justifyLastLine="1"/>
    </xf>
    <xf numFmtId="37" fontId="15" fillId="0" borderId="64" xfId="6" applyNumberFormat="1" applyFont="1" applyBorder="1" applyAlignment="1">
      <alignment horizontal="right" vertical="center"/>
    </xf>
    <xf numFmtId="37" fontId="15" fillId="0" borderId="71" xfId="6" applyNumberFormat="1" applyFont="1" applyBorder="1" applyAlignment="1">
      <alignment horizontal="right" vertical="center"/>
    </xf>
    <xf numFmtId="0" fontId="15" fillId="0" borderId="64" xfId="6" applyFont="1" applyBorder="1" applyAlignment="1">
      <alignment horizontal="distributed" vertical="center"/>
    </xf>
    <xf numFmtId="37" fontId="16" fillId="0" borderId="16" xfId="0" applyNumberFormat="1" applyFont="1" applyBorder="1" applyAlignment="1">
      <alignment horizontal="right" vertical="center"/>
    </xf>
    <xf numFmtId="37" fontId="16" fillId="0" borderId="0" xfId="5" applyNumberFormat="1" applyFont="1" applyAlignment="1">
      <alignment horizontal="right" vertical="center"/>
    </xf>
    <xf numFmtId="38" fontId="21" fillId="0" borderId="22" xfId="3" applyFont="1" applyBorder="1" applyAlignment="1">
      <alignment horizontal="right" vertical="center"/>
    </xf>
    <xf numFmtId="37" fontId="21" fillId="0" borderId="37" xfId="6" applyNumberFormat="1" applyFont="1" applyBorder="1" applyAlignment="1">
      <alignment horizontal="right" vertical="center"/>
    </xf>
    <xf numFmtId="38" fontId="21" fillId="0" borderId="39" xfId="4" applyFont="1" applyBorder="1" applyAlignment="1">
      <alignment horizontal="right" vertical="center"/>
    </xf>
    <xf numFmtId="0" fontId="48" fillId="0" borderId="0" xfId="0" applyFont="1" applyFill="1" applyAlignment="1">
      <alignment horizontal="center" vertical="center"/>
    </xf>
    <xf numFmtId="0" fontId="20" fillId="0" borderId="18" xfId="5" applyFont="1" applyFill="1" applyBorder="1" applyAlignment="1">
      <alignment vertical="center"/>
    </xf>
    <xf numFmtId="0" fontId="20" fillId="0" borderId="0" xfId="8" applyFont="1" applyFill="1" applyAlignment="1">
      <alignment horizontal="center" vertical="center"/>
    </xf>
    <xf numFmtId="0" fontId="21" fillId="0" borderId="17" xfId="6" applyFont="1" applyFill="1" applyBorder="1" applyAlignment="1">
      <alignment horizontal="distributed" vertical="center" justifyLastLine="1"/>
    </xf>
    <xf numFmtId="0" fontId="21" fillId="0" borderId="45" xfId="5" applyFont="1" applyFill="1" applyBorder="1" applyAlignment="1">
      <alignment horizontal="distributed" vertical="center" justifyLastLine="1"/>
    </xf>
    <xf numFmtId="0" fontId="21" fillId="0" borderId="11" xfId="5" applyFont="1" applyFill="1" applyBorder="1" applyAlignment="1">
      <alignment horizontal="distributed" vertical="center"/>
    </xf>
    <xf numFmtId="37" fontId="21" fillId="0" borderId="71" xfId="0" applyNumberFormat="1" applyFont="1" applyFill="1" applyBorder="1" applyAlignment="1">
      <alignment vertical="center"/>
    </xf>
    <xf numFmtId="0" fontId="21" fillId="0" borderId="13" xfId="5" applyFont="1" applyFill="1" applyBorder="1" applyAlignment="1">
      <alignment horizontal="distributed" vertical="center"/>
    </xf>
    <xf numFmtId="37" fontId="21" fillId="0" borderId="10" xfId="6" applyNumberFormat="1" applyFont="1" applyFill="1" applyBorder="1">
      <alignment vertical="center"/>
    </xf>
  </cellXfs>
  <cellStyles count="12">
    <cellStyle name="ハイパーリンク" xfId="10" builtinId="8"/>
    <cellStyle name="桁区切り" xfId="1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7" xr:uid="{00000000-0005-0000-0000-000008000000}"/>
    <cellStyle name="標準_章見出し" xfId="8" xr:uid="{00000000-0005-0000-0000-00000A000000}"/>
    <cellStyle name="標準_表106～表107" xfId="9" xr:uid="{00000000-0005-0000-0000-00000B000000}"/>
    <cellStyle name="未定義" xfId="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Line 17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" name="Line 17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" name="Line 173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" name="Line 174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" name="Line 175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C438938-A1FF-4D6C-87C0-CF32F96E0A48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218862C-1EBE-44F9-B6B6-B8EFA96DBB3C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" name="Line 171">
          <a:extLst>
            <a:ext uri="{FF2B5EF4-FFF2-40B4-BE49-F238E27FC236}">
              <a16:creationId xmlns:a16="http://schemas.microsoft.com/office/drawing/2014/main" id="{9B74F05E-F944-4B8A-A228-E84B7401846D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" name="Line 172">
          <a:extLst>
            <a:ext uri="{FF2B5EF4-FFF2-40B4-BE49-F238E27FC236}">
              <a16:creationId xmlns:a16="http://schemas.microsoft.com/office/drawing/2014/main" id="{971AB07A-DD1D-4D21-A98E-0470C48E93C5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" name="Line 173">
          <a:extLst>
            <a:ext uri="{FF2B5EF4-FFF2-40B4-BE49-F238E27FC236}">
              <a16:creationId xmlns:a16="http://schemas.microsoft.com/office/drawing/2014/main" id="{A75631A1-1407-48E6-893D-D46D91F59FC9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" name="Line 174">
          <a:extLst>
            <a:ext uri="{FF2B5EF4-FFF2-40B4-BE49-F238E27FC236}">
              <a16:creationId xmlns:a16="http://schemas.microsoft.com/office/drawing/2014/main" id="{BBDFCB20-843D-4EDB-8624-D1E390E49484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" name="Line 175">
          <a:extLst>
            <a:ext uri="{FF2B5EF4-FFF2-40B4-BE49-F238E27FC236}">
              <a16:creationId xmlns:a16="http://schemas.microsoft.com/office/drawing/2014/main" id="{4F7E9094-3E3F-4CE5-B558-49FE68112A43}"/>
            </a:ext>
          </a:extLst>
        </xdr:cNvPr>
        <xdr:cNvSpPr>
          <a:spLocks noChangeShapeType="1"/>
        </xdr:cNvSpPr>
      </xdr:nvSpPr>
      <xdr:spPr>
        <a:xfrm>
          <a:off x="6848475" y="245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>
        <a:xfrm>
          <a:off x="8162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18415</xdr:colOff>
      <xdr:row>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>
        <a:xfrm>
          <a:off x="3933825" y="0"/>
          <a:ext cx="32473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9" defaultRowHeight="13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0">
        <f>C20</f>
        <v>6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40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40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43" t="s">
        <v>78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43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43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43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43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141">
        <v>6</v>
      </c>
      <c r="D20" s="142" t="s">
        <v>79</v>
      </c>
      <c r="E20" s="142"/>
      <c r="F20" s="142"/>
      <c r="G20" s="142"/>
      <c r="H20" s="142"/>
      <c r="I20" s="142"/>
      <c r="J20" s="142"/>
      <c r="K20" s="142"/>
      <c r="L20" s="142"/>
      <c r="M20" s="3"/>
      <c r="N20" s="143"/>
      <c r="O20" s="3"/>
      <c r="P20" s="11"/>
    </row>
    <row r="21" spans="2:32" ht="13.5" customHeight="1">
      <c r="B21" s="6"/>
      <c r="C21" s="141"/>
      <c r="D21" s="142"/>
      <c r="E21" s="142"/>
      <c r="F21" s="142"/>
      <c r="G21" s="142"/>
      <c r="H21" s="142"/>
      <c r="I21" s="142"/>
      <c r="J21" s="142"/>
      <c r="K21" s="142"/>
      <c r="L21" s="142"/>
      <c r="M21" s="3"/>
      <c r="N21" s="143"/>
      <c r="O21" s="3"/>
      <c r="P21" s="11"/>
    </row>
    <row r="22" spans="2:32" ht="13.5" customHeight="1">
      <c r="B22" s="6"/>
      <c r="C22" s="141"/>
      <c r="D22" s="142"/>
      <c r="E22" s="142"/>
      <c r="F22" s="142"/>
      <c r="G22" s="142"/>
      <c r="H22" s="142"/>
      <c r="I22" s="142"/>
      <c r="J22" s="142"/>
      <c r="K22" s="142"/>
      <c r="L22" s="142"/>
      <c r="M22" s="3"/>
      <c r="N22" s="143"/>
      <c r="O22" s="3"/>
      <c r="P22" s="11"/>
      <c r="Q22" s="14"/>
      <c r="R22" s="14"/>
      <c r="V22" s="18"/>
    </row>
    <row r="23" spans="2:32" ht="13.5" customHeight="1">
      <c r="B23" s="3"/>
      <c r="C23" s="141"/>
      <c r="D23" s="142"/>
      <c r="E23" s="142"/>
      <c r="F23" s="142"/>
      <c r="G23" s="142"/>
      <c r="H23" s="142"/>
      <c r="I23" s="142"/>
      <c r="J23" s="142"/>
      <c r="K23" s="142"/>
      <c r="L23" s="142"/>
      <c r="M23" s="11"/>
      <c r="N23" s="143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141"/>
      <c r="D24" s="142"/>
      <c r="E24" s="142"/>
      <c r="F24" s="142"/>
      <c r="G24" s="142"/>
      <c r="H24" s="142"/>
      <c r="I24" s="142"/>
      <c r="J24" s="142"/>
      <c r="K24" s="142"/>
      <c r="L24" s="142"/>
      <c r="M24" s="3"/>
      <c r="N24" s="143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141"/>
      <c r="D25" s="142"/>
      <c r="E25" s="142"/>
      <c r="F25" s="142"/>
      <c r="G25" s="142"/>
      <c r="H25" s="142"/>
      <c r="I25" s="142"/>
      <c r="J25" s="142"/>
      <c r="K25" s="142"/>
      <c r="L25" s="142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showGridLines="0" view="pageBreakPreview" zoomScaleNormal="100" zoomScaleSheetLayoutView="100" workbookViewId="0"/>
  </sheetViews>
  <sheetFormatPr defaultColWidth="9" defaultRowHeight="16.5"/>
  <cols>
    <col min="1" max="1" width="16.90625" style="68" bestFit="1" customWidth="1"/>
    <col min="2" max="2" width="13.7265625" style="63" customWidth="1"/>
    <col min="3" max="8" width="13.08984375" style="63" customWidth="1"/>
    <col min="9" max="9" width="9" style="63" customWidth="1"/>
    <col min="10" max="16384" width="9" style="63"/>
  </cols>
  <sheetData>
    <row r="2" spans="1:17" ht="21">
      <c r="A2" s="79"/>
      <c r="B2" s="156" t="s">
        <v>256</v>
      </c>
      <c r="C2" s="335"/>
      <c r="D2" s="335"/>
      <c r="E2" s="335"/>
      <c r="F2" s="335"/>
      <c r="G2" s="335"/>
      <c r="H2" s="335"/>
      <c r="K2" s="64"/>
      <c r="L2" s="64"/>
      <c r="N2" s="64"/>
    </row>
    <row r="3" spans="1:17" ht="15" customHeight="1" thickBot="1">
      <c r="B3" s="336"/>
      <c r="C3" s="336"/>
      <c r="D3" s="336"/>
      <c r="E3" s="336"/>
      <c r="F3" s="336"/>
      <c r="G3" s="337"/>
      <c r="H3" s="338" t="s">
        <v>115</v>
      </c>
      <c r="M3" s="64"/>
    </row>
    <row r="4" spans="1:17" s="81" customFormat="1" ht="13.5" customHeight="1">
      <c r="A4" s="80"/>
      <c r="B4" s="243" t="s">
        <v>257</v>
      </c>
      <c r="C4" s="339" t="s">
        <v>108</v>
      </c>
      <c r="D4" s="340" t="s">
        <v>123</v>
      </c>
      <c r="E4" s="340" t="s">
        <v>124</v>
      </c>
      <c r="F4" s="340" t="s">
        <v>258</v>
      </c>
      <c r="G4" s="340" t="s">
        <v>259</v>
      </c>
      <c r="H4" s="340" t="s">
        <v>260</v>
      </c>
    </row>
    <row r="5" spans="1:17" ht="13.5" customHeight="1">
      <c r="B5" s="227" t="s">
        <v>186</v>
      </c>
      <c r="C5" s="341">
        <v>335</v>
      </c>
      <c r="D5" s="342">
        <v>315</v>
      </c>
      <c r="E5" s="342">
        <v>13</v>
      </c>
      <c r="F5" s="343">
        <v>3</v>
      </c>
      <c r="G5" s="343" t="s">
        <v>45</v>
      </c>
      <c r="H5" s="342">
        <v>4</v>
      </c>
      <c r="J5" s="65"/>
      <c r="K5" s="65"/>
      <c r="L5" s="65"/>
      <c r="M5" s="65"/>
      <c r="N5" s="65"/>
    </row>
    <row r="6" spans="1:17" ht="13.5" customHeight="1">
      <c r="B6" s="227" t="s">
        <v>80</v>
      </c>
      <c r="C6" s="341">
        <v>353</v>
      </c>
      <c r="D6" s="342">
        <v>326</v>
      </c>
      <c r="E6" s="342">
        <v>18</v>
      </c>
      <c r="F6" s="343">
        <v>2</v>
      </c>
      <c r="G6" s="343" t="s">
        <v>45</v>
      </c>
      <c r="H6" s="342">
        <v>7</v>
      </c>
      <c r="O6" s="64"/>
    </row>
    <row r="7" spans="1:17" ht="13.5" customHeight="1">
      <c r="B7" s="230" t="s">
        <v>8</v>
      </c>
      <c r="C7" s="341">
        <v>384</v>
      </c>
      <c r="D7" s="342">
        <v>362</v>
      </c>
      <c r="E7" s="342">
        <v>12</v>
      </c>
      <c r="F7" s="343" t="s">
        <v>45</v>
      </c>
      <c r="G7" s="343">
        <v>1</v>
      </c>
      <c r="H7" s="342">
        <v>9</v>
      </c>
      <c r="I7" s="82"/>
      <c r="J7" s="83"/>
      <c r="K7" s="83"/>
      <c r="L7" s="83"/>
      <c r="M7" s="83"/>
      <c r="O7" s="65"/>
    </row>
    <row r="8" spans="1:17" ht="13.5" customHeight="1">
      <c r="B8" s="230" t="s">
        <v>185</v>
      </c>
      <c r="C8" s="341">
        <v>357</v>
      </c>
      <c r="D8" s="342">
        <v>339</v>
      </c>
      <c r="E8" s="342">
        <v>13</v>
      </c>
      <c r="F8" s="343" t="s">
        <v>45</v>
      </c>
      <c r="G8" s="343" t="s">
        <v>45</v>
      </c>
      <c r="H8" s="342">
        <v>5</v>
      </c>
      <c r="I8" s="82"/>
      <c r="J8" s="83"/>
      <c r="K8" s="83"/>
      <c r="L8" s="83"/>
      <c r="M8" s="83"/>
      <c r="N8" s="64"/>
      <c r="O8" s="64"/>
    </row>
    <row r="9" spans="1:17" ht="13.5" customHeight="1" thickBot="1">
      <c r="B9" s="251" t="s">
        <v>227</v>
      </c>
      <c r="C9" s="344">
        <v>430</v>
      </c>
      <c r="D9" s="345">
        <v>411</v>
      </c>
      <c r="E9" s="345">
        <v>5</v>
      </c>
      <c r="F9" s="346" t="s">
        <v>244</v>
      </c>
      <c r="G9" s="346">
        <v>3</v>
      </c>
      <c r="H9" s="345">
        <v>11</v>
      </c>
      <c r="I9" s="84"/>
      <c r="J9" s="84"/>
      <c r="K9" s="84"/>
      <c r="L9" s="85"/>
      <c r="M9" s="85"/>
      <c r="N9" s="64"/>
      <c r="O9" s="64"/>
      <c r="P9" s="64"/>
      <c r="Q9" s="64"/>
    </row>
    <row r="10" spans="1:17" ht="13.5" customHeight="1">
      <c r="B10" s="347" t="s">
        <v>261</v>
      </c>
      <c r="C10" s="57"/>
      <c r="D10" s="57"/>
      <c r="E10" s="57"/>
      <c r="F10" s="57"/>
      <c r="G10" s="57"/>
      <c r="H10" s="57"/>
      <c r="I10" s="84"/>
      <c r="J10" s="84"/>
      <c r="K10" s="84"/>
      <c r="L10" s="85"/>
      <c r="M10" s="85"/>
      <c r="N10" s="64"/>
      <c r="O10" s="64"/>
      <c r="P10" s="64"/>
      <c r="Q10" s="64"/>
    </row>
    <row r="11" spans="1:17">
      <c r="B11" s="347" t="s">
        <v>255</v>
      </c>
      <c r="C11" s="341"/>
      <c r="D11" s="342"/>
      <c r="E11" s="342"/>
      <c r="F11" s="343"/>
      <c r="G11" s="343"/>
      <c r="H11" s="342"/>
    </row>
    <row r="12" spans="1:17" ht="15" customHeight="1">
      <c r="I12" s="84"/>
      <c r="J12" s="84"/>
      <c r="K12" s="84"/>
      <c r="L12" s="85"/>
      <c r="M12" s="85"/>
    </row>
  </sheetData>
  <mergeCells count="1">
    <mergeCell ref="B2:H2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2"/>
  <sheetViews>
    <sheetView showGridLines="0" view="pageBreakPreview" zoomScaleNormal="100" zoomScaleSheetLayoutView="100" workbookViewId="0"/>
  </sheetViews>
  <sheetFormatPr defaultColWidth="9" defaultRowHeight="16.5"/>
  <cols>
    <col min="1" max="1" width="16.90625" style="68" bestFit="1" customWidth="1"/>
    <col min="2" max="2" width="13.6328125" style="63" customWidth="1"/>
    <col min="3" max="6" width="19.6328125" style="63" customWidth="1"/>
    <col min="7" max="7" width="9" style="63" customWidth="1"/>
    <col min="8" max="16384" width="9" style="63"/>
  </cols>
  <sheetData>
    <row r="2" spans="1:17" ht="19">
      <c r="A2" s="88"/>
      <c r="B2" s="147" t="s">
        <v>262</v>
      </c>
      <c r="C2" s="147"/>
      <c r="D2" s="147"/>
      <c r="E2" s="147"/>
      <c r="F2" s="147"/>
      <c r="G2" s="81"/>
      <c r="H2" s="81"/>
      <c r="J2" s="64"/>
    </row>
    <row r="3" spans="1:17" ht="15" customHeight="1" thickBot="1">
      <c r="B3" s="74" t="s">
        <v>121</v>
      </c>
      <c r="C3" s="40"/>
      <c r="D3" s="40"/>
      <c r="E3" s="40"/>
      <c r="F3" s="41" t="s">
        <v>263</v>
      </c>
      <c r="I3" s="64"/>
    </row>
    <row r="4" spans="1:17" ht="13.5" customHeight="1">
      <c r="B4" s="348" t="s">
        <v>218</v>
      </c>
      <c r="C4" s="349" t="s">
        <v>0</v>
      </c>
      <c r="D4" s="350" t="s">
        <v>120</v>
      </c>
      <c r="E4" s="350" t="s">
        <v>119</v>
      </c>
      <c r="F4" s="350" t="s">
        <v>118</v>
      </c>
      <c r="G4" s="84"/>
    </row>
    <row r="5" spans="1:17" ht="13.5" customHeight="1">
      <c r="B5" s="123" t="s">
        <v>248</v>
      </c>
      <c r="C5" s="78">
        <v>295</v>
      </c>
      <c r="D5" s="78">
        <v>175</v>
      </c>
      <c r="E5" s="78">
        <v>67</v>
      </c>
      <c r="F5" s="78">
        <v>53</v>
      </c>
    </row>
    <row r="6" spans="1:17" ht="13.5" customHeight="1">
      <c r="B6" s="123" t="s">
        <v>117</v>
      </c>
      <c r="C6" s="78">
        <v>296</v>
      </c>
      <c r="D6" s="78">
        <v>165</v>
      </c>
      <c r="E6" s="78">
        <v>76</v>
      </c>
      <c r="F6" s="78">
        <v>55</v>
      </c>
      <c r="J6" s="65"/>
      <c r="K6" s="65"/>
      <c r="O6" s="64"/>
    </row>
    <row r="7" spans="1:17" ht="13.5" customHeight="1">
      <c r="B7" s="123" t="s">
        <v>80</v>
      </c>
      <c r="C7" s="78">
        <v>267</v>
      </c>
      <c r="D7" s="78">
        <v>152</v>
      </c>
      <c r="E7" s="78" t="s">
        <v>105</v>
      </c>
      <c r="F7" s="78" t="s">
        <v>105</v>
      </c>
      <c r="G7" s="82"/>
      <c r="H7" s="82"/>
      <c r="I7" s="82"/>
      <c r="J7" s="82"/>
      <c r="K7" s="82"/>
      <c r="N7" s="64"/>
      <c r="O7" s="64"/>
      <c r="Q7" s="64"/>
    </row>
    <row r="8" spans="1:17" ht="13.5" customHeight="1">
      <c r="B8" s="123" t="s">
        <v>8</v>
      </c>
      <c r="C8" s="87">
        <v>333</v>
      </c>
      <c r="D8" s="78">
        <v>175</v>
      </c>
      <c r="E8" s="78" t="s">
        <v>105</v>
      </c>
      <c r="F8" s="78" t="s">
        <v>105</v>
      </c>
      <c r="G8" s="82"/>
      <c r="H8" s="82"/>
      <c r="I8" s="82"/>
      <c r="J8" s="82"/>
      <c r="K8" s="82"/>
      <c r="N8" s="64"/>
      <c r="O8" s="64"/>
      <c r="Q8" s="64"/>
    </row>
    <row r="9" spans="1:17" ht="13.5" customHeight="1" thickBot="1">
      <c r="B9" s="75" t="s">
        <v>185</v>
      </c>
      <c r="C9" s="137">
        <v>307</v>
      </c>
      <c r="D9" s="137">
        <v>161</v>
      </c>
      <c r="E9" s="137" t="s">
        <v>105</v>
      </c>
      <c r="F9" s="351" t="s">
        <v>105</v>
      </c>
      <c r="G9" s="65"/>
      <c r="H9" s="65"/>
      <c r="I9" s="65"/>
      <c r="J9" s="65"/>
      <c r="K9" s="65"/>
      <c r="N9" s="64"/>
      <c r="O9" s="64"/>
      <c r="Q9" s="64"/>
    </row>
    <row r="10" spans="1:17" ht="15" customHeight="1">
      <c r="B10" s="76" t="s">
        <v>116</v>
      </c>
      <c r="C10" s="8"/>
      <c r="D10" s="8"/>
      <c r="E10" s="86"/>
      <c r="F10" s="86"/>
      <c r="G10" s="65"/>
      <c r="H10" s="65"/>
      <c r="I10" s="65"/>
      <c r="J10" s="65"/>
      <c r="K10" s="65"/>
      <c r="N10" s="64"/>
      <c r="O10" s="64"/>
      <c r="Q10" s="64"/>
    </row>
    <row r="11" spans="1:17">
      <c r="G11" s="65"/>
      <c r="H11" s="65"/>
    </row>
    <row r="12" spans="1:17">
      <c r="B12" s="65"/>
      <c r="C12" s="81"/>
    </row>
  </sheetData>
  <mergeCells count="1">
    <mergeCell ref="B2:F2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20"/>
  <sheetViews>
    <sheetView showGridLines="0" view="pageBreakPreview" zoomScaleNormal="100" zoomScaleSheetLayoutView="100" workbookViewId="0"/>
  </sheetViews>
  <sheetFormatPr defaultColWidth="9" defaultRowHeight="16.5"/>
  <cols>
    <col min="1" max="1" width="16.90625" style="68" bestFit="1" customWidth="1"/>
    <col min="2" max="2" width="13.6328125" style="63" customWidth="1"/>
    <col min="3" max="9" width="11.08984375" style="63" customWidth="1"/>
    <col min="10" max="10" width="9" style="63" customWidth="1"/>
    <col min="11" max="16384" width="9" style="63"/>
  </cols>
  <sheetData>
    <row r="2" spans="1:18" ht="19">
      <c r="A2" s="88"/>
      <c r="B2" s="147" t="s">
        <v>264</v>
      </c>
      <c r="C2" s="147"/>
      <c r="D2" s="147"/>
      <c r="E2" s="147"/>
      <c r="F2" s="147"/>
      <c r="G2" s="147"/>
      <c r="H2" s="147"/>
      <c r="I2" s="147"/>
      <c r="J2" s="64"/>
    </row>
    <row r="3" spans="1:18" ht="17" thickBot="1">
      <c r="B3" s="352" t="s">
        <v>265</v>
      </c>
      <c r="C3" s="257"/>
      <c r="D3" s="257"/>
      <c r="E3" s="257"/>
      <c r="F3" s="257"/>
      <c r="G3" s="257"/>
      <c r="H3" s="294"/>
      <c r="I3" s="240" t="s">
        <v>240</v>
      </c>
      <c r="O3" s="65"/>
    </row>
    <row r="4" spans="1:18" ht="15" customHeight="1">
      <c r="B4" s="241" t="s">
        <v>218</v>
      </c>
      <c r="C4" s="280" t="s">
        <v>266</v>
      </c>
      <c r="D4" s="242" t="s">
        <v>100</v>
      </c>
      <c r="E4" s="353"/>
      <c r="F4" s="353"/>
      <c r="G4" s="353"/>
      <c r="H4" s="354"/>
      <c r="I4" s="355" t="s">
        <v>101</v>
      </c>
      <c r="L4" s="64"/>
      <c r="O4" s="64"/>
    </row>
    <row r="5" spans="1:18" ht="15" customHeight="1">
      <c r="B5" s="356"/>
      <c r="C5" s="357"/>
      <c r="D5" s="358" t="s">
        <v>0</v>
      </c>
      <c r="E5" s="359" t="s">
        <v>122</v>
      </c>
      <c r="F5" s="360" t="s">
        <v>123</v>
      </c>
      <c r="G5" s="360" t="s">
        <v>124</v>
      </c>
      <c r="H5" s="361" t="s">
        <v>125</v>
      </c>
      <c r="I5" s="362"/>
    </row>
    <row r="6" spans="1:18" ht="15" customHeight="1">
      <c r="B6" s="230" t="s">
        <v>248</v>
      </c>
      <c r="C6" s="278">
        <v>295</v>
      </c>
      <c r="D6" s="291">
        <v>275</v>
      </c>
      <c r="E6" s="291">
        <v>1</v>
      </c>
      <c r="F6" s="278">
        <v>231</v>
      </c>
      <c r="G6" s="278">
        <v>43</v>
      </c>
      <c r="H6" s="291" t="s">
        <v>45</v>
      </c>
      <c r="I6" s="278">
        <v>20</v>
      </c>
      <c r="J6" s="89"/>
      <c r="M6" s="64"/>
      <c r="P6" s="64"/>
    </row>
    <row r="7" spans="1:18" ht="15" customHeight="1">
      <c r="B7" s="230" t="s">
        <v>117</v>
      </c>
      <c r="C7" s="278">
        <v>296</v>
      </c>
      <c r="D7" s="278">
        <v>270</v>
      </c>
      <c r="E7" s="278">
        <v>1</v>
      </c>
      <c r="F7" s="278">
        <v>222</v>
      </c>
      <c r="G7" s="278">
        <v>47</v>
      </c>
      <c r="H7" s="291">
        <v>0</v>
      </c>
      <c r="I7" s="278">
        <v>26</v>
      </c>
      <c r="J7" s="65"/>
      <c r="K7" s="65"/>
      <c r="L7" s="65"/>
      <c r="M7" s="65"/>
      <c r="P7" s="64"/>
    </row>
    <row r="8" spans="1:18" ht="15" customHeight="1">
      <c r="B8" s="230" t="s">
        <v>126</v>
      </c>
      <c r="C8" s="278">
        <v>267</v>
      </c>
      <c r="D8" s="278">
        <v>255</v>
      </c>
      <c r="E8" s="278">
        <v>3</v>
      </c>
      <c r="F8" s="278">
        <v>207</v>
      </c>
      <c r="G8" s="278">
        <v>45</v>
      </c>
      <c r="H8" s="291" t="s">
        <v>45</v>
      </c>
      <c r="I8" s="278">
        <v>12</v>
      </c>
      <c r="J8" s="81"/>
      <c r="K8" s="81"/>
      <c r="L8" s="82"/>
      <c r="M8" s="82"/>
      <c r="R8" s="64"/>
    </row>
    <row r="9" spans="1:18" ht="15" customHeight="1">
      <c r="B9" s="230" t="s">
        <v>187</v>
      </c>
      <c r="C9" s="312">
        <v>333</v>
      </c>
      <c r="D9" s="278">
        <v>321</v>
      </c>
      <c r="E9" s="278">
        <v>0</v>
      </c>
      <c r="F9" s="278">
        <v>263</v>
      </c>
      <c r="G9" s="278">
        <v>58</v>
      </c>
      <c r="H9" s="291" t="s">
        <v>45</v>
      </c>
      <c r="I9" s="278">
        <v>12</v>
      </c>
      <c r="J9" s="82"/>
      <c r="K9" s="82"/>
      <c r="L9" s="82"/>
      <c r="M9" s="82"/>
      <c r="R9" s="65"/>
    </row>
    <row r="10" spans="1:18" ht="15" customHeight="1" thickBot="1">
      <c r="B10" s="251" t="s">
        <v>267</v>
      </c>
      <c r="C10" s="363">
        <v>307</v>
      </c>
      <c r="D10" s="363">
        <v>299</v>
      </c>
      <c r="E10" s="363">
        <v>0</v>
      </c>
      <c r="F10" s="363">
        <v>242</v>
      </c>
      <c r="G10" s="363">
        <v>57</v>
      </c>
      <c r="H10" s="351" t="s">
        <v>45</v>
      </c>
      <c r="I10" s="363">
        <v>8</v>
      </c>
      <c r="J10" s="82"/>
      <c r="K10" s="82"/>
      <c r="L10" s="82"/>
      <c r="M10" s="82"/>
    </row>
    <row r="11" spans="1:18" ht="15" customHeight="1">
      <c r="B11" s="76" t="s">
        <v>107</v>
      </c>
      <c r="C11" s="8"/>
      <c r="D11" s="8"/>
      <c r="E11" s="8"/>
      <c r="F11" s="8"/>
      <c r="G11" s="86"/>
      <c r="H11" s="90"/>
      <c r="I11" s="91"/>
      <c r="J11" s="82"/>
      <c r="K11" s="82"/>
      <c r="L11" s="82"/>
      <c r="M11" s="82"/>
    </row>
    <row r="12" spans="1:18" ht="15" customHeight="1">
      <c r="B12" s="92"/>
      <c r="C12" s="84"/>
      <c r="D12" s="84"/>
      <c r="E12" s="84"/>
      <c r="F12" s="84"/>
      <c r="G12" s="84"/>
      <c r="H12" s="85"/>
      <c r="I12" s="85"/>
    </row>
    <row r="13" spans="1:18" ht="15" customHeight="1">
      <c r="B13" s="65"/>
      <c r="C13" s="81"/>
      <c r="E13" s="84"/>
      <c r="F13" s="84"/>
      <c r="G13" s="84"/>
      <c r="H13" s="85"/>
      <c r="I13" s="85"/>
      <c r="N13" s="64"/>
    </row>
    <row r="14" spans="1:18" ht="15" customHeight="1">
      <c r="F14" s="84"/>
      <c r="G14" s="84"/>
      <c r="H14" s="85"/>
      <c r="I14" s="85"/>
      <c r="L14" s="64"/>
    </row>
    <row r="15" spans="1:18" ht="15" customHeight="1">
      <c r="B15" s="92"/>
      <c r="H15" s="81"/>
      <c r="I15" s="81"/>
      <c r="L15" s="65"/>
      <c r="N15" s="64"/>
    </row>
    <row r="16" spans="1:18" ht="15" customHeight="1">
      <c r="B16" s="70"/>
      <c r="N16" s="64"/>
    </row>
    <row r="17" spans="2:12" ht="15" customHeight="1">
      <c r="B17" s="70"/>
    </row>
    <row r="18" spans="2:12" ht="15" customHeight="1">
      <c r="B18" s="70"/>
      <c r="L18" s="64"/>
    </row>
    <row r="19" spans="2:12" ht="13.5" customHeight="1"/>
    <row r="20" spans="2:12" ht="13.5" customHeight="1"/>
  </sheetData>
  <mergeCells count="5">
    <mergeCell ref="B4:B5"/>
    <mergeCell ref="C4:C5"/>
    <mergeCell ref="D4:H4"/>
    <mergeCell ref="I4:I5"/>
    <mergeCell ref="B2:I2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65"/>
  <sheetViews>
    <sheetView showGridLines="0" view="pageBreakPreview" zoomScaleSheetLayoutView="100" workbookViewId="0"/>
  </sheetViews>
  <sheetFormatPr defaultColWidth="9" defaultRowHeight="16.5"/>
  <cols>
    <col min="1" max="1" width="16.08984375" style="59" bestFit="1" customWidth="1"/>
    <col min="2" max="2" width="9.6328125" style="57" customWidth="1"/>
    <col min="3" max="3" width="6" style="57" customWidth="1"/>
    <col min="4" max="4" width="6.453125" style="57" customWidth="1"/>
    <col min="5" max="5" width="7.90625" style="57" customWidth="1"/>
    <col min="6" max="6" width="8.453125" style="57" customWidth="1"/>
    <col min="7" max="7" width="5.08984375" style="57" customWidth="1"/>
    <col min="8" max="8" width="7.453125" style="57" customWidth="1"/>
    <col min="9" max="9" width="4.453125" style="57" customWidth="1"/>
    <col min="10" max="10" width="6.453125" style="57" customWidth="1"/>
    <col min="11" max="11" width="5.453125" style="57" customWidth="1"/>
    <col min="12" max="12" width="7.453125" style="57" customWidth="1"/>
    <col min="13" max="16" width="4.453125" style="57" customWidth="1"/>
    <col min="17" max="17" width="9" style="57" customWidth="1"/>
    <col min="18" max="16384" width="9" style="57"/>
  </cols>
  <sheetData>
    <row r="2" spans="1:16" ht="28.5" customHeight="1">
      <c r="A2" s="47"/>
      <c r="B2" s="147" t="s">
        <v>268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</row>
    <row r="3" spans="1:16" ht="15" customHeight="1">
      <c r="A3" s="58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364" t="s">
        <v>269</v>
      </c>
    </row>
    <row r="4" spans="1:16" ht="15.75" customHeight="1">
      <c r="A4" s="58"/>
      <c r="B4" s="365" t="s">
        <v>232</v>
      </c>
      <c r="C4" s="366" t="s">
        <v>108</v>
      </c>
      <c r="D4" s="367"/>
      <c r="E4" s="367"/>
      <c r="F4" s="368"/>
      <c r="G4" s="369" t="s">
        <v>68</v>
      </c>
      <c r="H4" s="370"/>
      <c r="I4" s="371" t="s">
        <v>66</v>
      </c>
      <c r="J4" s="372"/>
      <c r="K4" s="372"/>
      <c r="L4" s="373"/>
      <c r="M4" s="371" t="s">
        <v>67</v>
      </c>
      <c r="N4" s="372"/>
      <c r="O4" s="372"/>
      <c r="P4" s="372"/>
    </row>
    <row r="5" spans="1:16" ht="15.75" customHeight="1">
      <c r="A5" s="58"/>
      <c r="B5" s="224"/>
      <c r="C5" s="374" t="s">
        <v>134</v>
      </c>
      <c r="D5" s="375"/>
      <c r="E5" s="374" t="s">
        <v>135</v>
      </c>
      <c r="F5" s="375"/>
      <c r="G5" s="246" t="s">
        <v>69</v>
      </c>
      <c r="H5" s="246" t="s">
        <v>70</v>
      </c>
      <c r="I5" s="374" t="s">
        <v>134</v>
      </c>
      <c r="J5" s="375"/>
      <c r="K5" s="374" t="s">
        <v>135</v>
      </c>
      <c r="L5" s="375"/>
      <c r="M5" s="374" t="s">
        <v>134</v>
      </c>
      <c r="N5" s="375"/>
      <c r="O5" s="374" t="s">
        <v>135</v>
      </c>
      <c r="P5" s="376"/>
    </row>
    <row r="6" spans="1:16" ht="15.75" customHeight="1">
      <c r="A6" s="58"/>
      <c r="B6" s="377" t="s">
        <v>77</v>
      </c>
      <c r="C6" s="378">
        <v>-182</v>
      </c>
      <c r="D6" s="276">
        <v>5271</v>
      </c>
      <c r="E6" s="379">
        <v>-8800</v>
      </c>
      <c r="F6" s="380">
        <v>116627</v>
      </c>
      <c r="G6" s="381">
        <v>1044</v>
      </c>
      <c r="H6" s="380">
        <v>99316</v>
      </c>
      <c r="I6" s="382">
        <v>-3</v>
      </c>
      <c r="J6" s="276">
        <v>3824</v>
      </c>
      <c r="K6" s="382">
        <v>-16</v>
      </c>
      <c r="L6" s="276">
        <v>15027</v>
      </c>
      <c r="M6" s="382">
        <v>-1</v>
      </c>
      <c r="N6" s="381">
        <v>123</v>
      </c>
      <c r="O6" s="382">
        <v>-3</v>
      </c>
      <c r="P6" s="381">
        <v>180</v>
      </c>
    </row>
    <row r="7" spans="1:16" ht="15.75" customHeight="1">
      <c r="A7" s="58"/>
      <c r="B7" s="377" t="s">
        <v>81</v>
      </c>
      <c r="C7" s="378">
        <v>-182</v>
      </c>
      <c r="D7" s="276">
        <v>5286</v>
      </c>
      <c r="E7" s="379">
        <v>-8800</v>
      </c>
      <c r="F7" s="276">
        <v>116806</v>
      </c>
      <c r="G7" s="383">
        <v>1051</v>
      </c>
      <c r="H7" s="276">
        <v>99461</v>
      </c>
      <c r="I7" s="379">
        <v>-3</v>
      </c>
      <c r="J7" s="276">
        <v>3832</v>
      </c>
      <c r="K7" s="379">
        <v>-16</v>
      </c>
      <c r="L7" s="276">
        <v>15061</v>
      </c>
      <c r="M7" s="382">
        <v>-1</v>
      </c>
      <c r="N7" s="381">
        <v>123</v>
      </c>
      <c r="O7" s="382">
        <v>-3</v>
      </c>
      <c r="P7" s="381">
        <v>180</v>
      </c>
    </row>
    <row r="8" spans="1:16" ht="15.75" customHeight="1">
      <c r="A8" s="58"/>
      <c r="B8" s="377" t="s">
        <v>82</v>
      </c>
      <c r="C8" s="378">
        <v>-182</v>
      </c>
      <c r="D8" s="276">
        <v>5347</v>
      </c>
      <c r="E8" s="379">
        <v>-8800</v>
      </c>
      <c r="F8" s="276">
        <v>116964</v>
      </c>
      <c r="G8" s="383">
        <v>1056</v>
      </c>
      <c r="H8" s="276">
        <v>99487</v>
      </c>
      <c r="I8" s="379">
        <v>-3</v>
      </c>
      <c r="J8" s="276">
        <v>3888</v>
      </c>
      <c r="K8" s="379">
        <v>-16</v>
      </c>
      <c r="L8" s="276">
        <v>15193</v>
      </c>
      <c r="M8" s="382">
        <v>-1</v>
      </c>
      <c r="N8" s="381">
        <v>123</v>
      </c>
      <c r="O8" s="382">
        <v>-3</v>
      </c>
      <c r="P8" s="381">
        <v>180</v>
      </c>
    </row>
    <row r="9" spans="1:16" ht="15.75" customHeight="1">
      <c r="A9" s="58"/>
      <c r="B9" s="377" t="s">
        <v>183</v>
      </c>
      <c r="C9" s="378">
        <v>-182</v>
      </c>
      <c r="D9" s="276">
        <v>5377</v>
      </c>
      <c r="E9" s="379">
        <v>-8800</v>
      </c>
      <c r="F9" s="276">
        <v>117293</v>
      </c>
      <c r="G9" s="383">
        <v>1070</v>
      </c>
      <c r="H9" s="276">
        <v>99716</v>
      </c>
      <c r="I9" s="379">
        <v>-3</v>
      </c>
      <c r="J9" s="276">
        <v>3903</v>
      </c>
      <c r="K9" s="379">
        <v>-16</v>
      </c>
      <c r="L9" s="276">
        <v>15212</v>
      </c>
      <c r="M9" s="382">
        <v>-1</v>
      </c>
      <c r="N9" s="381">
        <v>123</v>
      </c>
      <c r="O9" s="382">
        <v>-3</v>
      </c>
      <c r="P9" s="381">
        <v>180</v>
      </c>
    </row>
    <row r="10" spans="1:16" ht="15.75" customHeight="1">
      <c r="A10" s="58"/>
      <c r="B10" s="377" t="s">
        <v>216</v>
      </c>
      <c r="C10" s="378">
        <v>-182</v>
      </c>
      <c r="D10" s="276">
        <v>5403</v>
      </c>
      <c r="E10" s="379">
        <v>-8800</v>
      </c>
      <c r="F10" s="276">
        <v>117504</v>
      </c>
      <c r="G10" s="383">
        <v>1081</v>
      </c>
      <c r="H10" s="276">
        <v>99874</v>
      </c>
      <c r="I10" s="379">
        <v>-3</v>
      </c>
      <c r="J10" s="276">
        <v>3918</v>
      </c>
      <c r="K10" s="379">
        <v>-16</v>
      </c>
      <c r="L10" s="276">
        <v>15265</v>
      </c>
      <c r="M10" s="382">
        <v>-1</v>
      </c>
      <c r="N10" s="381">
        <v>123</v>
      </c>
      <c r="O10" s="382">
        <v>-3</v>
      </c>
      <c r="P10" s="381">
        <v>180</v>
      </c>
    </row>
    <row r="11" spans="1:16" ht="15.75" customHeight="1">
      <c r="A11" s="58"/>
      <c r="B11" s="384" t="s">
        <v>65</v>
      </c>
      <c r="C11" s="378">
        <v>-17</v>
      </c>
      <c r="D11" s="291">
        <v>45</v>
      </c>
      <c r="E11" s="385">
        <v>-3745</v>
      </c>
      <c r="F11" s="380">
        <v>18354</v>
      </c>
      <c r="G11" s="381">
        <v>39</v>
      </c>
      <c r="H11" s="381">
        <v>17978</v>
      </c>
      <c r="I11" s="382">
        <v>-1</v>
      </c>
      <c r="J11" s="381">
        <v>6</v>
      </c>
      <c r="K11" s="382">
        <v>-12</v>
      </c>
      <c r="L11" s="381">
        <v>376</v>
      </c>
      <c r="M11" s="382">
        <v>-1</v>
      </c>
      <c r="N11" s="386" t="s">
        <v>244</v>
      </c>
      <c r="O11" s="382">
        <v>-3</v>
      </c>
      <c r="P11" s="386" t="s">
        <v>244</v>
      </c>
    </row>
    <row r="12" spans="1:16" ht="15.75" customHeight="1">
      <c r="A12" s="58"/>
      <c r="B12" s="387" t="s">
        <v>71</v>
      </c>
      <c r="C12" s="388">
        <v>-165</v>
      </c>
      <c r="D12" s="389">
        <v>5358</v>
      </c>
      <c r="E12" s="390">
        <v>-5055</v>
      </c>
      <c r="F12" s="389">
        <v>99150</v>
      </c>
      <c r="G12" s="391">
        <v>1042</v>
      </c>
      <c r="H12" s="391">
        <v>81896</v>
      </c>
      <c r="I12" s="392">
        <v>-2</v>
      </c>
      <c r="J12" s="391">
        <v>3912</v>
      </c>
      <c r="K12" s="392">
        <v>-4</v>
      </c>
      <c r="L12" s="391">
        <v>14889</v>
      </c>
      <c r="M12" s="393" t="s">
        <v>244</v>
      </c>
      <c r="N12" s="394">
        <v>123</v>
      </c>
      <c r="O12" s="393" t="s">
        <v>244</v>
      </c>
      <c r="P12" s="391">
        <v>180</v>
      </c>
    </row>
    <row r="13" spans="1:16" ht="15.75" customHeight="1">
      <c r="A13" s="58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</row>
    <row r="14" spans="1:16" ht="6.75" customHeight="1">
      <c r="A14" s="5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10" customHeight="1"/>
    <row r="16" spans="1:16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</sheetData>
  <mergeCells count="12">
    <mergeCell ref="O5:P5"/>
    <mergeCell ref="B4:B5"/>
    <mergeCell ref="C5:D5"/>
    <mergeCell ref="E5:F5"/>
    <mergeCell ref="I5:J5"/>
    <mergeCell ref="K5:L5"/>
    <mergeCell ref="M5:N5"/>
    <mergeCell ref="B2:P2"/>
    <mergeCell ref="C4:F4"/>
    <mergeCell ref="G4:H4"/>
    <mergeCell ref="I4:L4"/>
    <mergeCell ref="M4:P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T21"/>
  <sheetViews>
    <sheetView showGridLines="0" view="pageBreakPreview" zoomScaleNormal="100" zoomScaleSheetLayoutView="100" workbookViewId="0"/>
  </sheetViews>
  <sheetFormatPr defaultColWidth="9" defaultRowHeight="16.5"/>
  <cols>
    <col min="1" max="1" width="16.08984375" style="428" bestFit="1" customWidth="1"/>
    <col min="2" max="2" width="9.6328125" style="397" customWidth="1"/>
    <col min="3" max="10" width="10.36328125" style="397" customWidth="1"/>
    <col min="11" max="11" width="9" style="397" customWidth="1"/>
    <col min="12" max="16384" width="9" style="397"/>
  </cols>
  <sheetData>
    <row r="2" spans="1:20" ht="21" customHeight="1" thickBot="1">
      <c r="A2" s="396"/>
      <c r="H2" s="398"/>
      <c r="I2" s="398"/>
      <c r="K2" s="399"/>
      <c r="L2" s="400"/>
      <c r="N2" s="399"/>
    </row>
    <row r="3" spans="1:20" ht="13.5" customHeight="1">
      <c r="A3" s="401"/>
      <c r="B3" s="402" t="s">
        <v>232</v>
      </c>
      <c r="C3" s="403" t="s">
        <v>127</v>
      </c>
      <c r="D3" s="404"/>
      <c r="E3" s="403" t="s">
        <v>128</v>
      </c>
      <c r="F3" s="405"/>
      <c r="G3" s="406" t="s">
        <v>129</v>
      </c>
      <c r="H3" s="405"/>
      <c r="I3" s="406" t="s">
        <v>130</v>
      </c>
      <c r="J3" s="407"/>
      <c r="K3" s="408"/>
      <c r="L3" s="408"/>
      <c r="M3" s="408"/>
      <c r="Q3" s="399"/>
      <c r="R3" s="399"/>
      <c r="T3" s="399"/>
    </row>
    <row r="4" spans="1:20" ht="13.5" customHeight="1">
      <c r="A4" s="401"/>
      <c r="B4" s="409"/>
      <c r="C4" s="410" t="s">
        <v>134</v>
      </c>
      <c r="D4" s="411" t="s">
        <v>135</v>
      </c>
      <c r="E4" s="410" t="s">
        <v>134</v>
      </c>
      <c r="F4" s="411" t="s">
        <v>135</v>
      </c>
      <c r="G4" s="411" t="s">
        <v>134</v>
      </c>
      <c r="H4" s="411" t="s">
        <v>135</v>
      </c>
      <c r="I4" s="411" t="s">
        <v>134</v>
      </c>
      <c r="J4" s="411" t="s">
        <v>135</v>
      </c>
      <c r="K4" s="408"/>
      <c r="L4" s="408"/>
      <c r="M4" s="408"/>
      <c r="R4" s="400"/>
      <c r="T4" s="399"/>
    </row>
    <row r="5" spans="1:20" ht="13">
      <c r="A5" s="401"/>
      <c r="B5" s="412" t="s">
        <v>77</v>
      </c>
      <c r="C5" s="413">
        <v>4</v>
      </c>
      <c r="D5" s="414">
        <v>28</v>
      </c>
      <c r="E5" s="415">
        <v>10</v>
      </c>
      <c r="F5" s="415">
        <v>16</v>
      </c>
      <c r="G5" s="415">
        <v>24</v>
      </c>
      <c r="H5" s="415">
        <v>49</v>
      </c>
      <c r="I5" s="415">
        <v>33</v>
      </c>
      <c r="J5" s="415">
        <v>72</v>
      </c>
      <c r="K5" s="408"/>
      <c r="L5" s="408"/>
      <c r="M5" s="408"/>
      <c r="N5" s="400"/>
    </row>
    <row r="6" spans="1:20" ht="13">
      <c r="A6" s="401"/>
      <c r="B6" s="412" t="s">
        <v>81</v>
      </c>
      <c r="C6" s="413">
        <v>4</v>
      </c>
      <c r="D6" s="414">
        <v>28</v>
      </c>
      <c r="E6" s="415">
        <v>10</v>
      </c>
      <c r="F6" s="415">
        <v>16</v>
      </c>
      <c r="G6" s="415">
        <v>24</v>
      </c>
      <c r="H6" s="415">
        <v>49</v>
      </c>
      <c r="I6" s="415">
        <v>33</v>
      </c>
      <c r="J6" s="415">
        <v>72</v>
      </c>
      <c r="K6" s="408"/>
      <c r="L6" s="408"/>
      <c r="M6" s="400"/>
      <c r="Q6" s="399"/>
      <c r="R6" s="399"/>
      <c r="T6" s="399"/>
    </row>
    <row r="7" spans="1:20" ht="13">
      <c r="A7" s="401"/>
      <c r="B7" s="412" t="s">
        <v>82</v>
      </c>
      <c r="C7" s="413">
        <v>4</v>
      </c>
      <c r="D7" s="416">
        <v>28</v>
      </c>
      <c r="E7" s="415">
        <v>10</v>
      </c>
      <c r="F7" s="416">
        <v>16</v>
      </c>
      <c r="G7" s="415">
        <v>24</v>
      </c>
      <c r="H7" s="416">
        <v>49</v>
      </c>
      <c r="I7" s="416">
        <v>33</v>
      </c>
      <c r="J7" s="416">
        <v>72</v>
      </c>
      <c r="K7" s="408"/>
      <c r="L7" s="400"/>
      <c r="M7" s="400"/>
      <c r="Q7" s="399"/>
      <c r="R7" s="399"/>
      <c r="T7" s="399"/>
    </row>
    <row r="8" spans="1:20" ht="13">
      <c r="A8" s="401"/>
      <c r="B8" s="412" t="s">
        <v>183</v>
      </c>
      <c r="C8" s="413">
        <v>4</v>
      </c>
      <c r="D8" s="416">
        <v>28</v>
      </c>
      <c r="E8" s="415">
        <v>10</v>
      </c>
      <c r="F8" s="416">
        <v>16</v>
      </c>
      <c r="G8" s="415">
        <v>24</v>
      </c>
      <c r="H8" s="416">
        <v>49</v>
      </c>
      <c r="I8" s="416">
        <v>33</v>
      </c>
      <c r="J8" s="416">
        <v>72</v>
      </c>
      <c r="K8" s="408"/>
      <c r="L8" s="400"/>
      <c r="M8" s="400"/>
      <c r="Q8" s="399"/>
      <c r="R8" s="399"/>
      <c r="T8" s="399"/>
    </row>
    <row r="9" spans="1:20" ht="13">
      <c r="A9" s="401"/>
      <c r="B9" s="412" t="s">
        <v>216</v>
      </c>
      <c r="C9" s="413">
        <v>4</v>
      </c>
      <c r="D9" s="416">
        <v>28</v>
      </c>
      <c r="E9" s="415">
        <v>10</v>
      </c>
      <c r="F9" s="416">
        <v>16</v>
      </c>
      <c r="G9" s="415">
        <v>24</v>
      </c>
      <c r="H9" s="416">
        <v>49</v>
      </c>
      <c r="I9" s="416">
        <v>33</v>
      </c>
      <c r="J9" s="416">
        <v>72</v>
      </c>
      <c r="K9" s="408"/>
      <c r="L9" s="400"/>
      <c r="M9" s="400"/>
      <c r="T9" s="399"/>
    </row>
    <row r="10" spans="1:20" ht="13">
      <c r="A10" s="401"/>
      <c r="B10" s="417" t="s">
        <v>65</v>
      </c>
      <c r="C10" s="418" t="s">
        <v>244</v>
      </c>
      <c r="D10" s="419" t="s">
        <v>244</v>
      </c>
      <c r="E10" s="419" t="s">
        <v>244</v>
      </c>
      <c r="F10" s="419" t="s">
        <v>244</v>
      </c>
      <c r="G10" s="419" t="s">
        <v>244</v>
      </c>
      <c r="H10" s="419" t="s">
        <v>244</v>
      </c>
      <c r="I10" s="419" t="s">
        <v>244</v>
      </c>
      <c r="J10" s="419" t="s">
        <v>244</v>
      </c>
      <c r="K10" s="408"/>
      <c r="L10" s="400"/>
      <c r="M10" s="400"/>
      <c r="T10" s="399"/>
    </row>
    <row r="11" spans="1:20" ht="13.5" thickBot="1">
      <c r="A11" s="401"/>
      <c r="B11" s="420" t="s">
        <v>71</v>
      </c>
      <c r="C11" s="421">
        <v>4</v>
      </c>
      <c r="D11" s="422">
        <v>28</v>
      </c>
      <c r="E11" s="423">
        <v>10</v>
      </c>
      <c r="F11" s="422">
        <v>16</v>
      </c>
      <c r="G11" s="423">
        <v>24</v>
      </c>
      <c r="H11" s="422">
        <v>49</v>
      </c>
      <c r="I11" s="422">
        <v>33</v>
      </c>
      <c r="J11" s="422">
        <v>72</v>
      </c>
      <c r="L11" s="400"/>
      <c r="M11" s="400"/>
      <c r="T11" s="399"/>
    </row>
    <row r="12" spans="1:20" ht="13">
      <c r="A12" s="401"/>
      <c r="B12" s="424"/>
      <c r="C12" s="425"/>
      <c r="D12" s="425"/>
      <c r="E12" s="426"/>
      <c r="F12" s="426"/>
      <c r="G12" s="426"/>
      <c r="H12" s="426"/>
      <c r="I12" s="426"/>
      <c r="J12" s="427"/>
    </row>
    <row r="13" spans="1:20" ht="6.75" customHeight="1">
      <c r="B13" s="429"/>
      <c r="C13" s="429"/>
      <c r="D13" s="429"/>
      <c r="E13" s="429"/>
      <c r="F13" s="429"/>
      <c r="H13" s="430"/>
      <c r="I13" s="430"/>
      <c r="M13" s="400"/>
      <c r="O13" s="399"/>
    </row>
    <row r="14" spans="1:20" ht="21" customHeight="1">
      <c r="B14" s="431"/>
      <c r="C14" s="408"/>
      <c r="D14" s="408"/>
      <c r="E14" s="408"/>
      <c r="F14" s="408"/>
      <c r="G14" s="408"/>
      <c r="H14" s="430"/>
      <c r="I14" s="430"/>
    </row>
    <row r="15" spans="1:20" ht="15" customHeight="1">
      <c r="B15" s="431"/>
      <c r="C15" s="408"/>
      <c r="D15" s="408"/>
      <c r="E15" s="408"/>
      <c r="F15" s="408"/>
      <c r="G15" s="408"/>
      <c r="H15" s="430"/>
      <c r="I15" s="430"/>
      <c r="L15" s="399"/>
    </row>
    <row r="16" spans="1:20" ht="15" customHeight="1">
      <c r="B16" s="431"/>
      <c r="C16" s="408"/>
      <c r="D16" s="408"/>
      <c r="E16" s="408"/>
      <c r="F16" s="408"/>
      <c r="G16" s="408"/>
      <c r="H16" s="430"/>
      <c r="I16" s="430"/>
    </row>
    <row r="17" spans="2:12" ht="15" customHeight="1">
      <c r="B17" s="431"/>
      <c r="H17" s="432"/>
      <c r="I17" s="432"/>
      <c r="L17" s="399"/>
    </row>
    <row r="18" spans="2:12" ht="15" customHeight="1">
      <c r="B18" s="427"/>
      <c r="L18" s="399"/>
    </row>
    <row r="19" spans="2:12" ht="15" customHeight="1">
      <c r="B19" s="427"/>
    </row>
    <row r="20" spans="2:12" ht="13.5" customHeight="1">
      <c r="B20" s="427"/>
    </row>
    <row r="21" spans="2:12" ht="13.5" customHeight="1"/>
  </sheetData>
  <mergeCells count="5">
    <mergeCell ref="B3:B4"/>
    <mergeCell ref="C3:D3"/>
    <mergeCell ref="E3:F3"/>
    <mergeCell ref="G3:H3"/>
    <mergeCell ref="I3:J3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16"/>
  <sheetViews>
    <sheetView showGridLines="0" view="pageBreakPreview" zoomScaleNormal="100" zoomScaleSheetLayoutView="100" workbookViewId="0"/>
  </sheetViews>
  <sheetFormatPr defaultColWidth="9" defaultRowHeight="16.5"/>
  <cols>
    <col min="1" max="1" width="16.08984375" style="428" bestFit="1" customWidth="1"/>
    <col min="2" max="2" width="9.6328125" style="397" customWidth="1"/>
    <col min="3" max="14" width="6.90625" style="397" customWidth="1"/>
    <col min="15" max="15" width="9" style="397" customWidth="1"/>
    <col min="16" max="16384" width="9" style="397"/>
  </cols>
  <sheetData>
    <row r="2" spans="1:22" ht="21" customHeight="1" thickBot="1">
      <c r="A2" s="434"/>
      <c r="B2" s="435"/>
      <c r="C2" s="436"/>
      <c r="D2" s="436"/>
      <c r="E2" s="436"/>
      <c r="F2" s="436"/>
      <c r="G2" s="436"/>
      <c r="H2" s="435"/>
      <c r="I2" s="435"/>
      <c r="J2" s="435"/>
      <c r="K2" s="435"/>
      <c r="L2" s="435"/>
      <c r="M2" s="435"/>
      <c r="N2" s="435"/>
      <c r="O2" s="399"/>
      <c r="Q2" s="399"/>
    </row>
    <row r="3" spans="1:22" ht="13.5" customHeight="1">
      <c r="A3" s="401"/>
      <c r="B3" s="437" t="s">
        <v>232</v>
      </c>
      <c r="C3" s="438" t="s">
        <v>131</v>
      </c>
      <c r="D3" s="439"/>
      <c r="E3" s="439"/>
      <c r="F3" s="409"/>
      <c r="G3" s="403" t="s">
        <v>132</v>
      </c>
      <c r="H3" s="440"/>
      <c r="I3" s="403" t="s">
        <v>133</v>
      </c>
      <c r="J3" s="440"/>
      <c r="K3" s="441" t="s">
        <v>270</v>
      </c>
      <c r="L3" s="442"/>
      <c r="M3" s="442"/>
      <c r="N3" s="442"/>
      <c r="P3" s="399"/>
    </row>
    <row r="4" spans="1:22" ht="13.5" customHeight="1">
      <c r="A4" s="401"/>
      <c r="B4" s="409"/>
      <c r="C4" s="443" t="s">
        <v>134</v>
      </c>
      <c r="D4" s="444"/>
      <c r="E4" s="443" t="s">
        <v>135</v>
      </c>
      <c r="F4" s="444"/>
      <c r="G4" s="410" t="s">
        <v>134</v>
      </c>
      <c r="H4" s="410" t="s">
        <v>135</v>
      </c>
      <c r="I4" s="410" t="s">
        <v>134</v>
      </c>
      <c r="J4" s="410" t="s">
        <v>135</v>
      </c>
      <c r="K4" s="443" t="s">
        <v>134</v>
      </c>
      <c r="L4" s="445"/>
      <c r="M4" s="446" t="s">
        <v>135</v>
      </c>
      <c r="N4" s="447"/>
    </row>
    <row r="5" spans="1:22" ht="13">
      <c r="A5" s="401"/>
      <c r="B5" s="448" t="s">
        <v>77</v>
      </c>
      <c r="C5" s="449">
        <v>-11</v>
      </c>
      <c r="D5" s="415">
        <v>15</v>
      </c>
      <c r="E5" s="450">
        <v>-623</v>
      </c>
      <c r="F5" s="415">
        <v>230</v>
      </c>
      <c r="G5" s="415">
        <v>111</v>
      </c>
      <c r="H5" s="451">
        <v>1267</v>
      </c>
      <c r="I5" s="415">
        <v>58</v>
      </c>
      <c r="J5" s="415">
        <v>208</v>
      </c>
      <c r="K5" s="450">
        <v>-167</v>
      </c>
      <c r="L5" s="415">
        <v>25</v>
      </c>
      <c r="M5" s="452">
        <v>-8158</v>
      </c>
      <c r="N5" s="415">
        <v>234</v>
      </c>
      <c r="P5" s="453"/>
      <c r="Q5" s="453"/>
      <c r="R5" s="453"/>
      <c r="S5" s="453"/>
    </row>
    <row r="6" spans="1:22" ht="13">
      <c r="A6" s="401"/>
      <c r="B6" s="454" t="s">
        <v>81</v>
      </c>
      <c r="C6" s="449">
        <v>-11</v>
      </c>
      <c r="D6" s="415">
        <v>15</v>
      </c>
      <c r="E6" s="450">
        <v>-623</v>
      </c>
      <c r="F6" s="415">
        <v>230</v>
      </c>
      <c r="G6" s="415">
        <v>111</v>
      </c>
      <c r="H6" s="451">
        <v>1267</v>
      </c>
      <c r="I6" s="415">
        <v>58</v>
      </c>
      <c r="J6" s="415">
        <v>208</v>
      </c>
      <c r="K6" s="450">
        <v>-167</v>
      </c>
      <c r="L6" s="415">
        <v>25</v>
      </c>
      <c r="M6" s="452">
        <v>-8158</v>
      </c>
      <c r="N6" s="415">
        <v>234</v>
      </c>
      <c r="O6" s="455"/>
      <c r="T6" s="399"/>
    </row>
    <row r="7" spans="1:22" ht="13">
      <c r="A7" s="401"/>
      <c r="B7" s="454" t="s">
        <v>82</v>
      </c>
      <c r="C7" s="449">
        <v>-11</v>
      </c>
      <c r="D7" s="415">
        <v>15</v>
      </c>
      <c r="E7" s="450">
        <v>-623</v>
      </c>
      <c r="F7" s="415">
        <v>230</v>
      </c>
      <c r="G7" s="415">
        <v>111</v>
      </c>
      <c r="H7" s="451">
        <v>1267</v>
      </c>
      <c r="I7" s="415">
        <v>58</v>
      </c>
      <c r="J7" s="415">
        <v>208</v>
      </c>
      <c r="K7" s="450">
        <v>-167</v>
      </c>
      <c r="L7" s="415">
        <v>25</v>
      </c>
      <c r="M7" s="452">
        <v>-8158</v>
      </c>
      <c r="N7" s="415">
        <v>234</v>
      </c>
      <c r="O7" s="455"/>
      <c r="P7" s="455"/>
      <c r="Q7" s="455"/>
      <c r="R7" s="455"/>
      <c r="T7" s="453"/>
    </row>
    <row r="8" spans="1:22" ht="13">
      <c r="A8" s="401"/>
      <c r="B8" s="454" t="s">
        <v>183</v>
      </c>
      <c r="C8" s="449">
        <v>-11</v>
      </c>
      <c r="D8" s="415">
        <v>15</v>
      </c>
      <c r="E8" s="450">
        <v>-623</v>
      </c>
      <c r="F8" s="415">
        <v>230</v>
      </c>
      <c r="G8" s="415">
        <v>111</v>
      </c>
      <c r="H8" s="451">
        <v>1267</v>
      </c>
      <c r="I8" s="415">
        <v>58</v>
      </c>
      <c r="J8" s="415">
        <v>208</v>
      </c>
      <c r="K8" s="450">
        <v>-167</v>
      </c>
      <c r="L8" s="415">
        <v>26</v>
      </c>
      <c r="M8" s="452">
        <v>-8158</v>
      </c>
      <c r="N8" s="415">
        <v>234</v>
      </c>
      <c r="O8" s="408"/>
      <c r="P8" s="455"/>
      <c r="Q8" s="455"/>
      <c r="R8" s="455"/>
      <c r="S8" s="399"/>
      <c r="T8" s="399"/>
    </row>
    <row r="9" spans="1:22" ht="13">
      <c r="A9" s="401"/>
      <c r="B9" s="454" t="s">
        <v>216</v>
      </c>
      <c r="C9" s="449">
        <v>-11</v>
      </c>
      <c r="D9" s="415">
        <v>15</v>
      </c>
      <c r="E9" s="450">
        <v>-623</v>
      </c>
      <c r="F9" s="415">
        <v>230</v>
      </c>
      <c r="G9" s="415">
        <v>111</v>
      </c>
      <c r="H9" s="451">
        <v>1267</v>
      </c>
      <c r="I9" s="415">
        <v>58</v>
      </c>
      <c r="J9" s="415">
        <v>208</v>
      </c>
      <c r="K9" s="450">
        <v>-167</v>
      </c>
      <c r="L9" s="415">
        <v>26</v>
      </c>
      <c r="M9" s="452">
        <v>-8158</v>
      </c>
      <c r="N9" s="415">
        <v>315</v>
      </c>
      <c r="O9" s="408"/>
      <c r="P9" s="408"/>
      <c r="Q9" s="430"/>
      <c r="R9" s="430"/>
      <c r="S9" s="399"/>
      <c r="T9" s="399"/>
      <c r="U9" s="399"/>
      <c r="V9" s="399"/>
    </row>
    <row r="10" spans="1:22" ht="13">
      <c r="A10" s="401"/>
      <c r="B10" s="456" t="s">
        <v>65</v>
      </c>
      <c r="C10" s="450" t="s">
        <v>244</v>
      </c>
      <c r="D10" s="450" t="s">
        <v>244</v>
      </c>
      <c r="E10" s="450" t="s">
        <v>244</v>
      </c>
      <c r="F10" s="450" t="s">
        <v>244</v>
      </c>
      <c r="G10" s="450" t="s">
        <v>244</v>
      </c>
      <c r="H10" s="450" t="s">
        <v>244</v>
      </c>
      <c r="I10" s="450" t="s">
        <v>244</v>
      </c>
      <c r="J10" s="450" t="s">
        <v>244</v>
      </c>
      <c r="K10" s="449">
        <v>-15</v>
      </c>
      <c r="L10" s="450" t="s">
        <v>244</v>
      </c>
      <c r="M10" s="457">
        <v>-3730</v>
      </c>
      <c r="N10" s="450" t="s">
        <v>244</v>
      </c>
      <c r="O10" s="408"/>
      <c r="P10" s="408"/>
      <c r="Q10" s="430"/>
      <c r="R10" s="430"/>
      <c r="S10" s="399"/>
      <c r="T10" s="399"/>
      <c r="U10" s="399"/>
      <c r="V10" s="399"/>
    </row>
    <row r="11" spans="1:22" ht="13.5" thickBot="1">
      <c r="A11" s="401"/>
      <c r="B11" s="458" t="s">
        <v>71</v>
      </c>
      <c r="C11" s="449">
        <v>-11</v>
      </c>
      <c r="D11" s="415">
        <v>15</v>
      </c>
      <c r="E11" s="449">
        <v>-623</v>
      </c>
      <c r="F11" s="415">
        <v>230</v>
      </c>
      <c r="G11" s="415">
        <v>111</v>
      </c>
      <c r="H11" s="451">
        <v>1267</v>
      </c>
      <c r="I11" s="415">
        <v>58</v>
      </c>
      <c r="J11" s="415">
        <v>208</v>
      </c>
      <c r="K11" s="450">
        <v>-152</v>
      </c>
      <c r="L11" s="415">
        <v>26</v>
      </c>
      <c r="M11" s="457">
        <v>-4428</v>
      </c>
      <c r="N11" s="415">
        <v>315</v>
      </c>
      <c r="O11" s="430"/>
      <c r="P11" s="408"/>
      <c r="Q11" s="430"/>
      <c r="R11" s="430"/>
    </row>
    <row r="12" spans="1:22" ht="13">
      <c r="A12" s="401"/>
      <c r="B12" s="459" t="s">
        <v>188</v>
      </c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1"/>
      <c r="O12" s="399"/>
      <c r="P12" s="399"/>
      <c r="Q12" s="399"/>
      <c r="R12" s="399"/>
      <c r="S12" s="399"/>
    </row>
    <row r="13" spans="1:22" ht="15" customHeight="1">
      <c r="A13" s="401"/>
      <c r="B13" s="462" t="s">
        <v>271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63"/>
      <c r="O13" s="399"/>
    </row>
    <row r="14" spans="1:22" ht="15" customHeight="1">
      <c r="A14" s="401"/>
      <c r="B14" s="427"/>
      <c r="P14" s="399"/>
    </row>
    <row r="15" spans="1:22" ht="13.5" customHeight="1">
      <c r="B15" s="427"/>
    </row>
    <row r="16" spans="1:22" ht="13.5" customHeight="1"/>
  </sheetData>
  <mergeCells count="9">
    <mergeCell ref="B3:B4"/>
    <mergeCell ref="C3:F3"/>
    <mergeCell ref="K3:N3"/>
    <mergeCell ref="C4:D4"/>
    <mergeCell ref="E4:F4"/>
    <mergeCell ref="K4:L4"/>
    <mergeCell ref="M4:N4"/>
    <mergeCell ref="G3:H3"/>
    <mergeCell ref="I3:J3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S25"/>
  <sheetViews>
    <sheetView showGridLines="0" view="pageBreakPreview" zoomScaleNormal="100" zoomScaleSheetLayoutView="100" workbookViewId="0"/>
  </sheetViews>
  <sheetFormatPr defaultColWidth="9" defaultRowHeight="16.5"/>
  <cols>
    <col min="1" max="1" width="16.08984375" style="68" bestFit="1" customWidth="1"/>
    <col min="2" max="2" width="3.26953125" style="93" customWidth="1"/>
    <col min="3" max="3" width="18.90625" style="93" customWidth="1"/>
    <col min="4" max="5" width="35.36328125" style="93" customWidth="1"/>
    <col min="6" max="6" width="9" style="93" customWidth="1"/>
    <col min="7" max="16384" width="9" style="93"/>
  </cols>
  <sheetData>
    <row r="2" spans="1:19" ht="19">
      <c r="A2" s="88"/>
      <c r="B2" s="470" t="s">
        <v>275</v>
      </c>
      <c r="C2" s="470"/>
      <c r="D2" s="470"/>
      <c r="E2" s="470"/>
    </row>
    <row r="3" spans="1:19" ht="15" customHeight="1" thickBot="1">
      <c r="A3" s="94"/>
      <c r="B3" s="471"/>
      <c r="C3" s="471"/>
      <c r="D3" s="471"/>
      <c r="E3" s="472" t="s">
        <v>272</v>
      </c>
      <c r="F3" s="82"/>
      <c r="G3" s="82"/>
      <c r="H3" s="82"/>
      <c r="K3" s="64"/>
      <c r="L3" s="64"/>
      <c r="N3" s="64"/>
    </row>
    <row r="4" spans="1:19" ht="27.75" customHeight="1">
      <c r="A4" s="94"/>
      <c r="B4" s="473" t="s">
        <v>136</v>
      </c>
      <c r="C4" s="474"/>
      <c r="D4" s="475" t="s">
        <v>273</v>
      </c>
      <c r="E4" s="476" t="s">
        <v>274</v>
      </c>
      <c r="F4" s="65"/>
      <c r="G4" s="65"/>
      <c r="H4" s="65"/>
      <c r="I4" s="82"/>
      <c r="J4" s="82"/>
      <c r="K4" s="82"/>
      <c r="L4" s="82"/>
      <c r="M4" s="82"/>
      <c r="P4" s="64"/>
      <c r="Q4" s="64"/>
      <c r="S4" s="64"/>
    </row>
    <row r="5" spans="1:19" ht="13">
      <c r="A5" s="94"/>
      <c r="B5" s="477" t="s">
        <v>137</v>
      </c>
      <c r="C5" s="478"/>
      <c r="D5" s="252">
        <v>8663</v>
      </c>
      <c r="E5" s="464">
        <v>2257035</v>
      </c>
      <c r="F5" s="65"/>
      <c r="G5" s="65"/>
      <c r="H5" s="65"/>
      <c r="I5" s="65"/>
      <c r="J5" s="65"/>
    </row>
    <row r="6" spans="1:19" ht="13">
      <c r="A6" s="94"/>
      <c r="B6" s="479" t="s">
        <v>81</v>
      </c>
      <c r="C6" s="480"/>
      <c r="D6" s="252">
        <v>9213</v>
      </c>
      <c r="E6" s="464">
        <v>2974558</v>
      </c>
      <c r="F6" s="65"/>
      <c r="G6" s="65"/>
      <c r="H6" s="65"/>
      <c r="I6" s="65"/>
      <c r="J6" s="65"/>
      <c r="M6" s="64"/>
      <c r="N6" s="65"/>
      <c r="P6" s="64"/>
    </row>
    <row r="7" spans="1:19" ht="13">
      <c r="A7" s="94"/>
      <c r="B7" s="479" t="s">
        <v>82</v>
      </c>
      <c r="C7" s="480"/>
      <c r="D7" s="252">
        <v>7804</v>
      </c>
      <c r="E7" s="464">
        <v>2371760</v>
      </c>
      <c r="F7" s="65"/>
      <c r="G7" s="65"/>
      <c r="H7" s="65"/>
      <c r="I7" s="65"/>
      <c r="J7" s="65"/>
      <c r="N7" s="65"/>
      <c r="P7" s="64"/>
    </row>
    <row r="8" spans="1:19" ht="13">
      <c r="A8" s="94"/>
      <c r="B8" s="479" t="s">
        <v>183</v>
      </c>
      <c r="C8" s="480"/>
      <c r="D8" s="252">
        <v>4519</v>
      </c>
      <c r="E8" s="464">
        <v>2153967</v>
      </c>
      <c r="G8" s="65"/>
      <c r="H8" s="65"/>
      <c r="I8" s="65"/>
      <c r="J8" s="65"/>
      <c r="P8" s="65"/>
    </row>
    <row r="9" spans="1:19" ht="13">
      <c r="A9" s="94"/>
      <c r="B9" s="479" t="s">
        <v>216</v>
      </c>
      <c r="C9" s="480"/>
      <c r="D9" s="252">
        <v>4425</v>
      </c>
      <c r="E9" s="464">
        <v>2379362</v>
      </c>
      <c r="F9" s="65"/>
      <c r="G9" s="65"/>
      <c r="H9" s="65"/>
      <c r="N9" s="65"/>
    </row>
    <row r="10" spans="1:19" ht="13">
      <c r="A10" s="94"/>
      <c r="B10" s="412"/>
      <c r="C10" s="412" t="s">
        <v>189</v>
      </c>
      <c r="D10" s="252"/>
      <c r="E10" s="464"/>
      <c r="F10" s="65"/>
      <c r="G10" s="65"/>
      <c r="H10" s="65"/>
      <c r="N10" s="65"/>
    </row>
    <row r="11" spans="1:19" ht="13">
      <c r="A11" s="94"/>
      <c r="B11" s="481"/>
      <c r="C11" s="482" t="s">
        <v>138</v>
      </c>
      <c r="D11" s="465">
        <v>2471</v>
      </c>
      <c r="E11" s="466">
        <v>1596156</v>
      </c>
      <c r="F11" s="82"/>
      <c r="G11" s="82"/>
      <c r="H11" s="82"/>
      <c r="L11" s="64"/>
      <c r="O11" s="64"/>
    </row>
    <row r="12" spans="1:19" ht="13">
      <c r="A12" s="94"/>
      <c r="B12" s="481"/>
      <c r="C12" s="481" t="s">
        <v>139</v>
      </c>
      <c r="D12" s="465">
        <v>1333</v>
      </c>
      <c r="E12" s="466">
        <v>623206</v>
      </c>
      <c r="F12" s="65"/>
      <c r="G12" s="65"/>
      <c r="H12" s="65"/>
      <c r="I12" s="65"/>
      <c r="J12" s="65"/>
      <c r="K12" s="65"/>
      <c r="L12" s="65"/>
      <c r="O12" s="64"/>
    </row>
    <row r="13" spans="1:19" ht="13">
      <c r="A13" s="94"/>
      <c r="B13" s="481"/>
      <c r="C13" s="481" t="s">
        <v>140</v>
      </c>
      <c r="D13" s="465">
        <v>621</v>
      </c>
      <c r="E13" s="466">
        <v>160000</v>
      </c>
      <c r="F13" s="65"/>
      <c r="G13" s="65"/>
      <c r="H13" s="65"/>
      <c r="I13" s="89"/>
      <c r="L13" s="64"/>
      <c r="O13" s="64"/>
    </row>
    <row r="14" spans="1:19" ht="13">
      <c r="A14" s="94"/>
      <c r="B14" s="481"/>
      <c r="C14" s="481" t="s">
        <v>141</v>
      </c>
      <c r="D14" s="465" t="s">
        <v>45</v>
      </c>
      <c r="E14" s="467" t="s">
        <v>45</v>
      </c>
      <c r="F14" s="65"/>
      <c r="G14" s="65"/>
      <c r="H14" s="65"/>
      <c r="I14" s="81"/>
      <c r="J14" s="81"/>
      <c r="K14" s="82"/>
      <c r="L14" s="82"/>
      <c r="Q14" s="64"/>
    </row>
    <row r="15" spans="1:19" ht="13">
      <c r="A15" s="94"/>
      <c r="B15" s="481"/>
      <c r="C15" s="481" t="s">
        <v>142</v>
      </c>
      <c r="D15" s="465" t="s">
        <v>45</v>
      </c>
      <c r="E15" s="467" t="s">
        <v>45</v>
      </c>
      <c r="F15" s="65"/>
      <c r="G15" s="65"/>
      <c r="H15" s="65"/>
      <c r="I15" s="82"/>
      <c r="J15" s="82"/>
      <c r="K15" s="82"/>
      <c r="L15" s="82"/>
      <c r="Q15" s="65"/>
    </row>
    <row r="16" spans="1:19" ht="13.5" thickBot="1">
      <c r="A16" s="94"/>
      <c r="B16" s="483"/>
      <c r="C16" s="484" t="s">
        <v>143</v>
      </c>
      <c r="D16" s="468" t="s">
        <v>45</v>
      </c>
      <c r="E16" s="469" t="s">
        <v>45</v>
      </c>
      <c r="F16" s="65"/>
      <c r="G16" s="65"/>
      <c r="H16" s="65"/>
      <c r="I16" s="82"/>
      <c r="J16" s="82"/>
      <c r="K16" s="82"/>
      <c r="L16" s="82"/>
      <c r="Q16" s="65"/>
    </row>
    <row r="17" spans="1:7" ht="15" customHeight="1">
      <c r="A17" s="94"/>
      <c r="B17" s="462" t="s">
        <v>271</v>
      </c>
      <c r="C17" s="427"/>
      <c r="D17" s="485"/>
      <c r="E17" s="427"/>
      <c r="F17" s="82"/>
      <c r="G17" s="82"/>
    </row>
    <row r="18" spans="1:7" ht="21" customHeight="1">
      <c r="B18" s="92"/>
      <c r="C18" s="92"/>
      <c r="D18" s="84"/>
      <c r="E18" s="84"/>
    </row>
    <row r="19" spans="1:7" ht="15" customHeight="1">
      <c r="B19" s="92"/>
      <c r="C19" s="92"/>
      <c r="D19" s="84"/>
      <c r="E19" s="84"/>
      <c r="G19" s="64"/>
    </row>
    <row r="20" spans="1:7" ht="15" customHeight="1">
      <c r="B20" s="92"/>
      <c r="C20" s="92"/>
      <c r="D20" s="84"/>
      <c r="E20" s="84"/>
    </row>
    <row r="21" spans="1:7" ht="15" customHeight="1">
      <c r="B21" s="92"/>
      <c r="C21" s="92"/>
      <c r="G21" s="64"/>
    </row>
    <row r="22" spans="1:7" ht="15" customHeight="1">
      <c r="B22" s="70"/>
      <c r="C22" s="70"/>
      <c r="G22" s="64"/>
    </row>
    <row r="23" spans="1:7" ht="15" customHeight="1">
      <c r="B23" s="70"/>
      <c r="C23" s="70"/>
    </row>
    <row r="24" spans="1:7" ht="13.5" customHeight="1">
      <c r="B24" s="70"/>
      <c r="C24" s="70"/>
    </row>
    <row r="25" spans="1:7" ht="13.5" customHeight="1"/>
  </sheetData>
  <mergeCells count="7">
    <mergeCell ref="B9:C9"/>
    <mergeCell ref="B2:E2"/>
    <mergeCell ref="B4:C4"/>
    <mergeCell ref="B5:C5"/>
    <mergeCell ref="B6:C6"/>
    <mergeCell ref="B7:C7"/>
    <mergeCell ref="B8:C8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88"/>
  <sheetViews>
    <sheetView showGridLines="0" view="pageBreakPreview" zoomScaleSheetLayoutView="100" workbookViewId="0"/>
  </sheetViews>
  <sheetFormatPr defaultColWidth="9" defaultRowHeight="13"/>
  <cols>
    <col min="1" max="1" width="17.90625" style="1" bestFit="1" customWidth="1"/>
    <col min="2" max="2" width="22.90625" style="1" customWidth="1"/>
    <col min="3" max="7" width="11.453125" style="1" customWidth="1"/>
    <col min="8" max="8" width="11.26953125" style="1" customWidth="1"/>
    <col min="9" max="9" width="9.7265625" style="1" bestFit="1" customWidth="1"/>
    <col min="10" max="11" width="9.08984375" style="1" bestFit="1" customWidth="1"/>
    <col min="12" max="12" width="9" style="1" customWidth="1"/>
    <col min="13" max="16384" width="9" style="1"/>
  </cols>
  <sheetData>
    <row r="2" spans="1:14" ht="28.5" customHeight="1">
      <c r="A2" s="21"/>
      <c r="B2" s="147" t="s">
        <v>276</v>
      </c>
      <c r="C2" s="486"/>
      <c r="D2" s="486"/>
      <c r="E2" s="486"/>
      <c r="F2" s="486"/>
      <c r="G2" s="486"/>
      <c r="H2" s="486"/>
    </row>
    <row r="3" spans="1:14" s="40" customFormat="1" ht="20.25" customHeight="1">
      <c r="B3" s="29"/>
      <c r="C3" s="29"/>
      <c r="D3" s="29"/>
      <c r="E3" s="29"/>
      <c r="F3" s="29"/>
      <c r="H3" s="27" t="s">
        <v>73</v>
      </c>
      <c r="L3" s="138"/>
      <c r="M3" s="138"/>
      <c r="N3" s="138"/>
    </row>
    <row r="4" spans="1:14" ht="15" customHeight="1">
      <c r="B4" s="487" t="s">
        <v>277</v>
      </c>
      <c r="C4" s="488" t="s">
        <v>3</v>
      </c>
      <c r="D4" s="489"/>
      <c r="E4" s="488" t="s">
        <v>64</v>
      </c>
      <c r="F4" s="489"/>
      <c r="G4" s="488" t="s">
        <v>72</v>
      </c>
      <c r="H4" s="488"/>
      <c r="I4" s="22"/>
      <c r="J4" s="22"/>
      <c r="K4" s="17"/>
      <c r="L4" s="17"/>
      <c r="M4" s="17"/>
      <c r="N4" s="17"/>
    </row>
    <row r="5" spans="1:14" ht="15" customHeight="1">
      <c r="B5" s="204"/>
      <c r="C5" s="490" t="s">
        <v>278</v>
      </c>
      <c r="D5" s="395" t="s">
        <v>279</v>
      </c>
      <c r="E5" s="490" t="s">
        <v>278</v>
      </c>
      <c r="F5" s="395" t="s">
        <v>279</v>
      </c>
      <c r="G5" s="395" t="s">
        <v>278</v>
      </c>
      <c r="H5" s="395" t="s">
        <v>279</v>
      </c>
      <c r="I5" s="9"/>
      <c r="J5" s="9"/>
      <c r="K5" s="9"/>
      <c r="L5" s="9"/>
      <c r="M5" s="9"/>
      <c r="N5" s="9"/>
    </row>
    <row r="6" spans="1:14" ht="18" customHeight="1">
      <c r="B6" s="491" t="s">
        <v>0</v>
      </c>
      <c r="C6" s="492">
        <v>2230</v>
      </c>
      <c r="D6" s="493">
        <v>2207</v>
      </c>
      <c r="E6" s="493">
        <v>2127</v>
      </c>
      <c r="F6" s="493">
        <v>2112</v>
      </c>
      <c r="G6" s="493">
        <v>103</v>
      </c>
      <c r="H6" s="493">
        <v>95</v>
      </c>
      <c r="I6" s="9"/>
      <c r="J6" s="9"/>
      <c r="K6" s="9"/>
      <c r="L6" s="9"/>
      <c r="M6" s="9"/>
      <c r="N6" s="9"/>
    </row>
    <row r="7" spans="1:14" ht="18" customHeight="1">
      <c r="B7" s="36" t="s">
        <v>74</v>
      </c>
      <c r="C7" s="38">
        <v>1247</v>
      </c>
      <c r="D7" s="53">
        <v>1255</v>
      </c>
      <c r="E7" s="53">
        <v>1234</v>
      </c>
      <c r="F7" s="53">
        <v>1243</v>
      </c>
      <c r="G7" s="53">
        <v>13</v>
      </c>
      <c r="H7" s="53">
        <v>12</v>
      </c>
      <c r="I7" s="23"/>
      <c r="J7" s="9"/>
      <c r="K7" s="23"/>
      <c r="L7" s="9"/>
      <c r="M7" s="23"/>
      <c r="N7" s="9"/>
    </row>
    <row r="8" spans="1:14" ht="18" customHeight="1">
      <c r="B8" s="36" t="s">
        <v>75</v>
      </c>
      <c r="C8" s="60">
        <v>939</v>
      </c>
      <c r="D8" s="53">
        <v>905</v>
      </c>
      <c r="E8" s="53">
        <v>853</v>
      </c>
      <c r="F8" s="53">
        <v>825</v>
      </c>
      <c r="G8" s="53">
        <v>86</v>
      </c>
      <c r="H8" s="53">
        <v>80</v>
      </c>
      <c r="I8" s="24"/>
      <c r="J8" s="24"/>
      <c r="K8" s="24"/>
      <c r="L8" s="24"/>
      <c r="M8" s="24"/>
      <c r="N8" s="24"/>
    </row>
    <row r="9" spans="1:14" ht="18" customHeight="1">
      <c r="B9" s="37" t="s">
        <v>76</v>
      </c>
      <c r="C9" s="61">
        <v>44</v>
      </c>
      <c r="D9" s="56">
        <v>47</v>
      </c>
      <c r="E9" s="56">
        <v>40</v>
      </c>
      <c r="F9" s="56">
        <v>44</v>
      </c>
      <c r="G9" s="56">
        <v>4</v>
      </c>
      <c r="H9" s="56">
        <v>3</v>
      </c>
      <c r="I9" s="9"/>
      <c r="J9" s="9"/>
      <c r="K9" s="9"/>
    </row>
    <row r="10" spans="1:14" ht="15" customHeight="1">
      <c r="B10" s="35" t="s">
        <v>190</v>
      </c>
      <c r="C10" s="62"/>
      <c r="D10" s="62"/>
      <c r="E10" s="62"/>
      <c r="F10" s="62"/>
      <c r="G10" s="40"/>
      <c r="H10" s="9"/>
      <c r="I10" s="9"/>
      <c r="J10" s="9"/>
      <c r="K10" s="9"/>
    </row>
    <row r="11" spans="1:14" ht="15" customHeight="1">
      <c r="B11" s="35" t="s">
        <v>280</v>
      </c>
      <c r="C11" s="62"/>
      <c r="D11" s="62"/>
      <c r="E11" s="62"/>
      <c r="F11" s="62"/>
      <c r="G11" s="40"/>
      <c r="H11" s="9"/>
      <c r="I11" s="9"/>
      <c r="J11" s="9"/>
      <c r="K11" s="9"/>
    </row>
    <row r="12" spans="1:14" ht="15" customHeight="1">
      <c r="I12" s="9"/>
      <c r="J12" s="9"/>
      <c r="K12" s="9"/>
      <c r="N12" s="494"/>
    </row>
    <row r="13" spans="1:14" ht="10" customHeight="1"/>
    <row r="14" spans="1:14" ht="10" customHeight="1"/>
    <row r="15" spans="1:14" ht="10" customHeight="1"/>
    <row r="16" spans="1:14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</sheetData>
  <mergeCells count="5">
    <mergeCell ref="B2:H2"/>
    <mergeCell ref="C4:D4"/>
    <mergeCell ref="E4:F4"/>
    <mergeCell ref="G4:H4"/>
    <mergeCell ref="B4:B5"/>
  </mergeCells>
  <phoneticPr fontId="12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A148"/>
  <sheetViews>
    <sheetView showGridLines="0" view="pageBreakPreview" zoomScaleNormal="100" zoomScaleSheetLayoutView="100" workbookViewId="0"/>
  </sheetViews>
  <sheetFormatPr defaultColWidth="9" defaultRowHeight="13"/>
  <cols>
    <col min="1" max="1" width="17.90625" style="93" bestFit="1" customWidth="1"/>
    <col min="2" max="2" width="22.90625" style="93" customWidth="1"/>
    <col min="3" max="4" width="11.453125" style="93" customWidth="1"/>
    <col min="5" max="5" width="22.90625" style="93" customWidth="1"/>
    <col min="6" max="6" width="11.453125" style="93" customWidth="1"/>
    <col min="7" max="7" width="11.36328125" style="93" customWidth="1"/>
    <col min="8" max="8" width="9.7265625" style="93" bestFit="1" customWidth="1"/>
    <col min="9" max="10" width="9.08984375" style="93" bestFit="1" customWidth="1"/>
    <col min="11" max="11" width="9" style="93" customWidth="1"/>
    <col min="12" max="16384" width="9" style="93"/>
  </cols>
  <sheetData>
    <row r="2" spans="1:23" ht="28.5" customHeight="1">
      <c r="A2" s="99"/>
      <c r="B2" s="147" t="s">
        <v>281</v>
      </c>
      <c r="C2" s="147"/>
      <c r="D2" s="147"/>
      <c r="E2" s="147"/>
      <c r="F2" s="147"/>
      <c r="G2" s="147"/>
      <c r="H2" s="82"/>
      <c r="I2" s="82"/>
      <c r="J2" s="82"/>
      <c r="K2" s="82"/>
      <c r="L2" s="82"/>
      <c r="M2" s="82"/>
      <c r="N2" s="84"/>
      <c r="O2" s="84"/>
      <c r="P2" s="84"/>
      <c r="T2" s="64"/>
      <c r="U2" s="64"/>
      <c r="W2" s="64"/>
    </row>
    <row r="3" spans="1:23" ht="19.5" customHeight="1" thickBot="1">
      <c r="B3" s="29"/>
      <c r="C3" s="29"/>
      <c r="D3" s="29"/>
      <c r="E3" s="29"/>
      <c r="F3" s="1"/>
      <c r="G3" s="41" t="s">
        <v>287</v>
      </c>
      <c r="H3" s="65"/>
      <c r="I3" s="65"/>
      <c r="J3" s="65"/>
      <c r="K3" s="65"/>
      <c r="L3" s="65"/>
      <c r="M3" s="65"/>
      <c r="N3" s="84"/>
      <c r="O3" s="84"/>
      <c r="P3" s="84"/>
      <c r="Q3" s="65"/>
    </row>
    <row r="4" spans="1:23" ht="15" customHeight="1">
      <c r="B4" s="316" t="s">
        <v>282</v>
      </c>
      <c r="C4" s="495" t="s">
        <v>283</v>
      </c>
      <c r="D4" s="316"/>
      <c r="E4" s="496" t="s">
        <v>284</v>
      </c>
      <c r="F4" s="497" t="s">
        <v>283</v>
      </c>
      <c r="G4" s="497"/>
      <c r="H4" s="65"/>
      <c r="I4" s="65"/>
      <c r="J4" s="65"/>
      <c r="K4" s="65"/>
      <c r="L4" s="65"/>
      <c r="M4" s="65"/>
      <c r="N4" s="84"/>
      <c r="O4" s="84"/>
      <c r="P4" s="65"/>
      <c r="T4" s="64"/>
      <c r="U4" s="64"/>
      <c r="W4" s="64"/>
    </row>
    <row r="5" spans="1:23" ht="15" customHeight="1">
      <c r="B5" s="433"/>
      <c r="C5" s="395" t="s">
        <v>191</v>
      </c>
      <c r="D5" s="395" t="s">
        <v>285</v>
      </c>
      <c r="E5" s="498"/>
      <c r="F5" s="395" t="s">
        <v>191</v>
      </c>
      <c r="G5" s="499" t="s">
        <v>285</v>
      </c>
      <c r="H5" s="65"/>
      <c r="I5" s="65"/>
      <c r="J5" s="65"/>
      <c r="K5" s="65"/>
      <c r="L5" s="65"/>
      <c r="M5" s="65"/>
      <c r="N5" s="84"/>
      <c r="O5" s="65"/>
      <c r="P5" s="65"/>
      <c r="T5" s="64"/>
      <c r="U5" s="64"/>
      <c r="W5" s="64"/>
    </row>
    <row r="6" spans="1:23" ht="15" customHeight="1">
      <c r="B6" s="36" t="s">
        <v>0</v>
      </c>
      <c r="C6" s="500">
        <v>1208</v>
      </c>
      <c r="D6" s="501">
        <v>1150</v>
      </c>
      <c r="E6" s="502" t="s">
        <v>0</v>
      </c>
      <c r="F6" s="501">
        <v>4523</v>
      </c>
      <c r="G6" s="97">
        <v>4460</v>
      </c>
      <c r="H6" s="65"/>
      <c r="I6" s="65"/>
      <c r="J6" s="65"/>
      <c r="K6" s="65"/>
      <c r="L6" s="65"/>
      <c r="M6" s="65"/>
      <c r="N6" s="84"/>
      <c r="O6" s="65"/>
      <c r="P6" s="65"/>
      <c r="T6" s="64"/>
      <c r="U6" s="64"/>
      <c r="W6" s="64"/>
    </row>
    <row r="7" spans="1:23" ht="15" customHeight="1">
      <c r="B7" s="36" t="s">
        <v>144</v>
      </c>
      <c r="C7" s="503">
        <v>19</v>
      </c>
      <c r="D7" s="504">
        <v>38</v>
      </c>
      <c r="E7" s="100" t="s">
        <v>145</v>
      </c>
      <c r="F7" s="32">
        <v>2419</v>
      </c>
      <c r="G7" s="97">
        <v>1553</v>
      </c>
      <c r="H7" s="65"/>
      <c r="I7" s="65"/>
      <c r="J7" s="65"/>
      <c r="K7" s="65"/>
      <c r="L7" s="65"/>
      <c r="M7" s="65"/>
      <c r="N7" s="84"/>
      <c r="O7" s="65"/>
      <c r="P7" s="65"/>
      <c r="T7" s="64"/>
      <c r="U7" s="64"/>
      <c r="W7" s="64"/>
    </row>
    <row r="8" spans="1:23" ht="15" customHeight="1">
      <c r="B8" s="36" t="s">
        <v>146</v>
      </c>
      <c r="C8" s="38" t="s">
        <v>45</v>
      </c>
      <c r="D8" s="32" t="s">
        <v>244</v>
      </c>
      <c r="E8" s="100" t="s">
        <v>147</v>
      </c>
      <c r="F8" s="32">
        <v>740</v>
      </c>
      <c r="G8" s="97">
        <v>1081</v>
      </c>
      <c r="H8" s="65"/>
      <c r="I8" s="65"/>
      <c r="J8" s="65"/>
      <c r="K8" s="65"/>
      <c r="L8" s="65"/>
      <c r="M8" s="65"/>
      <c r="N8" s="84"/>
      <c r="O8" s="65"/>
      <c r="P8" s="65"/>
      <c r="W8" s="64"/>
    </row>
    <row r="9" spans="1:23" ht="15" customHeight="1">
      <c r="B9" s="36" t="s">
        <v>148</v>
      </c>
      <c r="C9" s="38">
        <v>123</v>
      </c>
      <c r="D9" s="311">
        <v>102</v>
      </c>
      <c r="E9" s="100" t="s">
        <v>149</v>
      </c>
      <c r="F9" s="32">
        <v>648</v>
      </c>
      <c r="G9" s="505">
        <v>987</v>
      </c>
      <c r="H9" s="65"/>
      <c r="I9" s="65"/>
      <c r="J9" s="65"/>
      <c r="K9" s="65"/>
      <c r="L9" s="65"/>
      <c r="M9" s="65"/>
      <c r="N9" s="84"/>
      <c r="O9" s="65"/>
      <c r="P9" s="65"/>
      <c r="W9" s="64"/>
    </row>
    <row r="10" spans="1:23" ht="15" customHeight="1">
      <c r="B10" s="36" t="s">
        <v>150</v>
      </c>
      <c r="C10" s="38">
        <v>63</v>
      </c>
      <c r="D10" s="311">
        <v>61</v>
      </c>
      <c r="E10" s="100" t="s">
        <v>151</v>
      </c>
      <c r="F10" s="32">
        <v>663</v>
      </c>
      <c r="G10" s="97">
        <v>784</v>
      </c>
      <c r="H10" s="65"/>
      <c r="I10" s="65"/>
      <c r="J10" s="65"/>
      <c r="K10" s="65"/>
      <c r="L10" s="65"/>
      <c r="M10" s="65"/>
    </row>
    <row r="11" spans="1:23" ht="15" customHeight="1">
      <c r="B11" s="36" t="s">
        <v>152</v>
      </c>
      <c r="C11" s="38">
        <v>2</v>
      </c>
      <c r="D11" s="311" t="s">
        <v>244</v>
      </c>
      <c r="E11" s="100" t="s">
        <v>153</v>
      </c>
      <c r="F11" s="32">
        <v>41</v>
      </c>
      <c r="G11" s="505">
        <v>40</v>
      </c>
      <c r="H11" s="101"/>
      <c r="I11" s="101"/>
      <c r="J11" s="101"/>
      <c r="K11" s="101"/>
      <c r="L11" s="65"/>
      <c r="M11" s="65"/>
      <c r="N11" s="102"/>
      <c r="O11" s="102"/>
      <c r="P11" s="102"/>
      <c r="W11" s="64"/>
    </row>
    <row r="12" spans="1:23" ht="15" customHeight="1">
      <c r="B12" s="36" t="s">
        <v>154</v>
      </c>
      <c r="C12" s="38">
        <v>40</v>
      </c>
      <c r="D12" s="311">
        <v>64</v>
      </c>
      <c r="E12" s="100" t="s">
        <v>155</v>
      </c>
      <c r="F12" s="32">
        <v>1</v>
      </c>
      <c r="G12" s="103">
        <v>1</v>
      </c>
      <c r="H12" s="102"/>
      <c r="I12" s="102"/>
      <c r="J12" s="102"/>
      <c r="K12" s="102"/>
      <c r="P12" s="65"/>
      <c r="R12" s="64"/>
    </row>
    <row r="13" spans="1:23" ht="15" customHeight="1">
      <c r="B13" s="36" t="s">
        <v>156</v>
      </c>
      <c r="C13" s="38">
        <v>360</v>
      </c>
      <c r="D13" s="311">
        <v>231</v>
      </c>
      <c r="E13" s="100" t="s">
        <v>157</v>
      </c>
      <c r="F13" s="32" t="s">
        <v>45</v>
      </c>
      <c r="G13" s="97">
        <v>1</v>
      </c>
      <c r="J13" s="84"/>
      <c r="M13" s="64"/>
      <c r="N13" s="64"/>
      <c r="P13" s="64"/>
    </row>
    <row r="14" spans="1:23" ht="15" customHeight="1">
      <c r="B14" s="36" t="s">
        <v>158</v>
      </c>
      <c r="C14" s="38">
        <v>21</v>
      </c>
      <c r="D14" s="311">
        <v>16</v>
      </c>
      <c r="E14" s="100" t="s">
        <v>159</v>
      </c>
      <c r="F14" s="32" t="s">
        <v>45</v>
      </c>
      <c r="G14" s="97" t="s">
        <v>244</v>
      </c>
      <c r="H14" s="82"/>
      <c r="I14" s="82"/>
      <c r="J14" s="82"/>
      <c r="K14" s="82"/>
      <c r="L14" s="82"/>
      <c r="M14" s="82"/>
      <c r="O14" s="64"/>
    </row>
    <row r="15" spans="1:23" ht="15" customHeight="1">
      <c r="B15" s="36" t="s">
        <v>160</v>
      </c>
      <c r="C15" s="38">
        <v>204</v>
      </c>
      <c r="D15" s="311">
        <v>212</v>
      </c>
      <c r="E15" s="100" t="s">
        <v>161</v>
      </c>
      <c r="F15" s="32" t="s">
        <v>45</v>
      </c>
      <c r="G15" s="505" t="s">
        <v>244</v>
      </c>
      <c r="H15" s="82"/>
      <c r="I15" s="82"/>
      <c r="J15" s="82"/>
      <c r="K15" s="82"/>
      <c r="L15" s="82"/>
      <c r="M15" s="82"/>
    </row>
    <row r="16" spans="1:23" ht="15" customHeight="1">
      <c r="B16" s="36" t="s">
        <v>162</v>
      </c>
      <c r="C16" s="38">
        <v>3</v>
      </c>
      <c r="D16" s="311" t="s">
        <v>244</v>
      </c>
      <c r="E16" s="100" t="s">
        <v>163</v>
      </c>
      <c r="F16" s="32" t="s">
        <v>45</v>
      </c>
      <c r="G16" s="505" t="s">
        <v>244</v>
      </c>
      <c r="H16" s="104"/>
      <c r="I16" s="65"/>
      <c r="J16" s="65"/>
      <c r="K16" s="104"/>
      <c r="L16" s="65"/>
      <c r="M16" s="65"/>
      <c r="N16" s="65"/>
      <c r="O16" s="65"/>
      <c r="P16" s="65"/>
      <c r="Q16" s="65"/>
      <c r="R16" s="65"/>
    </row>
    <row r="17" spans="2:25" ht="15" customHeight="1">
      <c r="B17" s="36" t="s">
        <v>164</v>
      </c>
      <c r="C17" s="38">
        <v>1</v>
      </c>
      <c r="D17" s="311">
        <v>1</v>
      </c>
      <c r="E17" s="100" t="s">
        <v>165</v>
      </c>
      <c r="F17" s="32" t="s">
        <v>45</v>
      </c>
      <c r="G17" s="505">
        <v>5</v>
      </c>
      <c r="H17" s="104"/>
      <c r="I17" s="65"/>
      <c r="J17" s="65"/>
      <c r="K17" s="104"/>
      <c r="L17" s="65"/>
      <c r="M17" s="65"/>
      <c r="S17" s="64"/>
    </row>
    <row r="18" spans="2:25" ht="15" customHeight="1">
      <c r="B18" s="36" t="s">
        <v>166</v>
      </c>
      <c r="C18" s="38">
        <v>3</v>
      </c>
      <c r="D18" s="311">
        <v>3</v>
      </c>
      <c r="E18" s="100" t="s">
        <v>167</v>
      </c>
      <c r="F18" s="32" t="s">
        <v>45</v>
      </c>
      <c r="G18" s="505" t="s">
        <v>244</v>
      </c>
      <c r="H18" s="104"/>
      <c r="I18" s="65"/>
      <c r="J18" s="65"/>
      <c r="K18" s="104"/>
      <c r="L18" s="65"/>
      <c r="M18" s="65"/>
      <c r="N18" s="83"/>
      <c r="O18" s="83"/>
      <c r="P18" s="83"/>
      <c r="Q18" s="83"/>
      <c r="S18" s="65"/>
    </row>
    <row r="19" spans="2:25" ht="15" customHeight="1">
      <c r="B19" s="36" t="s">
        <v>168</v>
      </c>
      <c r="C19" s="38">
        <v>43</v>
      </c>
      <c r="D19" s="311">
        <v>33</v>
      </c>
      <c r="E19" s="100" t="s">
        <v>169</v>
      </c>
      <c r="F19" s="32" t="s">
        <v>45</v>
      </c>
      <c r="G19" s="505" t="s">
        <v>244</v>
      </c>
      <c r="H19" s="104"/>
      <c r="I19" s="65"/>
      <c r="J19" s="65"/>
      <c r="K19" s="104"/>
      <c r="L19" s="65"/>
      <c r="M19" s="65"/>
      <c r="N19" s="83"/>
      <c r="O19" s="83"/>
      <c r="P19" s="83"/>
      <c r="Q19" s="83"/>
      <c r="R19" s="64"/>
      <c r="S19" s="64"/>
    </row>
    <row r="20" spans="2:25" ht="15" customHeight="1">
      <c r="B20" s="36" t="s">
        <v>170</v>
      </c>
      <c r="C20" s="38">
        <v>54</v>
      </c>
      <c r="D20" s="311">
        <v>52</v>
      </c>
      <c r="E20" s="100" t="s">
        <v>171</v>
      </c>
      <c r="F20" s="32" t="s">
        <v>45</v>
      </c>
      <c r="G20" s="505" t="s">
        <v>244</v>
      </c>
      <c r="H20" s="65"/>
      <c r="I20" s="65"/>
      <c r="J20" s="65"/>
      <c r="K20" s="65"/>
      <c r="L20" s="65"/>
      <c r="M20" s="65"/>
      <c r="N20" s="84"/>
      <c r="O20" s="84"/>
      <c r="P20" s="96"/>
      <c r="Q20" s="96"/>
      <c r="R20" s="64"/>
      <c r="S20" s="64"/>
      <c r="T20" s="64"/>
      <c r="U20" s="64"/>
    </row>
    <row r="21" spans="2:25" ht="15" customHeight="1">
      <c r="B21" s="36" t="s">
        <v>172</v>
      </c>
      <c r="C21" s="38">
        <v>13</v>
      </c>
      <c r="D21" s="311">
        <v>21</v>
      </c>
      <c r="E21" s="100" t="s">
        <v>173</v>
      </c>
      <c r="F21" s="32">
        <v>11</v>
      </c>
      <c r="G21" s="505">
        <v>11</v>
      </c>
      <c r="H21" s="65"/>
      <c r="I21" s="65"/>
      <c r="J21" s="65"/>
      <c r="K21" s="65"/>
      <c r="L21" s="65"/>
      <c r="M21" s="65"/>
      <c r="N21" s="84"/>
      <c r="O21" s="84"/>
      <c r="P21" s="96"/>
      <c r="Q21" s="96"/>
    </row>
    <row r="22" spans="2:25" ht="15" customHeight="1" thickBot="1">
      <c r="B22" s="37" t="s">
        <v>174</v>
      </c>
      <c r="C22" s="105">
        <v>259</v>
      </c>
      <c r="D22" s="506">
        <v>316</v>
      </c>
      <c r="E22" s="106" t="s">
        <v>175</v>
      </c>
      <c r="F22" s="107" t="s">
        <v>45</v>
      </c>
      <c r="G22" s="507" t="s">
        <v>244</v>
      </c>
      <c r="H22" s="104"/>
      <c r="I22" s="65"/>
      <c r="J22" s="65"/>
      <c r="K22" s="65"/>
      <c r="L22" s="104"/>
      <c r="M22" s="104"/>
      <c r="N22" s="96"/>
      <c r="O22" s="64"/>
      <c r="P22" s="64"/>
      <c r="Q22" s="64"/>
      <c r="R22" s="64"/>
    </row>
    <row r="23" spans="2:25" ht="15" customHeight="1">
      <c r="B23" s="108" t="s">
        <v>176</v>
      </c>
      <c r="C23" s="40"/>
      <c r="D23" s="40"/>
      <c r="E23" s="109"/>
      <c r="F23" s="14"/>
      <c r="G23" s="14"/>
      <c r="H23" s="65"/>
      <c r="I23" s="104"/>
      <c r="J23" s="104"/>
      <c r="K23" s="96"/>
      <c r="M23" s="64"/>
      <c r="O23" s="64"/>
    </row>
    <row r="24" spans="2:25" ht="15" customHeight="1">
      <c r="B24" s="108" t="s">
        <v>286</v>
      </c>
      <c r="C24" s="62"/>
      <c r="D24" s="62"/>
      <c r="E24" s="40"/>
      <c r="F24" s="98"/>
      <c r="G24" s="1"/>
      <c r="L24" s="81"/>
      <c r="N24" s="64"/>
    </row>
    <row r="25" spans="2:25" ht="15" customHeight="1">
      <c r="B25" s="110"/>
      <c r="C25" s="111"/>
      <c r="D25" s="111"/>
      <c r="E25" s="70"/>
      <c r="F25" s="70"/>
      <c r="L25" s="64"/>
      <c r="M25" s="64"/>
      <c r="N25" s="64"/>
      <c r="O25" s="64"/>
    </row>
    <row r="26" spans="2:25" ht="15" customHeight="1">
      <c r="B26" s="81"/>
      <c r="C26" s="81"/>
      <c r="D26" s="81"/>
      <c r="E26" s="70"/>
      <c r="F26" s="70"/>
      <c r="G26" s="65"/>
      <c r="H26" s="65"/>
      <c r="I26" s="65"/>
      <c r="J26" s="65"/>
      <c r="M26" s="64"/>
    </row>
    <row r="27" spans="2:25" ht="10.15" customHeight="1"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P27" s="65"/>
      <c r="Q27" s="65"/>
      <c r="R27" s="65"/>
      <c r="X27" s="65"/>
    </row>
    <row r="28" spans="2:25" ht="10.15" customHeight="1">
      <c r="B28" s="11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  <c r="R28" s="82"/>
      <c r="U28" s="64"/>
      <c r="X28" s="64"/>
    </row>
    <row r="29" spans="2:25" ht="10.15" customHeight="1">
      <c r="B29" s="11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82"/>
      <c r="P29" s="82"/>
      <c r="Q29" s="82"/>
      <c r="R29" s="82"/>
    </row>
    <row r="30" spans="2:25" ht="10.15" customHeight="1">
      <c r="B30" s="11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82"/>
      <c r="P30" s="82"/>
      <c r="Q30" s="82"/>
      <c r="R30" s="82"/>
      <c r="V30" s="64"/>
      <c r="Y30" s="64"/>
    </row>
    <row r="31" spans="2:25" ht="10.15" customHeight="1">
      <c r="B31" s="112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65"/>
      <c r="O31" s="65"/>
      <c r="P31" s="65"/>
      <c r="Q31" s="65"/>
      <c r="R31" s="65"/>
      <c r="S31" s="89"/>
      <c r="V31" s="64"/>
      <c r="Y31" s="64"/>
    </row>
    <row r="32" spans="2:25" ht="10.15" customHeight="1">
      <c r="B32" s="112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65"/>
      <c r="O32" s="65"/>
      <c r="P32" s="65"/>
      <c r="Q32" s="65"/>
      <c r="R32" s="65"/>
      <c r="S32" s="65"/>
      <c r="T32" s="65"/>
      <c r="U32" s="65"/>
      <c r="V32" s="65"/>
      <c r="Y32" s="64"/>
    </row>
    <row r="33" spans="2:27" ht="10.15" customHeight="1">
      <c r="B33" s="113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65"/>
      <c r="O33" s="65"/>
      <c r="P33" s="65"/>
      <c r="Q33" s="65"/>
      <c r="R33" s="65"/>
      <c r="S33" s="81"/>
      <c r="T33" s="81"/>
      <c r="U33" s="82"/>
      <c r="V33" s="82"/>
      <c r="AA33" s="64"/>
    </row>
    <row r="34" spans="2:27" ht="10.15" customHeight="1">
      <c r="B34" s="70"/>
      <c r="E34" s="81"/>
      <c r="F34" s="81"/>
      <c r="G34" s="81"/>
      <c r="H34" s="81"/>
      <c r="I34" s="81"/>
      <c r="J34" s="81"/>
      <c r="K34" s="81"/>
      <c r="L34" s="81"/>
      <c r="M34" s="81"/>
      <c r="N34" s="65"/>
      <c r="O34" s="65"/>
      <c r="P34" s="65"/>
      <c r="Q34" s="65"/>
      <c r="R34" s="65"/>
      <c r="S34" s="82"/>
      <c r="T34" s="82"/>
      <c r="U34" s="82"/>
      <c r="V34" s="82"/>
      <c r="AA34" s="65"/>
    </row>
    <row r="35" spans="2:27" ht="10.15" customHeight="1">
      <c r="B35" s="95"/>
      <c r="C35" s="95"/>
      <c r="D35" s="95"/>
      <c r="F35" s="65"/>
      <c r="G35" s="65"/>
      <c r="H35" s="65"/>
      <c r="I35" s="65"/>
      <c r="J35" s="65"/>
      <c r="K35" s="65"/>
      <c r="L35" s="82"/>
      <c r="M35" s="82"/>
      <c r="N35" s="82"/>
      <c r="O35" s="82"/>
    </row>
    <row r="36" spans="2:27" ht="10.15" customHeight="1">
      <c r="B36" s="92"/>
      <c r="C36" s="84"/>
      <c r="D36" s="84"/>
      <c r="E36" s="95"/>
      <c r="G36" s="96"/>
      <c r="H36" s="96"/>
      <c r="I36" s="96"/>
      <c r="J36" s="96"/>
      <c r="K36" s="96"/>
    </row>
    <row r="37" spans="2:27" ht="10.15" customHeight="1">
      <c r="B37" s="92"/>
      <c r="C37" s="84"/>
      <c r="D37" s="84"/>
      <c r="E37" s="84"/>
      <c r="F37" s="84"/>
      <c r="G37" s="96"/>
      <c r="H37" s="96"/>
      <c r="I37" s="96"/>
      <c r="J37" s="96"/>
      <c r="O37" s="64"/>
    </row>
    <row r="38" spans="2:27" ht="10.15" customHeight="1">
      <c r="B38" s="92"/>
      <c r="C38" s="84"/>
      <c r="D38" s="84"/>
      <c r="E38" s="84"/>
      <c r="F38" s="84"/>
      <c r="G38" s="96"/>
      <c r="H38" s="96"/>
      <c r="I38" s="96"/>
      <c r="J38" s="96"/>
      <c r="M38" s="64"/>
    </row>
    <row r="39" spans="2:27" ht="10.15" customHeight="1">
      <c r="B39" s="92"/>
      <c r="E39" s="84"/>
      <c r="F39" s="84"/>
      <c r="G39" s="96"/>
      <c r="H39" s="96"/>
      <c r="I39" s="96"/>
      <c r="J39" s="96"/>
      <c r="M39" s="65"/>
      <c r="O39" s="64"/>
    </row>
    <row r="40" spans="2:27" ht="10.15" customHeight="1">
      <c r="B40" s="70"/>
      <c r="G40" s="81"/>
      <c r="H40" s="81"/>
      <c r="I40" s="81"/>
      <c r="J40" s="81"/>
      <c r="O40" s="64"/>
    </row>
    <row r="41" spans="2:27" ht="10.15" customHeight="1">
      <c r="B41" s="70"/>
    </row>
    <row r="42" spans="2:27" ht="10.15" customHeight="1">
      <c r="B42" s="70"/>
      <c r="M42" s="64"/>
    </row>
    <row r="43" spans="2:27" ht="10.15" customHeight="1"/>
    <row r="44" spans="2:27" ht="10.15" customHeight="1"/>
    <row r="45" spans="2:27" ht="10.15" customHeight="1"/>
    <row r="46" spans="2:27" ht="10.15" customHeight="1"/>
    <row r="47" spans="2:27" ht="10.15" customHeight="1"/>
    <row r="48" spans="2:27" ht="10.15" customHeight="1"/>
    <row r="49" ht="10.15" customHeight="1"/>
    <row r="50" ht="10.15" customHeight="1"/>
    <row r="51" ht="10.15" customHeight="1"/>
    <row r="52" ht="10.15" customHeight="1"/>
    <row r="53" ht="10.15" customHeight="1"/>
    <row r="54" ht="10.15" customHeight="1"/>
    <row r="55" ht="10.15" customHeight="1"/>
    <row r="56" ht="10.15" customHeight="1"/>
    <row r="57" ht="10.15" customHeight="1"/>
    <row r="58" ht="10.15" customHeight="1"/>
    <row r="59" ht="10.15" customHeight="1"/>
    <row r="60" ht="10.15" customHeight="1"/>
    <row r="61" ht="10.15" customHeight="1"/>
    <row r="62" ht="10.15" customHeight="1"/>
    <row r="63" ht="10.15" customHeight="1"/>
    <row r="64" ht="10.15" customHeight="1"/>
    <row r="65" ht="10.15" customHeight="1"/>
    <row r="66" ht="10.15" customHeight="1"/>
    <row r="67" ht="10.15" customHeight="1"/>
    <row r="68" ht="10.15" customHeight="1"/>
    <row r="69" ht="10.15" customHeight="1"/>
    <row r="70" ht="10.15" customHeight="1"/>
    <row r="71" ht="10.15" customHeight="1"/>
    <row r="72" ht="10.15" customHeight="1"/>
    <row r="73" ht="10.15" customHeight="1"/>
    <row r="74" ht="10.15" customHeight="1"/>
    <row r="75" ht="10.15" customHeight="1"/>
    <row r="76" ht="10.15" customHeight="1"/>
    <row r="77" ht="10.15" customHeight="1"/>
    <row r="78" ht="10.15" customHeight="1"/>
    <row r="79" ht="10.15" customHeight="1"/>
    <row r="80" ht="10.15" customHeight="1"/>
    <row r="81" ht="10.15" customHeight="1"/>
    <row r="82" ht="10.15" customHeight="1"/>
    <row r="83" ht="10.15" customHeight="1"/>
    <row r="84" ht="10.15" customHeight="1"/>
    <row r="85" ht="10.15" customHeight="1"/>
    <row r="86" ht="10.15" customHeight="1"/>
    <row r="87" ht="10.15" customHeight="1"/>
    <row r="88" ht="10.15" customHeight="1"/>
    <row r="89" ht="10.15" customHeight="1"/>
    <row r="90" ht="10.15" customHeight="1"/>
    <row r="91" ht="10.15" customHeight="1"/>
    <row r="92" ht="10.15" customHeight="1"/>
    <row r="93" ht="10.15" customHeight="1"/>
    <row r="94" ht="10.15" customHeight="1"/>
    <row r="95" ht="10.15" customHeight="1"/>
    <row r="96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</sheetData>
  <mergeCells count="5">
    <mergeCell ref="B2:G2"/>
    <mergeCell ref="B4:B5"/>
    <mergeCell ref="C4:D4"/>
    <mergeCell ref="E4:E5"/>
    <mergeCell ref="F4:G4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E24"/>
  <sheetViews>
    <sheetView showGridLines="0" view="pageBreakPreview" zoomScaleNormal="100" zoomScaleSheetLayoutView="100" workbookViewId="0"/>
  </sheetViews>
  <sheetFormatPr defaultColWidth="9" defaultRowHeight="13"/>
  <cols>
    <col min="1" max="1" width="17.90625" style="93" bestFit="1" customWidth="1"/>
    <col min="2" max="2" width="19.08984375" style="93" customWidth="1"/>
    <col min="3" max="5" width="14.6328125" style="93" customWidth="1"/>
    <col min="6" max="7" width="13.08984375" style="93" customWidth="1"/>
    <col min="8" max="8" width="9.7265625" style="93" bestFit="1" customWidth="1"/>
    <col min="9" max="10" width="9.08984375" style="93" bestFit="1" customWidth="1"/>
    <col min="11" max="11" width="9" style="93" customWidth="1"/>
    <col min="12" max="16384" width="9" style="93"/>
  </cols>
  <sheetData>
    <row r="2" spans="1:31" ht="28.5" customHeight="1">
      <c r="A2" s="99"/>
      <c r="B2" s="508" t="s">
        <v>289</v>
      </c>
      <c r="C2" s="508"/>
      <c r="D2" s="508"/>
      <c r="E2" s="508"/>
      <c r="F2" s="508"/>
      <c r="G2" s="508"/>
      <c r="H2" s="65"/>
      <c r="I2" s="65"/>
      <c r="J2" s="65"/>
      <c r="N2" s="65"/>
      <c r="O2" s="65"/>
      <c r="S2" s="64"/>
    </row>
    <row r="3" spans="1:31" ht="6.75" customHeight="1" thickBot="1">
      <c r="B3" s="509"/>
      <c r="C3" s="509"/>
      <c r="D3" s="509"/>
      <c r="E3" s="509"/>
      <c r="F3" s="510"/>
      <c r="G3" s="510"/>
      <c r="H3" s="82"/>
      <c r="I3" s="82"/>
      <c r="J3" s="82"/>
      <c r="K3" s="82"/>
      <c r="L3" s="82"/>
      <c r="M3" s="82"/>
      <c r="N3" s="82"/>
      <c r="O3" s="82"/>
      <c r="P3" s="65"/>
      <c r="Q3" s="65"/>
      <c r="R3" s="65"/>
      <c r="S3" s="65"/>
      <c r="T3" s="65"/>
      <c r="U3" s="82"/>
      <c r="V3" s="82"/>
      <c r="W3" s="82"/>
      <c r="X3" s="82"/>
      <c r="Y3" s="82"/>
      <c r="AB3" s="64"/>
      <c r="AC3" s="64"/>
      <c r="AE3" s="64"/>
    </row>
    <row r="4" spans="1:31" ht="15" customHeight="1">
      <c r="B4" s="511" t="s">
        <v>251</v>
      </c>
      <c r="C4" s="512" t="s">
        <v>177</v>
      </c>
      <c r="D4" s="512" t="s">
        <v>178</v>
      </c>
      <c r="E4" s="512" t="s">
        <v>179</v>
      </c>
      <c r="F4" s="512" t="s">
        <v>192</v>
      </c>
      <c r="G4" s="512" t="s">
        <v>288</v>
      </c>
      <c r="H4" s="82"/>
      <c r="I4" s="82"/>
      <c r="J4" s="82"/>
      <c r="K4" s="82"/>
      <c r="L4" s="82"/>
      <c r="M4" s="82"/>
      <c r="N4" s="82"/>
      <c r="O4" s="82"/>
      <c r="P4" s="65"/>
      <c r="Q4" s="65"/>
      <c r="R4" s="65"/>
      <c r="S4" s="65"/>
      <c r="T4" s="65"/>
      <c r="U4" s="65"/>
      <c r="V4" s="65"/>
      <c r="W4" s="65"/>
      <c r="X4" s="65"/>
      <c r="Y4" s="65"/>
      <c r="AB4" s="64"/>
      <c r="AC4" s="64"/>
      <c r="AE4" s="64"/>
    </row>
    <row r="5" spans="1:31" ht="15" customHeight="1">
      <c r="B5" s="513" t="s">
        <v>180</v>
      </c>
      <c r="C5" s="514">
        <v>10</v>
      </c>
      <c r="D5" s="514">
        <v>9</v>
      </c>
      <c r="E5" s="514">
        <v>9</v>
      </c>
      <c r="F5" s="514">
        <v>9</v>
      </c>
      <c r="G5" s="514">
        <v>9</v>
      </c>
      <c r="H5" s="96"/>
      <c r="I5" s="96"/>
      <c r="J5" s="96"/>
      <c r="K5" s="96"/>
      <c r="L5" s="96"/>
      <c r="M5" s="96"/>
      <c r="N5" s="96"/>
      <c r="O5" s="96"/>
      <c r="R5" s="65"/>
      <c r="S5" s="65"/>
      <c r="T5" s="65"/>
      <c r="U5" s="65"/>
      <c r="V5" s="65"/>
    </row>
    <row r="6" spans="1:31" ht="15" customHeight="1" thickBot="1">
      <c r="B6" s="515" t="s">
        <v>181</v>
      </c>
      <c r="C6" s="516">
        <v>29168</v>
      </c>
      <c r="D6" s="516">
        <v>28955</v>
      </c>
      <c r="E6" s="516">
        <v>28817</v>
      </c>
      <c r="F6" s="516">
        <v>28427</v>
      </c>
      <c r="G6" s="516">
        <v>28251</v>
      </c>
      <c r="H6" s="96"/>
      <c r="I6" s="96"/>
      <c r="J6" s="96"/>
      <c r="K6" s="96"/>
      <c r="L6" s="96"/>
      <c r="M6" s="96"/>
      <c r="N6" s="96"/>
      <c r="O6" s="96"/>
      <c r="Q6" s="65"/>
      <c r="R6" s="65"/>
      <c r="S6" s="65"/>
      <c r="T6" s="65"/>
      <c r="U6" s="65"/>
      <c r="V6" s="65"/>
      <c r="Z6" s="65"/>
      <c r="AB6" s="64"/>
    </row>
    <row r="7" spans="1:31" ht="15" customHeight="1">
      <c r="B7" s="462" t="s">
        <v>255</v>
      </c>
      <c r="C7" s="427"/>
      <c r="D7" s="427"/>
      <c r="E7" s="427"/>
      <c r="F7" s="430"/>
      <c r="G7" s="430"/>
      <c r="H7" s="96"/>
      <c r="I7" s="96"/>
      <c r="J7" s="96"/>
      <c r="K7" s="96"/>
      <c r="L7" s="96"/>
      <c r="M7" s="96"/>
      <c r="Q7" s="65"/>
      <c r="R7" s="65"/>
      <c r="S7" s="65"/>
      <c r="T7" s="65"/>
      <c r="Z7" s="65"/>
    </row>
    <row r="8" spans="1:31" ht="21" customHeight="1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P8" s="65"/>
      <c r="Q8" s="65"/>
      <c r="R8" s="65"/>
      <c r="X8" s="65"/>
    </row>
    <row r="9" spans="1:31" ht="21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/>
      <c r="R9" s="82"/>
      <c r="U9" s="64"/>
      <c r="X9" s="64"/>
    </row>
    <row r="10" spans="1:31" ht="21" customHeight="1">
      <c r="B10" s="11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82"/>
      <c r="P10" s="82"/>
      <c r="Q10" s="82"/>
      <c r="R10" s="82"/>
    </row>
    <row r="11" spans="1:31" ht="21" customHeight="1">
      <c r="B11" s="11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82"/>
      <c r="P11" s="82"/>
      <c r="Q11" s="82"/>
      <c r="R11" s="82"/>
      <c r="V11" s="64"/>
      <c r="Y11" s="64"/>
    </row>
    <row r="12" spans="1:31" ht="21" customHeight="1">
      <c r="B12" s="11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65"/>
      <c r="O12" s="65"/>
      <c r="P12" s="65"/>
      <c r="Q12" s="65"/>
      <c r="R12" s="65"/>
      <c r="S12" s="89"/>
      <c r="V12" s="64"/>
      <c r="Y12" s="64"/>
    </row>
    <row r="13" spans="1:31" ht="21" customHeight="1">
      <c r="B13" s="11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/>
      <c r="O13" s="65"/>
      <c r="P13" s="65"/>
      <c r="Q13" s="65"/>
      <c r="R13" s="65"/>
      <c r="S13" s="65"/>
      <c r="T13" s="65"/>
      <c r="U13" s="65"/>
      <c r="V13" s="65"/>
      <c r="Y13" s="64"/>
    </row>
    <row r="14" spans="1:31" ht="21" customHeight="1">
      <c r="B14" s="112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5"/>
      <c r="O14" s="65"/>
      <c r="P14" s="65"/>
      <c r="Q14" s="65"/>
      <c r="R14" s="65"/>
      <c r="S14" s="81"/>
      <c r="T14" s="81"/>
      <c r="U14" s="82"/>
      <c r="V14" s="82"/>
      <c r="AA14" s="64"/>
    </row>
    <row r="15" spans="1:31" ht="21" customHeight="1">
      <c r="B15" s="113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65"/>
      <c r="O15" s="65"/>
      <c r="P15" s="65"/>
      <c r="Q15" s="65"/>
      <c r="R15" s="65"/>
      <c r="S15" s="82"/>
      <c r="T15" s="82"/>
      <c r="U15" s="82"/>
      <c r="V15" s="82"/>
      <c r="AA15" s="65"/>
    </row>
    <row r="16" spans="1:31" ht="21" customHeight="1">
      <c r="B16" s="70"/>
      <c r="F16" s="65"/>
      <c r="G16" s="65"/>
      <c r="H16" s="65"/>
      <c r="I16" s="65"/>
      <c r="J16" s="65"/>
      <c r="K16" s="65"/>
      <c r="L16" s="82"/>
      <c r="M16" s="82"/>
      <c r="N16" s="82"/>
      <c r="O16" s="82"/>
    </row>
    <row r="17" spans="2:15" ht="21" customHeight="1">
      <c r="B17" s="95"/>
      <c r="C17" s="95"/>
      <c r="D17" s="95"/>
      <c r="E17" s="95"/>
      <c r="F17" s="96"/>
      <c r="G17" s="96"/>
      <c r="H17" s="96"/>
      <c r="I17" s="96"/>
      <c r="J17" s="96"/>
      <c r="K17" s="96"/>
    </row>
    <row r="18" spans="2:15" ht="15" customHeight="1">
      <c r="B18" s="92"/>
      <c r="C18" s="84"/>
      <c r="D18" s="84"/>
      <c r="E18" s="84"/>
      <c r="F18" s="96"/>
      <c r="G18" s="96"/>
      <c r="H18" s="96"/>
      <c r="I18" s="96"/>
      <c r="J18" s="96"/>
      <c r="O18" s="64"/>
    </row>
    <row r="19" spans="2:15" ht="15" customHeight="1">
      <c r="B19" s="92"/>
      <c r="C19" s="84"/>
      <c r="D19" s="84"/>
      <c r="E19" s="84"/>
      <c r="F19" s="96"/>
      <c r="G19" s="96"/>
      <c r="H19" s="96"/>
      <c r="I19" s="96"/>
      <c r="J19" s="96"/>
      <c r="M19" s="64"/>
    </row>
    <row r="20" spans="2:15" ht="15" customHeight="1">
      <c r="B20" s="92"/>
      <c r="C20" s="84"/>
      <c r="D20" s="84"/>
      <c r="E20" s="84"/>
      <c r="F20" s="96"/>
      <c r="G20" s="96"/>
      <c r="H20" s="96"/>
      <c r="I20" s="96"/>
      <c r="J20" s="96"/>
      <c r="M20" s="65"/>
      <c r="O20" s="64"/>
    </row>
    <row r="21" spans="2:15" ht="15" customHeight="1">
      <c r="B21" s="92"/>
      <c r="F21" s="81"/>
      <c r="G21" s="81"/>
      <c r="H21" s="81"/>
      <c r="I21" s="81"/>
      <c r="J21" s="81"/>
      <c r="O21" s="64"/>
    </row>
    <row r="22" spans="2:15" ht="15" customHeight="1">
      <c r="B22" s="70"/>
    </row>
    <row r="23" spans="2:15" ht="13.5" customHeight="1">
      <c r="B23" s="70"/>
      <c r="M23" s="64"/>
    </row>
    <row r="24" spans="2:15" ht="13.5" customHeight="1">
      <c r="B24" s="70"/>
    </row>
  </sheetData>
  <mergeCells count="1">
    <mergeCell ref="B2:G2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36"/>
  <sheetViews>
    <sheetView showGridLines="0" view="pageBreakPreview" zoomScaleSheetLayoutView="100" workbookViewId="0"/>
  </sheetViews>
  <sheetFormatPr defaultColWidth="9" defaultRowHeight="13"/>
  <cols>
    <col min="1" max="1" width="10.36328125" style="158" customWidth="1"/>
    <col min="2" max="2" width="9" style="158"/>
    <col min="3" max="3" width="7.08984375" style="158" customWidth="1"/>
    <col min="4" max="5" width="6.26953125" style="158" customWidth="1"/>
    <col min="6" max="6" width="5.36328125" style="158" customWidth="1"/>
    <col min="7" max="7" width="3.90625" style="158" customWidth="1"/>
    <col min="8" max="8" width="6.90625" style="158" customWidth="1"/>
    <col min="9" max="9" width="6.7265625" style="158" customWidth="1"/>
    <col min="10" max="13" width="5.26953125" style="158" customWidth="1"/>
    <col min="14" max="14" width="6" style="158" customWidth="1"/>
    <col min="15" max="15" width="5.26953125" style="158" customWidth="1"/>
    <col min="16" max="16" width="6.7265625" style="158" customWidth="1"/>
    <col min="17" max="17" width="3.36328125" style="158" customWidth="1"/>
    <col min="18" max="16384" width="9" style="158"/>
  </cols>
  <sheetData>
    <row r="2" spans="1:19" ht="28.5" customHeight="1">
      <c r="A2" s="157"/>
      <c r="B2" s="144" t="s">
        <v>193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9" ht="19.5" customHeight="1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46" t="s">
        <v>194</v>
      </c>
      <c r="P3" s="146"/>
      <c r="Q3" s="146"/>
    </row>
    <row r="4" spans="1:19" s="163" customFormat="1" ht="17.25" customHeight="1">
      <c r="A4" s="119"/>
      <c r="B4" s="159" t="s">
        <v>195</v>
      </c>
      <c r="C4" s="160" t="s">
        <v>108</v>
      </c>
      <c r="D4" s="161" t="s">
        <v>95</v>
      </c>
      <c r="E4" s="162"/>
      <c r="F4" s="162"/>
      <c r="G4" s="159"/>
      <c r="H4" s="161" t="s">
        <v>196</v>
      </c>
      <c r="I4" s="162"/>
      <c r="J4" s="162"/>
      <c r="K4" s="162"/>
      <c r="L4" s="162"/>
      <c r="M4" s="162"/>
      <c r="N4" s="162"/>
      <c r="O4" s="162"/>
      <c r="P4" s="162"/>
      <c r="Q4" s="162"/>
    </row>
    <row r="5" spans="1:19" s="163" customFormat="1" ht="17.25" customHeight="1">
      <c r="B5" s="164"/>
      <c r="C5" s="165"/>
      <c r="D5" s="166" t="s">
        <v>0</v>
      </c>
      <c r="E5" s="166" t="s">
        <v>44</v>
      </c>
      <c r="F5" s="167" t="s">
        <v>197</v>
      </c>
      <c r="G5" s="167" t="s">
        <v>198</v>
      </c>
      <c r="H5" s="168" t="s">
        <v>0</v>
      </c>
      <c r="I5" s="169"/>
      <c r="J5" s="170" t="s">
        <v>2</v>
      </c>
      <c r="K5" s="170"/>
      <c r="L5" s="170"/>
      <c r="M5" s="170"/>
      <c r="N5" s="170"/>
      <c r="O5" s="170"/>
      <c r="P5" s="171"/>
      <c r="Q5" s="172" t="s">
        <v>46</v>
      </c>
    </row>
    <row r="6" spans="1:19" s="163" customFormat="1" ht="22.5" customHeight="1">
      <c r="B6" s="164"/>
      <c r="C6" s="165"/>
      <c r="D6" s="173"/>
      <c r="E6" s="173"/>
      <c r="F6" s="174"/>
      <c r="G6" s="174"/>
      <c r="H6" s="168"/>
      <c r="I6" s="173"/>
      <c r="J6" s="175" t="s">
        <v>50</v>
      </c>
      <c r="K6" s="176" t="s">
        <v>199</v>
      </c>
      <c r="L6" s="176" t="s">
        <v>200</v>
      </c>
      <c r="M6" s="176" t="s">
        <v>201</v>
      </c>
      <c r="N6" s="176" t="s">
        <v>202</v>
      </c>
      <c r="O6" s="176" t="s">
        <v>182</v>
      </c>
      <c r="P6" s="176" t="s">
        <v>203</v>
      </c>
      <c r="Q6" s="177"/>
    </row>
    <row r="7" spans="1:19" s="178" customFormat="1" ht="24.75" customHeight="1">
      <c r="B7" s="179" t="s">
        <v>204</v>
      </c>
      <c r="C7" s="180">
        <v>314915</v>
      </c>
      <c r="D7" s="180">
        <v>18600</v>
      </c>
      <c r="E7" s="180">
        <v>16282.21</v>
      </c>
      <c r="F7" s="180">
        <v>45494</v>
      </c>
      <c r="G7" s="180">
        <v>210.85</v>
      </c>
      <c r="H7" s="180">
        <v>296315</v>
      </c>
      <c r="I7" s="180">
        <v>296280</v>
      </c>
      <c r="J7" s="180">
        <v>3866.7700000000004</v>
      </c>
      <c r="K7" s="180">
        <v>1978.29</v>
      </c>
      <c r="L7" s="180">
        <v>9340</v>
      </c>
      <c r="M7" s="180">
        <v>1117.57</v>
      </c>
      <c r="N7" s="180">
        <v>11984.349999999999</v>
      </c>
      <c r="O7" s="180">
        <v>9969.6299999999992</v>
      </c>
      <c r="P7" s="180">
        <v>258023.1</v>
      </c>
      <c r="Q7" s="180">
        <v>35</v>
      </c>
    </row>
    <row r="8" spans="1:19" s="178" customFormat="1" ht="24.75" customHeight="1">
      <c r="B8" s="115" t="s">
        <v>205</v>
      </c>
      <c r="C8" s="116">
        <v>314921.14</v>
      </c>
      <c r="D8" s="116">
        <v>18598.740000000002</v>
      </c>
      <c r="E8" s="116">
        <v>16282.21</v>
      </c>
      <c r="F8" s="116">
        <v>2106.0299999999997</v>
      </c>
      <c r="G8" s="116">
        <v>210.5</v>
      </c>
      <c r="H8" s="116">
        <v>296322.40000000002</v>
      </c>
      <c r="I8" s="116">
        <v>296288</v>
      </c>
      <c r="J8" s="116">
        <v>3866.77</v>
      </c>
      <c r="K8" s="116">
        <v>1978.29</v>
      </c>
      <c r="L8" s="116">
        <v>9472.5800000000017</v>
      </c>
      <c r="M8" s="116">
        <v>1114.1600000000001</v>
      </c>
      <c r="N8" s="116">
        <v>12005.999999999998</v>
      </c>
      <c r="O8" s="116">
        <v>9988.4399999999987</v>
      </c>
      <c r="P8" s="116">
        <v>257862.16</v>
      </c>
      <c r="Q8" s="116">
        <v>34</v>
      </c>
    </row>
    <row r="9" spans="1:19" s="178" customFormat="1" ht="24.75" customHeight="1">
      <c r="B9" s="115" t="s">
        <v>206</v>
      </c>
      <c r="C9" s="116">
        <v>314870.53999999998</v>
      </c>
      <c r="D9" s="116">
        <v>18600.060000000001</v>
      </c>
      <c r="E9" s="116">
        <v>16282.21</v>
      </c>
      <c r="F9" s="116">
        <v>2107</v>
      </c>
      <c r="G9" s="116">
        <v>210.85</v>
      </c>
      <c r="H9" s="116">
        <f>I9+Q9</f>
        <v>296270.48</v>
      </c>
      <c r="I9" s="116">
        <v>296235.48</v>
      </c>
      <c r="J9" s="116">
        <v>3887.5800000000004</v>
      </c>
      <c r="K9" s="116">
        <v>1970.1200000000001</v>
      </c>
      <c r="L9" s="116">
        <v>9589.42</v>
      </c>
      <c r="M9" s="116">
        <v>1115.6300000000001</v>
      </c>
      <c r="N9" s="116">
        <v>12081.75</v>
      </c>
      <c r="O9" s="116">
        <v>10061.810000000001</v>
      </c>
      <c r="P9" s="116">
        <v>257529.17</v>
      </c>
      <c r="Q9" s="116">
        <v>35</v>
      </c>
      <c r="R9" s="181"/>
      <c r="S9" s="181"/>
    </row>
    <row r="10" spans="1:19" s="178" customFormat="1" ht="24.75" customHeight="1">
      <c r="B10" s="117"/>
      <c r="C10" s="182"/>
      <c r="D10" s="182"/>
      <c r="E10" s="182"/>
      <c r="F10" s="182"/>
      <c r="G10" s="182"/>
      <c r="H10" s="182"/>
      <c r="I10" s="183"/>
      <c r="J10" s="182"/>
      <c r="K10" s="182"/>
      <c r="L10" s="182"/>
      <c r="M10" s="182"/>
      <c r="N10" s="182"/>
      <c r="O10" s="182"/>
      <c r="P10" s="182"/>
      <c r="Q10" s="184"/>
    </row>
    <row r="11" spans="1:19" s="178" customFormat="1" ht="24.75" customHeight="1">
      <c r="B11" s="118" t="s">
        <v>30</v>
      </c>
      <c r="C11" s="185">
        <v>5044.91</v>
      </c>
      <c r="D11" s="186">
        <v>23</v>
      </c>
      <c r="E11" s="186">
        <v>0</v>
      </c>
      <c r="F11" s="186">
        <v>21.13</v>
      </c>
      <c r="G11" s="186">
        <v>2</v>
      </c>
      <c r="H11" s="186">
        <f>SUM(I11,Q11)</f>
        <v>5021.91</v>
      </c>
      <c r="I11" s="185">
        <v>5018.91</v>
      </c>
      <c r="J11" s="187">
        <v>3.05</v>
      </c>
      <c r="K11" s="187">
        <v>0</v>
      </c>
      <c r="L11" s="187">
        <v>101.97</v>
      </c>
      <c r="M11" s="186">
        <v>114.65</v>
      </c>
      <c r="N11" s="186">
        <v>0</v>
      </c>
      <c r="O11" s="186">
        <v>11.41</v>
      </c>
      <c r="P11" s="186">
        <v>4787.83</v>
      </c>
      <c r="Q11" s="185">
        <v>3</v>
      </c>
    </row>
    <row r="12" spans="1:19" s="178" customFormat="1" ht="24.75" customHeight="1">
      <c r="B12" s="118" t="s">
        <v>19</v>
      </c>
      <c r="C12" s="185">
        <v>7085.38</v>
      </c>
      <c r="D12" s="186">
        <v>5</v>
      </c>
      <c r="E12" s="186">
        <v>0</v>
      </c>
      <c r="F12" s="186">
        <v>0</v>
      </c>
      <c r="G12" s="186">
        <v>5</v>
      </c>
      <c r="H12" s="186">
        <f t="shared" ref="H12:H34" si="0">SUM(I12,Q12)</f>
        <v>7080.38</v>
      </c>
      <c r="I12" s="185">
        <v>7077.38</v>
      </c>
      <c r="J12" s="186">
        <v>0</v>
      </c>
      <c r="K12" s="186">
        <v>0</v>
      </c>
      <c r="L12" s="186">
        <v>101.38</v>
      </c>
      <c r="M12" s="186">
        <v>29.56</v>
      </c>
      <c r="N12" s="186">
        <v>0</v>
      </c>
      <c r="O12" s="186">
        <v>0</v>
      </c>
      <c r="P12" s="186">
        <v>6946.4400000000005</v>
      </c>
      <c r="Q12" s="185">
        <v>3</v>
      </c>
    </row>
    <row r="13" spans="1:19" s="178" customFormat="1" ht="24.75" customHeight="1">
      <c r="B13" s="118" t="s">
        <v>18</v>
      </c>
      <c r="C13" s="185">
        <v>656.74</v>
      </c>
      <c r="D13" s="186">
        <v>3</v>
      </c>
      <c r="E13" s="186">
        <v>0</v>
      </c>
      <c r="F13" s="186">
        <v>0</v>
      </c>
      <c r="G13" s="186">
        <v>3</v>
      </c>
      <c r="H13" s="186">
        <f t="shared" si="0"/>
        <v>653.74</v>
      </c>
      <c r="I13" s="185">
        <v>652.74</v>
      </c>
      <c r="J13" s="186">
        <v>0</v>
      </c>
      <c r="K13" s="186">
        <v>0</v>
      </c>
      <c r="L13" s="186">
        <v>2.4699999999999998</v>
      </c>
      <c r="M13" s="186">
        <v>6.98</v>
      </c>
      <c r="N13" s="186">
        <v>0</v>
      </c>
      <c r="O13" s="186">
        <v>0</v>
      </c>
      <c r="P13" s="186">
        <v>643.29</v>
      </c>
      <c r="Q13" s="185">
        <v>1</v>
      </c>
    </row>
    <row r="14" spans="1:19" s="178" customFormat="1" ht="24.75" customHeight="1">
      <c r="B14" s="118" t="s">
        <v>31</v>
      </c>
      <c r="C14" s="185">
        <v>14961.21</v>
      </c>
      <c r="D14" s="186">
        <v>6</v>
      </c>
      <c r="E14" s="186">
        <v>0</v>
      </c>
      <c r="F14" s="186">
        <v>0</v>
      </c>
      <c r="G14" s="186">
        <v>6</v>
      </c>
      <c r="H14" s="186">
        <f t="shared" si="0"/>
        <v>14955.21</v>
      </c>
      <c r="I14" s="185">
        <v>14953.21</v>
      </c>
      <c r="J14" s="186">
        <v>22.82</v>
      </c>
      <c r="K14" s="186">
        <v>74.61</v>
      </c>
      <c r="L14" s="186">
        <v>146.18</v>
      </c>
      <c r="M14" s="186">
        <v>69.61</v>
      </c>
      <c r="N14" s="186">
        <v>20</v>
      </c>
      <c r="O14" s="186">
        <v>485.71</v>
      </c>
      <c r="P14" s="186">
        <v>14134.279999999999</v>
      </c>
      <c r="Q14" s="185">
        <v>2</v>
      </c>
    </row>
    <row r="15" spans="1:19" s="178" customFormat="1" ht="24.75" customHeight="1">
      <c r="B15" s="118" t="s">
        <v>26</v>
      </c>
      <c r="C15" s="185">
        <v>8239.15</v>
      </c>
      <c r="D15" s="186">
        <v>105</v>
      </c>
      <c r="E15" s="186">
        <v>0</v>
      </c>
      <c r="F15" s="186">
        <v>103.86</v>
      </c>
      <c r="G15" s="186">
        <v>1</v>
      </c>
      <c r="H15" s="186">
        <f t="shared" si="0"/>
        <v>8134.15</v>
      </c>
      <c r="I15" s="185">
        <v>8134.15</v>
      </c>
      <c r="J15" s="186">
        <v>217.05</v>
      </c>
      <c r="K15" s="186">
        <v>12.79</v>
      </c>
      <c r="L15" s="186">
        <v>222.28</v>
      </c>
      <c r="M15" s="186">
        <v>5.85</v>
      </c>
      <c r="N15" s="185">
        <v>9.9600000000000009</v>
      </c>
      <c r="O15" s="185">
        <v>0</v>
      </c>
      <c r="P15" s="185">
        <v>7666.2199999999993</v>
      </c>
      <c r="Q15" s="185">
        <v>0</v>
      </c>
    </row>
    <row r="16" spans="1:19" s="178" customFormat="1" ht="24.75" customHeight="1">
      <c r="B16" s="118" t="s">
        <v>34</v>
      </c>
      <c r="C16" s="185">
        <v>10048.299999999999</v>
      </c>
      <c r="D16" s="186">
        <v>130</v>
      </c>
      <c r="E16" s="186">
        <v>0</v>
      </c>
      <c r="F16" s="186">
        <v>126.96</v>
      </c>
      <c r="G16" s="186">
        <v>3</v>
      </c>
      <c r="H16" s="186">
        <f t="shared" si="0"/>
        <v>9918.2999999999993</v>
      </c>
      <c r="I16" s="185">
        <v>9905.2999999999993</v>
      </c>
      <c r="J16" s="186">
        <v>213.61</v>
      </c>
      <c r="K16" s="186">
        <v>127.41</v>
      </c>
      <c r="L16" s="186">
        <v>740.97</v>
      </c>
      <c r="M16" s="186">
        <v>1.49</v>
      </c>
      <c r="N16" s="186">
        <v>938.05</v>
      </c>
      <c r="O16" s="186">
        <v>121.67</v>
      </c>
      <c r="P16" s="186">
        <v>7762.0999999999995</v>
      </c>
      <c r="Q16" s="185">
        <v>13</v>
      </c>
    </row>
    <row r="17" spans="2:17" s="178" customFormat="1" ht="24.75" customHeight="1">
      <c r="B17" s="118" t="s">
        <v>6</v>
      </c>
      <c r="C17" s="185">
        <v>29029.279999999999</v>
      </c>
      <c r="D17" s="186">
        <v>723.5</v>
      </c>
      <c r="E17" s="186">
        <v>631.75</v>
      </c>
      <c r="F17" s="186">
        <v>73.5</v>
      </c>
      <c r="G17" s="186">
        <v>18</v>
      </c>
      <c r="H17" s="186">
        <f t="shared" si="0"/>
        <v>28305.78</v>
      </c>
      <c r="I17" s="186">
        <v>28305.78</v>
      </c>
      <c r="J17" s="186">
        <v>192.89</v>
      </c>
      <c r="K17" s="186">
        <v>129.94999999999999</v>
      </c>
      <c r="L17" s="186">
        <v>681.5</v>
      </c>
      <c r="M17" s="186">
        <v>24.19</v>
      </c>
      <c r="N17" s="185">
        <v>757.57</v>
      </c>
      <c r="O17" s="185">
        <v>1218.3200000000002</v>
      </c>
      <c r="P17" s="185">
        <v>25301.360000000001</v>
      </c>
      <c r="Q17" s="186">
        <v>0</v>
      </c>
    </row>
    <row r="18" spans="2:17" s="178" customFormat="1" ht="24.75" customHeight="1">
      <c r="B18" s="118" t="s">
        <v>32</v>
      </c>
      <c r="C18" s="185">
        <v>64658.64</v>
      </c>
      <c r="D18" s="185">
        <v>9524</v>
      </c>
      <c r="E18" s="186">
        <v>9014.7999999999993</v>
      </c>
      <c r="F18" s="186">
        <v>415.51</v>
      </c>
      <c r="G18" s="186">
        <v>93</v>
      </c>
      <c r="H18" s="186">
        <f t="shared" si="0"/>
        <v>55134.64</v>
      </c>
      <c r="I18" s="186">
        <v>55131.64</v>
      </c>
      <c r="J18" s="186">
        <v>1399.56</v>
      </c>
      <c r="K18" s="186">
        <v>390.29</v>
      </c>
      <c r="L18" s="186">
        <v>1795.43</v>
      </c>
      <c r="M18" s="186">
        <v>41.1</v>
      </c>
      <c r="N18" s="186">
        <v>2484.77</v>
      </c>
      <c r="O18" s="186">
        <v>1612.47</v>
      </c>
      <c r="P18" s="186">
        <v>47408.02</v>
      </c>
      <c r="Q18" s="186">
        <v>3</v>
      </c>
    </row>
    <row r="19" spans="2:17" s="178" customFormat="1" ht="24.75" customHeight="1">
      <c r="B19" s="118" t="s">
        <v>35</v>
      </c>
      <c r="C19" s="185">
        <v>4731.0200000000004</v>
      </c>
      <c r="D19" s="186">
        <v>0</v>
      </c>
      <c r="E19" s="186">
        <v>0</v>
      </c>
      <c r="F19" s="186">
        <v>0</v>
      </c>
      <c r="G19" s="186">
        <v>0</v>
      </c>
      <c r="H19" s="186">
        <f t="shared" si="0"/>
        <v>4731.0200000000004</v>
      </c>
      <c r="I19" s="185">
        <v>4731.0200000000004</v>
      </c>
      <c r="J19" s="186">
        <v>89.87</v>
      </c>
      <c r="K19" s="186">
        <v>59.53</v>
      </c>
      <c r="L19" s="186">
        <v>134.16999999999999</v>
      </c>
      <c r="M19" s="186">
        <v>2.72</v>
      </c>
      <c r="N19" s="186">
        <v>0</v>
      </c>
      <c r="O19" s="186">
        <v>203.45</v>
      </c>
      <c r="P19" s="186">
        <v>4241.2800000000007</v>
      </c>
      <c r="Q19" s="185">
        <v>0</v>
      </c>
    </row>
    <row r="20" spans="2:17" s="178" customFormat="1" ht="24.75" customHeight="1">
      <c r="B20" s="118" t="s">
        <v>36</v>
      </c>
      <c r="C20" s="185">
        <v>9693.61</v>
      </c>
      <c r="D20" s="186">
        <v>2</v>
      </c>
      <c r="E20" s="186">
        <v>0</v>
      </c>
      <c r="F20" s="186">
        <v>0</v>
      </c>
      <c r="G20" s="186">
        <v>2</v>
      </c>
      <c r="H20" s="186">
        <f t="shared" si="0"/>
        <v>9691.61</v>
      </c>
      <c r="I20" s="185">
        <v>9691.61</v>
      </c>
      <c r="J20" s="186">
        <v>164.42</v>
      </c>
      <c r="K20" s="186">
        <v>110.92</v>
      </c>
      <c r="L20" s="186">
        <v>146.9</v>
      </c>
      <c r="M20" s="186">
        <v>80.19</v>
      </c>
      <c r="N20" s="186">
        <v>38.669999999999995</v>
      </c>
      <c r="O20" s="186">
        <v>397.73</v>
      </c>
      <c r="P20" s="186">
        <v>8752.7800000000007</v>
      </c>
      <c r="Q20" s="185">
        <v>0</v>
      </c>
    </row>
    <row r="21" spans="2:17" s="178" customFormat="1" ht="24.75" customHeight="1">
      <c r="B21" s="118" t="s">
        <v>37</v>
      </c>
      <c r="C21" s="185">
        <v>2900.24</v>
      </c>
      <c r="D21" s="186">
        <v>7</v>
      </c>
      <c r="E21" s="186">
        <v>0</v>
      </c>
      <c r="F21" s="186">
        <v>7.3</v>
      </c>
      <c r="G21" s="186">
        <v>0</v>
      </c>
      <c r="H21" s="186">
        <f t="shared" si="0"/>
        <v>2893.24</v>
      </c>
      <c r="I21" s="185">
        <v>2893.24</v>
      </c>
      <c r="J21" s="186">
        <v>0</v>
      </c>
      <c r="K21" s="186">
        <v>21.58</v>
      </c>
      <c r="L21" s="186">
        <v>70.09</v>
      </c>
      <c r="M21" s="186">
        <v>34</v>
      </c>
      <c r="N21" s="186">
        <v>0</v>
      </c>
      <c r="O21" s="186">
        <v>42.85</v>
      </c>
      <c r="P21" s="186">
        <v>2724.72</v>
      </c>
      <c r="Q21" s="185">
        <v>0</v>
      </c>
    </row>
    <row r="22" spans="2:17" s="178" customFormat="1" ht="24.75" customHeight="1">
      <c r="B22" s="118" t="s">
        <v>9</v>
      </c>
      <c r="C22" s="185">
        <v>313.7999999999999</v>
      </c>
      <c r="D22" s="186">
        <v>3</v>
      </c>
      <c r="E22" s="186">
        <v>0</v>
      </c>
      <c r="F22" s="186">
        <v>0</v>
      </c>
      <c r="G22" s="186">
        <v>3</v>
      </c>
      <c r="H22" s="186">
        <f t="shared" si="0"/>
        <v>310.7999999999999</v>
      </c>
      <c r="I22" s="185">
        <v>310.7999999999999</v>
      </c>
      <c r="J22" s="186">
        <v>20.49</v>
      </c>
      <c r="K22" s="186">
        <v>0</v>
      </c>
      <c r="L22" s="186">
        <v>8.85</v>
      </c>
      <c r="M22" s="186">
        <v>0.44</v>
      </c>
      <c r="N22" s="186">
        <v>0</v>
      </c>
      <c r="O22" s="186">
        <v>0</v>
      </c>
      <c r="P22" s="186">
        <v>281.01999999999992</v>
      </c>
      <c r="Q22" s="185">
        <v>0</v>
      </c>
    </row>
    <row r="23" spans="2:17" s="178" customFormat="1" ht="24.75" customHeight="1">
      <c r="B23" s="118" t="s">
        <v>38</v>
      </c>
      <c r="C23" s="185">
        <v>14897.79</v>
      </c>
      <c r="D23" s="186">
        <v>428</v>
      </c>
      <c r="E23" s="186">
        <v>426.93</v>
      </c>
      <c r="F23" s="186">
        <v>0</v>
      </c>
      <c r="G23" s="186">
        <v>1</v>
      </c>
      <c r="H23" s="186">
        <f t="shared" si="0"/>
        <v>14469.79</v>
      </c>
      <c r="I23" s="185">
        <v>14469.79</v>
      </c>
      <c r="J23" s="186">
        <v>232.15</v>
      </c>
      <c r="K23" s="186">
        <v>32.590000000000003</v>
      </c>
      <c r="L23" s="186">
        <v>172.21</v>
      </c>
      <c r="M23" s="186">
        <v>235.3</v>
      </c>
      <c r="N23" s="186">
        <v>14.89</v>
      </c>
      <c r="O23" s="186">
        <v>258.17</v>
      </c>
      <c r="P23" s="186">
        <v>13524.480000000001</v>
      </c>
      <c r="Q23" s="185">
        <v>0</v>
      </c>
    </row>
    <row r="24" spans="2:17" s="178" customFormat="1" ht="24.75" customHeight="1">
      <c r="B24" s="118" t="s">
        <v>39</v>
      </c>
      <c r="C24" s="185">
        <v>65959.62</v>
      </c>
      <c r="D24" s="186">
        <v>4413</v>
      </c>
      <c r="E24" s="188">
        <v>3886.56</v>
      </c>
      <c r="F24" s="188">
        <v>506.79</v>
      </c>
      <c r="G24" s="188">
        <v>19</v>
      </c>
      <c r="H24" s="188">
        <f>SUM(I24,Q24)</f>
        <v>61546.62</v>
      </c>
      <c r="I24" s="186">
        <v>61546.62</v>
      </c>
      <c r="J24" s="188">
        <v>419.86</v>
      </c>
      <c r="K24" s="188">
        <v>329.64000000000004</v>
      </c>
      <c r="L24" s="188">
        <v>2008.23</v>
      </c>
      <c r="M24" s="186">
        <v>377.48</v>
      </c>
      <c r="N24" s="188">
        <v>4085.92</v>
      </c>
      <c r="O24" s="188">
        <v>2221.77</v>
      </c>
      <c r="P24" s="188">
        <v>52103.72</v>
      </c>
      <c r="Q24" s="186">
        <v>0</v>
      </c>
    </row>
    <row r="25" spans="2:17" s="178" customFormat="1" ht="24.75" customHeight="1">
      <c r="B25" s="118" t="s">
        <v>21</v>
      </c>
      <c r="C25" s="185">
        <v>4873.41</v>
      </c>
      <c r="D25" s="186">
        <v>1</v>
      </c>
      <c r="E25" s="186">
        <v>0</v>
      </c>
      <c r="F25" s="186">
        <v>0</v>
      </c>
      <c r="G25" s="186">
        <v>1</v>
      </c>
      <c r="H25" s="186">
        <f t="shared" si="0"/>
        <v>4872.41</v>
      </c>
      <c r="I25" s="185">
        <v>4872.41</v>
      </c>
      <c r="J25" s="186">
        <v>48.9</v>
      </c>
      <c r="K25" s="186">
        <v>0</v>
      </c>
      <c r="L25" s="186">
        <v>258.44</v>
      </c>
      <c r="M25" s="186">
        <v>7.98</v>
      </c>
      <c r="N25" s="186">
        <v>491.15000000000009</v>
      </c>
      <c r="O25" s="186">
        <v>315.76</v>
      </c>
      <c r="P25" s="186">
        <v>3750.18</v>
      </c>
      <c r="Q25" s="185">
        <v>0</v>
      </c>
    </row>
    <row r="26" spans="2:17" s="178" customFormat="1" ht="24.75" customHeight="1">
      <c r="B26" s="118" t="s">
        <v>40</v>
      </c>
      <c r="C26" s="185">
        <v>12472.02</v>
      </c>
      <c r="D26" s="186">
        <v>121.5</v>
      </c>
      <c r="E26" s="186">
        <v>0</v>
      </c>
      <c r="F26" s="186">
        <v>112.33</v>
      </c>
      <c r="G26" s="186">
        <v>9.5</v>
      </c>
      <c r="H26" s="186">
        <f t="shared" si="0"/>
        <v>12350.52</v>
      </c>
      <c r="I26" s="186">
        <v>12350.52</v>
      </c>
      <c r="J26" s="186">
        <v>41.06</v>
      </c>
      <c r="K26" s="186">
        <v>136.49</v>
      </c>
      <c r="L26" s="186">
        <v>1111.33</v>
      </c>
      <c r="M26" s="186">
        <v>19.100000000000001</v>
      </c>
      <c r="N26" s="186">
        <v>359.9</v>
      </c>
      <c r="O26" s="186">
        <v>973.08</v>
      </c>
      <c r="P26" s="186">
        <v>9709.5600000000013</v>
      </c>
      <c r="Q26" s="186">
        <v>0</v>
      </c>
    </row>
    <row r="27" spans="2:17" s="178" customFormat="1" ht="24.75" customHeight="1">
      <c r="B27" s="118" t="s">
        <v>41</v>
      </c>
      <c r="C27" s="185">
        <v>29972.59</v>
      </c>
      <c r="D27" s="186">
        <v>1218</v>
      </c>
      <c r="E27" s="186">
        <v>570.47</v>
      </c>
      <c r="F27" s="186">
        <v>624.65</v>
      </c>
      <c r="G27" s="186">
        <v>23</v>
      </c>
      <c r="H27" s="186">
        <f t="shared" si="0"/>
        <v>28754.59</v>
      </c>
      <c r="I27" s="186">
        <v>28751.59</v>
      </c>
      <c r="J27" s="186">
        <v>763.75</v>
      </c>
      <c r="K27" s="186">
        <v>344.53</v>
      </c>
      <c r="L27" s="186">
        <v>1220.94</v>
      </c>
      <c r="M27" s="186">
        <v>20.38</v>
      </c>
      <c r="N27" s="186">
        <v>2320.3000000000002</v>
      </c>
      <c r="O27" s="186">
        <v>1791.43</v>
      </c>
      <c r="P27" s="186">
        <v>22290.26</v>
      </c>
      <c r="Q27" s="186">
        <v>3</v>
      </c>
    </row>
    <row r="28" spans="2:17" s="178" customFormat="1" ht="24.75" customHeight="1">
      <c r="B28" s="118" t="s">
        <v>33</v>
      </c>
      <c r="C28" s="185">
        <v>4.2</v>
      </c>
      <c r="D28" s="186">
        <v>0</v>
      </c>
      <c r="E28" s="186">
        <v>0</v>
      </c>
      <c r="F28" s="186">
        <v>0</v>
      </c>
      <c r="G28" s="186">
        <v>0</v>
      </c>
      <c r="H28" s="186">
        <f t="shared" si="0"/>
        <v>4.2</v>
      </c>
      <c r="I28" s="185">
        <v>3.2</v>
      </c>
      <c r="J28" s="186">
        <v>0</v>
      </c>
      <c r="K28" s="186">
        <v>0</v>
      </c>
      <c r="L28" s="186">
        <v>0.32</v>
      </c>
      <c r="M28" s="186">
        <v>1.6</v>
      </c>
      <c r="N28" s="186">
        <v>0</v>
      </c>
      <c r="O28" s="186">
        <v>0</v>
      </c>
      <c r="P28" s="186">
        <v>1.28</v>
      </c>
      <c r="Q28" s="185">
        <v>1</v>
      </c>
    </row>
    <row r="29" spans="2:17" s="178" customFormat="1" ht="24.75" customHeight="1">
      <c r="B29" s="118" t="s">
        <v>12</v>
      </c>
      <c r="C29" s="185">
        <v>0</v>
      </c>
      <c r="D29" s="186">
        <v>0</v>
      </c>
      <c r="E29" s="186">
        <v>0</v>
      </c>
      <c r="F29" s="186">
        <v>0</v>
      </c>
      <c r="G29" s="186">
        <v>0</v>
      </c>
      <c r="H29" s="186">
        <f t="shared" si="0"/>
        <v>0</v>
      </c>
      <c r="I29" s="185">
        <v>0</v>
      </c>
      <c r="J29" s="186">
        <v>0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6">
        <v>0</v>
      </c>
      <c r="Q29" s="185">
        <v>0</v>
      </c>
    </row>
    <row r="30" spans="2:17" s="178" customFormat="1" ht="24.75" customHeight="1">
      <c r="B30" s="118" t="s">
        <v>16</v>
      </c>
      <c r="C30" s="185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f t="shared" si="0"/>
        <v>0</v>
      </c>
      <c r="I30" s="185">
        <v>0</v>
      </c>
      <c r="J30" s="186">
        <v>0</v>
      </c>
      <c r="K30" s="186">
        <v>0</v>
      </c>
      <c r="L30" s="186">
        <v>0</v>
      </c>
      <c r="M30" s="186">
        <v>0</v>
      </c>
      <c r="N30" s="186">
        <v>0</v>
      </c>
      <c r="O30" s="186">
        <v>0</v>
      </c>
      <c r="P30" s="186">
        <v>0</v>
      </c>
      <c r="Q30" s="185">
        <v>0</v>
      </c>
    </row>
    <row r="31" spans="2:17" s="178" customFormat="1" ht="24.75" customHeight="1">
      <c r="B31" s="118" t="s">
        <v>7</v>
      </c>
      <c r="C31" s="185">
        <v>1656.4600000000028</v>
      </c>
      <c r="D31" s="186">
        <v>0</v>
      </c>
      <c r="E31" s="186">
        <v>0</v>
      </c>
      <c r="F31" s="186">
        <v>0</v>
      </c>
      <c r="G31" s="186">
        <v>0</v>
      </c>
      <c r="H31" s="186">
        <f t="shared" si="0"/>
        <v>1656.4600000000028</v>
      </c>
      <c r="I31" s="185">
        <v>1656.4600000000028</v>
      </c>
      <c r="J31" s="186">
        <v>0</v>
      </c>
      <c r="K31" s="186">
        <v>0</v>
      </c>
      <c r="L31" s="186">
        <v>241.42</v>
      </c>
      <c r="M31" s="186">
        <v>2.16</v>
      </c>
      <c r="N31" s="186">
        <v>13.64</v>
      </c>
      <c r="O31" s="186">
        <v>0</v>
      </c>
      <c r="P31" s="186">
        <v>1399.2400000000027</v>
      </c>
      <c r="Q31" s="185">
        <v>0</v>
      </c>
    </row>
    <row r="32" spans="2:17" s="178" customFormat="1" ht="24.75" customHeight="1">
      <c r="B32" s="118" t="s">
        <v>42</v>
      </c>
      <c r="C32" s="185">
        <v>1214.3899999999985</v>
      </c>
      <c r="D32" s="186">
        <v>1</v>
      </c>
      <c r="E32" s="186">
        <v>0</v>
      </c>
      <c r="F32" s="186">
        <v>0</v>
      </c>
      <c r="G32" s="186">
        <v>1</v>
      </c>
      <c r="H32" s="186">
        <f t="shared" si="0"/>
        <v>1213.3899999999985</v>
      </c>
      <c r="I32" s="185">
        <v>1211.3899999999985</v>
      </c>
      <c r="J32" s="186">
        <v>0</v>
      </c>
      <c r="K32" s="186">
        <v>0</v>
      </c>
      <c r="L32" s="186">
        <v>166.34</v>
      </c>
      <c r="M32" s="186">
        <v>0.33</v>
      </c>
      <c r="N32" s="186">
        <v>94.85</v>
      </c>
      <c r="O32" s="186">
        <v>0</v>
      </c>
      <c r="P32" s="186">
        <v>949.86999999999853</v>
      </c>
      <c r="Q32" s="185">
        <v>2</v>
      </c>
    </row>
    <row r="33" spans="2:20" s="178" customFormat="1" ht="24.75" customHeight="1">
      <c r="B33" s="118" t="s">
        <v>29</v>
      </c>
      <c r="C33" s="185">
        <v>16748.39</v>
      </c>
      <c r="D33" s="186">
        <v>1757.5</v>
      </c>
      <c r="E33" s="186">
        <v>1751.7</v>
      </c>
      <c r="F33" s="186">
        <v>0</v>
      </c>
      <c r="G33" s="186">
        <v>6</v>
      </c>
      <c r="H33" s="186">
        <f t="shared" si="0"/>
        <v>14990.89</v>
      </c>
      <c r="I33" s="185">
        <v>14989.89</v>
      </c>
      <c r="J33" s="186">
        <v>58.1</v>
      </c>
      <c r="K33" s="186">
        <v>164.82000000000002</v>
      </c>
      <c r="L33" s="186">
        <v>213.22</v>
      </c>
      <c r="M33" s="186">
        <v>17.010000000000002</v>
      </c>
      <c r="N33" s="185">
        <v>30.39</v>
      </c>
      <c r="O33" s="185">
        <v>326.33</v>
      </c>
      <c r="P33" s="185">
        <v>14180.02</v>
      </c>
      <c r="Q33" s="185">
        <v>1</v>
      </c>
    </row>
    <row r="34" spans="2:20" s="178" customFormat="1" ht="24.75" customHeight="1">
      <c r="B34" s="120" t="s">
        <v>43</v>
      </c>
      <c r="C34" s="189">
        <v>9707.83</v>
      </c>
      <c r="D34" s="190">
        <v>128</v>
      </c>
      <c r="E34" s="191">
        <v>0</v>
      </c>
      <c r="F34" s="191">
        <v>114.42</v>
      </c>
      <c r="G34" s="191">
        <v>14</v>
      </c>
      <c r="H34" s="191">
        <f t="shared" si="0"/>
        <v>9579.83</v>
      </c>
      <c r="I34" s="189">
        <v>9577.83</v>
      </c>
      <c r="J34" s="191">
        <v>0</v>
      </c>
      <c r="K34" s="191">
        <v>34.97</v>
      </c>
      <c r="L34" s="191">
        <v>44.78</v>
      </c>
      <c r="M34" s="191">
        <v>23.06</v>
      </c>
      <c r="N34" s="191">
        <v>421.69</v>
      </c>
      <c r="O34" s="191">
        <v>81.66</v>
      </c>
      <c r="P34" s="191">
        <v>8971.67</v>
      </c>
      <c r="Q34" s="189">
        <v>2</v>
      </c>
    </row>
    <row r="35" spans="2:20" s="178" customFormat="1" ht="24.75" customHeight="1">
      <c r="B35" s="121" t="s">
        <v>207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  <row r="36" spans="2:20" s="192" customFormat="1" ht="16.5" customHeight="1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T36" s="178"/>
    </row>
  </sheetData>
  <mergeCells count="14">
    <mergeCell ref="B2:Q2"/>
    <mergeCell ref="O3:Q3"/>
    <mergeCell ref="D4:G4"/>
    <mergeCell ref="H4:Q4"/>
    <mergeCell ref="J5:P5"/>
    <mergeCell ref="B4:B6"/>
    <mergeCell ref="C4:C6"/>
    <mergeCell ref="D5:D6"/>
    <mergeCell ref="E5:E6"/>
    <mergeCell ref="F5:F6"/>
    <mergeCell ref="G5:G6"/>
    <mergeCell ref="H5:H6"/>
    <mergeCell ref="I5:I6"/>
    <mergeCell ref="Q5:Q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7"/>
  <sheetViews>
    <sheetView showGridLines="0" view="pageBreakPreview" zoomScaleSheetLayoutView="100" workbookViewId="0"/>
  </sheetViews>
  <sheetFormatPr defaultColWidth="9" defaultRowHeight="13"/>
  <cols>
    <col min="1" max="1" width="10.36328125" style="28" bestFit="1" customWidth="1"/>
    <col min="2" max="2" width="9.6328125" style="28" customWidth="1"/>
    <col min="3" max="5" width="8.08984375" style="28" customWidth="1"/>
    <col min="6" max="6" width="7.08984375" style="28" customWidth="1"/>
    <col min="7" max="7" width="8.08984375" style="28" customWidth="1"/>
    <col min="8" max="8" width="9.7265625" style="28" customWidth="1"/>
    <col min="9" max="9" width="9.453125" style="28" bestFit="1" customWidth="1"/>
    <col min="10" max="10" width="8.08984375" style="28" customWidth="1"/>
    <col min="11" max="11" width="8.6328125" style="28" customWidth="1"/>
    <col min="12" max="12" width="8.08984375" style="28" customWidth="1"/>
    <col min="13" max="16384" width="9" style="28"/>
  </cols>
  <sheetData>
    <row r="2" spans="1:13" ht="28.5" customHeight="1">
      <c r="A2" s="39"/>
      <c r="B2" s="147" t="s">
        <v>208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ht="19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1" t="s">
        <v>194</v>
      </c>
      <c r="M3" s="42"/>
    </row>
    <row r="4" spans="1:13" ht="19.5" customHeight="1">
      <c r="B4" s="193" t="s">
        <v>195</v>
      </c>
      <c r="C4" s="194" t="s">
        <v>209</v>
      </c>
      <c r="D4" s="195"/>
      <c r="E4" s="195"/>
      <c r="F4" s="195"/>
      <c r="G4" s="196"/>
      <c r="H4" s="194" t="s">
        <v>210</v>
      </c>
      <c r="I4" s="195"/>
      <c r="J4" s="196"/>
      <c r="K4" s="197" t="s">
        <v>211</v>
      </c>
      <c r="L4" s="198"/>
    </row>
    <row r="5" spans="1:13" ht="15" customHeight="1">
      <c r="B5" s="199"/>
      <c r="C5" s="200" t="s">
        <v>0</v>
      </c>
      <c r="D5" s="201" t="s">
        <v>56</v>
      </c>
      <c r="E5" s="201" t="s">
        <v>57</v>
      </c>
      <c r="F5" s="200" t="s">
        <v>212</v>
      </c>
      <c r="G5" s="201" t="s">
        <v>49</v>
      </c>
      <c r="H5" s="202" t="s">
        <v>56</v>
      </c>
      <c r="I5" s="202" t="s">
        <v>57</v>
      </c>
      <c r="J5" s="202" t="s">
        <v>212</v>
      </c>
      <c r="K5" s="201" t="s">
        <v>56</v>
      </c>
      <c r="L5" s="203" t="s">
        <v>57</v>
      </c>
    </row>
    <row r="6" spans="1:13" ht="15" customHeight="1">
      <c r="B6" s="204"/>
      <c r="C6" s="205"/>
      <c r="D6" s="206"/>
      <c r="E6" s="206"/>
      <c r="F6" s="205"/>
      <c r="G6" s="206"/>
      <c r="H6" s="207" t="s">
        <v>213</v>
      </c>
      <c r="I6" s="207" t="s">
        <v>214</v>
      </c>
      <c r="J6" s="207" t="s">
        <v>215</v>
      </c>
      <c r="K6" s="208"/>
      <c r="L6" s="209"/>
    </row>
    <row r="7" spans="1:13" ht="24.75" customHeight="1">
      <c r="B7" s="210" t="s">
        <v>204</v>
      </c>
      <c r="C7" s="211">
        <v>296280</v>
      </c>
      <c r="D7" s="211">
        <v>188761</v>
      </c>
      <c r="E7" s="211">
        <v>99730</v>
      </c>
      <c r="F7" s="211">
        <v>4510</v>
      </c>
      <c r="G7" s="211">
        <v>3279</v>
      </c>
      <c r="H7" s="211">
        <v>89267682</v>
      </c>
      <c r="I7" s="211">
        <v>10991928</v>
      </c>
      <c r="J7" s="211">
        <v>450985</v>
      </c>
      <c r="K7" s="211">
        <v>979439</v>
      </c>
      <c r="L7" s="211">
        <v>128364</v>
      </c>
      <c r="M7" s="43"/>
    </row>
    <row r="8" spans="1:13" ht="24.75" customHeight="1">
      <c r="B8" s="124" t="s">
        <v>205</v>
      </c>
      <c r="C8" s="211">
        <v>296288</v>
      </c>
      <c r="D8" s="211">
        <v>188736.59999999998</v>
      </c>
      <c r="E8" s="211">
        <v>99757.51999999999</v>
      </c>
      <c r="F8" s="211">
        <v>4514.49</v>
      </c>
      <c r="G8" s="211">
        <v>2629.8300000000008</v>
      </c>
      <c r="H8" s="211">
        <v>90662786</v>
      </c>
      <c r="I8" s="211">
        <v>11067581</v>
      </c>
      <c r="J8" s="211">
        <v>450985</v>
      </c>
      <c r="K8" s="211">
        <v>944455</v>
      </c>
      <c r="L8" s="211">
        <v>126149</v>
      </c>
    </row>
    <row r="9" spans="1:13" ht="24.75" customHeight="1">
      <c r="B9" s="124" t="s">
        <v>216</v>
      </c>
      <c r="C9" s="211">
        <v>296235.48</v>
      </c>
      <c r="D9" s="211">
        <v>188600.65999999997</v>
      </c>
      <c r="E9" s="211">
        <v>99851.1</v>
      </c>
      <c r="F9" s="211">
        <v>4513.0200000000004</v>
      </c>
      <c r="G9" s="211">
        <v>2622.16</v>
      </c>
      <c r="H9" s="211">
        <v>108822492</v>
      </c>
      <c r="I9" s="211">
        <v>11092346</v>
      </c>
      <c r="J9" s="211">
        <f>SUM(J11:J34)</f>
        <v>451302</v>
      </c>
      <c r="K9" s="211">
        <v>999884</v>
      </c>
      <c r="L9" s="211">
        <v>128790</v>
      </c>
    </row>
    <row r="10" spans="1:13" ht="15" customHeight="1">
      <c r="B10" s="122"/>
      <c r="C10" s="211"/>
      <c r="D10" s="211"/>
      <c r="E10" s="211"/>
      <c r="F10" s="211"/>
      <c r="G10" s="211"/>
      <c r="H10" s="211"/>
      <c r="I10" s="211"/>
      <c r="J10" s="211"/>
      <c r="K10" s="211"/>
      <c r="L10" s="211"/>
    </row>
    <row r="11" spans="1:13" ht="24.75" customHeight="1">
      <c r="B11" s="36" t="s">
        <v>30</v>
      </c>
      <c r="C11" s="211">
        <v>5018.91</v>
      </c>
      <c r="D11" s="211">
        <v>1505.27</v>
      </c>
      <c r="E11" s="44">
        <v>3260.3999999999996</v>
      </c>
      <c r="F11" s="44">
        <v>188.39</v>
      </c>
      <c r="G11" s="125">
        <v>64.849999999999994</v>
      </c>
      <c r="H11" s="125">
        <v>685336</v>
      </c>
      <c r="I11" s="125">
        <v>319667</v>
      </c>
      <c r="J11" s="211">
        <v>18839</v>
      </c>
      <c r="K11" s="212">
        <v>5313</v>
      </c>
      <c r="L11" s="212">
        <v>4216</v>
      </c>
    </row>
    <row r="12" spans="1:13" ht="24.75" customHeight="1">
      <c r="B12" s="36" t="s">
        <v>19</v>
      </c>
      <c r="C12" s="211">
        <v>7077.38</v>
      </c>
      <c r="D12" s="211">
        <v>1322.64</v>
      </c>
      <c r="E12" s="44">
        <v>5560.4299999999994</v>
      </c>
      <c r="F12" s="44">
        <v>61.18</v>
      </c>
      <c r="G12" s="125">
        <v>130.88999999999999</v>
      </c>
      <c r="H12" s="125">
        <v>283957</v>
      </c>
      <c r="I12" s="125">
        <v>416956</v>
      </c>
      <c r="J12" s="211">
        <v>6118</v>
      </c>
      <c r="K12" s="212">
        <v>2653</v>
      </c>
      <c r="L12" s="212">
        <v>6908</v>
      </c>
    </row>
    <row r="13" spans="1:13" ht="24.75" customHeight="1">
      <c r="B13" s="36" t="s">
        <v>18</v>
      </c>
      <c r="C13" s="211">
        <v>652.74</v>
      </c>
      <c r="D13" s="211">
        <v>62.52</v>
      </c>
      <c r="E13" s="44">
        <v>338.07000000000005</v>
      </c>
      <c r="F13" s="44">
        <v>248.2</v>
      </c>
      <c r="G13" s="125">
        <v>3.19</v>
      </c>
      <c r="H13" s="125">
        <v>26168</v>
      </c>
      <c r="I13" s="125">
        <v>30275</v>
      </c>
      <c r="J13" s="211">
        <v>24820</v>
      </c>
      <c r="K13" s="212">
        <v>236</v>
      </c>
      <c r="L13" s="212">
        <v>369</v>
      </c>
    </row>
    <row r="14" spans="1:13" ht="24.75" customHeight="1">
      <c r="B14" s="36" t="s">
        <v>31</v>
      </c>
      <c r="C14" s="211">
        <v>14953.21</v>
      </c>
      <c r="D14" s="211">
        <v>7277.58</v>
      </c>
      <c r="E14" s="44">
        <v>5595.17</v>
      </c>
      <c r="F14" s="44">
        <v>2024.16</v>
      </c>
      <c r="G14" s="125">
        <v>56.3</v>
      </c>
      <c r="H14" s="125">
        <v>4187691</v>
      </c>
      <c r="I14" s="125">
        <v>466005</v>
      </c>
      <c r="J14" s="211">
        <v>202416</v>
      </c>
      <c r="K14" s="212">
        <v>34594</v>
      </c>
      <c r="L14" s="212">
        <v>1428</v>
      </c>
    </row>
    <row r="15" spans="1:13" ht="24.75" customHeight="1">
      <c r="B15" s="36" t="s">
        <v>26</v>
      </c>
      <c r="C15" s="211">
        <v>8134.1500000000005</v>
      </c>
      <c r="D15" s="211">
        <v>5593.64</v>
      </c>
      <c r="E15" s="211">
        <v>2396.9899999999998</v>
      </c>
      <c r="F15" s="126">
        <v>111.26</v>
      </c>
      <c r="G15" s="126">
        <v>27.9</v>
      </c>
      <c r="H15" s="212">
        <v>2455475</v>
      </c>
      <c r="I15" s="125">
        <v>290299</v>
      </c>
      <c r="J15" s="127">
        <v>11126</v>
      </c>
      <c r="K15" s="212">
        <v>20775</v>
      </c>
      <c r="L15" s="212">
        <v>5092</v>
      </c>
    </row>
    <row r="16" spans="1:13" ht="24.75" customHeight="1">
      <c r="B16" s="36" t="s">
        <v>34</v>
      </c>
      <c r="C16" s="211">
        <v>9905.2999999999993</v>
      </c>
      <c r="D16" s="211">
        <v>4845.4000000000005</v>
      </c>
      <c r="E16" s="44">
        <v>4886.03</v>
      </c>
      <c r="F16" s="126">
        <v>55.64</v>
      </c>
      <c r="G16" s="126">
        <v>105.64</v>
      </c>
      <c r="H16" s="44">
        <v>1224520</v>
      </c>
      <c r="I16" s="44">
        <v>379465</v>
      </c>
      <c r="J16" s="127">
        <v>5564</v>
      </c>
      <c r="K16" s="125">
        <v>22017</v>
      </c>
      <c r="L16" s="125">
        <v>6627</v>
      </c>
    </row>
    <row r="17" spans="2:13" ht="24.75" customHeight="1">
      <c r="B17" s="36" t="s">
        <v>6</v>
      </c>
      <c r="C17" s="211">
        <v>28305.78</v>
      </c>
      <c r="D17" s="211">
        <v>16769.89</v>
      </c>
      <c r="E17" s="44">
        <v>10782.28</v>
      </c>
      <c r="F17" s="126">
        <v>500.14</v>
      </c>
      <c r="G17" s="126">
        <v>197.25</v>
      </c>
      <c r="H17" s="125">
        <v>8486991</v>
      </c>
      <c r="I17" s="125">
        <v>1322757</v>
      </c>
      <c r="J17" s="127">
        <v>50014</v>
      </c>
      <c r="K17" s="125">
        <v>84057</v>
      </c>
      <c r="L17" s="125">
        <v>19755</v>
      </c>
    </row>
    <row r="18" spans="2:13" ht="24.75" customHeight="1">
      <c r="B18" s="36" t="s">
        <v>32</v>
      </c>
      <c r="C18" s="211">
        <v>55131.640000000007</v>
      </c>
      <c r="D18" s="211">
        <v>33173.829999999994</v>
      </c>
      <c r="E18" s="44">
        <v>20505.13</v>
      </c>
      <c r="F18" s="213">
        <v>503.4</v>
      </c>
      <c r="G18" s="126">
        <v>606.97</v>
      </c>
      <c r="H18" s="125">
        <v>18540289</v>
      </c>
      <c r="I18" s="125">
        <v>2567358</v>
      </c>
      <c r="J18" s="127">
        <v>50340</v>
      </c>
      <c r="K18" s="125">
        <v>182021</v>
      </c>
      <c r="L18" s="125">
        <v>29672</v>
      </c>
      <c r="M18" s="45"/>
    </row>
    <row r="19" spans="2:13" ht="24.75" customHeight="1">
      <c r="B19" s="36" t="s">
        <v>35</v>
      </c>
      <c r="C19" s="211">
        <v>4731.0199999999995</v>
      </c>
      <c r="D19" s="211">
        <v>3588.43</v>
      </c>
      <c r="E19" s="44">
        <v>1074.81</v>
      </c>
      <c r="F19" s="126">
        <v>11.66</v>
      </c>
      <c r="G19" s="126">
        <v>56.120000000000005</v>
      </c>
      <c r="H19" s="128">
        <v>1825170</v>
      </c>
      <c r="I19" s="125">
        <v>89410</v>
      </c>
      <c r="J19" s="127">
        <v>1166</v>
      </c>
      <c r="K19" s="125">
        <v>17443</v>
      </c>
      <c r="L19" s="125">
        <v>1393</v>
      </c>
      <c r="M19" s="45"/>
    </row>
    <row r="20" spans="2:13" ht="24.75" customHeight="1">
      <c r="B20" s="36" t="s">
        <v>36</v>
      </c>
      <c r="C20" s="211">
        <v>9691.6099999999988</v>
      </c>
      <c r="D20" s="211">
        <v>7765.74</v>
      </c>
      <c r="E20" s="44">
        <v>1796.83</v>
      </c>
      <c r="F20" s="126">
        <v>28.15</v>
      </c>
      <c r="G20" s="126">
        <v>98.98</v>
      </c>
      <c r="H20" s="125">
        <v>4671824</v>
      </c>
      <c r="I20" s="125">
        <v>167725</v>
      </c>
      <c r="J20" s="127">
        <v>2815</v>
      </c>
      <c r="K20" s="125">
        <v>44029</v>
      </c>
      <c r="L20" s="125">
        <v>2776</v>
      </c>
      <c r="M20" s="45"/>
    </row>
    <row r="21" spans="2:13" ht="24.75" customHeight="1">
      <c r="B21" s="36" t="s">
        <v>37</v>
      </c>
      <c r="C21" s="211">
        <v>2893.24</v>
      </c>
      <c r="D21" s="211">
        <v>1069.24</v>
      </c>
      <c r="E21" s="211">
        <v>1776.66</v>
      </c>
      <c r="F21" s="126">
        <v>6.67</v>
      </c>
      <c r="G21" s="126">
        <v>39.950000000000003</v>
      </c>
      <c r="H21" s="212">
        <v>589070</v>
      </c>
      <c r="I21" s="125">
        <v>200782</v>
      </c>
      <c r="J21" s="127">
        <v>667</v>
      </c>
      <c r="K21" s="212">
        <v>5214</v>
      </c>
      <c r="L21" s="212">
        <v>2630</v>
      </c>
      <c r="M21" s="45"/>
    </row>
    <row r="22" spans="2:13" ht="24.75" customHeight="1">
      <c r="B22" s="36" t="s">
        <v>9</v>
      </c>
      <c r="C22" s="211">
        <v>310.79999999999995</v>
      </c>
      <c r="D22" s="211">
        <v>69.52000000000001</v>
      </c>
      <c r="E22" s="44">
        <v>215.98999999999998</v>
      </c>
      <c r="F22" s="126">
        <v>20.64</v>
      </c>
      <c r="G22" s="126">
        <v>4.6500000000000004</v>
      </c>
      <c r="H22" s="46">
        <v>22045</v>
      </c>
      <c r="I22" s="44">
        <v>22454</v>
      </c>
      <c r="J22" s="127">
        <v>2064</v>
      </c>
      <c r="K22" s="125">
        <v>154</v>
      </c>
      <c r="L22" s="125">
        <v>255</v>
      </c>
      <c r="M22" s="45"/>
    </row>
    <row r="23" spans="2:13" ht="24.75" customHeight="1">
      <c r="B23" s="36" t="s">
        <v>38</v>
      </c>
      <c r="C23" s="211">
        <v>14469.79</v>
      </c>
      <c r="D23" s="211">
        <v>11282.499999999998</v>
      </c>
      <c r="E23" s="44">
        <v>2923.18</v>
      </c>
      <c r="F23" s="126">
        <v>107.72</v>
      </c>
      <c r="G23" s="126">
        <v>153.13999999999999</v>
      </c>
      <c r="H23" s="44">
        <v>6852275</v>
      </c>
      <c r="I23" s="44">
        <v>307828</v>
      </c>
      <c r="J23" s="127">
        <v>10772</v>
      </c>
      <c r="K23" s="125">
        <v>51266</v>
      </c>
      <c r="L23" s="125">
        <v>4228</v>
      </c>
    </row>
    <row r="24" spans="2:13" ht="24.75" customHeight="1">
      <c r="B24" s="36" t="s">
        <v>39</v>
      </c>
      <c r="C24" s="211">
        <v>61546.619999999988</v>
      </c>
      <c r="D24" s="211">
        <v>47074.609999999993</v>
      </c>
      <c r="E24" s="44">
        <v>13534.96</v>
      </c>
      <c r="F24" s="126">
        <v>74.489999999999995</v>
      </c>
      <c r="G24" s="126">
        <v>669.54</v>
      </c>
      <c r="H24" s="125">
        <v>31842212</v>
      </c>
      <c r="I24" s="125">
        <v>2067695</v>
      </c>
      <c r="J24" s="127">
        <v>7449</v>
      </c>
      <c r="K24" s="125">
        <v>282879</v>
      </c>
      <c r="L24" s="125">
        <v>20789</v>
      </c>
      <c r="M24" s="45"/>
    </row>
    <row r="25" spans="2:13" ht="24.75" customHeight="1">
      <c r="B25" s="36" t="s">
        <v>21</v>
      </c>
      <c r="C25" s="211">
        <v>4872.41</v>
      </c>
      <c r="D25" s="211">
        <v>2987.8099999999995</v>
      </c>
      <c r="E25" s="44">
        <v>1843.9299999999998</v>
      </c>
      <c r="F25" s="126">
        <v>31.23</v>
      </c>
      <c r="G25" s="126">
        <v>9.44</v>
      </c>
      <c r="H25" s="125">
        <v>1662280</v>
      </c>
      <c r="I25" s="125">
        <v>149440</v>
      </c>
      <c r="J25" s="127">
        <v>3123</v>
      </c>
      <c r="K25" s="125">
        <v>18052</v>
      </c>
      <c r="L25" s="125">
        <v>831</v>
      </c>
      <c r="M25" s="45"/>
    </row>
    <row r="26" spans="2:13" ht="24.75" customHeight="1">
      <c r="B26" s="36" t="s">
        <v>40</v>
      </c>
      <c r="C26" s="211">
        <v>12350.52</v>
      </c>
      <c r="D26" s="211">
        <v>6862.34</v>
      </c>
      <c r="E26" s="44">
        <v>5320.43</v>
      </c>
      <c r="F26" s="126">
        <v>139.33000000000001</v>
      </c>
      <c r="G26" s="126">
        <v>28.009999999999998</v>
      </c>
      <c r="H26" s="125">
        <v>3766219</v>
      </c>
      <c r="I26" s="125">
        <v>427429</v>
      </c>
      <c r="J26" s="127">
        <v>13933</v>
      </c>
      <c r="K26" s="125">
        <v>36682</v>
      </c>
      <c r="L26" s="125">
        <v>2341</v>
      </c>
      <c r="M26" s="45"/>
    </row>
    <row r="27" spans="2:13" ht="24.75" customHeight="1">
      <c r="B27" s="36" t="s">
        <v>41</v>
      </c>
      <c r="C27" s="211">
        <v>28751.589999999993</v>
      </c>
      <c r="D27" s="211">
        <v>21675.77</v>
      </c>
      <c r="E27" s="211">
        <v>6794.17</v>
      </c>
      <c r="F27" s="126">
        <v>58.03</v>
      </c>
      <c r="G27" s="126">
        <v>208.33</v>
      </c>
      <c r="H27" s="212">
        <v>13671444</v>
      </c>
      <c r="I27" s="125">
        <v>597609</v>
      </c>
      <c r="J27" s="127">
        <v>5803</v>
      </c>
      <c r="K27" s="212">
        <v>116822</v>
      </c>
      <c r="L27" s="212">
        <v>2699</v>
      </c>
      <c r="M27" s="45"/>
    </row>
    <row r="28" spans="2:13" ht="24.75" customHeight="1">
      <c r="B28" s="36" t="s">
        <v>33</v>
      </c>
      <c r="C28" s="211">
        <v>3.1999999999999997</v>
      </c>
      <c r="D28" s="211">
        <v>2.88</v>
      </c>
      <c r="E28" s="46">
        <v>0.32</v>
      </c>
      <c r="F28" s="129">
        <v>0</v>
      </c>
      <c r="G28" s="129">
        <v>0</v>
      </c>
      <c r="H28" s="130">
        <v>559</v>
      </c>
      <c r="I28" s="130">
        <v>23</v>
      </c>
      <c r="J28" s="129">
        <v>0</v>
      </c>
      <c r="K28" s="44">
        <v>2</v>
      </c>
      <c r="L28" s="129">
        <v>0</v>
      </c>
      <c r="M28" s="45"/>
    </row>
    <row r="29" spans="2:13" ht="24.75" customHeight="1">
      <c r="B29" s="36" t="s">
        <v>12</v>
      </c>
      <c r="C29" s="46">
        <v>0</v>
      </c>
      <c r="D29" s="46">
        <v>0</v>
      </c>
      <c r="E29" s="46">
        <v>0</v>
      </c>
      <c r="F29" s="129">
        <v>0</v>
      </c>
      <c r="G29" s="129">
        <v>0</v>
      </c>
      <c r="H29" s="46">
        <v>0</v>
      </c>
      <c r="I29" s="46">
        <v>0</v>
      </c>
      <c r="J29" s="129">
        <v>0</v>
      </c>
      <c r="K29" s="129">
        <v>0</v>
      </c>
      <c r="L29" s="129">
        <v>0</v>
      </c>
    </row>
    <row r="30" spans="2:13" ht="24.75" customHeight="1">
      <c r="B30" s="36" t="s">
        <v>16</v>
      </c>
      <c r="C30" s="46">
        <v>0</v>
      </c>
      <c r="D30" s="46">
        <v>0</v>
      </c>
      <c r="E30" s="46">
        <v>0</v>
      </c>
      <c r="F30" s="129">
        <v>0</v>
      </c>
      <c r="G30" s="129">
        <v>0</v>
      </c>
      <c r="H30" s="46">
        <v>0</v>
      </c>
      <c r="I30" s="46">
        <v>0</v>
      </c>
      <c r="J30" s="129">
        <v>0</v>
      </c>
      <c r="K30" s="129">
        <v>0</v>
      </c>
      <c r="L30" s="129">
        <v>0</v>
      </c>
      <c r="M30" s="45"/>
    </row>
    <row r="31" spans="2:13" ht="24.75" customHeight="1">
      <c r="B31" s="36" t="s">
        <v>7</v>
      </c>
      <c r="C31" s="211">
        <v>1656.4600000000003</v>
      </c>
      <c r="D31" s="211">
        <v>285</v>
      </c>
      <c r="E31" s="44">
        <v>1304.5500000000002</v>
      </c>
      <c r="F31" s="126">
        <v>21.19</v>
      </c>
      <c r="G31" s="126">
        <v>44.09</v>
      </c>
      <c r="H31" s="44">
        <v>55911</v>
      </c>
      <c r="I31" s="44">
        <v>88744</v>
      </c>
      <c r="J31" s="127">
        <v>2119</v>
      </c>
      <c r="K31" s="125">
        <v>630</v>
      </c>
      <c r="L31" s="125">
        <v>1519</v>
      </c>
      <c r="M31" s="45"/>
    </row>
    <row r="32" spans="2:13" ht="24.75" customHeight="1">
      <c r="B32" s="36" t="s">
        <v>42</v>
      </c>
      <c r="C32" s="211">
        <v>1211.3900000000001</v>
      </c>
      <c r="D32" s="211">
        <v>197.24</v>
      </c>
      <c r="E32" s="44">
        <v>968.9</v>
      </c>
      <c r="F32" s="126">
        <v>18.2</v>
      </c>
      <c r="G32" s="126">
        <v>23.78</v>
      </c>
      <c r="H32" s="44">
        <v>40038</v>
      </c>
      <c r="I32" s="44">
        <v>61965</v>
      </c>
      <c r="J32" s="127">
        <v>1820</v>
      </c>
      <c r="K32" s="125">
        <v>835</v>
      </c>
      <c r="L32" s="125">
        <v>1546</v>
      </c>
      <c r="M32" s="45"/>
    </row>
    <row r="33" spans="2:13" ht="24.75" customHeight="1">
      <c r="B33" s="36" t="s">
        <v>29</v>
      </c>
      <c r="C33" s="211">
        <v>14989.890000000001</v>
      </c>
      <c r="D33" s="211">
        <v>9755.3600000000024</v>
      </c>
      <c r="E33" s="211">
        <v>4983.0600000000004</v>
      </c>
      <c r="F33" s="213">
        <v>197.47</v>
      </c>
      <c r="G33" s="126">
        <v>44.769999999999996</v>
      </c>
      <c r="H33" s="212">
        <v>5649963</v>
      </c>
      <c r="I33" s="125">
        <v>661680</v>
      </c>
      <c r="J33" s="127">
        <v>19747</v>
      </c>
      <c r="K33" s="212">
        <v>49559</v>
      </c>
      <c r="L33" s="212">
        <v>9110</v>
      </c>
      <c r="M33" s="45"/>
    </row>
    <row r="34" spans="2:13" ht="24.75" customHeight="1">
      <c r="B34" s="37" t="s">
        <v>43</v>
      </c>
      <c r="C34" s="131">
        <v>9577.8300000000017</v>
      </c>
      <c r="D34" s="131">
        <v>5433.45</v>
      </c>
      <c r="E34" s="132">
        <v>3988.81</v>
      </c>
      <c r="F34" s="214">
        <v>105.87</v>
      </c>
      <c r="G34" s="133">
        <v>48.370000000000005</v>
      </c>
      <c r="H34" s="134">
        <v>2283055</v>
      </c>
      <c r="I34" s="134">
        <v>456780</v>
      </c>
      <c r="J34" s="135">
        <v>10587</v>
      </c>
      <c r="K34" s="134">
        <v>24651</v>
      </c>
      <c r="L34" s="134">
        <v>4606</v>
      </c>
      <c r="M34" s="45"/>
    </row>
    <row r="35" spans="2:13" ht="24.75" customHeight="1">
      <c r="B35" s="35" t="s">
        <v>184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2:13" ht="16.5" customHeight="1">
      <c r="B36" s="215" t="s">
        <v>207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5"/>
    </row>
    <row r="37" spans="2:13" ht="16.5" customHeight="1"/>
  </sheetData>
  <mergeCells count="12">
    <mergeCell ref="B2:L2"/>
    <mergeCell ref="C4:G4"/>
    <mergeCell ref="K4:L4"/>
    <mergeCell ref="B4:B6"/>
    <mergeCell ref="C5:C6"/>
    <mergeCell ref="D5:D6"/>
    <mergeCell ref="E5:E6"/>
    <mergeCell ref="F5:F6"/>
    <mergeCell ref="G5:G6"/>
    <mergeCell ref="K5:K6"/>
    <mergeCell ref="L5:L6"/>
    <mergeCell ref="H4:J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showGridLines="0" view="pageBreakPreview" zoomScaleSheetLayoutView="100" workbookViewId="0"/>
  </sheetViews>
  <sheetFormatPr defaultColWidth="9" defaultRowHeight="13"/>
  <cols>
    <col min="1" max="1" width="15.36328125" style="28" bestFit="1" customWidth="1"/>
    <col min="2" max="2" width="14" style="28" customWidth="1"/>
    <col min="3" max="13" width="7.08984375" style="28" customWidth="1"/>
    <col min="14" max="14" width="9" style="28" customWidth="1"/>
    <col min="15" max="16384" width="9" style="28"/>
  </cols>
  <sheetData>
    <row r="1" spans="1:16" ht="15.75" customHeight="1"/>
    <row r="2" spans="1:16" s="1" customFormat="1" ht="28.5" customHeight="1">
      <c r="A2" s="47"/>
      <c r="B2" s="149" t="s">
        <v>217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6" s="1" customFormat="1" ht="15" customHeight="1">
      <c r="B3" s="217" t="s">
        <v>218</v>
      </c>
      <c r="C3" s="218" t="s">
        <v>219</v>
      </c>
      <c r="D3" s="219"/>
      <c r="E3" s="220" t="s">
        <v>13</v>
      </c>
      <c r="F3" s="220" t="s">
        <v>58</v>
      </c>
      <c r="G3" s="218" t="s">
        <v>220</v>
      </c>
      <c r="H3" s="219"/>
      <c r="I3" s="221" t="s">
        <v>11</v>
      </c>
      <c r="J3" s="222" t="s">
        <v>15</v>
      </c>
      <c r="K3" s="222" t="s">
        <v>221</v>
      </c>
      <c r="L3" s="218" t="s">
        <v>222</v>
      </c>
      <c r="M3" s="223"/>
    </row>
    <row r="4" spans="1:16" s="1" customFormat="1" ht="15" customHeight="1">
      <c r="B4" s="224"/>
      <c r="C4" s="225" t="s">
        <v>47</v>
      </c>
      <c r="D4" s="225" t="s">
        <v>59</v>
      </c>
      <c r="E4" s="226" t="s">
        <v>223</v>
      </c>
      <c r="F4" s="226" t="s">
        <v>223</v>
      </c>
      <c r="G4" s="225" t="s">
        <v>60</v>
      </c>
      <c r="H4" s="226" t="s">
        <v>61</v>
      </c>
      <c r="I4" s="226" t="s">
        <v>224</v>
      </c>
      <c r="J4" s="226" t="s">
        <v>223</v>
      </c>
      <c r="K4" s="226" t="s">
        <v>225</v>
      </c>
      <c r="L4" s="226" t="s">
        <v>20</v>
      </c>
      <c r="M4" s="226" t="s">
        <v>48</v>
      </c>
      <c r="N4" s="51"/>
    </row>
    <row r="5" spans="1:16" s="1" customFormat="1" ht="15" customHeight="1">
      <c r="B5" s="227" t="s">
        <v>226</v>
      </c>
      <c r="C5" s="228">
        <v>8209.4</v>
      </c>
      <c r="D5" s="228">
        <v>3.4</v>
      </c>
      <c r="E5" s="228">
        <v>1</v>
      </c>
      <c r="F5" s="228">
        <v>1.5</v>
      </c>
      <c r="G5" s="229" t="s">
        <v>45</v>
      </c>
      <c r="H5" s="229">
        <v>0</v>
      </c>
      <c r="I5" s="229">
        <v>3</v>
      </c>
      <c r="J5" s="228">
        <v>14.8</v>
      </c>
      <c r="K5" s="228">
        <v>1.1000000000000001</v>
      </c>
      <c r="L5" s="229" t="s">
        <v>45</v>
      </c>
      <c r="M5" s="228">
        <v>11.6</v>
      </c>
      <c r="N5" s="12"/>
      <c r="O5" s="12"/>
      <c r="P5" s="43"/>
    </row>
    <row r="6" spans="1:16" s="1" customFormat="1" ht="15" customHeight="1">
      <c r="B6" s="230" t="s">
        <v>80</v>
      </c>
      <c r="C6" s="231">
        <v>7911.7</v>
      </c>
      <c r="D6" s="228">
        <v>3.4</v>
      </c>
      <c r="E6" s="228">
        <v>0.4</v>
      </c>
      <c r="F6" s="228">
        <v>1.2</v>
      </c>
      <c r="G6" s="229" t="s">
        <v>45</v>
      </c>
      <c r="H6" s="229" t="s">
        <v>45</v>
      </c>
      <c r="I6" s="229" t="s">
        <v>45</v>
      </c>
      <c r="J6" s="228">
        <v>7</v>
      </c>
      <c r="K6" s="228">
        <v>0.7</v>
      </c>
      <c r="L6" s="229" t="s">
        <v>45</v>
      </c>
      <c r="M6" s="228">
        <v>12.1</v>
      </c>
    </row>
    <row r="7" spans="1:16" s="1" customFormat="1" ht="15" customHeight="1">
      <c r="B7" s="230" t="s">
        <v>8</v>
      </c>
      <c r="C7" s="231">
        <v>7047.6</v>
      </c>
      <c r="D7" s="228">
        <v>5.2</v>
      </c>
      <c r="E7" s="228">
        <v>0.2</v>
      </c>
      <c r="F7" s="228">
        <v>0.7</v>
      </c>
      <c r="G7" s="229" t="s">
        <v>45</v>
      </c>
      <c r="H7" s="229" t="s">
        <v>45</v>
      </c>
      <c r="I7" s="229">
        <v>0.2</v>
      </c>
      <c r="J7" s="228">
        <v>25.5</v>
      </c>
      <c r="K7" s="228">
        <v>0.3</v>
      </c>
      <c r="L7" s="229" t="s">
        <v>45</v>
      </c>
      <c r="M7" s="228">
        <v>3.7</v>
      </c>
    </row>
    <row r="8" spans="1:16" s="1" customFormat="1" ht="15" customHeight="1">
      <c r="B8" s="230" t="s">
        <v>185</v>
      </c>
      <c r="C8" s="231">
        <v>7604.2</v>
      </c>
      <c r="D8" s="228">
        <v>8</v>
      </c>
      <c r="E8" s="228">
        <v>0</v>
      </c>
      <c r="F8" s="228">
        <v>0.6</v>
      </c>
      <c r="G8" s="229" t="s">
        <v>45</v>
      </c>
      <c r="H8" s="229" t="s">
        <v>45</v>
      </c>
      <c r="I8" s="229" t="s">
        <v>45</v>
      </c>
      <c r="J8" s="229">
        <v>6.6</v>
      </c>
      <c r="K8" s="229">
        <v>1.2</v>
      </c>
      <c r="L8" s="229">
        <v>0.6</v>
      </c>
      <c r="M8" s="228">
        <v>5.0999999999999996</v>
      </c>
    </row>
    <row r="9" spans="1:16" s="1" customFormat="1" ht="15" customHeight="1">
      <c r="B9" s="232" t="s">
        <v>227</v>
      </c>
      <c r="C9" s="233">
        <v>7200.2778000000008</v>
      </c>
      <c r="D9" s="234">
        <v>6.6879999999999988</v>
      </c>
      <c r="E9" s="234">
        <v>7.0000000000000001E-3</v>
      </c>
      <c r="F9" s="234">
        <v>0.23099999999999998</v>
      </c>
      <c r="G9" s="235" t="s">
        <v>45</v>
      </c>
      <c r="H9" s="235" t="s">
        <v>45</v>
      </c>
      <c r="I9" s="235" t="s">
        <v>45</v>
      </c>
      <c r="J9" s="235">
        <v>6.7587499999999991</v>
      </c>
      <c r="K9" s="235">
        <v>1.4859999999999998</v>
      </c>
      <c r="L9" s="235">
        <v>3.2</v>
      </c>
      <c r="M9" s="234">
        <v>5.5139999999999993</v>
      </c>
    </row>
    <row r="10" spans="1:16" s="1" customFormat="1" ht="15" customHeight="1">
      <c r="B10" s="236" t="s">
        <v>228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</row>
    <row r="11" spans="1:16" ht="15" customHeight="1">
      <c r="N11" s="49"/>
      <c r="O11" s="48"/>
      <c r="P11" s="48"/>
    </row>
    <row r="12" spans="1:16" ht="10" customHeight="1"/>
    <row r="13" spans="1:16" ht="10" customHeight="1"/>
    <row r="14" spans="1:16" ht="10" customHeight="1"/>
    <row r="15" spans="1:16" ht="10" customHeight="1"/>
    <row r="16" spans="1:16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65" ht="12.75" customHeight="1"/>
  </sheetData>
  <mergeCells count="5">
    <mergeCell ref="B2:M2"/>
    <mergeCell ref="C3:D3"/>
    <mergeCell ref="G3:H3"/>
    <mergeCell ref="L3:M3"/>
    <mergeCell ref="B3:B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  <rowBreaks count="1" manualBreakCount="1">
    <brk id="74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0"/>
  <sheetViews>
    <sheetView showGridLines="0" view="pageBreakPreview" zoomScaleNormal="100" zoomScaleSheetLayoutView="100" workbookViewId="0"/>
  </sheetViews>
  <sheetFormatPr defaultColWidth="9" defaultRowHeight="13"/>
  <cols>
    <col min="1" max="1" width="15.36328125" style="63" bestFit="1" customWidth="1"/>
    <col min="2" max="2" width="14" style="63" customWidth="1"/>
    <col min="3" max="9" width="11.08984375" style="63" customWidth="1"/>
    <col min="10" max="10" width="9" style="63" customWidth="1"/>
    <col min="11" max="16384" width="9" style="63"/>
  </cols>
  <sheetData>
    <row r="2" spans="1:16" ht="18.75" customHeight="1">
      <c r="B2" s="147" t="s">
        <v>229</v>
      </c>
      <c r="C2" s="147"/>
      <c r="D2" s="147"/>
      <c r="E2" s="147"/>
      <c r="F2" s="147"/>
      <c r="G2" s="147"/>
      <c r="H2" s="147"/>
      <c r="I2" s="147"/>
    </row>
    <row r="3" spans="1:16" ht="13.5" customHeight="1" thickBot="1">
      <c r="B3" s="238" t="s">
        <v>230</v>
      </c>
      <c r="C3" s="239"/>
      <c r="D3" s="239"/>
      <c r="E3" s="239"/>
      <c r="F3" s="239"/>
      <c r="G3" s="239"/>
      <c r="H3" s="239"/>
      <c r="I3" s="240" t="s">
        <v>231</v>
      </c>
      <c r="P3" s="64"/>
    </row>
    <row r="4" spans="1:16" ht="13.5" customHeight="1">
      <c r="B4" s="241" t="s">
        <v>232</v>
      </c>
      <c r="C4" s="242" t="s">
        <v>83</v>
      </c>
      <c r="D4" s="243"/>
      <c r="E4" s="243"/>
      <c r="F4" s="243"/>
      <c r="G4" s="242" t="s">
        <v>84</v>
      </c>
      <c r="H4" s="244"/>
      <c r="I4" s="244"/>
      <c r="M4" s="64"/>
      <c r="N4" s="65"/>
      <c r="P4" s="64"/>
    </row>
    <row r="5" spans="1:16" ht="13.5" customHeight="1">
      <c r="B5" s="224"/>
      <c r="C5" s="245"/>
      <c r="D5" s="246" t="s">
        <v>85</v>
      </c>
      <c r="E5" s="246" t="s">
        <v>86</v>
      </c>
      <c r="F5" s="247" t="s">
        <v>87</v>
      </c>
      <c r="G5" s="248"/>
      <c r="H5" s="249" t="s">
        <v>88</v>
      </c>
      <c r="I5" s="249" t="s">
        <v>89</v>
      </c>
      <c r="M5" s="64"/>
      <c r="N5" s="64"/>
      <c r="P5" s="64"/>
    </row>
    <row r="6" spans="1:16" ht="13.5" customHeight="1">
      <c r="B6" s="227" t="s">
        <v>233</v>
      </c>
      <c r="C6" s="250">
        <v>142597</v>
      </c>
      <c r="D6" s="250">
        <v>58538</v>
      </c>
      <c r="E6" s="250">
        <v>51145</v>
      </c>
      <c r="F6" s="250">
        <v>32914</v>
      </c>
      <c r="G6" s="250">
        <v>112560</v>
      </c>
      <c r="H6" s="250">
        <v>67625</v>
      </c>
      <c r="I6" s="250">
        <v>44935</v>
      </c>
      <c r="N6" s="65"/>
      <c r="P6" s="64"/>
    </row>
    <row r="7" spans="1:16" ht="13.5" customHeight="1">
      <c r="B7" s="230" t="s">
        <v>234</v>
      </c>
      <c r="C7" s="250">
        <v>100916</v>
      </c>
      <c r="D7" s="250">
        <v>43796</v>
      </c>
      <c r="E7" s="250">
        <v>27083</v>
      </c>
      <c r="F7" s="250">
        <v>30037</v>
      </c>
      <c r="G7" s="250">
        <v>82527</v>
      </c>
      <c r="H7" s="250">
        <v>40000</v>
      </c>
      <c r="I7" s="250">
        <v>42527</v>
      </c>
      <c r="J7" s="65"/>
    </row>
    <row r="8" spans="1:16" ht="13.5" customHeight="1">
      <c r="B8" s="230" t="s">
        <v>82</v>
      </c>
      <c r="C8" s="250">
        <v>86064</v>
      </c>
      <c r="D8" s="250">
        <v>44161</v>
      </c>
      <c r="E8" s="250">
        <v>23514</v>
      </c>
      <c r="F8" s="250">
        <v>18389</v>
      </c>
      <c r="G8" s="250">
        <v>74282</v>
      </c>
      <c r="H8" s="250">
        <v>31000</v>
      </c>
      <c r="I8" s="250">
        <v>43282</v>
      </c>
      <c r="M8" s="64"/>
      <c r="N8" s="64"/>
      <c r="P8" s="64"/>
    </row>
    <row r="9" spans="1:16" ht="13.5" customHeight="1">
      <c r="B9" s="230" t="s">
        <v>183</v>
      </c>
      <c r="C9" s="250">
        <v>61445</v>
      </c>
      <c r="D9" s="250">
        <v>32768</v>
      </c>
      <c r="E9" s="250">
        <v>16895</v>
      </c>
      <c r="F9" s="250">
        <v>11782</v>
      </c>
      <c r="G9" s="250">
        <v>51892</v>
      </c>
      <c r="H9" s="250">
        <v>20000</v>
      </c>
      <c r="I9" s="250">
        <v>31892</v>
      </c>
      <c r="M9" s="64"/>
      <c r="N9" s="64"/>
      <c r="P9" s="64"/>
    </row>
    <row r="10" spans="1:16" ht="13.5" customHeight="1" thickBot="1">
      <c r="B10" s="251" t="s">
        <v>216</v>
      </c>
      <c r="C10" s="252">
        <v>52881</v>
      </c>
      <c r="D10" s="253">
        <v>28971</v>
      </c>
      <c r="E10" s="253">
        <v>14357</v>
      </c>
      <c r="F10" s="253">
        <v>9553</v>
      </c>
      <c r="G10" s="253">
        <v>50032</v>
      </c>
      <c r="H10" s="253">
        <v>15000</v>
      </c>
      <c r="I10" s="253">
        <v>35032</v>
      </c>
      <c r="M10" s="64"/>
      <c r="N10" s="64"/>
      <c r="P10" s="64"/>
    </row>
    <row r="11" spans="1:16" ht="13.5" customHeight="1">
      <c r="B11" s="254"/>
      <c r="C11" s="255"/>
      <c r="D11" s="255"/>
      <c r="E11" s="255"/>
      <c r="F11" s="255"/>
      <c r="G11" s="255"/>
      <c r="H11" s="255"/>
      <c r="I11" s="255"/>
      <c r="M11" s="64"/>
      <c r="N11" s="64"/>
      <c r="P11" s="64"/>
    </row>
    <row r="12" spans="1:16" ht="10.5" customHeight="1">
      <c r="B12" s="26"/>
      <c r="C12" s="30"/>
      <c r="D12" s="30"/>
      <c r="E12" s="30"/>
      <c r="F12" s="30"/>
      <c r="G12" s="30"/>
      <c r="H12" s="30"/>
      <c r="I12" s="30"/>
      <c r="M12" s="64"/>
      <c r="N12" s="64"/>
      <c r="P12" s="64"/>
    </row>
    <row r="13" spans="1:16" ht="13.5" customHeight="1">
      <c r="B13" s="66"/>
      <c r="C13" s="67"/>
      <c r="D13" s="67"/>
      <c r="E13" s="67"/>
      <c r="F13" s="67"/>
      <c r="G13" s="67"/>
      <c r="H13" s="67"/>
      <c r="I13" s="67"/>
      <c r="J13" s="65"/>
      <c r="P13" s="64"/>
    </row>
    <row r="14" spans="1:16" ht="13.5" customHeight="1">
      <c r="A14" s="68"/>
      <c r="B14" s="66"/>
      <c r="C14" s="67"/>
      <c r="D14" s="67"/>
      <c r="E14" s="67"/>
      <c r="F14" s="67"/>
      <c r="G14" s="67"/>
      <c r="H14" s="67"/>
      <c r="I14" s="67"/>
      <c r="J14" s="65"/>
    </row>
    <row r="15" spans="1:16" ht="13.5" customHeight="1">
      <c r="B15" s="66"/>
      <c r="C15" s="69"/>
      <c r="D15" s="67"/>
      <c r="E15" s="67"/>
      <c r="F15" s="67"/>
      <c r="G15" s="67"/>
      <c r="H15" s="67"/>
      <c r="I15" s="67"/>
      <c r="J15" s="65"/>
      <c r="P15" s="64"/>
    </row>
    <row r="16" spans="1:16" ht="13.5" customHeight="1">
      <c r="B16" s="70"/>
      <c r="C16" s="70"/>
      <c r="D16" s="70"/>
      <c r="E16" s="71"/>
      <c r="F16" s="70"/>
      <c r="G16" s="70"/>
      <c r="H16" s="70"/>
      <c r="I16" s="70"/>
      <c r="J16" s="65"/>
      <c r="N16" s="65"/>
      <c r="P16" s="64"/>
    </row>
    <row r="17" spans="2:15" ht="5.25" customHeight="1">
      <c r="B17" s="70"/>
      <c r="L17" s="64"/>
      <c r="M17" s="64"/>
      <c r="O17" s="64"/>
    </row>
    <row r="18" spans="2:15" ht="13.5" customHeight="1">
      <c r="B18" s="70"/>
      <c r="C18" s="72"/>
      <c r="E18" s="72"/>
      <c r="L18" s="64"/>
    </row>
    <row r="19" spans="2:15" ht="13.5" customHeight="1"/>
    <row r="20" spans="2:15" ht="21">
      <c r="F20" s="73"/>
    </row>
  </sheetData>
  <mergeCells count="4">
    <mergeCell ref="B2:I2"/>
    <mergeCell ref="B4:B5"/>
    <mergeCell ref="C4:C5"/>
    <mergeCell ref="G4:G5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15"/>
  <sheetViews>
    <sheetView showGridLines="0" view="pageBreakPreview" zoomScaleNormal="100" zoomScaleSheetLayoutView="100" workbookViewId="0"/>
  </sheetViews>
  <sheetFormatPr defaultColWidth="9" defaultRowHeight="13"/>
  <cols>
    <col min="1" max="1" width="15.36328125" style="28" bestFit="1" customWidth="1"/>
    <col min="2" max="2" width="15.6328125" style="28" customWidth="1"/>
    <col min="3" max="12" width="7.6328125" style="28" customWidth="1"/>
    <col min="13" max="13" width="9" style="28" customWidth="1"/>
    <col min="14" max="16384" width="9" style="28"/>
  </cols>
  <sheetData>
    <row r="2" spans="2:16" s="63" customFormat="1" ht="18.75" customHeight="1">
      <c r="B2" s="147" t="s">
        <v>235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6" ht="14.5" thickBot="1">
      <c r="B3" s="256" t="s">
        <v>236</v>
      </c>
      <c r="C3" s="257"/>
      <c r="D3" s="257"/>
      <c r="E3" s="257"/>
      <c r="F3" s="257"/>
      <c r="G3" s="257"/>
      <c r="H3" s="257"/>
      <c r="I3" s="257"/>
      <c r="J3" s="257"/>
      <c r="K3" s="258"/>
      <c r="L3" s="240" t="s">
        <v>231</v>
      </c>
      <c r="M3" s="14"/>
      <c r="N3" s="3"/>
      <c r="O3" s="3"/>
    </row>
    <row r="4" spans="2:16" ht="14.25" customHeight="1">
      <c r="B4" s="259" t="s">
        <v>237</v>
      </c>
      <c r="C4" s="260" t="s">
        <v>90</v>
      </c>
      <c r="D4" s="261" t="s">
        <v>91</v>
      </c>
      <c r="E4" s="262"/>
      <c r="F4" s="262"/>
      <c r="G4" s="262"/>
      <c r="H4" s="260" t="s">
        <v>92</v>
      </c>
      <c r="I4" s="260" t="s">
        <v>93</v>
      </c>
      <c r="J4" s="261" t="s">
        <v>94</v>
      </c>
      <c r="K4" s="262"/>
      <c r="L4" s="263"/>
      <c r="M4" s="3"/>
      <c r="N4" s="18"/>
      <c r="O4" s="3"/>
      <c r="P4" s="3"/>
    </row>
    <row r="5" spans="2:16" ht="13.5" customHeight="1">
      <c r="B5" s="264"/>
      <c r="C5" s="265"/>
      <c r="D5" s="266"/>
      <c r="E5" s="267" t="s">
        <v>95</v>
      </c>
      <c r="F5" s="267" t="s">
        <v>50</v>
      </c>
      <c r="G5" s="267" t="s">
        <v>96</v>
      </c>
      <c r="H5" s="265"/>
      <c r="I5" s="265"/>
      <c r="J5" s="266"/>
      <c r="K5" s="268" t="s">
        <v>97</v>
      </c>
      <c r="L5" s="269" t="s">
        <v>98</v>
      </c>
      <c r="M5" s="3"/>
      <c r="N5" s="14"/>
      <c r="O5" s="3"/>
      <c r="P5" s="3"/>
    </row>
    <row r="6" spans="2:16" ht="13.5" customHeight="1">
      <c r="B6" s="270"/>
      <c r="C6" s="271"/>
      <c r="D6" s="272"/>
      <c r="E6" s="271"/>
      <c r="F6" s="271"/>
      <c r="G6" s="271"/>
      <c r="H6" s="271"/>
      <c r="I6" s="271"/>
      <c r="J6" s="272"/>
      <c r="K6" s="273"/>
      <c r="L6" s="274"/>
      <c r="M6" s="18"/>
      <c r="N6" s="18"/>
      <c r="O6" s="3"/>
      <c r="P6" s="3"/>
    </row>
    <row r="7" spans="2:16" ht="13.5" customHeight="1">
      <c r="B7" s="227" t="s">
        <v>233</v>
      </c>
      <c r="C7" s="275">
        <v>659322</v>
      </c>
      <c r="D7" s="276">
        <v>420011</v>
      </c>
      <c r="E7" s="276">
        <v>5736</v>
      </c>
      <c r="F7" s="276">
        <v>16336</v>
      </c>
      <c r="G7" s="276">
        <v>397939</v>
      </c>
      <c r="H7" s="276">
        <v>225000</v>
      </c>
      <c r="I7" s="276">
        <v>14311</v>
      </c>
      <c r="J7" s="276">
        <v>653495</v>
      </c>
      <c r="K7" s="276">
        <v>619495</v>
      </c>
      <c r="L7" s="276">
        <v>34000</v>
      </c>
      <c r="M7" s="18"/>
      <c r="N7" s="18"/>
      <c r="O7" s="18"/>
      <c r="P7" s="18"/>
    </row>
    <row r="8" spans="2:16" ht="13.5" customHeight="1">
      <c r="B8" s="230" t="s">
        <v>234</v>
      </c>
      <c r="C8" s="276">
        <v>598079</v>
      </c>
      <c r="D8" s="276">
        <v>372252</v>
      </c>
      <c r="E8" s="276">
        <v>6249</v>
      </c>
      <c r="F8" s="276">
        <v>10888</v>
      </c>
      <c r="G8" s="276">
        <v>355115</v>
      </c>
      <c r="H8" s="276">
        <v>220000</v>
      </c>
      <c r="I8" s="276">
        <v>5827</v>
      </c>
      <c r="J8" s="276">
        <v>592310</v>
      </c>
      <c r="K8" s="276">
        <v>580310</v>
      </c>
      <c r="L8" s="276">
        <v>12000</v>
      </c>
      <c r="M8" s="3"/>
      <c r="N8" s="3"/>
      <c r="O8" s="3"/>
      <c r="P8" s="3"/>
    </row>
    <row r="9" spans="2:16" ht="13.5" customHeight="1">
      <c r="B9" s="230" t="s">
        <v>82</v>
      </c>
      <c r="C9" s="276">
        <v>677199</v>
      </c>
      <c r="D9" s="276">
        <v>408430</v>
      </c>
      <c r="E9" s="276">
        <v>5823</v>
      </c>
      <c r="F9" s="276">
        <v>14675</v>
      </c>
      <c r="G9" s="276">
        <v>387932</v>
      </c>
      <c r="H9" s="276">
        <v>263000</v>
      </c>
      <c r="I9" s="276">
        <v>5769</v>
      </c>
      <c r="J9" s="276">
        <v>670985</v>
      </c>
      <c r="K9" s="276">
        <v>617985</v>
      </c>
      <c r="L9" s="276">
        <v>53000</v>
      </c>
      <c r="M9" s="18"/>
      <c r="N9" s="18"/>
      <c r="O9" s="18"/>
      <c r="P9" s="18"/>
    </row>
    <row r="10" spans="2:16" ht="13.5" customHeight="1">
      <c r="B10" s="230" t="s">
        <v>183</v>
      </c>
      <c r="C10" s="276">
        <v>683768</v>
      </c>
      <c r="D10" s="276">
        <v>417555</v>
      </c>
      <c r="E10" s="276">
        <v>6104</v>
      </c>
      <c r="F10" s="276">
        <v>25973</v>
      </c>
      <c r="G10" s="276">
        <v>385478</v>
      </c>
      <c r="H10" s="276">
        <v>260000</v>
      </c>
      <c r="I10" s="276">
        <v>6213</v>
      </c>
      <c r="J10" s="276">
        <v>668721</v>
      </c>
      <c r="K10" s="276">
        <v>600721</v>
      </c>
      <c r="L10" s="276">
        <v>68000</v>
      </c>
      <c r="M10" s="3"/>
      <c r="N10" s="18"/>
      <c r="O10" s="3"/>
      <c r="P10" s="18"/>
    </row>
    <row r="11" spans="2:16" ht="13.5" customHeight="1" thickBot="1">
      <c r="B11" s="251" t="s">
        <v>216</v>
      </c>
      <c r="C11" s="277">
        <v>629443</v>
      </c>
      <c r="D11" s="277">
        <v>342396</v>
      </c>
      <c r="E11" s="277">
        <v>5960</v>
      </c>
      <c r="F11" s="277">
        <v>9728</v>
      </c>
      <c r="G11" s="277">
        <v>326708</v>
      </c>
      <c r="H11" s="277">
        <v>272000</v>
      </c>
      <c r="I11" s="277">
        <v>15047</v>
      </c>
      <c r="J11" s="277">
        <v>612975</v>
      </c>
      <c r="K11" s="277">
        <v>567975</v>
      </c>
      <c r="L11" s="277">
        <v>45000</v>
      </c>
      <c r="M11" s="3"/>
      <c r="N11" s="18"/>
      <c r="O11" s="3"/>
      <c r="P11" s="3"/>
    </row>
    <row r="12" spans="2:16" ht="13.5" customHeight="1">
      <c r="B12" s="278" t="s">
        <v>238</v>
      </c>
      <c r="C12" s="279"/>
      <c r="D12" s="279"/>
      <c r="E12" s="276"/>
      <c r="F12" s="276"/>
      <c r="G12" s="276"/>
      <c r="H12" s="276"/>
      <c r="I12" s="276"/>
      <c r="J12" s="276"/>
      <c r="K12" s="276"/>
      <c r="L12" s="276"/>
      <c r="M12" s="3"/>
      <c r="N12" s="18"/>
      <c r="O12" s="3"/>
      <c r="P12" s="3"/>
    </row>
    <row r="13" spans="2:16" ht="13.5" customHeight="1">
      <c r="B13" s="1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"/>
      <c r="N13" s="18"/>
      <c r="O13" s="3"/>
      <c r="P13" s="3"/>
    </row>
    <row r="14" spans="2:16" ht="13.5" customHeight="1">
      <c r="M14" s="18"/>
      <c r="N14" s="18"/>
      <c r="O14" s="18"/>
    </row>
    <row r="15" spans="2:16" ht="12.75" customHeight="1"/>
  </sheetData>
  <mergeCells count="12">
    <mergeCell ref="B2:L2"/>
    <mergeCell ref="K5:K6"/>
    <mergeCell ref="L5:L6"/>
    <mergeCell ref="B4:B6"/>
    <mergeCell ref="C4:C6"/>
    <mergeCell ref="D4:D6"/>
    <mergeCell ref="H4:H6"/>
    <mergeCell ref="I4:I6"/>
    <mergeCell ref="J4:J6"/>
    <mergeCell ref="E5:E6"/>
    <mergeCell ref="F5:F6"/>
    <mergeCell ref="G5:G6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"/>
  <sheetViews>
    <sheetView showGridLines="0" view="pageBreakPreview" zoomScaleNormal="100" zoomScaleSheetLayoutView="100" workbookViewId="0"/>
  </sheetViews>
  <sheetFormatPr defaultColWidth="9" defaultRowHeight="13"/>
  <cols>
    <col min="1" max="1" width="15.36328125" style="63" bestFit="1" customWidth="1"/>
    <col min="2" max="2" width="15.453125" style="63" customWidth="1"/>
    <col min="3" max="10" width="9.6328125" style="63" customWidth="1"/>
    <col min="11" max="11" width="9" style="63" customWidth="1"/>
    <col min="12" max="16384" width="9" style="63"/>
  </cols>
  <sheetData>
    <row r="1" spans="1:16" ht="18" customHeight="1"/>
    <row r="2" spans="1:16" ht="21" customHeight="1">
      <c r="A2" s="77"/>
      <c r="B2" s="148" t="s">
        <v>239</v>
      </c>
      <c r="C2" s="148"/>
      <c r="D2" s="148"/>
      <c r="E2" s="148"/>
      <c r="F2" s="148"/>
      <c r="G2" s="148"/>
      <c r="H2" s="148"/>
      <c r="I2" s="148"/>
      <c r="J2" s="148"/>
    </row>
    <row r="3" spans="1:16" ht="16.5" customHeight="1" thickBot="1">
      <c r="A3" s="68"/>
      <c r="B3" s="257"/>
      <c r="C3" s="257"/>
      <c r="D3" s="257"/>
      <c r="E3" s="257"/>
      <c r="F3" s="257"/>
      <c r="G3" s="257"/>
      <c r="H3" s="257"/>
      <c r="I3" s="257"/>
      <c r="J3" s="240" t="s">
        <v>240</v>
      </c>
      <c r="N3" s="64"/>
    </row>
    <row r="4" spans="1:16" ht="13.5" customHeight="1">
      <c r="A4" s="68"/>
      <c r="B4" s="241" t="s">
        <v>218</v>
      </c>
      <c r="C4" s="280" t="s">
        <v>99</v>
      </c>
      <c r="D4" s="281" t="s">
        <v>241</v>
      </c>
      <c r="E4" s="282"/>
      <c r="F4" s="283"/>
      <c r="G4" s="284" t="s">
        <v>242</v>
      </c>
      <c r="H4" s="285"/>
      <c r="I4" s="285"/>
      <c r="J4" s="285"/>
      <c r="M4" s="64"/>
      <c r="N4" s="64"/>
      <c r="P4" s="64"/>
    </row>
    <row r="5" spans="1:16" ht="13.5" customHeight="1">
      <c r="A5" s="68"/>
      <c r="B5" s="224"/>
      <c r="C5" s="286"/>
      <c r="D5" s="246" t="s">
        <v>0</v>
      </c>
      <c r="E5" s="287" t="s">
        <v>100</v>
      </c>
      <c r="F5" s="288" t="s">
        <v>101</v>
      </c>
      <c r="G5" s="289" t="s">
        <v>0</v>
      </c>
      <c r="H5" s="249" t="s">
        <v>102</v>
      </c>
      <c r="I5" s="249" t="s">
        <v>103</v>
      </c>
      <c r="J5" s="249" t="s">
        <v>104</v>
      </c>
      <c r="M5" s="64"/>
      <c r="N5" s="64"/>
      <c r="P5" s="64"/>
    </row>
    <row r="6" spans="1:16" ht="13.5" customHeight="1">
      <c r="A6" s="68"/>
      <c r="B6" s="290" t="s">
        <v>243</v>
      </c>
      <c r="C6" s="278">
        <v>217</v>
      </c>
      <c r="D6" s="291" t="s">
        <v>105</v>
      </c>
      <c r="E6" s="291" t="s">
        <v>105</v>
      </c>
      <c r="F6" s="291" t="s">
        <v>45</v>
      </c>
      <c r="G6" s="291" t="s">
        <v>105</v>
      </c>
      <c r="H6" s="291" t="s">
        <v>105</v>
      </c>
      <c r="I6" s="291" t="s">
        <v>45</v>
      </c>
      <c r="J6" s="291" t="s">
        <v>45</v>
      </c>
      <c r="M6" s="64"/>
      <c r="N6" s="64"/>
      <c r="P6" s="64"/>
    </row>
    <row r="7" spans="1:16" ht="13.5" customHeight="1">
      <c r="A7" s="68"/>
      <c r="B7" s="230" t="s">
        <v>106</v>
      </c>
      <c r="C7" s="278">
        <v>207</v>
      </c>
      <c r="D7" s="291" t="s">
        <v>105</v>
      </c>
      <c r="E7" s="291">
        <v>175</v>
      </c>
      <c r="F7" s="291" t="s">
        <v>105</v>
      </c>
      <c r="G7" s="291" t="s">
        <v>105</v>
      </c>
      <c r="H7" s="291" t="s">
        <v>105</v>
      </c>
      <c r="I7" s="291">
        <v>0</v>
      </c>
      <c r="J7" s="291">
        <v>1</v>
      </c>
    </row>
    <row r="8" spans="1:16" ht="13.5" customHeight="1">
      <c r="A8" s="68"/>
      <c r="B8" s="230" t="s">
        <v>80</v>
      </c>
      <c r="C8" s="291" t="s">
        <v>105</v>
      </c>
      <c r="D8" s="291" t="s">
        <v>105</v>
      </c>
      <c r="E8" s="291">
        <v>163</v>
      </c>
      <c r="F8" s="291" t="s">
        <v>105</v>
      </c>
      <c r="G8" s="291" t="s">
        <v>105</v>
      </c>
      <c r="H8" s="291" t="s">
        <v>105</v>
      </c>
      <c r="I8" s="291">
        <v>0</v>
      </c>
      <c r="J8" s="291">
        <v>0</v>
      </c>
      <c r="M8" s="64"/>
      <c r="N8" s="65"/>
      <c r="P8" s="64"/>
    </row>
    <row r="9" spans="1:16" ht="13.5" customHeight="1">
      <c r="A9" s="68"/>
      <c r="B9" s="230" t="s">
        <v>8</v>
      </c>
      <c r="C9" s="292">
        <v>207</v>
      </c>
      <c r="D9" s="291">
        <v>176</v>
      </c>
      <c r="E9" s="291">
        <v>176</v>
      </c>
      <c r="F9" s="291" t="s">
        <v>45</v>
      </c>
      <c r="G9" s="291">
        <v>31</v>
      </c>
      <c r="H9" s="291" t="s">
        <v>105</v>
      </c>
      <c r="I9" s="291" t="s">
        <v>45</v>
      </c>
      <c r="J9" s="291" t="s">
        <v>105</v>
      </c>
      <c r="N9" s="65"/>
      <c r="P9" s="64"/>
    </row>
    <row r="10" spans="1:16" ht="13.5" customHeight="1" thickBot="1">
      <c r="A10" s="68"/>
      <c r="B10" s="251" t="s">
        <v>185</v>
      </c>
      <c r="C10" s="293">
        <v>192</v>
      </c>
      <c r="D10" s="293">
        <v>172</v>
      </c>
      <c r="E10" s="293">
        <v>172</v>
      </c>
      <c r="F10" s="293" t="s">
        <v>244</v>
      </c>
      <c r="G10" s="293">
        <v>20</v>
      </c>
      <c r="H10" s="293">
        <v>20</v>
      </c>
      <c r="I10" s="293" t="s">
        <v>45</v>
      </c>
      <c r="J10" s="293" t="s">
        <v>45</v>
      </c>
      <c r="P10" s="65"/>
    </row>
    <row r="11" spans="1:16" ht="13.5" customHeight="1">
      <c r="A11" s="68"/>
      <c r="B11" s="278" t="s">
        <v>107</v>
      </c>
      <c r="C11" s="294"/>
      <c r="D11" s="294"/>
      <c r="E11" s="294"/>
      <c r="F11" s="294"/>
      <c r="G11" s="294"/>
      <c r="H11" s="294"/>
      <c r="I11" s="294"/>
      <c r="J11" s="294"/>
      <c r="P11" s="65"/>
    </row>
    <row r="12" spans="1:16" ht="15" customHeight="1">
      <c r="B12" s="3"/>
      <c r="C12" s="3"/>
      <c r="D12" s="3"/>
      <c r="E12" s="3"/>
      <c r="F12" s="28"/>
      <c r="G12" s="28"/>
      <c r="H12" s="28"/>
      <c r="I12" s="28"/>
      <c r="J12" s="28"/>
    </row>
    <row r="14" spans="1:16">
      <c r="B14" s="65"/>
    </row>
  </sheetData>
  <mergeCells count="5">
    <mergeCell ref="B2:J2"/>
    <mergeCell ref="B4:B5"/>
    <mergeCell ref="C4:C5"/>
    <mergeCell ref="D4:F4"/>
    <mergeCell ref="G4:J4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15"/>
  <sheetViews>
    <sheetView showGridLines="0" view="pageBreakPreview" zoomScaleNormal="100" zoomScaleSheetLayoutView="100" workbookViewId="0"/>
  </sheetViews>
  <sheetFormatPr defaultColWidth="9" defaultRowHeight="13"/>
  <cols>
    <col min="1" max="1" width="15.36328125" style="63" bestFit="1" customWidth="1"/>
    <col min="2" max="2" width="12.26953125" style="63" customWidth="1"/>
    <col min="3" max="7" width="7.08984375" style="63" customWidth="1"/>
    <col min="8" max="11" width="11.08984375" style="63" customWidth="1"/>
    <col min="12" max="12" width="9" style="63" customWidth="1"/>
    <col min="13" max="16384" width="9" style="63"/>
  </cols>
  <sheetData>
    <row r="2" spans="1:16" ht="21" customHeight="1">
      <c r="A2" s="77"/>
      <c r="B2" s="147" t="s">
        <v>245</v>
      </c>
      <c r="C2" s="295"/>
      <c r="D2" s="295"/>
      <c r="E2" s="295"/>
      <c r="F2" s="295"/>
      <c r="G2" s="295"/>
      <c r="H2" s="295"/>
      <c r="I2" s="295"/>
      <c r="J2" s="295"/>
      <c r="K2" s="295"/>
      <c r="N2" s="64"/>
    </row>
    <row r="3" spans="1:16" ht="15" customHeight="1" thickBot="1">
      <c r="B3" s="257"/>
      <c r="C3" s="257"/>
      <c r="D3" s="257"/>
      <c r="E3" s="257"/>
      <c r="F3" s="257"/>
      <c r="G3" s="257"/>
      <c r="H3" s="257"/>
      <c r="I3" s="257"/>
      <c r="J3" s="257"/>
      <c r="K3" s="296" t="s">
        <v>240</v>
      </c>
      <c r="N3" s="64"/>
    </row>
    <row r="4" spans="1:16" ht="13.5" customHeight="1">
      <c r="B4" s="241" t="s">
        <v>246</v>
      </c>
      <c r="C4" s="280" t="s">
        <v>108</v>
      </c>
      <c r="D4" s="281" t="s">
        <v>109</v>
      </c>
      <c r="E4" s="282"/>
      <c r="F4" s="282"/>
      <c r="G4" s="297"/>
      <c r="H4" s="260" t="s">
        <v>110</v>
      </c>
      <c r="I4" s="298" t="s">
        <v>111</v>
      </c>
      <c r="J4" s="299" t="s">
        <v>247</v>
      </c>
      <c r="K4" s="300" t="s">
        <v>104</v>
      </c>
      <c r="P4" s="64"/>
    </row>
    <row r="5" spans="1:16" ht="13.5" customHeight="1">
      <c r="B5" s="217"/>
      <c r="C5" s="301"/>
      <c r="D5" s="302" t="s">
        <v>0</v>
      </c>
      <c r="E5" s="303" t="s">
        <v>112</v>
      </c>
      <c r="F5" s="303" t="s">
        <v>113</v>
      </c>
      <c r="G5" s="303" t="s">
        <v>114</v>
      </c>
      <c r="H5" s="265"/>
      <c r="I5" s="304"/>
      <c r="J5" s="305"/>
      <c r="K5" s="306"/>
      <c r="P5" s="65"/>
    </row>
    <row r="6" spans="1:16" ht="13.5" customHeight="1">
      <c r="B6" s="224"/>
      <c r="C6" s="286"/>
      <c r="D6" s="286"/>
      <c r="E6" s="307"/>
      <c r="F6" s="307"/>
      <c r="G6" s="307"/>
      <c r="H6" s="271"/>
      <c r="I6" s="308"/>
      <c r="J6" s="309"/>
      <c r="K6" s="310"/>
    </row>
    <row r="7" spans="1:16" ht="13.5" customHeight="1">
      <c r="B7" s="290" t="s">
        <v>248</v>
      </c>
      <c r="C7" s="311">
        <v>129</v>
      </c>
      <c r="D7" s="311">
        <v>125</v>
      </c>
      <c r="E7" s="311">
        <v>46</v>
      </c>
      <c r="F7" s="311">
        <v>57</v>
      </c>
      <c r="G7" s="311">
        <v>22</v>
      </c>
      <c r="H7" s="311" t="s">
        <v>105</v>
      </c>
      <c r="I7" s="311">
        <v>3</v>
      </c>
      <c r="J7" s="311" t="s">
        <v>45</v>
      </c>
      <c r="K7" s="311" t="s">
        <v>105</v>
      </c>
    </row>
    <row r="8" spans="1:16" ht="13.5" customHeight="1">
      <c r="B8" s="230" t="s">
        <v>106</v>
      </c>
      <c r="C8" s="278">
        <v>120</v>
      </c>
      <c r="D8" s="278">
        <v>111</v>
      </c>
      <c r="E8" s="278">
        <v>52</v>
      </c>
      <c r="F8" s="278">
        <v>41</v>
      </c>
      <c r="G8" s="278">
        <v>18</v>
      </c>
      <c r="H8" s="291">
        <v>1</v>
      </c>
      <c r="I8" s="291">
        <v>5</v>
      </c>
      <c r="J8" s="311" t="s">
        <v>45</v>
      </c>
      <c r="K8" s="291">
        <v>3</v>
      </c>
      <c r="P8" s="64"/>
    </row>
    <row r="9" spans="1:16" ht="13.5" customHeight="1">
      <c r="B9" s="230" t="s">
        <v>80</v>
      </c>
      <c r="C9" s="278">
        <v>107</v>
      </c>
      <c r="D9" s="278">
        <v>99</v>
      </c>
      <c r="E9" s="278">
        <v>50</v>
      </c>
      <c r="F9" s="278">
        <v>36</v>
      </c>
      <c r="G9" s="278">
        <v>13</v>
      </c>
      <c r="H9" s="291">
        <v>2</v>
      </c>
      <c r="I9" s="291">
        <v>4</v>
      </c>
      <c r="J9" s="311" t="s">
        <v>105</v>
      </c>
      <c r="K9" s="291" t="s">
        <v>105</v>
      </c>
      <c r="N9" s="64"/>
    </row>
    <row r="10" spans="1:16" ht="13.5" customHeight="1">
      <c r="B10" s="230" t="s">
        <v>8</v>
      </c>
      <c r="C10" s="312">
        <v>111</v>
      </c>
      <c r="D10" s="278">
        <v>110</v>
      </c>
      <c r="E10" s="278">
        <v>48</v>
      </c>
      <c r="F10" s="278">
        <v>45</v>
      </c>
      <c r="G10" s="278">
        <v>17</v>
      </c>
      <c r="H10" s="291" t="s">
        <v>105</v>
      </c>
      <c r="I10" s="291" t="s">
        <v>105</v>
      </c>
      <c r="J10" s="311" t="s">
        <v>45</v>
      </c>
      <c r="K10" s="291">
        <v>0</v>
      </c>
      <c r="N10" s="65"/>
      <c r="P10" s="64"/>
    </row>
    <row r="11" spans="1:16" ht="13.5" customHeight="1" thickBot="1">
      <c r="B11" s="313" t="s">
        <v>185</v>
      </c>
      <c r="C11" s="314">
        <v>108</v>
      </c>
      <c r="D11" s="314">
        <v>104</v>
      </c>
      <c r="E11" s="314">
        <v>40</v>
      </c>
      <c r="F11" s="314">
        <v>45</v>
      </c>
      <c r="G11" s="314">
        <v>19</v>
      </c>
      <c r="H11" s="293" t="s">
        <v>105</v>
      </c>
      <c r="I11" s="293" t="s">
        <v>105</v>
      </c>
      <c r="J11" s="315" t="s">
        <v>105</v>
      </c>
      <c r="K11" s="293">
        <v>3</v>
      </c>
      <c r="P11" s="64"/>
    </row>
    <row r="12" spans="1:16" ht="15" customHeight="1">
      <c r="B12" s="278" t="s">
        <v>107</v>
      </c>
      <c r="C12" s="237"/>
      <c r="D12" s="237"/>
      <c r="E12" s="237"/>
      <c r="F12" s="237"/>
      <c r="G12" s="237"/>
      <c r="H12" s="237"/>
      <c r="I12" s="237"/>
      <c r="J12" s="237"/>
      <c r="K12" s="237"/>
      <c r="P12" s="64"/>
    </row>
    <row r="13" spans="1:16" ht="13.5" customHeight="1">
      <c r="B13" s="20"/>
      <c r="C13" s="3"/>
      <c r="D13" s="3"/>
      <c r="E13" s="3"/>
      <c r="F13" s="3"/>
      <c r="G13" s="3"/>
      <c r="H13" s="3"/>
      <c r="I13" s="3"/>
      <c r="J13" s="3"/>
      <c r="K13" s="3"/>
    </row>
    <row r="14" spans="1:16" ht="13.5" customHeight="1">
      <c r="B14" s="70"/>
      <c r="N14" s="64"/>
    </row>
    <row r="15" spans="1:16" ht="21">
      <c r="B15" s="65"/>
      <c r="F15" s="73"/>
    </row>
  </sheetData>
  <mergeCells count="12">
    <mergeCell ref="F5:F6"/>
    <mergeCell ref="G5:G6"/>
    <mergeCell ref="B2:K2"/>
    <mergeCell ref="B4:B6"/>
    <mergeCell ref="C4:C6"/>
    <mergeCell ref="D4:G4"/>
    <mergeCell ref="H4:H6"/>
    <mergeCell ref="I4:I6"/>
    <mergeCell ref="J4:J6"/>
    <mergeCell ref="K4:K6"/>
    <mergeCell ref="D5:D6"/>
    <mergeCell ref="E5:E6"/>
  </mergeCells>
  <phoneticPr fontId="30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view="pageBreakPreview" zoomScaleSheetLayoutView="100" workbookViewId="0"/>
  </sheetViews>
  <sheetFormatPr defaultColWidth="9" defaultRowHeight="16.5"/>
  <cols>
    <col min="1" max="1" width="16.90625" style="50" bestFit="1" customWidth="1"/>
    <col min="2" max="2" width="3.453125" style="28" customWidth="1"/>
    <col min="3" max="3" width="7.08984375" style="28" customWidth="1"/>
    <col min="4" max="4" width="8.26953125" style="28" customWidth="1"/>
    <col min="5" max="13" width="8.08984375" style="28" customWidth="1"/>
    <col min="14" max="14" width="9" style="28" customWidth="1"/>
    <col min="15" max="16384" width="9" style="28"/>
  </cols>
  <sheetData>
    <row r="1" spans="1:1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21">
      <c r="A2" s="47"/>
      <c r="B2" s="147" t="s">
        <v>249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6" ht="15" customHeight="1">
      <c r="B3" s="29"/>
      <c r="C3" s="29"/>
      <c r="D3" s="29"/>
      <c r="E3" s="29"/>
      <c r="F3" s="29"/>
      <c r="G3" s="29"/>
      <c r="H3" s="33"/>
      <c r="I3" s="33"/>
      <c r="J3" s="33"/>
      <c r="K3" s="33"/>
      <c r="L3" s="33"/>
      <c r="M3" s="27" t="s">
        <v>250</v>
      </c>
    </row>
    <row r="4" spans="1:16" ht="15" customHeight="1">
      <c r="B4" s="316" t="s">
        <v>251</v>
      </c>
      <c r="C4" s="317"/>
      <c r="D4" s="318"/>
      <c r="E4" s="319" t="s">
        <v>22</v>
      </c>
      <c r="F4" s="320"/>
      <c r="G4" s="321"/>
      <c r="H4" s="319" t="s">
        <v>51</v>
      </c>
      <c r="I4" s="320"/>
      <c r="J4" s="321"/>
      <c r="K4" s="319" t="s">
        <v>23</v>
      </c>
      <c r="L4" s="320"/>
      <c r="M4" s="320"/>
      <c r="N4" s="51"/>
    </row>
    <row r="5" spans="1:16" ht="15" customHeight="1">
      <c r="B5" s="322"/>
      <c r="C5" s="322"/>
      <c r="D5" s="323"/>
      <c r="E5" s="324" t="s">
        <v>135</v>
      </c>
      <c r="F5" s="324" t="s">
        <v>252</v>
      </c>
      <c r="G5" s="324" t="s">
        <v>17</v>
      </c>
      <c r="H5" s="324" t="s">
        <v>135</v>
      </c>
      <c r="I5" s="324" t="s">
        <v>252</v>
      </c>
      <c r="J5" s="324" t="s">
        <v>17</v>
      </c>
      <c r="K5" s="324" t="s">
        <v>135</v>
      </c>
      <c r="L5" s="324" t="s">
        <v>252</v>
      </c>
      <c r="M5" s="324" t="s">
        <v>17</v>
      </c>
      <c r="N5" s="52"/>
      <c r="O5" s="52"/>
      <c r="P5" s="43"/>
    </row>
    <row r="6" spans="1:16" ht="14.15" customHeight="1">
      <c r="B6" s="325" t="s">
        <v>253</v>
      </c>
      <c r="C6" s="325"/>
      <c r="D6" s="326"/>
      <c r="E6" s="25">
        <v>288697</v>
      </c>
      <c r="F6" s="25">
        <v>97891</v>
      </c>
      <c r="G6" s="25">
        <v>1177</v>
      </c>
      <c r="H6" s="25">
        <v>182894</v>
      </c>
      <c r="I6" s="25">
        <v>85200</v>
      </c>
      <c r="J6" s="25">
        <v>1037</v>
      </c>
      <c r="K6" s="25">
        <v>105803</v>
      </c>
      <c r="L6" s="25">
        <v>12691</v>
      </c>
      <c r="M6" s="25">
        <v>140</v>
      </c>
    </row>
    <row r="7" spans="1:16" ht="14.15" customHeight="1">
      <c r="B7" s="154" t="s">
        <v>254</v>
      </c>
      <c r="C7" s="154"/>
      <c r="D7" s="155"/>
      <c r="E7" s="25">
        <v>288735</v>
      </c>
      <c r="F7" s="25">
        <v>98659</v>
      </c>
      <c r="G7" s="25">
        <v>1156</v>
      </c>
      <c r="H7" s="25">
        <v>182910</v>
      </c>
      <c r="I7" s="25">
        <v>85900</v>
      </c>
      <c r="J7" s="25">
        <v>1018</v>
      </c>
      <c r="K7" s="25">
        <v>105825</v>
      </c>
      <c r="L7" s="25">
        <v>12759</v>
      </c>
      <c r="M7" s="25">
        <v>138</v>
      </c>
    </row>
    <row r="8" spans="1:16" ht="14.15" customHeight="1">
      <c r="B8" s="154" t="s">
        <v>8</v>
      </c>
      <c r="C8" s="154"/>
      <c r="D8" s="155"/>
      <c r="E8" s="25">
        <v>288739</v>
      </c>
      <c r="F8" s="25">
        <v>99380</v>
      </c>
      <c r="G8" s="25">
        <v>1136</v>
      </c>
      <c r="H8" s="25">
        <v>182945</v>
      </c>
      <c r="I8" s="25">
        <v>86582</v>
      </c>
      <c r="J8" s="25">
        <v>999</v>
      </c>
      <c r="K8" s="25">
        <v>105793</v>
      </c>
      <c r="L8" s="25">
        <v>12798</v>
      </c>
      <c r="M8" s="25">
        <v>137</v>
      </c>
    </row>
    <row r="9" spans="1:16" ht="14.15" customHeight="1">
      <c r="B9" s="154" t="s">
        <v>185</v>
      </c>
      <c r="C9" s="154"/>
      <c r="D9" s="155"/>
      <c r="E9" s="25">
        <v>288491</v>
      </c>
      <c r="F9" s="25">
        <v>100259</v>
      </c>
      <c r="G9" s="25">
        <v>1107</v>
      </c>
      <c r="H9" s="25">
        <v>182783</v>
      </c>
      <c r="I9" s="25">
        <v>87422</v>
      </c>
      <c r="J9" s="25">
        <v>971</v>
      </c>
      <c r="K9" s="25">
        <v>105708</v>
      </c>
      <c r="L9" s="25">
        <v>12836</v>
      </c>
      <c r="M9" s="25">
        <v>136</v>
      </c>
      <c r="N9" s="42"/>
    </row>
    <row r="10" spans="1:16" ht="14.15" customHeight="1">
      <c r="B10" s="154" t="s">
        <v>227</v>
      </c>
      <c r="C10" s="154"/>
      <c r="D10" s="155"/>
      <c r="E10" s="327">
        <v>288495</v>
      </c>
      <c r="F10" s="25">
        <v>101730</v>
      </c>
      <c r="G10" s="327">
        <v>1070</v>
      </c>
      <c r="H10" s="25">
        <v>182756</v>
      </c>
      <c r="I10" s="327">
        <v>88819</v>
      </c>
      <c r="J10" s="327">
        <v>936</v>
      </c>
      <c r="K10" s="25">
        <v>105740</v>
      </c>
      <c r="L10" s="25">
        <v>12910</v>
      </c>
      <c r="M10" s="327">
        <v>133</v>
      </c>
      <c r="N10" s="42"/>
    </row>
    <row r="11" spans="1:16" ht="14.15" customHeight="1">
      <c r="B11" s="31"/>
      <c r="C11" s="31"/>
      <c r="D11" s="31"/>
      <c r="E11" s="53"/>
      <c r="F11" s="54"/>
      <c r="G11" s="54"/>
      <c r="H11" s="54"/>
      <c r="I11" s="54"/>
      <c r="J11" s="54"/>
      <c r="K11" s="54"/>
      <c r="L11" s="54"/>
      <c r="M11" s="54"/>
      <c r="N11" s="42"/>
    </row>
    <row r="12" spans="1:16" ht="14.15" customHeight="1">
      <c r="B12" s="139" t="s">
        <v>14</v>
      </c>
      <c r="C12" s="150" t="s">
        <v>3</v>
      </c>
      <c r="D12" s="151"/>
      <c r="E12" s="25">
        <f>SUM(E13:E14)</f>
        <v>288495</v>
      </c>
      <c r="F12" s="25">
        <v>101730</v>
      </c>
      <c r="G12" s="25">
        <f t="shared" ref="G12:M12" si="0">SUM(G13:G14)</f>
        <v>1070</v>
      </c>
      <c r="H12" s="25">
        <f t="shared" si="0"/>
        <v>182756</v>
      </c>
      <c r="I12" s="25">
        <f t="shared" si="0"/>
        <v>88819</v>
      </c>
      <c r="J12" s="25">
        <f t="shared" si="0"/>
        <v>936</v>
      </c>
      <c r="K12" s="25">
        <f t="shared" si="0"/>
        <v>105740</v>
      </c>
      <c r="L12" s="25">
        <f t="shared" si="0"/>
        <v>12910</v>
      </c>
      <c r="M12" s="25">
        <f t="shared" si="0"/>
        <v>133</v>
      </c>
      <c r="N12" s="42"/>
    </row>
    <row r="13" spans="1:16" ht="14.15" customHeight="1">
      <c r="B13" s="139" t="s">
        <v>52</v>
      </c>
      <c r="C13" s="150" t="s">
        <v>53</v>
      </c>
      <c r="D13" s="151" t="s">
        <v>5</v>
      </c>
      <c r="E13" s="53">
        <v>188737</v>
      </c>
      <c r="F13" s="25">
        <v>90662</v>
      </c>
      <c r="G13" s="25">
        <v>944</v>
      </c>
      <c r="H13" s="55">
        <v>179501</v>
      </c>
      <c r="I13" s="55">
        <v>88484</v>
      </c>
      <c r="J13" s="55">
        <v>932</v>
      </c>
      <c r="K13" s="55">
        <v>9237</v>
      </c>
      <c r="L13" s="55">
        <v>2178</v>
      </c>
      <c r="M13" s="55">
        <v>12</v>
      </c>
      <c r="N13" s="42"/>
    </row>
    <row r="14" spans="1:16" ht="14.15" customHeight="1">
      <c r="B14" s="139" t="s">
        <v>54</v>
      </c>
      <c r="C14" s="150" t="s">
        <v>55</v>
      </c>
      <c r="D14" s="151" t="s">
        <v>24</v>
      </c>
      <c r="E14" s="53">
        <v>99758</v>
      </c>
      <c r="F14" s="25">
        <v>11067</v>
      </c>
      <c r="G14" s="25">
        <v>126</v>
      </c>
      <c r="H14" s="55">
        <v>3255</v>
      </c>
      <c r="I14" s="55">
        <v>335</v>
      </c>
      <c r="J14" s="55">
        <v>4</v>
      </c>
      <c r="K14" s="55">
        <v>96503</v>
      </c>
      <c r="L14" s="55">
        <v>10732</v>
      </c>
      <c r="M14" s="55">
        <v>121</v>
      </c>
      <c r="N14" s="42"/>
    </row>
    <row r="15" spans="1:16" ht="14.15" customHeight="1">
      <c r="B15" s="328" t="s">
        <v>62</v>
      </c>
      <c r="C15" s="329"/>
      <c r="D15" s="330"/>
      <c r="E15" s="331">
        <v>4514</v>
      </c>
      <c r="F15" s="332">
        <v>451</v>
      </c>
      <c r="G15" s="332" t="s">
        <v>244</v>
      </c>
      <c r="H15" s="332" t="s">
        <v>244</v>
      </c>
      <c r="I15" s="332" t="s">
        <v>244</v>
      </c>
      <c r="J15" s="332" t="s">
        <v>244</v>
      </c>
      <c r="K15" s="332" t="s">
        <v>244</v>
      </c>
      <c r="L15" s="332" t="s">
        <v>244</v>
      </c>
      <c r="M15" s="332" t="s">
        <v>244</v>
      </c>
      <c r="N15" s="42"/>
    </row>
    <row r="16" spans="1:16" ht="14.15" customHeight="1">
      <c r="B16" s="139" t="s">
        <v>1</v>
      </c>
      <c r="C16" s="333" t="s">
        <v>0</v>
      </c>
      <c r="D16" s="334"/>
      <c r="E16" s="53">
        <v>2629</v>
      </c>
      <c r="F16" s="32" t="s">
        <v>244</v>
      </c>
      <c r="G16" s="32" t="s">
        <v>244</v>
      </c>
      <c r="H16" s="32" t="s">
        <v>244</v>
      </c>
      <c r="I16" s="32" t="s">
        <v>244</v>
      </c>
      <c r="J16" s="32" t="s">
        <v>244</v>
      </c>
      <c r="K16" s="32" t="s">
        <v>244</v>
      </c>
      <c r="L16" s="32" t="s">
        <v>244</v>
      </c>
      <c r="M16" s="32" t="s">
        <v>244</v>
      </c>
      <c r="N16" s="42"/>
    </row>
    <row r="17" spans="2:14" ht="14.15" customHeight="1">
      <c r="B17" s="139" t="s">
        <v>10</v>
      </c>
      <c r="C17" s="150" t="s">
        <v>4</v>
      </c>
      <c r="D17" s="151"/>
      <c r="E17" s="53">
        <v>1623</v>
      </c>
      <c r="F17" s="32" t="s">
        <v>244</v>
      </c>
      <c r="G17" s="32" t="s">
        <v>244</v>
      </c>
      <c r="H17" s="32" t="s">
        <v>244</v>
      </c>
      <c r="I17" s="32" t="s">
        <v>244</v>
      </c>
      <c r="J17" s="32" t="s">
        <v>244</v>
      </c>
      <c r="K17" s="32" t="s">
        <v>244</v>
      </c>
      <c r="L17" s="32" t="s">
        <v>244</v>
      </c>
      <c r="M17" s="32" t="s">
        <v>244</v>
      </c>
      <c r="N17" s="42"/>
    </row>
    <row r="18" spans="2:14" ht="14.15" customHeight="1">
      <c r="B18" s="139" t="s">
        <v>25</v>
      </c>
      <c r="C18" s="150" t="s">
        <v>28</v>
      </c>
      <c r="D18" s="151"/>
      <c r="E18" s="53">
        <v>1006</v>
      </c>
      <c r="F18" s="32" t="s">
        <v>244</v>
      </c>
      <c r="G18" s="32" t="s">
        <v>244</v>
      </c>
      <c r="H18" s="32" t="s">
        <v>244</v>
      </c>
      <c r="I18" s="32" t="s">
        <v>244</v>
      </c>
      <c r="J18" s="32" t="s">
        <v>244</v>
      </c>
      <c r="K18" s="32" t="s">
        <v>244</v>
      </c>
      <c r="L18" s="32" t="s">
        <v>244</v>
      </c>
      <c r="M18" s="32" t="s">
        <v>244</v>
      </c>
      <c r="N18" s="42"/>
    </row>
    <row r="19" spans="2:14" ht="14.15" customHeight="1">
      <c r="B19" s="34" t="s">
        <v>27</v>
      </c>
      <c r="C19" s="152" t="s">
        <v>63</v>
      </c>
      <c r="D19" s="153"/>
      <c r="E19" s="56">
        <v>649</v>
      </c>
      <c r="F19" s="136" t="s">
        <v>244</v>
      </c>
      <c r="G19" s="136" t="s">
        <v>244</v>
      </c>
      <c r="H19" s="136" t="s">
        <v>244</v>
      </c>
      <c r="I19" s="136" t="s">
        <v>244</v>
      </c>
      <c r="J19" s="136" t="s">
        <v>244</v>
      </c>
      <c r="K19" s="136" t="s">
        <v>244</v>
      </c>
      <c r="L19" s="136" t="s">
        <v>244</v>
      </c>
      <c r="M19" s="136" t="s">
        <v>244</v>
      </c>
      <c r="N19" s="42"/>
    </row>
    <row r="20" spans="2:14" ht="14.15" customHeight="1">
      <c r="B20" s="35" t="s">
        <v>255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</row>
    <row r="21" spans="2:14" ht="1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4" ht="10" customHeight="1"/>
    <row r="23" spans="2:14" ht="10" customHeight="1"/>
    <row r="24" spans="2:14" ht="10" customHeight="1"/>
    <row r="25" spans="2:14" ht="10" customHeight="1"/>
    <row r="26" spans="2:14" ht="10" customHeight="1"/>
    <row r="27" spans="2:14" ht="10" customHeight="1"/>
    <row r="28" spans="2:14" ht="10" customHeight="1"/>
    <row r="29" spans="2:14" ht="10" customHeight="1"/>
    <row r="30" spans="2:14" ht="10" customHeight="1"/>
    <row r="31" spans="2:14" ht="10" customHeight="1"/>
    <row r="32" spans="2:14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</sheetData>
  <mergeCells count="18">
    <mergeCell ref="C18:D18"/>
    <mergeCell ref="C19:D19"/>
    <mergeCell ref="B4:D5"/>
    <mergeCell ref="C13:D13"/>
    <mergeCell ref="C14:D14"/>
    <mergeCell ref="B15:D15"/>
    <mergeCell ref="C16:D16"/>
    <mergeCell ref="C17:D17"/>
    <mergeCell ref="B7:D7"/>
    <mergeCell ref="B8:D8"/>
    <mergeCell ref="B9:D9"/>
    <mergeCell ref="B10:D10"/>
    <mergeCell ref="C12:D12"/>
    <mergeCell ref="B2:M2"/>
    <mergeCell ref="E4:G4"/>
    <mergeCell ref="H4:J4"/>
    <mergeCell ref="K4:M4"/>
    <mergeCell ref="B6:D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6林業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73-a</vt:lpstr>
      <vt:lpstr>73-b</vt:lpstr>
      <vt:lpstr>73-c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'6林業'!Print_Area</vt:lpstr>
      <vt:lpstr>'70'!Print_Area</vt:lpstr>
      <vt:lpstr>'71'!Print_Area</vt:lpstr>
      <vt:lpstr>'72(1)'!Print_Area</vt:lpstr>
      <vt:lpstr>'72(2)'!Print_Area</vt:lpstr>
      <vt:lpstr>'73-a'!Print_Area</vt:lpstr>
      <vt:lpstr>'73-b'!Print_Area</vt:lpstr>
      <vt:lpstr>'73-c'!Print_Area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tsuno hideharu</cp:lastModifiedBy>
  <cp:lastPrinted>2023-03-02T02:02:22Z</cp:lastPrinted>
  <dcterms:created xsi:type="dcterms:W3CDTF">2003-12-12T07:24:24Z</dcterms:created>
  <dcterms:modified xsi:type="dcterms:W3CDTF">2025-03-26T07:45:08Z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2023-02-24T04:06:44Z</vt:filetime>
  </property>
</Properties>
</file>