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30321000医療政策課\長期保存\17：広域医療室\34：補助金\R6_補助金\07_国補正（緊急支援パッケージ）\吉田フォルダ\文書発送・HP掲載\"/>
    </mc:Choice>
  </mc:AlternateContent>
  <xr:revisionPtr revIDLastSave="0" documentId="8_{3F1D09EC-045A-430D-8105-03357C2F4D1D}" xr6:coauthVersionLast="47" xr6:coauthVersionMax="47" xr10:uidLastSave="{00000000-0000-0000-0000-000000000000}"/>
  <bookViews>
    <workbookView xWindow="-120" yWindow="-120" windowWidth="29040" windowHeight="15840" tabRatio="832" firstSheet="10" activeTab="14" xr2:uid="{00000000-000D-0000-FFFF-FFFF00000000}"/>
  </bookViews>
  <sheets>
    <sheet name="1 へき地診療所" sheetId="29" r:id="rId1"/>
    <sheet name="2 過疎" sheetId="30" r:id="rId2"/>
    <sheet name="3 へき地保健指導所" sheetId="31" r:id="rId3"/>
    <sheet name="4 研修医施設" sheetId="32" r:id="rId4"/>
    <sheet name="5 臨床研修病院" sheetId="33" r:id="rId5"/>
    <sheet name="6 へき地医療拠点病院" sheetId="34" r:id="rId6"/>
    <sheet name="7 研修医環境" sheetId="36" r:id="rId7"/>
    <sheet name="8 離島等患者宿泊" sheetId="37" r:id="rId8"/>
    <sheet name="9 産科医療機関" sheetId="38" r:id="rId9"/>
    <sheet name="10 分娩取扱" sheetId="39" r:id="rId10"/>
    <sheet name="11 死亡時画像診断" sheetId="40" r:id="rId11"/>
    <sheet name="12-1 スプリンクラー（総括表）見直し前" sheetId="25" state="hidden" r:id="rId12"/>
    <sheet name="12-2スプリンクラー（個別計画書）見直し前" sheetId="26" state="hidden" r:id="rId13"/>
    <sheet name="14 院内感染" sheetId="41" r:id="rId14"/>
    <sheet name="15 新興感染症（病室）" sheetId="42" r:id="rId15"/>
    <sheet name="15 新興感染症（病室以外）" sheetId="43" r:id="rId16"/>
  </sheets>
  <externalReferences>
    <externalReference r:id="rId17"/>
  </externalReferences>
  <definedNames>
    <definedName name="_xlnm.Print_Area" localSheetId="0">'1 へき地診療所'!$A$1:$K$61</definedName>
    <definedName name="_xlnm.Print_Area" localSheetId="9">'10 分娩取扱'!$A$1:$K$60</definedName>
    <definedName name="_xlnm.Print_Area" localSheetId="10">'11 死亡時画像診断'!$A$1:$K$50</definedName>
    <definedName name="_xlnm.Print_Area" localSheetId="11">'12-1 スプリンクラー（総括表）見直し前'!$A$1:$AI$43</definedName>
    <definedName name="_xlnm.Print_Area" localSheetId="12">'12-2スプリンクラー（個別計画書）見直し前'!$B$1:$BQ$41</definedName>
    <definedName name="_xlnm.Print_Area" localSheetId="13">'14 院内感染'!$A$1:$K$61</definedName>
    <definedName name="_xlnm.Print_Area" localSheetId="14">'15 新興感染症（病室）'!$A$1:$K$58</definedName>
    <definedName name="_xlnm.Print_Area" localSheetId="15">'15 新興感染症（病室以外）'!$A$1:$K$57</definedName>
    <definedName name="_xlnm.Print_Area" localSheetId="1">'2 過疎'!$A$1:$K$57</definedName>
    <definedName name="_xlnm.Print_Area" localSheetId="2">'3 へき地保健指導所'!$A$1:$K$64</definedName>
    <definedName name="_xlnm.Print_Area" localSheetId="3">'4 研修医施設'!$A$1:$K$67</definedName>
    <definedName name="_xlnm.Print_Area" localSheetId="4">'5 臨床研修病院'!$A$1:$K$60</definedName>
    <definedName name="_xlnm.Print_Area" localSheetId="5">'6 へき地医療拠点病院'!$A$1:$K$63</definedName>
    <definedName name="_xlnm.Print_Area" localSheetId="6">'7 研修医環境'!$A$1:$K$68</definedName>
    <definedName name="_xlnm.Print_Area" localSheetId="7">'8 離島等患者宿泊'!$A$1:$K$61</definedName>
    <definedName name="_xlnm.Print_Area" localSheetId="8">'9 産科医療機関'!$A$1:$K$63</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南海トラフ地震に係る津波避難対策緊急事業">#REF!</definedName>
    <definedName name="分娩取扱施設施設整備事業">#REF!</definedName>
    <definedName name="補助事業名" localSheetId="14">'[1]管理用（このシートは削除しないでください）'!$H$3:$V$3</definedName>
    <definedName name="補助事業名" localSheetId="15">'[1]管理用（このシートは削除しないでください）'!$H$3:$V$3</definedName>
    <definedName name="補助事業名">#REF!</definedName>
    <definedName name="有床診療所等スプリンクラー等施設整備事業" localSheetId="14">'[1]管理用（このシートは削除しないでください）'!#REF!</definedName>
    <definedName name="有床診療所等スプリンクラー等施設整備事業" localSheetId="15">'[1]管理用（このシートは削除しないでください）'!#REF!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3" l="1"/>
  <c r="K31" i="43"/>
  <c r="K30" i="43"/>
  <c r="K17" i="43"/>
  <c r="K33" i="42"/>
  <c r="K32" i="42"/>
  <c r="K31" i="42"/>
  <c r="K30" i="42"/>
  <c r="K17" i="42"/>
  <c r="G17" i="38" l="1"/>
  <c r="G17" i="39"/>
  <c r="K17" i="41"/>
  <c r="K17" i="36"/>
  <c r="K17" i="34"/>
  <c r="K17" i="33"/>
  <c r="K17" i="3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C17" authorId="0" shapeId="0" xr:uid="{AEF3E6D8-479A-42A3-BE21-F5C915DC2A9A}">
      <text>
        <r>
          <rPr>
            <sz val="9"/>
            <color indexed="81"/>
            <rFont val="ＭＳ Ｐゴシック"/>
            <family val="3"/>
            <charset val="128"/>
          </rPr>
          <t>数値を入力</t>
        </r>
      </text>
    </comment>
    <comment ref="K22" authorId="0" shapeId="0" xr:uid="{57A447CB-B793-402E-B1F5-1500B42689B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1B013F17-9D84-4741-9DA7-B8EFFD1EB077}">
      <text>
        <r>
          <rPr>
            <sz val="9"/>
            <color indexed="81"/>
            <rFont val="ＭＳ Ｐゴシック"/>
            <family val="3"/>
            <charset val="128"/>
          </rPr>
          <t>上段：補助対象部分を再掲で記載</t>
        </r>
      </text>
    </comment>
    <comment ref="C32" authorId="0" shapeId="0" xr:uid="{E0C9A714-4127-4221-A126-75E9B6239B82}">
      <text>
        <r>
          <rPr>
            <sz val="9"/>
            <color indexed="81"/>
            <rFont val="ＭＳ Ｐゴシック"/>
            <family val="3"/>
            <charset val="128"/>
          </rPr>
          <t>下段：補助対象部分も含めた面積を記載</t>
        </r>
      </text>
    </comment>
    <comment ref="D49" authorId="1" shapeId="0" xr:uid="{03668768-A5AB-4E3B-8E34-FCC75D351852}">
      <text>
        <r>
          <rPr>
            <b/>
            <sz val="9"/>
            <color indexed="81"/>
            <rFont val="MS P ゴシック"/>
            <family val="3"/>
            <charset val="128"/>
          </rPr>
          <t>病室の整備は、「病床確保」のみが対象のため固定</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3E497BC3-BA05-4651-AE66-3A9A1A2F5711}">
      <text>
        <r>
          <rPr>
            <sz val="9"/>
            <color indexed="81"/>
            <rFont val="ＭＳ Ｐゴシック"/>
            <family val="3"/>
            <charset val="128"/>
          </rPr>
          <t>数値を入力</t>
        </r>
      </text>
    </comment>
    <comment ref="K22" authorId="0" shapeId="0" xr:uid="{B643795E-2052-41F0-B071-438F613D63A2}">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D4C3F95A-2CBF-4787-897A-28D30DE3A9A9}">
      <text>
        <r>
          <rPr>
            <sz val="9"/>
            <color indexed="81"/>
            <rFont val="ＭＳ Ｐゴシック"/>
            <family val="3"/>
            <charset val="128"/>
          </rPr>
          <t>上段：補助対象部分を再掲で記載</t>
        </r>
      </text>
    </comment>
    <comment ref="C32" authorId="0" shapeId="0" xr:uid="{C06C9043-84EB-4584-B7A5-D30CEAC7D719}">
      <text>
        <r>
          <rPr>
            <sz val="9"/>
            <color indexed="81"/>
            <rFont val="ＭＳ Ｐゴシック"/>
            <family val="3"/>
            <charset val="128"/>
          </rPr>
          <t>下段：補助対象部分も含めた面積を記載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sharedStrings.xml><?xml version="1.0" encoding="utf-8"?>
<sst xmlns="http://schemas.openxmlformats.org/spreadsheetml/2006/main" count="1297" uniqueCount="459">
  <si>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</si>
  <si>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</si>
  <si>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</si>
  <si>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</si>
  <si>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</si>
  <si>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</si>
  <si>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</si>
  <si>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</si>
  <si>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</si>
  <si>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</si>
  <si>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</si>
  <si>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</si>
  <si>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</si>
  <si>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</si>
  <si>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</si>
  <si>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</si>
  <si>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</si>
  <si>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4"/>
  </si>
  <si>
    <t>選　定　額</t>
    <phoneticPr fontId="4"/>
  </si>
  <si>
    <t>区分</t>
    <rPh sb="0" eb="2">
      <t>クブン</t>
    </rPh>
    <phoneticPr fontId="4"/>
  </si>
  <si>
    <t>事業区分</t>
    <rPh sb="0" eb="2">
      <t>ジギョウ</t>
    </rPh>
    <rPh sb="2" eb="4">
      <t>クブン</t>
    </rPh>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</si>
  <si>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</si>
  <si>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</si>
  <si>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</si>
  <si>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</si>
  <si>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</si>
  <si>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</si>
  <si>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</si>
  <si>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</si>
  <si>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</si>
  <si>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</si>
  <si>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</si>
  <si>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</si>
  <si>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</si>
  <si>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</si>
  <si>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</si>
  <si>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</si>
  <si>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</si>
  <si>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</si>
  <si>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</si>
  <si>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</si>
  <si>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</si>
  <si>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</si>
  <si>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</si>
  <si>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</si>
  <si>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</si>
  <si>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</si>
  <si>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</si>
  <si>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</si>
  <si>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</si>
  <si>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</si>
  <si>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</si>
  <si>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</si>
  <si>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</si>
  <si>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</si>
  <si>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</si>
  <si>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</si>
  <si>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</si>
  <si>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</si>
  <si>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</si>
  <si>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</si>
  <si>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</si>
  <si>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</si>
  <si>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</si>
  <si>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</si>
  <si>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</si>
  <si>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</si>
  <si>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</si>
  <si>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</si>
  <si>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</si>
  <si>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</si>
  <si>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</si>
  <si>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</si>
  <si>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</si>
  <si>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</si>
  <si>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</si>
  <si>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</si>
  <si>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</si>
  <si>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</si>
  <si>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</si>
  <si>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</si>
  <si>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</si>
  <si>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</si>
  <si>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</si>
  <si>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</si>
  <si>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</si>
  <si>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</si>
  <si>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</si>
  <si>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</si>
  <si>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</si>
  <si>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</si>
  <si>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</si>
  <si>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</si>
  <si>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</si>
  <si>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</si>
  <si>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</si>
  <si>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</si>
  <si>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</si>
  <si>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</si>
  <si>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</si>
  <si>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</si>
  <si>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</si>
  <si>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</si>
  <si>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</si>
  <si>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</si>
  <si>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</si>
  <si>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</si>
  <si>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</si>
  <si>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</si>
  <si>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</si>
  <si>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</si>
  <si>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</si>
  <si>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</si>
  <si>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</si>
  <si>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</si>
  <si>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</si>
  <si>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</si>
  <si>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</si>
  <si>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</si>
  <si>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</si>
  <si>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</si>
  <si>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</si>
  <si>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</si>
  <si>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</si>
  <si>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</si>
  <si>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</si>
  <si>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</si>
  <si>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</si>
  <si>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</si>
  <si>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</si>
  <si>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</si>
  <si>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</si>
  <si>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</si>
  <si>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</si>
  <si>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</si>
  <si>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</si>
  <si>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</si>
  <si>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</si>
  <si>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</si>
  <si>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</si>
  <si>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</si>
  <si>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</si>
  <si>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</si>
  <si>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</si>
  <si>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</si>
  <si>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</si>
  <si>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</si>
  <si>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</si>
  <si>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様式３－１</t>
    <rPh sb="0" eb="2">
      <t>ヨウシキ</t>
    </rPh>
    <phoneticPr fontId="4"/>
  </si>
  <si>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</si>
  <si>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</si>
  <si>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</si>
  <si>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</si>
  <si>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診察室</t>
    <rPh sb="0" eb="3">
      <t>シンサツシツ</t>
    </rPh>
    <phoneticPr fontId="4"/>
  </si>
  <si>
    <t>処置室</t>
    <rPh sb="0" eb="2">
      <t>ショチ</t>
    </rPh>
    <rPh sb="2" eb="3">
      <t>シツ</t>
    </rPh>
    <phoneticPr fontId="4"/>
  </si>
  <si>
    <t>待合室</t>
    <rPh sb="0" eb="3">
      <t>マチアイシツ</t>
    </rPh>
    <phoneticPr fontId="4"/>
  </si>
  <si>
    <t>薬剤室</t>
    <rPh sb="0" eb="2">
      <t>ヤクザイ</t>
    </rPh>
    <rPh sb="2" eb="3">
      <t>シツ</t>
    </rPh>
    <phoneticPr fontId="4"/>
  </si>
  <si>
    <t>エックス線室</t>
    <rPh sb="4" eb="5">
      <t>セン</t>
    </rPh>
    <rPh sb="5" eb="6">
      <t>シツ</t>
    </rPh>
    <phoneticPr fontId="4"/>
  </si>
  <si>
    <t>その他</t>
    <rPh sb="2" eb="3">
      <t>タ</t>
    </rPh>
    <phoneticPr fontId="4"/>
  </si>
  <si>
    <t>看護師住宅</t>
    <rPh sb="0" eb="3">
      <t>カンゴシ</t>
    </rPh>
    <rPh sb="3" eb="5">
      <t>ジュウタク</t>
    </rPh>
    <phoneticPr fontId="4"/>
  </si>
  <si>
    <t>合計</t>
    <rPh sb="0" eb="2">
      <t>ゴウケイ</t>
    </rPh>
    <phoneticPr fontId="4"/>
  </si>
  <si>
    <t>現在</t>
    <rPh sb="0" eb="2">
      <t>ゲンザイ</t>
    </rPh>
    <phoneticPr fontId="4"/>
  </si>
  <si>
    <t>整備後</t>
    <rPh sb="0" eb="2">
      <t>セイビ</t>
    </rPh>
    <rPh sb="2" eb="3">
      <t>ゴ</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</si>
  <si>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</si>
  <si>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</si>
  <si>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</si>
  <si>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</si>
  <si>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医師・歯科
医師住宅</t>
    <rPh sb="0" eb="2">
      <t>イシ</t>
    </rPh>
    <rPh sb="3" eb="5">
      <t>シカ</t>
    </rPh>
    <rPh sb="6" eb="8">
      <t>イシ</t>
    </rPh>
    <rPh sb="8" eb="10">
      <t>ジュウタク</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</si>
  <si>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</si>
  <si>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</si>
  <si>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</si>
  <si>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</si>
  <si>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</si>
  <si>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</si>
  <si>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</si>
  <si>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</si>
  <si>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</si>
  <si>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</si>
  <si>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</si>
  <si>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</si>
  <si>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</si>
  <si>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施設名</t>
    <rPh sb="0" eb="2">
      <t>シセツ</t>
    </rPh>
    <rPh sb="2" eb="3">
      <t>メイ</t>
    </rPh>
    <phoneticPr fontId="4"/>
  </si>
  <si>
    <t>設置地区の状況</t>
    <rPh sb="0" eb="2">
      <t>セッチ</t>
    </rPh>
    <rPh sb="2" eb="4">
      <t>チク</t>
    </rPh>
    <rPh sb="5" eb="7">
      <t>ジョウキョウ</t>
    </rPh>
    <phoneticPr fontId="4"/>
  </si>
  <si>
    <t>有床の場合、病床数</t>
    <rPh sb="0" eb="2">
      <t>ユウショウ</t>
    </rPh>
    <rPh sb="3" eb="5">
      <t>バアイ</t>
    </rPh>
    <rPh sb="6" eb="9">
      <t>ビョウショウスウ</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</si>
  <si>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</si>
  <si>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</si>
  <si>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</si>
  <si>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</si>
  <si>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(1)～(4)に該当する場合</t>
    <rPh sb="8" eb="10">
      <t>ガイトウ</t>
    </rPh>
    <rPh sb="12" eb="14">
      <t>バアイ</t>
    </rPh>
    <phoneticPr fontId="4"/>
  </si>
  <si>
    <t>(1)～(4)に該当しない場合</t>
    <rPh sb="8" eb="10">
      <t>ガイトウ</t>
    </rPh>
    <rPh sb="13" eb="15">
      <t>バアイ</t>
    </rPh>
    <phoneticPr fontId="4"/>
  </si>
  <si>
    <t>最最寄り医療機関の状況</t>
    <rPh sb="0" eb="1">
      <t>サイ</t>
    </rPh>
    <rPh sb="1" eb="3">
      <t>モヨ</t>
    </rPh>
    <rPh sb="4" eb="6">
      <t>イリョウ</t>
    </rPh>
    <rPh sb="6" eb="8">
      <t>キカン</t>
    </rPh>
    <rPh sb="9" eb="11">
      <t>ジョウキョウ</t>
    </rPh>
    <phoneticPr fontId="4"/>
  </si>
  <si>
    <t>診療所からの時間（分）</t>
    <rPh sb="0" eb="3">
      <t>シンリョウジョ</t>
    </rPh>
    <rPh sb="6" eb="8">
      <t>ジカン</t>
    </rPh>
    <rPh sb="9" eb="10">
      <t>フン</t>
    </rPh>
    <phoneticPr fontId="4"/>
  </si>
  <si>
    <t>【自動車】</t>
    <phoneticPr fontId="4"/>
  </si>
  <si>
    <t>【公共交通機関及び徒歩】</t>
    <phoneticPr fontId="4"/>
  </si>
  <si>
    <t>その交通機関</t>
    <rPh sb="2" eb="4">
      <t>コウツウ</t>
    </rPh>
    <rPh sb="4" eb="6">
      <t>キカン</t>
    </rPh>
    <phoneticPr fontId="4"/>
  </si>
  <si>
    <t>診療所からの距離（ｋｍ）</t>
    <rPh sb="0" eb="3">
      <t>シンリョウジョ</t>
    </rPh>
    <rPh sb="6" eb="8">
      <t>キョリ</t>
    </rPh>
    <phoneticPr fontId="4"/>
  </si>
  <si>
    <t>所在市町村</t>
    <rPh sb="0" eb="2">
      <t>ショザイ</t>
    </rPh>
    <rPh sb="2" eb="5">
      <t>シチョウソン</t>
    </rPh>
    <phoneticPr fontId="4"/>
  </si>
  <si>
    <t>病床数</t>
    <rPh sb="0" eb="3">
      <t>ビョウショウスウ</t>
    </rPh>
    <phoneticPr fontId="4"/>
  </si>
  <si>
    <t>施設名</t>
    <rPh sb="0" eb="3">
      <t>シセツメイ</t>
    </rPh>
    <phoneticPr fontId="4"/>
  </si>
  <si>
    <t>診療日数</t>
    <rPh sb="0" eb="2">
      <t>シンリョウ</t>
    </rPh>
    <rPh sb="2" eb="4">
      <t>ニッスウ</t>
    </rPh>
    <phoneticPr fontId="4"/>
  </si>
  <si>
    <t>日／週</t>
    <rPh sb="0" eb="1">
      <t>ニチ</t>
    </rPh>
    <rPh sb="2" eb="3">
      <t>シュウ</t>
    </rPh>
    <phoneticPr fontId="4"/>
  </si>
  <si>
    <t>床</t>
    <rPh sb="0" eb="1">
      <t>ユカ</t>
    </rPh>
    <phoneticPr fontId="4"/>
  </si>
  <si>
    <t>他の医療機関がない離島か</t>
    <rPh sb="0" eb="1">
      <t>タ</t>
    </rPh>
    <rPh sb="2" eb="4">
      <t>イリョウ</t>
    </rPh>
    <rPh sb="4" eb="6">
      <t>キカン</t>
    </rPh>
    <rPh sb="9" eb="11">
      <t>リトウ</t>
    </rPh>
    <phoneticPr fontId="4"/>
  </si>
  <si>
    <t>主な診療科</t>
    <rPh sb="0" eb="1">
      <t>オモ</t>
    </rPh>
    <rPh sb="2" eb="5">
      <t>シンリョウカ</t>
    </rPh>
    <phoneticPr fontId="4"/>
  </si>
  <si>
    <t>特定地域振興法の指定状況等</t>
    <rPh sb="12" eb="13">
      <t>トウ</t>
    </rPh>
    <phoneticPr fontId="4"/>
  </si>
  <si>
    <t>半径４ｋｍ区域内の人口（人）</t>
    <rPh sb="0" eb="2">
      <t>ハンケイ</t>
    </rPh>
    <rPh sb="5" eb="8">
      <t>クイキナイ</t>
    </rPh>
    <rPh sb="9" eb="11">
      <t>ジンコウ</t>
    </rPh>
    <rPh sb="12" eb="13">
      <t>ニン</t>
    </rPh>
    <phoneticPr fontId="4"/>
  </si>
  <si>
    <t>島の人口（人）</t>
    <rPh sb="0" eb="1">
      <t>シマ</t>
    </rPh>
    <rPh sb="2" eb="4">
      <t>ジンコウ</t>
    </rPh>
    <rPh sb="5" eb="6">
      <t>ニン</t>
    </rPh>
    <phoneticPr fontId="4"/>
  </si>
  <si>
    <t>（２）過疎地域等特定診療所</t>
    <rPh sb="3" eb="5">
      <t>カソ</t>
    </rPh>
    <rPh sb="5" eb="7">
      <t>チイキ</t>
    </rPh>
    <rPh sb="7" eb="8">
      <t>トウ</t>
    </rPh>
    <rPh sb="8" eb="10">
      <t>トクテイ</t>
    </rPh>
    <rPh sb="10" eb="13">
      <t>シンリョウジョ</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</si>
  <si>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</si>
  <si>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特定地域振興法の指定状況</t>
    <phoneticPr fontId="4"/>
  </si>
  <si>
    <t>当該市町村の財政力指数</t>
    <rPh sb="0" eb="2">
      <t>トウガイ</t>
    </rPh>
    <rPh sb="2" eb="5">
      <t>シチョウソン</t>
    </rPh>
    <rPh sb="6" eb="9">
      <t>ザイセイリョク</t>
    </rPh>
    <rPh sb="9" eb="11">
      <t>シスウ</t>
    </rPh>
    <phoneticPr fontId="4"/>
  </si>
  <si>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</si>
  <si>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</si>
  <si>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</si>
  <si>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</si>
  <si>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診療所部門の面積</t>
    <rPh sb="0" eb="3">
      <t>シンリョウジョ</t>
    </rPh>
    <rPh sb="3" eb="5">
      <t>ブモン</t>
    </rPh>
    <rPh sb="6" eb="8">
      <t>メンセキ</t>
    </rPh>
    <phoneticPr fontId="4"/>
  </si>
  <si>
    <t>住宅部門の面積</t>
    <rPh sb="0" eb="2">
      <t>ジュウタク</t>
    </rPh>
    <rPh sb="2" eb="4">
      <t>ブモン</t>
    </rPh>
    <rPh sb="5" eb="7">
      <t>メンセキ</t>
    </rPh>
    <phoneticPr fontId="4"/>
  </si>
  <si>
    <t>（３）へき地保健指導所</t>
    <rPh sb="5" eb="6">
      <t>チ</t>
    </rPh>
    <rPh sb="6" eb="8">
      <t>ホケン</t>
    </rPh>
    <rPh sb="8" eb="11">
      <t>シドウショ</t>
    </rPh>
    <phoneticPr fontId="4"/>
  </si>
  <si>
    <t>管轄保健所名</t>
    <rPh sb="0" eb="2">
      <t>カンカツ</t>
    </rPh>
    <rPh sb="2" eb="5">
      <t>ホケンジョ</t>
    </rPh>
    <rPh sb="5" eb="6">
      <t>メイ</t>
    </rPh>
    <phoneticPr fontId="4"/>
  </si>
  <si>
    <t>指導所名</t>
    <rPh sb="0" eb="3">
      <t>シドウショ</t>
    </rPh>
    <rPh sb="3" eb="4">
      <t>メイ</t>
    </rPh>
    <phoneticPr fontId="4"/>
  </si>
  <si>
    <t>指導部門の面積</t>
    <rPh sb="0" eb="2">
      <t>シドウ</t>
    </rPh>
    <rPh sb="2" eb="4">
      <t>ブモン</t>
    </rPh>
    <rPh sb="5" eb="7">
      <t>メンセキ</t>
    </rPh>
    <phoneticPr fontId="4"/>
  </si>
  <si>
    <t>保健師住宅</t>
    <rPh sb="0" eb="3">
      <t>ホケンシ</t>
    </rPh>
    <rPh sb="3" eb="5">
      <t>ジュウタク</t>
    </rPh>
    <phoneticPr fontId="4"/>
  </si>
  <si>
    <t>問診室</t>
    <rPh sb="0" eb="2">
      <t>モンシン</t>
    </rPh>
    <rPh sb="2" eb="3">
      <t>シツ</t>
    </rPh>
    <phoneticPr fontId="4"/>
  </si>
  <si>
    <t>事務室</t>
    <rPh sb="0" eb="3">
      <t>ジムシツ</t>
    </rPh>
    <phoneticPr fontId="4"/>
  </si>
  <si>
    <t>面談指導室</t>
    <rPh sb="0" eb="2">
      <t>メンダン</t>
    </rPh>
    <rPh sb="2" eb="5">
      <t>シドウシツ</t>
    </rPh>
    <phoneticPr fontId="4"/>
  </si>
  <si>
    <t>図書室</t>
    <rPh sb="0" eb="3">
      <t>トショシツ</t>
    </rPh>
    <phoneticPr fontId="4"/>
  </si>
  <si>
    <t>集団指導室</t>
    <rPh sb="0" eb="2">
      <t>シュウダン</t>
    </rPh>
    <rPh sb="2" eb="5">
      <t>シドウシツ</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</si>
  <si>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</si>
  <si>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</si>
  <si>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指導所からの時間（分）</t>
    <rPh sb="0" eb="3">
      <t>シドウショ</t>
    </rPh>
    <rPh sb="6" eb="8">
      <t>ジカン</t>
    </rPh>
    <rPh sb="9" eb="10">
      <t>フン</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</si>
  <si>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</si>
  <si>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</si>
  <si>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</si>
  <si>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様式３－３</t>
    <rPh sb="0" eb="2">
      <t>ヨウシキ</t>
    </rPh>
    <phoneticPr fontId="4"/>
  </si>
  <si>
    <t>様式３－４</t>
    <rPh sb="0" eb="2">
      <t>ヨウシキ</t>
    </rPh>
    <phoneticPr fontId="4"/>
  </si>
  <si>
    <t>（４）研修医のための研修施設整備事業</t>
    <rPh sb="3" eb="6">
      <t>ケンシュウイ</t>
    </rPh>
    <rPh sb="10" eb="12">
      <t>ケンシュウ</t>
    </rPh>
    <rPh sb="12" eb="14">
      <t>シセツ</t>
    </rPh>
    <rPh sb="14" eb="16">
      <t>セイビ</t>
    </rPh>
    <rPh sb="16" eb="18">
      <t>ジギョウ</t>
    </rPh>
    <phoneticPr fontId="4"/>
  </si>
  <si>
    <t>許可病床数</t>
    <rPh sb="0" eb="2">
      <t>キョカ</t>
    </rPh>
    <rPh sb="2" eb="5">
      <t>ビョウショウスウ</t>
    </rPh>
    <phoneticPr fontId="4"/>
  </si>
  <si>
    <t>既設研修棟</t>
    <rPh sb="0" eb="2">
      <t>キセツ</t>
    </rPh>
    <rPh sb="2" eb="4">
      <t>ケンシュウ</t>
    </rPh>
    <rPh sb="4" eb="5">
      <t>トウ</t>
    </rPh>
    <phoneticPr fontId="4"/>
  </si>
  <si>
    <t>今回補助対象研修棟</t>
    <rPh sb="0" eb="2">
      <t>コンカイ</t>
    </rPh>
    <rPh sb="2" eb="4">
      <t>ホジョ</t>
    </rPh>
    <rPh sb="4" eb="6">
      <t>タイショウ</t>
    </rPh>
    <rPh sb="6" eb="8">
      <t>ケンシュウ</t>
    </rPh>
    <rPh sb="8" eb="9">
      <t>トウ</t>
    </rPh>
    <phoneticPr fontId="4"/>
  </si>
  <si>
    <t>講義室</t>
    <rPh sb="0" eb="3">
      <t>コウギシツ</t>
    </rPh>
    <phoneticPr fontId="4"/>
  </si>
  <si>
    <t>討議室</t>
    <rPh sb="0" eb="2">
      <t>トウギ</t>
    </rPh>
    <rPh sb="2" eb="3">
      <t>シツ</t>
    </rPh>
    <phoneticPr fontId="4"/>
  </si>
  <si>
    <t>コピーサービス室</t>
    <rPh sb="7" eb="8">
      <t>シツ</t>
    </rPh>
    <phoneticPr fontId="4"/>
  </si>
  <si>
    <t>仮眠室</t>
    <rPh sb="0" eb="3">
      <t>カミンシツ</t>
    </rPh>
    <phoneticPr fontId="4"/>
  </si>
  <si>
    <t>管理部門</t>
    <rPh sb="0" eb="2">
      <t>カンリ</t>
    </rPh>
    <rPh sb="2" eb="4">
      <t>ブモン</t>
    </rPh>
    <phoneticPr fontId="4"/>
  </si>
  <si>
    <t>視聴覚室</t>
    <rPh sb="0" eb="3">
      <t>シチョウカク</t>
    </rPh>
    <rPh sb="3" eb="4">
      <t>シツ</t>
    </rPh>
    <phoneticPr fontId="4"/>
  </si>
  <si>
    <t>管理室</t>
    <rPh sb="0" eb="3">
      <t>カンリシツ</t>
    </rPh>
    <phoneticPr fontId="4"/>
  </si>
  <si>
    <t>更衣室</t>
    <rPh sb="0" eb="3">
      <t>コウイシツ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</si>
  <si>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</si>
  <si>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</si>
  <si>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</si>
  <si>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</si>
  <si>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３．臨床研修医数</t>
    <rPh sb="2" eb="4">
      <t>リンショウ</t>
    </rPh>
    <rPh sb="4" eb="7">
      <t>ケンシュウイ</t>
    </rPh>
    <rPh sb="7" eb="8">
      <t>カズ</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</si>
  <si>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</si>
  <si>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</si>
  <si>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</si>
  <si>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</si>
  <si>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年度のべ人数（人）</t>
    <rPh sb="0" eb="2">
      <t>ネンド</t>
    </rPh>
    <rPh sb="4" eb="5">
      <t>ニン</t>
    </rPh>
    <rPh sb="5" eb="6">
      <t>スウ</t>
    </rPh>
    <rPh sb="7" eb="8">
      <t>ニン</t>
    </rPh>
    <phoneticPr fontId="4"/>
  </si>
  <si>
    <t>１月あたり
平均</t>
    <phoneticPr fontId="4"/>
  </si>
  <si>
    <t>基準面積算出に用いる研修医数・・・</t>
    <phoneticPr fontId="4"/>
  </si>
  <si>
    <t>様式３－５</t>
    <rPh sb="0" eb="2">
      <t>ヨウシキ</t>
    </rPh>
    <phoneticPr fontId="4"/>
  </si>
  <si>
    <t>（５）臨床研修病院施設整備事業</t>
    <rPh sb="3" eb="5">
      <t>リンショウ</t>
    </rPh>
    <rPh sb="5" eb="7">
      <t>ケンシュウ</t>
    </rPh>
    <rPh sb="7" eb="9">
      <t>ビョウイン</t>
    </rPh>
    <rPh sb="9" eb="11">
      <t>シセツ</t>
    </rPh>
    <rPh sb="11" eb="13">
      <t>セイビ</t>
    </rPh>
    <rPh sb="13" eb="15">
      <t>ジギョウ</t>
    </rPh>
    <phoneticPr fontId="4"/>
  </si>
  <si>
    <t>外来診療棟</t>
    <rPh sb="0" eb="2">
      <t>ガイライ</t>
    </rPh>
    <rPh sb="2" eb="5">
      <t>シンリョウトウ</t>
    </rPh>
    <phoneticPr fontId="4"/>
  </si>
  <si>
    <t>今回補助対象 外来診療棟</t>
    <rPh sb="0" eb="2">
      <t>コンカイ</t>
    </rPh>
    <rPh sb="2" eb="4">
      <t>ホジョ</t>
    </rPh>
    <rPh sb="4" eb="6">
      <t>タイショウ</t>
    </rPh>
    <rPh sb="7" eb="9">
      <t>ガイライ</t>
    </rPh>
    <rPh sb="9" eb="12">
      <t>シンリョウトウ</t>
    </rPh>
    <phoneticPr fontId="4"/>
  </si>
  <si>
    <t>内科</t>
    <rPh sb="0" eb="2">
      <t>ナイカ</t>
    </rPh>
    <phoneticPr fontId="4"/>
  </si>
  <si>
    <t>精神科</t>
    <rPh sb="0" eb="3">
      <t>セイシンカ</t>
    </rPh>
    <phoneticPr fontId="4"/>
  </si>
  <si>
    <t>小児科</t>
    <rPh sb="0" eb="3">
      <t>ショウニカ</t>
    </rPh>
    <phoneticPr fontId="4"/>
  </si>
  <si>
    <t>外科</t>
    <rPh sb="0" eb="2">
      <t>ゲカ</t>
    </rPh>
    <phoneticPr fontId="4"/>
  </si>
  <si>
    <t>整形外科</t>
    <rPh sb="0" eb="2">
      <t>セイケイ</t>
    </rPh>
    <rPh sb="2" eb="4">
      <t>ゲカ</t>
    </rPh>
    <phoneticPr fontId="4"/>
  </si>
  <si>
    <t>皮膚科</t>
    <rPh sb="0" eb="3">
      <t>ヒフカ</t>
    </rPh>
    <phoneticPr fontId="4"/>
  </si>
  <si>
    <t>泌尿器科</t>
    <rPh sb="0" eb="4">
      <t>ヒニョウキカ</t>
    </rPh>
    <phoneticPr fontId="4"/>
  </si>
  <si>
    <t>産婦人科</t>
    <rPh sb="0" eb="4">
      <t>サンフジンカ</t>
    </rPh>
    <phoneticPr fontId="4"/>
  </si>
  <si>
    <t>眼科</t>
    <rPh sb="0" eb="2">
      <t>ガンカ</t>
    </rPh>
    <phoneticPr fontId="4"/>
  </si>
  <si>
    <t>耳鼻咽喉科</t>
    <rPh sb="0" eb="2">
      <t>ジビ</t>
    </rPh>
    <rPh sb="2" eb="5">
      <t>インコウカ</t>
    </rPh>
    <phoneticPr fontId="4"/>
  </si>
  <si>
    <t>放射線科</t>
    <rPh sb="0" eb="3">
      <t>ホウシャセン</t>
    </rPh>
    <rPh sb="3" eb="4">
      <t>カ</t>
    </rPh>
    <phoneticPr fontId="4"/>
  </si>
  <si>
    <t>救急診療部門</t>
    <rPh sb="0" eb="2">
      <t>キュウキュウ</t>
    </rPh>
    <rPh sb="2" eb="4">
      <t>シンリョウ</t>
    </rPh>
    <rPh sb="4" eb="6">
      <t>ブモン</t>
    </rPh>
    <phoneticPr fontId="4"/>
  </si>
  <si>
    <t>総合診療部門</t>
    <rPh sb="0" eb="2">
      <t>ソウゴウ</t>
    </rPh>
    <rPh sb="2" eb="4">
      <t>シンリョウ</t>
    </rPh>
    <rPh sb="4" eb="6">
      <t>ブモン</t>
    </rPh>
    <phoneticPr fontId="4"/>
  </si>
  <si>
    <t>在宅医療部門</t>
    <rPh sb="0" eb="2">
      <t>ザイタク</t>
    </rPh>
    <rPh sb="2" eb="4">
      <t>イリョウ</t>
    </rPh>
    <rPh sb="4" eb="6">
      <t>ブモン</t>
    </rPh>
    <phoneticPr fontId="4"/>
  </si>
  <si>
    <t>病歴管理室</t>
    <rPh sb="0" eb="2">
      <t>ビョウレキ</t>
    </rPh>
    <rPh sb="2" eb="5">
      <t>カンリシツ</t>
    </rPh>
    <phoneticPr fontId="4"/>
  </si>
  <si>
    <t>診察室・
処置室</t>
    <rPh sb="0" eb="3">
      <t>シンサツシツ</t>
    </rPh>
    <rPh sb="5" eb="7">
      <t>ショチ</t>
    </rPh>
    <rPh sb="7" eb="8">
      <t>シツ</t>
    </rPh>
    <phoneticPr fontId="4"/>
  </si>
  <si>
    <t>総合外来
診察室</t>
    <rPh sb="0" eb="2">
      <t>ソウゴウ</t>
    </rPh>
    <rPh sb="2" eb="4">
      <t>ガイライ</t>
    </rPh>
    <rPh sb="5" eb="8">
      <t>シンサツシツ</t>
    </rPh>
    <phoneticPr fontId="4"/>
  </si>
  <si>
    <t>在宅医療
指導管理室</t>
    <rPh sb="0" eb="2">
      <t>ザイタク</t>
    </rPh>
    <rPh sb="2" eb="4">
      <t>イリョウ</t>
    </rPh>
    <rPh sb="5" eb="7">
      <t>シドウ</t>
    </rPh>
    <rPh sb="7" eb="10">
      <t>カンリシツ</t>
    </rPh>
    <phoneticPr fontId="4"/>
  </si>
  <si>
    <t>３．臨床研修の実施状況</t>
    <rPh sb="2" eb="4">
      <t>リンショウ</t>
    </rPh>
    <rPh sb="4" eb="6">
      <t>ケンシュウ</t>
    </rPh>
    <rPh sb="7" eb="9">
      <t>ジッシ</t>
    </rPh>
    <rPh sb="9" eb="11">
      <t>ジョウキョウ</t>
    </rPh>
    <phoneticPr fontId="4"/>
  </si>
  <si>
    <t>診療部門／診療科</t>
    <rPh sb="0" eb="2">
      <t>シンリョウ</t>
    </rPh>
    <rPh sb="2" eb="4">
      <t>ブモン</t>
    </rPh>
    <rPh sb="5" eb="8">
      <t>シンリョウカ</t>
    </rPh>
    <phoneticPr fontId="4"/>
  </si>
  <si>
    <t>　内科</t>
    <rPh sb="1" eb="3">
      <t>ナイカ</t>
    </rPh>
    <phoneticPr fontId="4"/>
  </si>
  <si>
    <t>　診療部門</t>
    <rPh sb="1" eb="3">
      <t>シンリョウ</t>
    </rPh>
    <rPh sb="3" eb="5">
      <t>ブモン</t>
    </rPh>
    <phoneticPr fontId="4"/>
  </si>
  <si>
    <t>　救急診療部門</t>
    <rPh sb="1" eb="3">
      <t>キュウキュウ</t>
    </rPh>
    <rPh sb="3" eb="5">
      <t>シンリョウ</t>
    </rPh>
    <rPh sb="5" eb="7">
      <t>ブモン</t>
    </rPh>
    <phoneticPr fontId="4"/>
  </si>
  <si>
    <t>　総合診療部門</t>
    <rPh sb="1" eb="3">
      <t>ソウゴウ</t>
    </rPh>
    <rPh sb="3" eb="5">
      <t>シンリョウ</t>
    </rPh>
    <rPh sb="5" eb="7">
      <t>ブモン</t>
    </rPh>
    <phoneticPr fontId="4"/>
  </si>
  <si>
    <t>　在宅医療部門</t>
    <rPh sb="1" eb="3">
      <t>ザイタク</t>
    </rPh>
    <rPh sb="3" eb="5">
      <t>イリョウ</t>
    </rPh>
    <rPh sb="5" eb="7">
      <t>ブモン</t>
    </rPh>
    <phoneticPr fontId="4"/>
  </si>
  <si>
    <t>様式３－６</t>
    <rPh sb="0" eb="2">
      <t>ヨウシキ</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</si>
  <si>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</si>
  <si>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</si>
  <si>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放射線部門</t>
    <rPh sb="0" eb="3">
      <t>ホウシャセン</t>
    </rPh>
    <rPh sb="3" eb="5">
      <t>ブモン</t>
    </rPh>
    <phoneticPr fontId="4"/>
  </si>
  <si>
    <t>手術部門</t>
    <rPh sb="0" eb="2">
      <t>シュジュツ</t>
    </rPh>
    <rPh sb="2" eb="4">
      <t>ブモン</t>
    </rPh>
    <phoneticPr fontId="4"/>
  </si>
  <si>
    <t>病室</t>
    <rPh sb="0" eb="2">
      <t>ビョウシツ</t>
    </rPh>
    <phoneticPr fontId="4"/>
  </si>
  <si>
    <t>記録室</t>
    <rPh sb="0" eb="3">
      <t>キロクシツ</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</si>
  <si>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</si>
  <si>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</si>
  <si>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</si>
  <si>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</si>
  <si>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（２）へき地医療活動開始予定時期</t>
    <rPh sb="5" eb="6">
      <t>チ</t>
    </rPh>
    <rPh sb="6" eb="8">
      <t>イリョウ</t>
    </rPh>
    <rPh sb="8" eb="10">
      <t>カツドウ</t>
    </rPh>
    <rPh sb="10" eb="12">
      <t>カイシ</t>
    </rPh>
    <rPh sb="12" eb="14">
      <t>ヨテイ</t>
    </rPh>
    <rPh sb="14" eb="16">
      <t>ジキ</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</si>
  <si>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</si>
  <si>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</si>
  <si>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無医地区等</t>
    <rPh sb="0" eb="4">
      <t>ムイチク</t>
    </rPh>
    <rPh sb="4" eb="5">
      <t>トウ</t>
    </rPh>
    <phoneticPr fontId="4"/>
  </si>
  <si>
    <t>か所</t>
    <rPh sb="1" eb="2">
      <t>ショ</t>
    </rPh>
    <phoneticPr fontId="4"/>
  </si>
  <si>
    <t>巡回診療（年度）</t>
    <rPh sb="0" eb="2">
      <t>ジュンカイ</t>
    </rPh>
    <rPh sb="2" eb="4">
      <t>シンリョウ</t>
    </rPh>
    <rPh sb="5" eb="7">
      <t>ネンド</t>
    </rPh>
    <phoneticPr fontId="4"/>
  </si>
  <si>
    <t>医師派遣（年度）</t>
    <rPh sb="0" eb="2">
      <t>イシ</t>
    </rPh>
    <rPh sb="2" eb="4">
      <t>ハケン</t>
    </rPh>
    <rPh sb="5" eb="7">
      <t>ネンド</t>
    </rPh>
    <phoneticPr fontId="4"/>
  </si>
  <si>
    <t>日（　年度実績）</t>
    <rPh sb="0" eb="1">
      <t>ニチ</t>
    </rPh>
    <rPh sb="3" eb="4">
      <t>ネン</t>
    </rPh>
    <rPh sb="4" eb="5">
      <t>ド</t>
    </rPh>
    <rPh sb="5" eb="7">
      <t>ジッセキ</t>
    </rPh>
    <phoneticPr fontId="4"/>
  </si>
  <si>
    <t>診療所</t>
    <rPh sb="0" eb="3">
      <t>シンリョウジョ</t>
    </rPh>
    <phoneticPr fontId="4"/>
  </si>
  <si>
    <t>年度</t>
    <rPh sb="0" eb="2">
      <t>ネンド</t>
    </rPh>
    <phoneticPr fontId="4"/>
  </si>
  <si>
    <t>　年　　月</t>
    <rPh sb="1" eb="2">
      <t>ネン</t>
    </rPh>
    <rPh sb="4" eb="5">
      <t>ツキ</t>
    </rPh>
    <phoneticPr fontId="4"/>
  </si>
  <si>
    <t>様式３－７</t>
    <rPh sb="0" eb="2">
      <t>ヨウシキ</t>
    </rPh>
    <phoneticPr fontId="4"/>
  </si>
  <si>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</si>
  <si>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３．宿舎利用状況</t>
    <rPh sb="2" eb="4">
      <t>シュクシャ</t>
    </rPh>
    <rPh sb="4" eb="6">
      <t>リヨウ</t>
    </rPh>
    <rPh sb="6" eb="8">
      <t>ジョウキョウ</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</si>
  <si>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</si>
  <si>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様式３－８</t>
    <rPh sb="0" eb="2">
      <t>ヨウシキ</t>
    </rPh>
    <phoneticPr fontId="4"/>
  </si>
  <si>
    <t>宿泊施設名</t>
    <rPh sb="0" eb="2">
      <t>シュクハク</t>
    </rPh>
    <rPh sb="2" eb="4">
      <t>シセツ</t>
    </rPh>
    <rPh sb="4" eb="5">
      <t>メイ</t>
    </rPh>
    <phoneticPr fontId="4"/>
  </si>
  <si>
    <t>設置主体</t>
    <rPh sb="0" eb="2">
      <t>セッチ</t>
    </rPh>
    <rPh sb="2" eb="4">
      <t>シュタイ</t>
    </rPh>
    <phoneticPr fontId="4"/>
  </si>
  <si>
    <t>宿泊を要する医療機関名</t>
    <rPh sb="0" eb="2">
      <t>シュクハク</t>
    </rPh>
    <rPh sb="3" eb="4">
      <t>ヨウ</t>
    </rPh>
    <rPh sb="6" eb="8">
      <t>イリョウ</t>
    </rPh>
    <rPh sb="8" eb="10">
      <t>キカン</t>
    </rPh>
    <rPh sb="10" eb="11">
      <t>メイ</t>
    </rPh>
    <phoneticPr fontId="4"/>
  </si>
  <si>
    <t>開設者</t>
    <rPh sb="0" eb="3">
      <t>カイセツシャ</t>
    </rPh>
    <phoneticPr fontId="4"/>
  </si>
  <si>
    <t>「それ以外の場所」を選択した場合</t>
    <rPh sb="3" eb="5">
      <t>イガイ</t>
    </rPh>
    <rPh sb="6" eb="8">
      <t>バショ</t>
    </rPh>
    <rPh sb="10" eb="12">
      <t>センタク</t>
    </rPh>
    <rPh sb="14" eb="16">
      <t>バアイ</t>
    </rPh>
    <phoneticPr fontId="4"/>
  </si>
  <si>
    <t>病院からの距離（ｍ）</t>
    <rPh sb="5" eb="7">
      <t>キョリ</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</si>
  <si>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</si>
  <si>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</si>
  <si>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</si>
  <si>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t>予定宿泊料（１泊あたり（円））</t>
    <rPh sb="0" eb="2">
      <t>ヨテイ</t>
    </rPh>
    <rPh sb="2" eb="5">
      <t>シュクハクリョウ</t>
    </rPh>
    <phoneticPr fontId="4"/>
  </si>
  <si>
    <t>個室
（今回整備
○部屋）</t>
    <rPh sb="0" eb="2">
      <t>コシツ</t>
    </rPh>
    <rPh sb="10" eb="12">
      <t>ヘヤ</t>
    </rPh>
    <phoneticPr fontId="4"/>
  </si>
  <si>
    <t>うち浴室</t>
    <rPh sb="2" eb="4">
      <t>ヨクシツ</t>
    </rPh>
    <phoneticPr fontId="4"/>
  </si>
  <si>
    <t>共同浴室</t>
    <rPh sb="0" eb="2">
      <t>キョウドウ</t>
    </rPh>
    <rPh sb="2" eb="4">
      <t>ヨクシツ</t>
    </rPh>
    <phoneticPr fontId="4"/>
  </si>
  <si>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</si>
  <si>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様式３－９</t>
    <rPh sb="0" eb="2">
      <t>ヨウシキ</t>
    </rPh>
    <phoneticPr fontId="4"/>
  </si>
  <si>
    <t>（９）産科医療機関施設整備事業</t>
    <rPh sb="3" eb="5">
      <t>サンカ</t>
    </rPh>
    <rPh sb="5" eb="7">
      <t>イリョウ</t>
    </rPh>
    <rPh sb="7" eb="9">
      <t>キカン</t>
    </rPh>
    <rPh sb="9" eb="11">
      <t>シセツ</t>
    </rPh>
    <rPh sb="11" eb="13">
      <t>セイビ</t>
    </rPh>
    <rPh sb="13" eb="15">
      <t>ジギョウ</t>
    </rPh>
    <phoneticPr fontId="4"/>
  </si>
  <si>
    <t>居室部門の面積</t>
    <rPh sb="0" eb="2">
      <t>キョシツ</t>
    </rPh>
    <rPh sb="2" eb="4">
      <t>ブモン</t>
    </rPh>
    <rPh sb="5" eb="7">
      <t>メンセキ</t>
    </rPh>
    <phoneticPr fontId="4"/>
  </si>
  <si>
    <t>共同部門の面積</t>
    <rPh sb="0" eb="2">
      <t>キョウドウ</t>
    </rPh>
    <rPh sb="2" eb="4">
      <t>ブモン</t>
    </rPh>
    <rPh sb="5" eb="7">
      <t>メンセキ</t>
    </rPh>
    <phoneticPr fontId="4"/>
  </si>
  <si>
    <t>研修部門の面積</t>
    <rPh sb="0" eb="2">
      <t>ケンシュウ</t>
    </rPh>
    <rPh sb="2" eb="4">
      <t>ブモン</t>
    </rPh>
    <rPh sb="5" eb="7">
      <t>メンセキ</t>
    </rPh>
    <phoneticPr fontId="4"/>
  </si>
  <si>
    <t>図書・視聴覚部門の面積</t>
    <rPh sb="0" eb="2">
      <t>トショ</t>
    </rPh>
    <rPh sb="3" eb="6">
      <t>シチョウカク</t>
    </rPh>
    <rPh sb="6" eb="8">
      <t>ブモン</t>
    </rPh>
    <rPh sb="9" eb="11">
      <t>メンセキ</t>
    </rPh>
    <phoneticPr fontId="4"/>
  </si>
  <si>
    <t>管理部門の面積</t>
    <rPh sb="0" eb="2">
      <t>カンリ</t>
    </rPh>
    <rPh sb="2" eb="4">
      <t>ブモン</t>
    </rPh>
    <rPh sb="5" eb="7">
      <t>メンセキ</t>
    </rPh>
    <phoneticPr fontId="4"/>
  </si>
  <si>
    <t>外来診療部門の面積</t>
    <rPh sb="0" eb="2">
      <t>ガイライ</t>
    </rPh>
    <rPh sb="2" eb="4">
      <t>シンリョウ</t>
    </rPh>
    <rPh sb="4" eb="6">
      <t>ブモン</t>
    </rPh>
    <rPh sb="7" eb="9">
      <t>メンセキ</t>
    </rPh>
    <phoneticPr fontId="4"/>
  </si>
  <si>
    <t>診療部門の面積</t>
    <rPh sb="0" eb="2">
      <t>シンリョウ</t>
    </rPh>
    <rPh sb="2" eb="4">
      <t>ブモン</t>
    </rPh>
    <rPh sb="5" eb="7">
      <t>メンセキ</t>
    </rPh>
    <phoneticPr fontId="4"/>
  </si>
  <si>
    <t>病棟部門の面積</t>
    <rPh sb="0" eb="2">
      <t>ビョウトウ</t>
    </rPh>
    <rPh sb="2" eb="4">
      <t>ブモン</t>
    </rPh>
    <rPh sb="5" eb="7">
      <t>メンセキ</t>
    </rPh>
    <phoneticPr fontId="4"/>
  </si>
  <si>
    <t>分娩室</t>
    <rPh sb="0" eb="3">
      <t>ブンベンシツ</t>
    </rPh>
    <phoneticPr fontId="4"/>
  </si>
  <si>
    <t>宿泊部門の面積</t>
    <rPh sb="0" eb="2">
      <t>シュクハク</t>
    </rPh>
    <rPh sb="2" eb="4">
      <t>ブモン</t>
    </rPh>
    <rPh sb="5" eb="7">
      <t>メンセキ</t>
    </rPh>
    <phoneticPr fontId="4"/>
  </si>
  <si>
    <t>居室</t>
    <rPh sb="0" eb="2">
      <t>キョシツ</t>
    </rPh>
    <phoneticPr fontId="4"/>
  </si>
  <si>
    <t>（整備前）</t>
    <rPh sb="1" eb="3">
      <t>セイビ</t>
    </rPh>
    <rPh sb="3" eb="4">
      <t>マエ</t>
    </rPh>
    <phoneticPr fontId="4"/>
  </si>
  <si>
    <t>（整備後）</t>
    <rPh sb="1" eb="3">
      <t>セイビ</t>
    </rPh>
    <rPh sb="3" eb="4">
      <t>ゴ</t>
    </rPh>
    <phoneticPr fontId="4"/>
  </si>
  <si>
    <t>（今回整備）</t>
    <rPh sb="1" eb="3">
      <t>コンカイ</t>
    </rPh>
    <rPh sb="3" eb="5">
      <t>セイビ</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</si>
  <si>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</si>
  <si>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</si>
  <si>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「イ」を選択した場合、該当する地域</t>
    <rPh sb="4" eb="6">
      <t>センタク</t>
    </rPh>
    <rPh sb="8" eb="10">
      <t>バアイ</t>
    </rPh>
    <rPh sb="11" eb="13">
      <t>ガイトウ</t>
    </rPh>
    <rPh sb="15" eb="17">
      <t>チイキ</t>
    </rPh>
    <phoneticPr fontId="4"/>
  </si>
  <si>
    <t>最最寄り産科医療機関の状況</t>
    <rPh sb="0" eb="1">
      <t>サイ</t>
    </rPh>
    <rPh sb="1" eb="3">
      <t>モヨ</t>
    </rPh>
    <rPh sb="4" eb="6">
      <t>サンカ</t>
    </rPh>
    <rPh sb="6" eb="8">
      <t>イリョウ</t>
    </rPh>
    <rPh sb="8" eb="10">
      <t>キカン</t>
    </rPh>
    <rPh sb="11" eb="13">
      <t>ジョウキョウ</t>
    </rPh>
    <phoneticPr fontId="4"/>
  </si>
  <si>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</si>
  <si>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</si>
  <si>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当該最最寄り産科医療機関までの時間（分）</t>
    <rPh sb="15" eb="17">
      <t>ジカン</t>
    </rPh>
    <rPh sb="18" eb="19">
      <t>フン</t>
    </rPh>
    <phoneticPr fontId="4"/>
  </si>
  <si>
    <t>妊産婦の健康診査の有無</t>
    <rPh sb="0" eb="3">
      <t>ニンサンプ</t>
    </rPh>
    <rPh sb="4" eb="6">
      <t>ケンコウ</t>
    </rPh>
    <rPh sb="6" eb="8">
      <t>シンサ</t>
    </rPh>
    <rPh sb="9" eb="11">
      <t>ウム</t>
    </rPh>
    <phoneticPr fontId="4"/>
  </si>
  <si>
    <t>分娩件数（前年度）（件）</t>
    <rPh sb="0" eb="2">
      <t>ブンベン</t>
    </rPh>
    <rPh sb="2" eb="4">
      <t>ケンスウ</t>
    </rPh>
    <rPh sb="5" eb="8">
      <t>ゼンネンド</t>
    </rPh>
    <rPh sb="10" eb="11">
      <t>ケン</t>
    </rPh>
    <phoneticPr fontId="4"/>
  </si>
  <si>
    <t>分娩費の金額（円）</t>
    <rPh sb="0" eb="2">
      <t>ブンベン</t>
    </rPh>
    <rPh sb="2" eb="3">
      <t>ヒ</t>
    </rPh>
    <rPh sb="4" eb="6">
      <t>キンガク</t>
    </rPh>
    <rPh sb="7" eb="8">
      <t>エン</t>
    </rPh>
    <phoneticPr fontId="4"/>
  </si>
  <si>
    <t>所  在  す  る  地  域</t>
    <rPh sb="0" eb="1">
      <t>ショ</t>
    </rPh>
    <rPh sb="3" eb="4">
      <t>ザイ</t>
    </rPh>
    <rPh sb="12" eb="13">
      <t>チ</t>
    </rPh>
    <rPh sb="15" eb="16">
      <t>イキ</t>
    </rPh>
    <phoneticPr fontId="4"/>
  </si>
  <si>
    <t>病院</t>
    <rPh sb="0" eb="2">
      <t>ビョウイン</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</si>
  <si>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</si>
  <si>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</si>
  <si>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様式３－１０</t>
    <rPh sb="0" eb="2">
      <t>ヨウシキ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</si>
  <si>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</si>
  <si>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二次医療圏名</t>
    <rPh sb="0" eb="2">
      <t>ニジ</t>
    </rPh>
    <rPh sb="2" eb="5">
      <t>イリョウケン</t>
    </rPh>
    <rPh sb="5" eb="6">
      <t>メイ</t>
    </rPh>
    <phoneticPr fontId="4"/>
  </si>
  <si>
    <t>二次医療圏内</t>
    <rPh sb="0" eb="2">
      <t>ニジ</t>
    </rPh>
    <rPh sb="2" eb="5">
      <t>イリョウケン</t>
    </rPh>
    <rPh sb="5" eb="6">
      <t>ナイ</t>
    </rPh>
    <phoneticPr fontId="4"/>
  </si>
  <si>
    <t>同一市町村内（再掲）</t>
    <rPh sb="0" eb="2">
      <t>ドウイツ</t>
    </rPh>
    <rPh sb="2" eb="5">
      <t>シチョウソン</t>
    </rPh>
    <rPh sb="5" eb="6">
      <t>ナイ</t>
    </rPh>
    <rPh sb="7" eb="9">
      <t>サイケイ</t>
    </rPh>
    <phoneticPr fontId="4"/>
  </si>
  <si>
    <t>病院：</t>
    <rPh sb="0" eb="2">
      <t>ビョウイン</t>
    </rPh>
    <phoneticPr fontId="4"/>
  </si>
  <si>
    <t>診療所：</t>
    <rPh sb="0" eb="3">
      <t>シンリョウジョ</t>
    </rPh>
    <phoneticPr fontId="4"/>
  </si>
  <si>
    <t>助産所：</t>
    <rPh sb="0" eb="3">
      <t>ジョサンジョ</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</si>
  <si>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</si>
  <si>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</si>
  <si>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様式３－１１</t>
    <rPh sb="0" eb="2">
      <t>ヨウシキ</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</si>
  <si>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</si>
  <si>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事業の用途</t>
    <rPh sb="0" eb="2">
      <t>ジギョウ</t>
    </rPh>
    <rPh sb="3" eb="5">
      <t>ヨウト</t>
    </rPh>
    <phoneticPr fontId="4"/>
  </si>
  <si>
    <t>整備場所</t>
    <rPh sb="0" eb="2">
      <t>セイビ</t>
    </rPh>
    <rPh sb="2" eb="4">
      <t>バショ</t>
    </rPh>
    <phoneticPr fontId="4"/>
  </si>
  <si>
    <t>病院からの距離（ｋｍ）</t>
    <rPh sb="5" eb="7">
      <t>キョリ</t>
    </rPh>
    <phoneticPr fontId="4"/>
  </si>
  <si>
    <t>解剖室</t>
    <rPh sb="0" eb="2">
      <t>カイボウ</t>
    </rPh>
    <rPh sb="2" eb="3">
      <t>シツ</t>
    </rPh>
    <phoneticPr fontId="4"/>
  </si>
  <si>
    <t>薬物検査室</t>
    <rPh sb="0" eb="2">
      <t>ヤクブツ</t>
    </rPh>
    <rPh sb="2" eb="5">
      <t>ケンサシツ</t>
    </rPh>
    <phoneticPr fontId="4"/>
  </si>
  <si>
    <t>CT室</t>
    <rPh sb="2" eb="3">
      <t>シツ</t>
    </rPh>
    <phoneticPr fontId="4"/>
  </si>
  <si>
    <t>MRI室</t>
    <rPh sb="3" eb="4">
      <t>シツ</t>
    </rPh>
    <phoneticPr fontId="4"/>
  </si>
  <si>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</si>
  <si>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</si>
  <si>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</si>
  <si>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</si>
  <si>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４．実施要綱への適合状況</t>
    <rPh sb="2" eb="4">
      <t>ジッシ</t>
    </rPh>
    <rPh sb="4" eb="6">
      <t>ヨウコウ</t>
    </rPh>
    <rPh sb="8" eb="10">
      <t>テキゴウ</t>
    </rPh>
    <rPh sb="10" eb="12">
      <t>ジョウキョウ</t>
    </rPh>
    <phoneticPr fontId="4"/>
  </si>
  <si>
    <t>様式３－１４</t>
    <rPh sb="0" eb="2">
      <t>ヨウシキ</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</si>
  <si>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</si>
  <si>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</si>
  <si>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本年度</t>
    <rPh sb="0" eb="3">
      <t>ホンネンド</t>
    </rPh>
    <phoneticPr fontId="4"/>
  </si>
  <si>
    <t>実績</t>
    <rPh sb="0" eb="2">
      <t>ジッセキ</t>
    </rPh>
    <phoneticPr fontId="4"/>
  </si>
  <si>
    <t>医師○名、看護師○名</t>
    <rPh sb="0" eb="2">
      <t>イシ</t>
    </rPh>
    <rPh sb="3" eb="4">
      <t>メイ</t>
    </rPh>
    <rPh sb="5" eb="8">
      <t>カンゴシ</t>
    </rPh>
    <rPh sb="9" eb="10">
      <t>メイ</t>
    </rPh>
    <phoneticPr fontId="4"/>
  </si>
  <si>
    <t>（○年度）</t>
    <rPh sb="2" eb="4">
      <t>ネンド</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</si>
  <si>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</si>
  <si>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</si>
  <si>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</si>
  <si>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</si>
  <si>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</si>
  <si>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</si>
  <si>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</si>
  <si>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クラス1万以上の空調整備の有無</t>
    <rPh sb="4" eb="5">
      <t>マン</t>
    </rPh>
    <rPh sb="5" eb="7">
      <t>イジョウ</t>
    </rPh>
    <rPh sb="8" eb="10">
      <t>クウチョウ</t>
    </rPh>
    <rPh sb="10" eb="12">
      <t>セイビ</t>
    </rPh>
    <rPh sb="13" eb="15">
      <t>ウム</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</si>
  <si>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</si>
  <si>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うちトイレ</t>
    <phoneticPr fontId="4"/>
  </si>
  <si>
    <t>共同トイレ</t>
    <rPh sb="0" eb="2">
      <t>キョウドウ</t>
    </rPh>
    <phoneticPr fontId="4"/>
  </si>
  <si>
    <t>区分</t>
    <rPh sb="0" eb="2">
      <t>クブン</t>
    </rPh>
    <phoneticPr fontId="4"/>
  </si>
  <si>
    <t>病院所有</t>
    <rPh sb="0" eb="2">
      <t>ビョウイン</t>
    </rPh>
    <rPh sb="2" eb="4">
      <t>ショユウ</t>
    </rPh>
    <phoneticPr fontId="4"/>
  </si>
  <si>
    <t>病院借り上げ</t>
    <rPh sb="0" eb="2">
      <t>ビョウイン</t>
    </rPh>
    <rPh sb="2" eb="3">
      <t>カ</t>
    </rPh>
    <rPh sb="4" eb="5">
      <t>ア</t>
    </rPh>
    <phoneticPr fontId="4"/>
  </si>
  <si>
    <t>世帯用</t>
    <rPh sb="0" eb="2">
      <t>セタイ</t>
    </rPh>
    <rPh sb="2" eb="3">
      <t>ヨウ</t>
    </rPh>
    <phoneticPr fontId="4"/>
  </si>
  <si>
    <t>単身用</t>
    <rPh sb="0" eb="3">
      <t>タンシンヨウ</t>
    </rPh>
    <phoneticPr fontId="4"/>
  </si>
  <si>
    <t>戸数</t>
    <rPh sb="0" eb="2">
      <t>コスウ</t>
    </rPh>
    <phoneticPr fontId="4"/>
  </si>
  <si>
    <t>入居戸数</t>
    <rPh sb="0" eb="2">
      <t>ニュウキョ</t>
    </rPh>
    <rPh sb="2" eb="4">
      <t>コスウ</t>
    </rPh>
    <phoneticPr fontId="4"/>
  </si>
  <si>
    <t>うち複数世帯による共用</t>
    <rPh sb="2" eb="4">
      <t>フクスウ</t>
    </rPh>
    <rPh sb="4" eb="6">
      <t>セタイ</t>
    </rPh>
    <rPh sb="9" eb="11">
      <t>キョウヨウ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</si>
  <si>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</si>
  <si>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</si>
  <si>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図書閲覧室</t>
    <rPh sb="0" eb="2">
      <t>トショ</t>
    </rPh>
    <rPh sb="2" eb="5">
      <t>エツランシツ</t>
    </rPh>
    <phoneticPr fontId="4"/>
  </si>
  <si>
    <t>その他（左記部門間で共用の場合）</t>
    <rPh sb="2" eb="3">
      <t>タ</t>
    </rPh>
    <rPh sb="4" eb="6">
      <t>サキ</t>
    </rPh>
    <rPh sb="6" eb="9">
      <t>ブモンカン</t>
    </rPh>
    <rPh sb="10" eb="12">
      <t>キョウヨウ</t>
    </rPh>
    <rPh sb="13" eb="15">
      <t>バアイ</t>
    </rPh>
    <phoneticPr fontId="4"/>
  </si>
  <si>
    <t>うちトイレ</t>
    <phoneticPr fontId="4"/>
  </si>
  <si>
    <t>着工</t>
    <rPh sb="0" eb="2">
      <t>チャッコウ</t>
    </rPh>
    <phoneticPr fontId="4"/>
  </si>
  <si>
    <t>　　年　月　日</t>
    <phoneticPr fontId="4"/>
  </si>
  <si>
    <t xml:space="preserve"> ～ </t>
    <phoneticPr fontId="4"/>
  </si>
  <si>
    <t>竣工</t>
    <phoneticPr fontId="4"/>
  </si>
  <si>
    <t>　　年　月　日</t>
    <phoneticPr fontId="4"/>
  </si>
  <si>
    <t>一般：</t>
    <rPh sb="0" eb="2">
      <t>イッパン</t>
    </rPh>
    <phoneticPr fontId="4"/>
  </si>
  <si>
    <t>精神：</t>
    <phoneticPr fontId="4"/>
  </si>
  <si>
    <t>結核：</t>
    <phoneticPr fontId="4"/>
  </si>
  <si>
    <t>感染症：</t>
    <phoneticPr fontId="4"/>
  </si>
  <si>
    <t>合計：</t>
    <phoneticPr fontId="4"/>
  </si>
  <si>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4"/>
  </si>
  <si>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4"/>
  </si>
  <si>
    <t>～</t>
  </si>
  <si>
    <t>年　月</t>
    <rPh sb="0" eb="1">
      <t>ネン</t>
    </rPh>
    <rPh sb="2" eb="3">
      <t>ツキ</t>
    </rPh>
    <phoneticPr fontId="4"/>
  </si>
  <si>
    <t>その他：</t>
    <rPh sb="2" eb="3">
      <t>タ</t>
    </rPh>
    <phoneticPr fontId="4"/>
  </si>
  <si>
    <t>合計：</t>
    <rPh sb="0" eb="2">
      <t>ゴウケイ</t>
    </rPh>
    <phoneticPr fontId="4"/>
  </si>
  <si>
    <t>現在（㎡）</t>
    <rPh sb="0" eb="2">
      <t>ゲンザイ</t>
    </rPh>
    <phoneticPr fontId="4"/>
  </si>
  <si>
    <t>整備後（㎡）</t>
    <rPh sb="0" eb="2">
      <t>セイビ</t>
    </rPh>
    <rPh sb="2" eb="3">
      <t>ゴ</t>
    </rPh>
    <phoneticPr fontId="4"/>
  </si>
  <si>
    <t>ヘリポート</t>
    <phoneticPr fontId="4"/>
  </si>
  <si>
    <t>現在（㎡）
（○室）</t>
    <rPh sb="0" eb="2">
      <t>ゲンザイ</t>
    </rPh>
    <rPh sb="8" eb="9">
      <t>シツ</t>
    </rPh>
    <phoneticPr fontId="4"/>
  </si>
  <si>
    <t>整備後（㎡）
（○室）</t>
    <rPh sb="0" eb="2">
      <t>セイビ</t>
    </rPh>
    <rPh sb="2" eb="3">
      <t>ゴ</t>
    </rPh>
    <rPh sb="9" eb="10">
      <t>シツ</t>
    </rPh>
    <phoneticPr fontId="4"/>
  </si>
  <si>
    <t>鉄道</t>
    <rPh sb="0" eb="2">
      <t>テツドウ</t>
    </rPh>
    <phoneticPr fontId="4"/>
  </si>
  <si>
    <t>船舶</t>
    <rPh sb="0" eb="2">
      <t>センパク</t>
    </rPh>
    <phoneticPr fontId="4"/>
  </si>
  <si>
    <t>バス</t>
    <phoneticPr fontId="4"/>
  </si>
  <si>
    <t>通常</t>
    <rPh sb="0" eb="2">
      <t>ツウジョウ</t>
    </rPh>
    <phoneticPr fontId="4"/>
  </si>
  <si>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</si>
  <si>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</si>
  <si>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</si>
  <si>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改築</t>
  </si>
  <si>
    <t>無</t>
  </si>
  <si>
    <t>様式３－１６</t>
    <rPh sb="0" eb="2">
      <t>ヨウシキ</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</si>
  <si>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</si>
  <si>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</si>
  <si>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</si>
  <si>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</si>
  <si>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</si>
  <si>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</si>
  <si>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病床確保</t>
  </si>
  <si>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</si>
  <si>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</si>
  <si>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</si>
  <si>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</si>
  <si>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</si>
  <si>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（１５）新興感染症対応力強化事業（病室の感染対策に係る整備）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</si>
  <si>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（１５）新興感染症対応力強化事業（病室の感染対策に係る整備以外）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</si>
</sst>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numFmt numFmtId="177" formatCode="#,##0;&quot;△ &quot;#,##0"/>
    <numFmt numFmtId="178" formatCode="#,##0_ "/>
    <numFmt numFmtId="179" formatCode="#,##0&quot;人&quot;"/>
    <numFmt numFmtId="180" formatCode="#,##0_);\(#,##0\)"/>
    <numFmt numFmtId="181" formatCode="#,##0.00&quot;㎡&quot;"/>
    <numFmt numFmtId="182" formatCode="\(#,##0.00&quot;㎡&quot;\)"/>
    <numFmt numFmtId="183" formatCode="@&quot;年度&quot;"/>
    <numFmt numFmtId="184" formatCode="#,###&quot;千円&quot;"/>
    <numFmt numFmtId="185" formatCode="#&quot;床&quot;"/>
    <numFmt numFmtId="186" formatCode="#&quot;分&quot;"/>
    <numFmt numFmtId="187" formatCode="#&quot;ｋｍ&quot;"/>
    <numFmt numFmtId="188" formatCode="#,###&quot;人&quot;"/>
    <numFmt numFmtId="189" formatCode="#,##0.00_ "/>
    <numFmt numFmtId="190" formatCode="#,##0.00&quot;人&quot;"/>
    <numFmt numFmtId="191" formatCode="#,##0&quot;ｍ&quot;"/>
    <numFmt numFmtId="192" formatCode="#,###&quot;円&quot;"/>
    <numFmt numFmtId="193" formatCode="#&quot;室&quot;"/>
    <numFmt numFmtId="194" formatCode="#&quot;件&quot;"/>
    <numFmt numFmtId="195" formatCode="#&quot;施設&quot;"/>
    <numFmt numFmtId="196" formatCode="#0.#&quot;ｋｍ&quot;"/>
    <numFmt numFmtId="197" formatCode="#&quot;回&quot;"/>
    <numFmt numFmtId="198" formatCode="[$]ggge&quot;年&quot;m&quot;月&quot;d&quot;日&quot;;@" x16r2:formatCode16="[$-ja-JP-x-gannen]ggge&quot;年&quot;m&quot;月&quot;d&quot;日&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0"/>
      <name val="ＭＳ Ｐゴシック"/>
      <family val="3"/>
      <charset val="128"/>
    </font>
    <font>
      <b/>
      <sz val="9"/>
      <color indexed="81"/>
      <name val="ＭＳ Ｐゴシック"/>
      <family val="3"/>
      <charset val="128"/>
    </font>
    <font>
      <sz val="10"/>
      <color theme="4"/>
      <name val="ＭＳ Ｐゴシック"/>
      <family val="3"/>
      <charset val="128"/>
    </font>
    <font>
      <sz val="11"/>
      <color theme="1"/>
      <name val="ＭＳ Ｐゴシック"/>
      <family val="2"/>
      <scheme val="minor"/>
    </font>
    <font>
      <b/>
      <sz val="9"/>
      <color indexed="81"/>
      <name val="MS P ゴシック"/>
      <family val="3"/>
      <charset val="128"/>
    </font>
  </fonts>
  <fills count="6">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s>
  <cellStyleXfs count="9">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xf numFmtId="0" fontId="41" fillId="0" borderId="0"/>
    <xf numFmtId="38" fontId="41" fillId="0" borderId="0" applyFont="0" applyFill="0" applyBorder="0" applyAlignment="0" applyProtection="0">
      <alignment vertical="center"/>
    </xf>
  </cellStyleXfs>
  <cellXfs count="593">
    <xf numFmtId="0" fontId="0" fillId="0" borderId="0" xfId="0"/>
    <xf numFmtId="0" fontId="2" fillId="0" borderId="0" xfId="4" applyFont="1" applyAlignment="1">
      <alignment vertical="center"/>
    </xf>
    <xf numFmtId="0" fontId="2" fillId="0" borderId="45" xfId="4" applyFont="1" applyBorder="1" applyAlignment="1">
      <alignment vertical="center"/>
    </xf>
    <xf numFmtId="0" fontId="2" fillId="0" borderId="0" xfId="4" applyFont="1"/>
    <xf numFmtId="0" fontId="13" fillId="0" borderId="0" xfId="4" applyFont="1" applyAlignment="1">
      <alignment wrapText="1"/>
    </xf>
    <xf numFmtId="0" fontId="13" fillId="0" borderId="0" xfId="4" applyFont="1"/>
    <xf numFmtId="176" fontId="19" fillId="0" borderId="38" xfId="4" applyNumberFormat="1" applyFont="1" applyBorder="1" applyAlignment="1">
      <alignment horizontal="right" vertical="center"/>
    </xf>
    <xf numFmtId="176" fontId="19" fillId="0" borderId="17" xfId="4" applyNumberFormat="1" applyFont="1" applyBorder="1" applyAlignment="1">
      <alignment horizontal="right" vertical="center"/>
    </xf>
    <xf numFmtId="176" fontId="19" fillId="0" borderId="38" xfId="4" applyNumberFormat="1" applyFont="1" applyBorder="1" applyAlignment="1">
      <alignment vertical="center"/>
    </xf>
    <xf numFmtId="176" fontId="19" fillId="0" borderId="16" xfId="4" applyNumberFormat="1" applyFont="1" applyBorder="1" applyAlignment="1">
      <alignment horizontal="center" vertical="center"/>
    </xf>
    <xf numFmtId="176" fontId="19" fillId="0" borderId="16" xfId="4" applyNumberFormat="1" applyFont="1" applyBorder="1" applyAlignment="1">
      <alignment horizontal="right" vertical="center"/>
    </xf>
    <xf numFmtId="176" fontId="19" fillId="0" borderId="55"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1" fillId="0" borderId="0" xfId="4" applyFont="1" applyAlignment="1">
      <alignment horizontal="left" vertical="center"/>
    </xf>
    <xf numFmtId="0" fontId="11" fillId="0" borderId="18" xfId="4" applyFont="1" applyBorder="1" applyAlignment="1">
      <alignment horizontal="left" vertical="center"/>
    </xf>
    <xf numFmtId="0" fontId="11" fillId="0" borderId="13" xfId="4" applyFont="1" applyBorder="1" applyAlignment="1">
      <alignment horizontal="left" vertical="center"/>
    </xf>
    <xf numFmtId="0" fontId="1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58" xfId="5" applyFont="1" applyFill="1" applyBorder="1" applyAlignment="1">
      <alignment horizontal="center" vertical="center"/>
    </xf>
    <xf numFmtId="0" fontId="11" fillId="0" borderId="45" xfId="4" applyFont="1" applyBorder="1" applyAlignment="1">
      <alignment horizontal="center" vertical="center"/>
    </xf>
    <xf numFmtId="0" fontId="11" fillId="0" borderId="13" xfId="4" applyFont="1" applyBorder="1" applyAlignment="1">
      <alignment horizontal="center" vertical="center"/>
    </xf>
    <xf numFmtId="0" fontId="2" fillId="0" borderId="18"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57" xfId="5" applyNumberFormat="1" applyFont="1" applyFill="1" applyBorder="1" applyAlignment="1">
      <alignment vertical="center" wrapText="1"/>
    </xf>
    <xf numFmtId="0" fontId="2" fillId="0" borderId="19"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42" xfId="5" applyNumberFormat="1" applyFont="1" applyFill="1" applyBorder="1" applyAlignment="1">
      <alignment horizontal="center" vertical="center" wrapText="1"/>
    </xf>
    <xf numFmtId="177" fontId="3" fillId="0" borderId="42" xfId="5" applyNumberFormat="1" applyFont="1" applyFill="1" applyBorder="1" applyAlignment="1">
      <alignment vertical="center" wrapText="1"/>
    </xf>
    <xf numFmtId="177" fontId="3" fillId="0" borderId="53" xfId="5" applyNumberFormat="1" applyFont="1" applyFill="1" applyBorder="1" applyAlignment="1">
      <alignment vertical="center" wrapText="1"/>
    </xf>
    <xf numFmtId="177" fontId="3" fillId="0" borderId="59" xfId="5" applyNumberFormat="1" applyFont="1" applyFill="1" applyBorder="1" applyAlignment="1">
      <alignment vertical="center" wrapText="1"/>
    </xf>
    <xf numFmtId="0" fontId="2" fillId="0" borderId="46" xfId="4" applyFont="1" applyBorder="1" applyAlignment="1">
      <alignment vertical="center"/>
    </xf>
    <xf numFmtId="0" fontId="2" fillId="0" borderId="0" xfId="4" applyFont="1" applyAlignment="1">
      <alignment horizontal="center" vertical="center"/>
    </xf>
    <xf numFmtId="0" fontId="20" fillId="0" borderId="0" xfId="4" applyFont="1" applyAlignment="1">
      <alignment vertical="center"/>
    </xf>
    <xf numFmtId="0" fontId="5" fillId="0" borderId="0" xfId="4" applyFont="1" applyAlignment="1">
      <alignment vertical="center"/>
    </xf>
    <xf numFmtId="0" fontId="22"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3" fillId="0" borderId="0" xfId="4" applyFont="1" applyAlignment="1">
      <alignment vertical="center"/>
    </xf>
    <xf numFmtId="0" fontId="23" fillId="0" borderId="0" xfId="4" applyFont="1" applyAlignment="1">
      <alignment horizontal="centerContinuous" vertical="center"/>
    </xf>
    <xf numFmtId="0" fontId="14" fillId="0" borderId="0" xfId="4" applyFont="1" applyAlignment="1">
      <alignment vertical="center"/>
    </xf>
    <xf numFmtId="0" fontId="23" fillId="0" borderId="30" xfId="4" applyFont="1" applyBorder="1" applyAlignment="1">
      <alignment vertical="center"/>
    </xf>
    <xf numFmtId="0" fontId="23" fillId="0" borderId="35" xfId="4" applyFont="1" applyBorder="1" applyAlignment="1">
      <alignment vertical="center"/>
    </xf>
    <xf numFmtId="0" fontId="23" fillId="0" borderId="61" xfId="4" applyFont="1" applyBorder="1" applyAlignment="1">
      <alignment vertical="center"/>
    </xf>
    <xf numFmtId="0" fontId="23" fillId="0" borderId="0" xfId="4" applyFont="1"/>
    <xf numFmtId="0" fontId="26" fillId="0" borderId="33" xfId="4" applyFont="1" applyBorder="1" applyAlignment="1">
      <alignment horizontal="center" vertical="center"/>
    </xf>
    <xf numFmtId="0" fontId="14" fillId="0" borderId="0" xfId="4" applyFont="1" applyAlignment="1">
      <alignment horizontal="center" vertical="center"/>
    </xf>
    <xf numFmtId="0" fontId="23" fillId="0" borderId="0" xfId="4" applyFont="1" applyAlignment="1">
      <alignment horizontal="center" vertical="center"/>
    </xf>
    <xf numFmtId="0" fontId="23" fillId="0" borderId="31" xfId="4" applyFont="1" applyBorder="1" applyAlignment="1">
      <alignment horizontal="left" vertical="center" wrapText="1"/>
    </xf>
    <xf numFmtId="0" fontId="23" fillId="0" borderId="60" xfId="4" applyFont="1" applyBorder="1" applyAlignment="1">
      <alignment horizontal="center" vertical="center"/>
    </xf>
    <xf numFmtId="0" fontId="23" fillId="0" borderId="0" xfId="4" applyFont="1" applyAlignment="1">
      <alignment vertical="center" wrapText="1"/>
    </xf>
    <xf numFmtId="0" fontId="23" fillId="0" borderId="60" xfId="4" applyFont="1" applyBorder="1" applyAlignment="1">
      <alignment vertical="center"/>
    </xf>
    <xf numFmtId="0" fontId="28" fillId="0" borderId="0" xfId="4" applyFont="1" applyAlignment="1">
      <alignment horizontal="center" vertical="center"/>
    </xf>
    <xf numFmtId="0" fontId="23" fillId="0" borderId="0" xfId="4" applyFont="1" applyAlignment="1">
      <alignment horizontal="right" vertical="center" wrapText="1"/>
    </xf>
    <xf numFmtId="0" fontId="23" fillId="0" borderId="0" xfId="4" applyFont="1" applyAlignment="1">
      <alignment horizontal="center" vertical="center" wrapText="1"/>
    </xf>
    <xf numFmtId="0" fontId="23" fillId="0" borderId="0" xfId="4" applyFont="1" applyAlignment="1">
      <alignment horizontal="right" vertical="center"/>
    </xf>
    <xf numFmtId="0" fontId="23" fillId="0" borderId="68" xfId="4" applyFont="1" applyBorder="1" applyAlignment="1">
      <alignment horizontal="right" vertical="center"/>
    </xf>
    <xf numFmtId="0" fontId="23" fillId="0" borderId="0" xfId="4" applyFont="1" applyAlignment="1">
      <alignment horizontal="left" vertical="center"/>
    </xf>
    <xf numFmtId="38" fontId="31" fillId="0" borderId="30" xfId="5" applyFont="1" applyFill="1" applyBorder="1" applyAlignment="1">
      <alignment vertical="center"/>
    </xf>
    <xf numFmtId="0" fontId="23" fillId="0" borderId="0" xfId="4" applyFont="1" applyAlignment="1">
      <alignment vertical="top" wrapText="1"/>
    </xf>
    <xf numFmtId="38" fontId="31" fillId="0" borderId="16" xfId="5" applyFont="1" applyFill="1" applyBorder="1" applyAlignment="1">
      <alignment vertical="center"/>
    </xf>
    <xf numFmtId="38" fontId="31" fillId="0" borderId="74" xfId="5" applyFont="1" applyFill="1" applyBorder="1" applyAlignment="1">
      <alignment horizontal="right" vertical="center"/>
    </xf>
    <xf numFmtId="0" fontId="15" fillId="0" borderId="0" xfId="0" applyFont="1" applyAlignment="1">
      <alignment vertical="center"/>
    </xf>
    <xf numFmtId="0" fontId="15" fillId="0" borderId="1" xfId="0" applyFont="1" applyBorder="1" applyAlignment="1">
      <alignment horizontal="center" vertical="center" shrinkToFit="1"/>
    </xf>
    <xf numFmtId="0" fontId="15" fillId="0" borderId="13" xfId="0" applyFont="1" applyBorder="1" applyAlignment="1">
      <alignment horizontal="center" vertical="center"/>
    </xf>
    <xf numFmtId="0" fontId="15" fillId="0" borderId="2" xfId="0" applyFont="1" applyBorder="1" applyAlignment="1">
      <alignment horizontal="center" vertical="center" shrinkToFit="1"/>
    </xf>
    <xf numFmtId="0" fontId="15" fillId="0" borderId="45" xfId="0" applyFont="1" applyBorder="1" applyAlignment="1">
      <alignment vertical="center"/>
    </xf>
    <xf numFmtId="0" fontId="15" fillId="0" borderId="1" xfId="0" applyFont="1" applyBorder="1" applyAlignment="1">
      <alignment horizontal="center" vertical="center" wrapText="1" shrinkToFit="1"/>
    </xf>
    <xf numFmtId="0" fontId="15" fillId="0" borderId="13" xfId="0" applyFont="1" applyBorder="1" applyAlignment="1">
      <alignment horizontal="right" vertical="center"/>
    </xf>
    <xf numFmtId="0" fontId="15" fillId="0" borderId="0" xfId="0" applyFont="1" applyAlignment="1">
      <alignment vertical="center" shrinkToFit="1"/>
    </xf>
    <xf numFmtId="0" fontId="15" fillId="0" borderId="0" xfId="0" applyFont="1" applyAlignment="1">
      <alignment horizontal="center" vertical="center"/>
    </xf>
    <xf numFmtId="0" fontId="15" fillId="0" borderId="0" xfId="0" applyFont="1" applyAlignment="1">
      <alignment horizontal="left" vertical="center"/>
    </xf>
    <xf numFmtId="181" fontId="15" fillId="0" borderId="13" xfId="0" applyNumberFormat="1" applyFont="1" applyBorder="1" applyAlignment="1">
      <alignment vertical="center"/>
    </xf>
    <xf numFmtId="182" fontId="15" fillId="0" borderId="1" xfId="0" applyNumberFormat="1" applyFont="1" applyBorder="1" applyAlignment="1">
      <alignment vertical="center"/>
    </xf>
    <xf numFmtId="181" fontId="15" fillId="0" borderId="8" xfId="0" applyNumberFormat="1" applyFont="1" applyBorder="1" applyAlignment="1">
      <alignment vertical="center"/>
    </xf>
    <xf numFmtId="183" fontId="15" fillId="0" borderId="13" xfId="0" applyNumberFormat="1" applyFont="1" applyBorder="1" applyAlignment="1">
      <alignment horizontal="center" vertical="center"/>
    </xf>
    <xf numFmtId="184" fontId="15" fillId="0" borderId="13" xfId="0" applyNumberFormat="1" applyFont="1" applyBorder="1" applyAlignment="1">
      <alignment vertical="center"/>
    </xf>
    <xf numFmtId="181" fontId="15" fillId="0" borderId="0" xfId="0" applyNumberFormat="1" applyFont="1" applyAlignment="1">
      <alignment vertical="center"/>
    </xf>
    <xf numFmtId="0" fontId="15" fillId="0" borderId="1" xfId="0" applyFont="1" applyBorder="1" applyAlignment="1">
      <alignment horizontal="center" vertical="center"/>
    </xf>
    <xf numFmtId="0" fontId="15" fillId="0" borderId="13"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3" xfId="0" applyFont="1" applyBorder="1" applyAlignment="1">
      <alignment vertical="center" shrinkToFit="1"/>
    </xf>
    <xf numFmtId="0" fontId="15" fillId="0" borderId="12" xfId="0" applyFont="1" applyBorder="1" applyAlignment="1">
      <alignment horizontal="right" vertical="center"/>
    </xf>
    <xf numFmtId="0" fontId="15" fillId="0" borderId="5" xfId="0" applyFont="1" applyBorder="1" applyAlignment="1">
      <alignment vertical="center"/>
    </xf>
    <xf numFmtId="0" fontId="15" fillId="0" borderId="9" xfId="0" applyFont="1" applyBorder="1" applyAlignment="1">
      <alignment vertical="center" shrinkToFit="1"/>
    </xf>
    <xf numFmtId="0" fontId="15" fillId="0" borderId="7" xfId="0" applyFont="1" applyBorder="1" applyAlignment="1">
      <alignment vertical="center" shrinkToFit="1"/>
    </xf>
    <xf numFmtId="0" fontId="15" fillId="0" borderId="4"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6" xfId="0" applyFont="1" applyBorder="1" applyAlignment="1">
      <alignment vertical="center"/>
    </xf>
    <xf numFmtId="0" fontId="15" fillId="0" borderId="11" xfId="0" applyFont="1" applyBorder="1" applyAlignment="1">
      <alignment vertical="center" shrinkToFit="1"/>
    </xf>
    <xf numFmtId="0" fontId="15" fillId="0" borderId="80" xfId="0" applyFont="1" applyBorder="1" applyAlignment="1">
      <alignment vertical="center" shrinkToFit="1"/>
    </xf>
    <xf numFmtId="0" fontId="15" fillId="0" borderId="81" xfId="0" applyFont="1" applyBorder="1" applyAlignment="1">
      <alignment vertical="center" shrinkToFit="1"/>
    </xf>
    <xf numFmtId="0" fontId="15" fillId="0" borderId="11" xfId="0" applyFont="1" applyBorder="1" applyAlignment="1">
      <alignment vertical="center"/>
    </xf>
    <xf numFmtId="181" fontId="15" fillId="0" borderId="12" xfId="0" applyNumberFormat="1" applyFont="1" applyBorder="1" applyAlignment="1">
      <alignment vertical="center"/>
    </xf>
    <xf numFmtId="182" fontId="15" fillId="0" borderId="2" xfId="0" applyNumberFormat="1" applyFont="1" applyBorder="1" applyAlignment="1">
      <alignment vertical="center"/>
    </xf>
    <xf numFmtId="181" fontId="15" fillId="0" borderId="9" xfId="0" applyNumberFormat="1" applyFont="1" applyBorder="1" applyAlignment="1">
      <alignment vertical="center"/>
    </xf>
    <xf numFmtId="0" fontId="15" fillId="0" borderId="44" xfId="0" applyFont="1" applyBorder="1" applyAlignment="1">
      <alignment vertical="center"/>
    </xf>
    <xf numFmtId="0" fontId="15" fillId="0" borderId="2" xfId="0" applyFont="1" applyBorder="1" applyAlignment="1">
      <alignment vertical="center" shrinkToFit="1"/>
    </xf>
    <xf numFmtId="0" fontId="15" fillId="0" borderId="4" xfId="0" applyFont="1" applyBorder="1" applyAlignment="1">
      <alignment vertical="center" shrinkToFit="1"/>
    </xf>
    <xf numFmtId="0" fontId="15" fillId="0" borderId="3" xfId="0" applyFont="1" applyBorder="1" applyAlignment="1">
      <alignment vertical="center" shrinkToFit="1"/>
    </xf>
    <xf numFmtId="0" fontId="15" fillId="0" borderId="10" xfId="0" applyFont="1" applyBorder="1" applyAlignment="1">
      <alignment vertical="center" shrinkToFit="1"/>
    </xf>
    <xf numFmtId="0" fontId="15" fillId="0" borderId="2" xfId="0" applyFont="1" applyBorder="1" applyAlignment="1">
      <alignment vertical="center"/>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6" xfId="0" applyFont="1" applyBorder="1" applyAlignment="1">
      <alignment horizontal="center" vertical="center" wrapText="1" shrinkToFit="1"/>
    </xf>
    <xf numFmtId="0" fontId="15" fillId="0" borderId="5" xfId="0" applyFont="1" applyBorder="1" applyAlignment="1">
      <alignment horizontal="center" vertical="center" shrinkToFit="1"/>
    </xf>
    <xf numFmtId="0" fontId="15" fillId="0" borderId="7" xfId="0" applyFont="1" applyBorder="1" applyAlignment="1">
      <alignment horizontal="center" vertical="center" shrinkToFit="1"/>
    </xf>
    <xf numFmtId="181" fontId="15" fillId="0" borderId="6" xfId="0" applyNumberFormat="1" applyFont="1" applyBorder="1" applyAlignment="1">
      <alignment vertical="center"/>
    </xf>
    <xf numFmtId="0" fontId="15" fillId="0" borderId="0" xfId="0" applyFont="1" applyAlignment="1">
      <alignment horizontal="center" vertical="center" shrinkToFit="1"/>
    </xf>
    <xf numFmtId="181" fontId="15" fillId="0" borderId="4" xfId="0" applyNumberFormat="1" applyFont="1" applyBorder="1" applyAlignment="1">
      <alignment horizontal="center" vertical="center"/>
    </xf>
    <xf numFmtId="0" fontId="15" fillId="0" borderId="0" xfId="0" applyFont="1" applyAlignment="1">
      <alignment vertical="center" wrapText="1"/>
    </xf>
    <xf numFmtId="181" fontId="15" fillId="0" borderId="0" xfId="0" applyNumberFormat="1" applyFont="1" applyAlignment="1">
      <alignment vertical="center" wrapText="1"/>
    </xf>
    <xf numFmtId="0" fontId="15" fillId="0" borderId="3" xfId="0" applyFont="1" applyBorder="1" applyAlignment="1">
      <alignment horizontal="center" vertical="center"/>
    </xf>
    <xf numFmtId="181" fontId="15" fillId="0" borderId="3" xfId="0" applyNumberFormat="1" applyFont="1" applyBorder="1" applyAlignment="1">
      <alignment horizontal="center" vertical="center"/>
    </xf>
    <xf numFmtId="179" fontId="15" fillId="0" borderId="81" xfId="0" applyNumberFormat="1" applyFont="1" applyBorder="1" applyAlignment="1">
      <alignment vertical="center"/>
    </xf>
    <xf numFmtId="181" fontId="15" fillId="0" borderId="82" xfId="0" applyNumberFormat="1" applyFont="1" applyBorder="1" applyAlignment="1">
      <alignment horizontal="center" vertical="center" wrapText="1"/>
    </xf>
    <xf numFmtId="190" fontId="15" fillId="0" borderId="45" xfId="0" applyNumberFormat="1" applyFont="1" applyBorder="1" applyAlignment="1">
      <alignment vertical="center"/>
    </xf>
    <xf numFmtId="190" fontId="15" fillId="0" borderId="84" xfId="0" applyNumberFormat="1" applyFont="1" applyBorder="1" applyAlignment="1">
      <alignment vertical="center"/>
    </xf>
    <xf numFmtId="190" fontId="15" fillId="0" borderId="11" xfId="0" applyNumberFormat="1" applyFont="1" applyBorder="1" applyAlignment="1">
      <alignment vertical="center"/>
    </xf>
    <xf numFmtId="190" fontId="15" fillId="0" borderId="86" xfId="0" applyNumberFormat="1" applyFont="1" applyBorder="1" applyAlignment="1">
      <alignment vertical="center"/>
    </xf>
    <xf numFmtId="190" fontId="15" fillId="0" borderId="87" xfId="0" applyNumberFormat="1" applyFont="1" applyBorder="1" applyAlignment="1">
      <alignment vertical="center"/>
    </xf>
    <xf numFmtId="190" fontId="15" fillId="0" borderId="48" xfId="0" applyNumberFormat="1" applyFont="1" applyBorder="1" applyAlignment="1">
      <alignment vertical="center"/>
    </xf>
    <xf numFmtId="190" fontId="15" fillId="0" borderId="13" xfId="0" applyNumberFormat="1" applyFont="1" applyBorder="1" applyAlignment="1">
      <alignment vertical="center"/>
    </xf>
    <xf numFmtId="181" fontId="15" fillId="0" borderId="88" xfId="0" applyNumberFormat="1" applyFont="1" applyBorder="1" applyAlignment="1">
      <alignment horizontal="center" vertical="center" wrapText="1"/>
    </xf>
    <xf numFmtId="190" fontId="15" fillId="0" borderId="89" xfId="0" applyNumberFormat="1" applyFont="1" applyBorder="1" applyAlignment="1">
      <alignment vertical="center"/>
    </xf>
    <xf numFmtId="0" fontId="15" fillId="0" borderId="13" xfId="0" applyFont="1" applyBorder="1" applyAlignment="1">
      <alignment horizontal="center" vertical="center" wrapText="1" shrinkToFit="1"/>
    </xf>
    <xf numFmtId="0" fontId="15" fillId="0" borderId="7" xfId="0" applyFont="1" applyBorder="1" applyAlignment="1">
      <alignment vertical="center"/>
    </xf>
    <xf numFmtId="0" fontId="15" fillId="0" borderId="44" xfId="0" applyFont="1" applyBorder="1" applyAlignment="1">
      <alignment horizontal="left" vertical="center"/>
    </xf>
    <xf numFmtId="0" fontId="15" fillId="0" borderId="12" xfId="0" applyFont="1" applyBorder="1" applyAlignment="1">
      <alignment horizontal="center" vertical="center" shrinkToFit="1"/>
    </xf>
    <xf numFmtId="0" fontId="15" fillId="0" borderId="13" xfId="0" applyFont="1" applyBorder="1" applyAlignment="1">
      <alignment horizontal="center" vertical="center" wrapText="1"/>
    </xf>
    <xf numFmtId="0" fontId="15" fillId="0" borderId="3" xfId="0" applyFont="1" applyBorder="1" applyAlignment="1">
      <alignment horizontal="left" vertical="center" shrinkToFit="1"/>
    </xf>
    <xf numFmtId="0" fontId="15" fillId="0" borderId="3" xfId="0" applyFont="1" applyBorder="1" applyAlignment="1">
      <alignment vertical="center"/>
    </xf>
    <xf numFmtId="0" fontId="15" fillId="0" borderId="6" xfId="0" applyFont="1" applyBorder="1" applyAlignment="1">
      <alignment vertical="center" shrinkToFit="1"/>
    </xf>
    <xf numFmtId="0" fontId="15" fillId="0" borderId="8" xfId="0" applyFont="1" applyBorder="1" applyAlignment="1">
      <alignment vertical="center" shrinkToFit="1"/>
    </xf>
    <xf numFmtId="0" fontId="15" fillId="0" borderId="4" xfId="0" applyFont="1" applyBorder="1" applyAlignment="1">
      <alignment vertical="center" wrapText="1" shrinkToFit="1"/>
    </xf>
    <xf numFmtId="181" fontId="15" fillId="0" borderId="12" xfId="0" applyNumberFormat="1" applyFont="1" applyBorder="1" applyAlignment="1">
      <alignment horizontal="right" vertical="center"/>
    </xf>
    <xf numFmtId="186" fontId="15" fillId="0" borderId="0" xfId="0" applyNumberFormat="1" applyFont="1" applyAlignment="1">
      <alignment vertical="center"/>
    </xf>
    <xf numFmtId="0" fontId="15" fillId="0" borderId="3" xfId="0" applyFont="1" applyBorder="1" applyAlignment="1">
      <alignment horizontal="right" vertical="center"/>
    </xf>
    <xf numFmtId="0" fontId="15" fillId="0" borderId="9" xfId="0" applyFont="1" applyBorder="1" applyAlignment="1">
      <alignment horizontal="center" vertical="center" wrapText="1"/>
    </xf>
    <xf numFmtId="182" fontId="15" fillId="0" borderId="0" xfId="0" applyNumberFormat="1" applyFont="1" applyAlignment="1">
      <alignment vertical="center"/>
    </xf>
    <xf numFmtId="0" fontId="15" fillId="0" borderId="45" xfId="0" applyFont="1" applyBorder="1" applyAlignment="1">
      <alignment horizontal="center" vertical="center"/>
    </xf>
    <xf numFmtId="181" fontId="15" fillId="0" borderId="44" xfId="0" applyNumberFormat="1" applyFont="1" applyBorder="1" applyAlignment="1">
      <alignment vertical="center"/>
    </xf>
    <xf numFmtId="181" fontId="15" fillId="0" borderId="45" xfId="0" applyNumberFormat="1" applyFont="1" applyBorder="1" applyAlignment="1">
      <alignment vertical="center"/>
    </xf>
    <xf numFmtId="181" fontId="15" fillId="0" borderId="13" xfId="0" applyNumberFormat="1" applyFont="1" applyBorder="1" applyAlignment="1">
      <alignment horizontal="center" vertical="center"/>
    </xf>
    <xf numFmtId="0" fontId="11" fillId="2" borderId="13" xfId="4" applyFont="1" applyFill="1" applyBorder="1" applyAlignment="1">
      <alignment horizontal="center" vertical="center"/>
    </xf>
    <xf numFmtId="0" fontId="2" fillId="2" borderId="13" xfId="4" applyFont="1" applyFill="1" applyBorder="1" applyAlignment="1">
      <alignment vertical="center"/>
    </xf>
    <xf numFmtId="0" fontId="2" fillId="2" borderId="20" xfId="4" applyFont="1" applyFill="1" applyBorder="1" applyAlignment="1">
      <alignment vertical="center"/>
    </xf>
    <xf numFmtId="0" fontId="11" fillId="2" borderId="13" xfId="4" applyFont="1" applyFill="1" applyBorder="1" applyAlignment="1">
      <alignment horizontal="left" vertical="center" wrapText="1"/>
    </xf>
    <xf numFmtId="0" fontId="11" fillId="2" borderId="13" xfId="4" applyFont="1" applyFill="1" applyBorder="1" applyAlignment="1">
      <alignment horizontal="left" vertical="center"/>
    </xf>
    <xf numFmtId="0" fontId="11" fillId="2" borderId="25" xfId="4" applyFont="1" applyFill="1" applyBorder="1" applyAlignment="1">
      <alignment horizontal="left" vertical="center" wrapText="1"/>
    </xf>
    <xf numFmtId="0" fontId="2" fillId="2" borderId="25" xfId="4" applyFont="1" applyFill="1" applyBorder="1" applyAlignment="1">
      <alignment vertical="center"/>
    </xf>
    <xf numFmtId="0" fontId="2" fillId="2" borderId="26" xfId="4" applyFont="1" applyFill="1" applyBorder="1" applyAlignment="1">
      <alignment vertical="center"/>
    </xf>
    <xf numFmtId="0" fontId="15" fillId="0" borderId="4" xfId="0" applyFont="1" applyBorder="1" applyAlignment="1">
      <alignment horizontal="center" vertical="center" wrapText="1" shrinkToFit="1"/>
    </xf>
    <xf numFmtId="0" fontId="15" fillId="0" borderId="12" xfId="0" applyFont="1" applyBorder="1" applyAlignment="1">
      <alignment horizontal="center" vertical="center"/>
    </xf>
    <xf numFmtId="0" fontId="15" fillId="0" borderId="44" xfId="0" applyFont="1" applyBorder="1" applyAlignment="1">
      <alignment horizontal="center" vertical="center"/>
    </xf>
    <xf numFmtId="190" fontId="15" fillId="3" borderId="45" xfId="0" applyNumberFormat="1" applyFont="1" applyFill="1" applyBorder="1" applyAlignment="1">
      <alignment vertical="center"/>
    </xf>
    <xf numFmtId="190" fontId="15" fillId="3" borderId="86" xfId="0" applyNumberFormat="1" applyFont="1" applyFill="1" applyBorder="1" applyAlignment="1">
      <alignment vertical="center"/>
    </xf>
    <xf numFmtId="190" fontId="15" fillId="3" borderId="84" xfId="0" applyNumberFormat="1" applyFont="1" applyFill="1" applyBorder="1" applyAlignment="1">
      <alignment vertical="center"/>
    </xf>
    <xf numFmtId="190" fontId="15" fillId="3" borderId="87" xfId="0" applyNumberFormat="1" applyFont="1" applyFill="1" applyBorder="1" applyAlignment="1">
      <alignment vertical="center"/>
    </xf>
    <xf numFmtId="0" fontId="15" fillId="0" borderId="12" xfId="0" applyFont="1" applyBorder="1" applyAlignment="1">
      <alignment horizontal="right" vertical="center" shrinkToFit="1"/>
    </xf>
    <xf numFmtId="0" fontId="15" fillId="0" borderId="0" xfId="0" applyFont="1" applyAlignment="1">
      <alignment horizontal="right" vertical="center"/>
    </xf>
    <xf numFmtId="0" fontId="15" fillId="0" borderId="44" xfId="0" applyFont="1" applyBorder="1" applyAlignment="1">
      <alignment horizontal="right" vertical="center" shrinkToFit="1"/>
    </xf>
    <xf numFmtId="185" fontId="15" fillId="0" borderId="44" xfId="0" applyNumberFormat="1" applyFont="1" applyBorder="1" applyAlignment="1">
      <alignment horizontal="right" vertical="center" shrinkToFit="1"/>
    </xf>
    <xf numFmtId="185" fontId="37" fillId="0" borderId="44" xfId="0" applyNumberFormat="1"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8" xfId="0" applyFont="1" applyBorder="1" applyAlignment="1">
      <alignment horizontal="center" vertical="center"/>
    </xf>
    <xf numFmtId="0" fontId="15" fillId="0" borderId="45" xfId="0" applyFont="1" applyBorder="1" applyAlignment="1">
      <alignment vertical="center" shrinkToFit="1"/>
    </xf>
    <xf numFmtId="57" fontId="15" fillId="4" borderId="44" xfId="0" applyNumberFormat="1" applyFont="1" applyFill="1" applyBorder="1" applyAlignment="1">
      <alignment horizontal="center" vertical="center" shrinkToFit="1"/>
    </xf>
    <xf numFmtId="57" fontId="15" fillId="4" borderId="45" xfId="0" applyNumberFormat="1" applyFont="1" applyFill="1" applyBorder="1" applyAlignment="1">
      <alignment horizontal="center" vertical="center" shrinkToFit="1"/>
    </xf>
    <xf numFmtId="185" fontId="15" fillId="4" borderId="45" xfId="0" applyNumberFormat="1" applyFont="1" applyFill="1" applyBorder="1" applyAlignment="1">
      <alignment horizontal="right" vertical="center"/>
    </xf>
    <xf numFmtId="183" fontId="15" fillId="4" borderId="13" xfId="0" applyNumberFormat="1" applyFont="1" applyFill="1" applyBorder="1" applyAlignment="1">
      <alignment horizontal="center" vertical="center"/>
    </xf>
    <xf numFmtId="181" fontId="15" fillId="4" borderId="13" xfId="0" applyNumberFormat="1" applyFont="1" applyFill="1" applyBorder="1" applyAlignment="1">
      <alignment vertical="center"/>
    </xf>
    <xf numFmtId="184" fontId="15" fillId="4" borderId="13" xfId="0" applyNumberFormat="1" applyFont="1" applyFill="1" applyBorder="1" applyAlignment="1">
      <alignment vertical="center"/>
    </xf>
    <xf numFmtId="0" fontId="15" fillId="4" borderId="13" xfId="0" applyFont="1" applyFill="1" applyBorder="1" applyAlignment="1">
      <alignment horizontal="center" vertical="center" shrinkToFit="1"/>
    </xf>
    <xf numFmtId="0" fontId="15" fillId="4" borderId="13" xfId="0" applyFont="1" applyFill="1" applyBorder="1" applyAlignment="1">
      <alignment horizontal="center" vertical="center"/>
    </xf>
    <xf numFmtId="182" fontId="15" fillId="4" borderId="1" xfId="0" applyNumberFormat="1" applyFont="1" applyFill="1" applyBorder="1" applyAlignment="1">
      <alignment vertical="center"/>
    </xf>
    <xf numFmtId="181" fontId="15" fillId="4" borderId="8" xfId="0" applyNumberFormat="1" applyFont="1" applyFill="1" applyBorder="1" applyAlignment="1">
      <alignment vertical="center"/>
    </xf>
    <xf numFmtId="0" fontId="15" fillId="4" borderId="12" xfId="0" applyFont="1" applyFill="1" applyBorder="1" applyAlignment="1">
      <alignment vertical="center"/>
    </xf>
    <xf numFmtId="0" fontId="15" fillId="4" borderId="11" xfId="0" applyFont="1" applyFill="1" applyBorder="1" applyAlignment="1">
      <alignment vertical="center"/>
    </xf>
    <xf numFmtId="181" fontId="15" fillId="4" borderId="45" xfId="0" applyNumberFormat="1" applyFont="1" applyFill="1" applyBorder="1" applyAlignment="1">
      <alignment vertical="center"/>
    </xf>
    <xf numFmtId="181" fontId="15" fillId="4" borderId="6" xfId="0" applyNumberFormat="1" applyFont="1" applyFill="1" applyBorder="1" applyAlignment="1">
      <alignment vertical="center"/>
    </xf>
    <xf numFmtId="181" fontId="15" fillId="4" borderId="12" xfId="0" applyNumberFormat="1" applyFont="1" applyFill="1" applyBorder="1" applyAlignment="1">
      <alignment vertical="center"/>
    </xf>
    <xf numFmtId="181" fontId="15" fillId="4" borderId="9" xfId="0" applyNumberFormat="1" applyFont="1" applyFill="1" applyBorder="1" applyAlignment="1">
      <alignment vertical="center"/>
    </xf>
    <xf numFmtId="179" fontId="15" fillId="4" borderId="83" xfId="0" applyNumberFormat="1" applyFont="1" applyFill="1" applyBorder="1" applyAlignment="1">
      <alignment vertical="center"/>
    </xf>
    <xf numFmtId="179" fontId="15" fillId="4" borderId="85" xfId="0" applyNumberFormat="1" applyFont="1" applyFill="1" applyBorder="1" applyAlignment="1">
      <alignment vertical="center"/>
    </xf>
    <xf numFmtId="181" fontId="15" fillId="4" borderId="11" xfId="0" applyNumberFormat="1" applyFont="1" applyFill="1" applyBorder="1" applyAlignment="1">
      <alignment vertical="center"/>
    </xf>
    <xf numFmtId="0" fontId="15" fillId="4" borderId="44" xfId="0" applyFont="1" applyFill="1" applyBorder="1" applyAlignment="1">
      <alignment horizontal="center" vertical="center"/>
    </xf>
    <xf numFmtId="190" fontId="15" fillId="4" borderId="13" xfId="0" applyNumberFormat="1" applyFont="1" applyFill="1" applyBorder="1" applyAlignment="1">
      <alignment horizontal="center" vertical="center"/>
    </xf>
    <xf numFmtId="0" fontId="15" fillId="4" borderId="2" xfId="0" applyFont="1" applyFill="1" applyBorder="1" applyAlignment="1">
      <alignment vertical="center"/>
    </xf>
    <xf numFmtId="0" fontId="15" fillId="4" borderId="44" xfId="0" applyFont="1" applyFill="1" applyBorder="1" applyAlignment="1">
      <alignment vertical="center"/>
    </xf>
    <xf numFmtId="193" fontId="15" fillId="4" borderId="45" xfId="0" applyNumberFormat="1" applyFont="1" applyFill="1" applyBorder="1" applyAlignment="1">
      <alignment vertical="center"/>
    </xf>
    <xf numFmtId="0" fontId="15" fillId="4" borderId="44"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5" fillId="4" borderId="81" xfId="0" applyFont="1" applyFill="1" applyBorder="1" applyAlignment="1">
      <alignment vertical="center" shrinkToFit="1"/>
    </xf>
    <xf numFmtId="0" fontId="15" fillId="4" borderId="90" xfId="0" applyFont="1" applyFill="1" applyBorder="1" applyAlignment="1">
      <alignment vertical="center"/>
    </xf>
    <xf numFmtId="195" fontId="15" fillId="4" borderId="3" xfId="0" applyNumberFormat="1" applyFont="1" applyFill="1" applyBorder="1" applyAlignment="1">
      <alignment horizontal="center" vertical="center" shrinkToFit="1"/>
    </xf>
    <xf numFmtId="0" fontId="15" fillId="4" borderId="45" xfId="0" applyFont="1" applyFill="1" applyBorder="1" applyAlignment="1">
      <alignment vertical="center" shrinkToFit="1"/>
    </xf>
    <xf numFmtId="185" fontId="15" fillId="4" borderId="0" xfId="0" applyNumberFormat="1" applyFont="1" applyFill="1" applyAlignment="1">
      <alignment horizontal="center" vertical="center"/>
    </xf>
    <xf numFmtId="185" fontId="15" fillId="4" borderId="44" xfId="0" applyNumberFormat="1" applyFont="1" applyFill="1" applyBorder="1" applyAlignment="1">
      <alignment horizontal="center" vertical="center" shrinkToFit="1"/>
    </xf>
    <xf numFmtId="185" fontId="37" fillId="4" borderId="44" xfId="0" applyNumberFormat="1" applyFont="1" applyFill="1" applyBorder="1" applyAlignment="1">
      <alignment horizontal="center" vertical="center" shrinkToFit="1"/>
    </xf>
    <xf numFmtId="0" fontId="37" fillId="0" borderId="44" xfId="0" applyFont="1" applyBorder="1" applyAlignment="1">
      <alignment horizontal="center" vertical="center" shrinkToFit="1"/>
    </xf>
    <xf numFmtId="190" fontId="15" fillId="0" borderId="91" xfId="0" applyNumberFormat="1" applyFont="1" applyBorder="1" applyAlignment="1">
      <alignment vertical="center"/>
    </xf>
    <xf numFmtId="188" fontId="15" fillId="0" borderId="14" xfId="0" applyNumberFormat="1" applyFont="1" applyBorder="1" applyAlignment="1">
      <alignment vertical="center"/>
    </xf>
    <xf numFmtId="0" fontId="15" fillId="4" borderId="13" xfId="0" applyFont="1" applyFill="1" applyBorder="1" applyAlignment="1">
      <alignment horizontal="center" vertical="center" wrapText="1"/>
    </xf>
    <xf numFmtId="0" fontId="15" fillId="0" borderId="5" xfId="0" applyFont="1" applyBorder="1" applyAlignment="1">
      <alignment vertical="center" shrinkToFit="1"/>
    </xf>
    <xf numFmtId="0" fontId="15" fillId="0" borderId="45" xfId="0" applyFont="1" applyBorder="1" applyAlignment="1">
      <alignment horizontal="center" vertical="center" shrinkToFit="1"/>
    </xf>
    <xf numFmtId="197" fontId="15" fillId="4" borderId="45" xfId="0" applyNumberFormat="1" applyFont="1" applyFill="1" applyBorder="1" applyAlignment="1">
      <alignment vertical="center"/>
    </xf>
    <xf numFmtId="197" fontId="15" fillId="4" borderId="11" xfId="0" applyNumberFormat="1" applyFont="1" applyFill="1" applyBorder="1" applyAlignment="1">
      <alignment vertical="center"/>
    </xf>
    <xf numFmtId="182" fontId="15" fillId="4" borderId="92" xfId="0" applyNumberFormat="1" applyFont="1" applyFill="1" applyBorder="1" applyAlignment="1">
      <alignment vertical="center"/>
    </xf>
    <xf numFmtId="182" fontId="15" fillId="4" borderId="93" xfId="0" applyNumberFormat="1" applyFont="1" applyFill="1" applyBorder="1" applyAlignment="1">
      <alignment vertical="center"/>
    </xf>
    <xf numFmtId="0" fontId="15" fillId="0" borderId="12" xfId="0" applyFont="1" applyBorder="1" applyAlignment="1">
      <alignment vertical="center"/>
    </xf>
    <xf numFmtId="179" fontId="15" fillId="4" borderId="81" xfId="0" applyNumberFormat="1" applyFont="1" applyFill="1" applyBorder="1" applyAlignment="1">
      <alignment vertical="center"/>
    </xf>
    <xf numFmtId="179" fontId="15" fillId="4" borderId="95" xfId="0" applyNumberFormat="1" applyFont="1" applyFill="1" applyBorder="1" applyAlignment="1">
      <alignment vertical="center"/>
    </xf>
    <xf numFmtId="179" fontId="15" fillId="0" borderId="94" xfId="0" applyNumberFormat="1" applyFont="1" applyBorder="1" applyAlignment="1">
      <alignment vertical="center"/>
    </xf>
    <xf numFmtId="185" fontId="37" fillId="0" borderId="45" xfId="0" applyNumberFormat="1" applyFont="1" applyBorder="1" applyAlignment="1">
      <alignment horizontal="center" vertical="center" shrinkToFit="1"/>
    </xf>
    <xf numFmtId="178" fontId="15" fillId="4" borderId="13" xfId="0" applyNumberFormat="1" applyFont="1" applyFill="1" applyBorder="1" applyAlignment="1">
      <alignment vertical="center"/>
    </xf>
    <xf numFmtId="178" fontId="15" fillId="0" borderId="81" xfId="0" applyNumberFormat="1" applyFont="1" applyBorder="1" applyAlignment="1">
      <alignment vertical="center"/>
    </xf>
    <xf numFmtId="178" fontId="15" fillId="4" borderId="83" xfId="0" applyNumberFormat="1" applyFont="1" applyFill="1" applyBorder="1" applyAlignment="1">
      <alignment vertical="center"/>
    </xf>
    <xf numFmtId="178" fontId="15" fillId="4" borderId="85" xfId="0" applyNumberFormat="1" applyFont="1" applyFill="1" applyBorder="1" applyAlignment="1">
      <alignment vertical="center"/>
    </xf>
    <xf numFmtId="38" fontId="15" fillId="4" borderId="13" xfId="1" applyFont="1" applyFill="1" applyBorder="1" applyAlignment="1">
      <alignment vertical="center" shrinkToFit="1"/>
    </xf>
    <xf numFmtId="0" fontId="15" fillId="4" borderId="13" xfId="0" applyFont="1" applyFill="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shrinkToFit="1"/>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right" vertical="center"/>
    </xf>
    <xf numFmtId="0" fontId="15" fillId="0" borderId="44" xfId="0" applyFont="1" applyBorder="1" applyAlignment="1">
      <alignment horizontal="center" vertical="center"/>
    </xf>
    <xf numFmtId="0" fontId="15" fillId="0" borderId="0" xfId="0" applyFont="1" applyAlignment="1">
      <alignment vertical="center"/>
    </xf>
    <xf numFmtId="0" fontId="15" fillId="0" borderId="0" xfId="0" applyFont="1" applyAlignment="1">
      <alignment vertical="center" shrinkToFit="1"/>
    </xf>
    <xf numFmtId="0" fontId="15" fillId="0" borderId="10" xfId="0" applyFont="1" applyBorder="1" applyAlignment="1">
      <alignment vertical="center"/>
    </xf>
    <xf numFmtId="0" fontId="9" fillId="0" borderId="0" xfId="0" applyFont="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left" vertical="center"/>
    </xf>
    <xf numFmtId="0" fontId="15" fillId="4" borderId="13" xfId="0" applyFont="1" applyFill="1" applyBorder="1" applyAlignment="1">
      <alignment vertical="center" shrinkToFit="1"/>
    </xf>
    <xf numFmtId="0" fontId="15" fillId="4" borderId="13" xfId="0" applyFont="1" applyFill="1" applyBorder="1" applyAlignment="1">
      <alignment horizontal="center" vertical="center"/>
    </xf>
    <xf numFmtId="0" fontId="15" fillId="0" borderId="1"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2" xfId="0" applyFont="1" applyBorder="1" applyAlignment="1">
      <alignment horizontal="left" vertical="center" shrinkToFit="1"/>
    </xf>
    <xf numFmtId="0" fontId="15" fillId="0" borderId="44" xfId="0" applyFont="1" applyBorder="1" applyAlignment="1">
      <alignment horizontal="left" vertical="center" shrinkToFit="1"/>
    </xf>
    <xf numFmtId="0" fontId="15" fillId="0" borderId="45" xfId="0" applyFont="1" applyBorder="1" applyAlignment="1">
      <alignment horizontal="left" vertical="center" shrinkToFit="1"/>
    </xf>
    <xf numFmtId="0" fontId="15" fillId="4" borderId="13" xfId="0" applyFont="1" applyFill="1" applyBorder="1" applyAlignment="1">
      <alignment vertical="center"/>
    </xf>
    <xf numFmtId="0" fontId="15" fillId="0" borderId="12" xfId="0" applyFont="1" applyBorder="1" applyAlignment="1">
      <alignment horizontal="center" vertical="center"/>
    </xf>
    <xf numFmtId="0" fontId="15" fillId="0" borderId="45" xfId="0" applyFont="1" applyBorder="1" applyAlignment="1">
      <alignment horizontal="center" vertical="center"/>
    </xf>
    <xf numFmtId="0" fontId="15" fillId="0" borderId="12" xfId="0" applyFont="1" applyBorder="1" applyAlignment="1">
      <alignment horizontal="right" vertical="center"/>
    </xf>
    <xf numFmtId="0" fontId="15" fillId="0" borderId="44" xfId="0" applyFont="1" applyBorder="1" applyAlignment="1">
      <alignment horizontal="right" vertical="center"/>
    </xf>
    <xf numFmtId="0" fontId="15" fillId="0" borderId="12" xfId="0" applyFont="1" applyBorder="1" applyAlignment="1">
      <alignment horizontal="center" vertical="center" shrinkToFit="1"/>
    </xf>
    <xf numFmtId="0" fontId="15" fillId="0" borderId="45" xfId="0" applyFont="1" applyBorder="1" applyAlignment="1">
      <alignment horizontal="center" vertical="center" shrinkToFit="1"/>
    </xf>
    <xf numFmtId="0" fontId="15" fillId="4" borderId="2" xfId="0" applyFont="1" applyFill="1" applyBorder="1" applyAlignment="1">
      <alignment vertical="center" wrapText="1"/>
    </xf>
    <xf numFmtId="0" fontId="15" fillId="4" borderId="3" xfId="0" applyFont="1" applyFill="1" applyBorder="1" applyAlignment="1">
      <alignment vertical="center" wrapText="1"/>
    </xf>
    <xf numFmtId="0" fontId="15" fillId="4" borderId="4" xfId="0" applyFont="1" applyFill="1" applyBorder="1" applyAlignment="1">
      <alignment vertical="center" wrapText="1"/>
    </xf>
    <xf numFmtId="0" fontId="15" fillId="4" borderId="5" xfId="0" applyFont="1" applyFill="1" applyBorder="1" applyAlignment="1">
      <alignment vertical="center" wrapText="1"/>
    </xf>
    <xf numFmtId="0" fontId="15" fillId="4" borderId="0" xfId="0" applyFont="1" applyFill="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0" borderId="1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vertical="center"/>
    </xf>
    <xf numFmtId="0" fontId="15" fillId="0" borderId="4" xfId="0" applyFont="1" applyBorder="1" applyAlignment="1">
      <alignment vertical="center"/>
    </xf>
    <xf numFmtId="0" fontId="15" fillId="4" borderId="12"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12"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15" fillId="4" borderId="45" xfId="0" applyFont="1" applyFill="1" applyBorder="1" applyAlignment="1">
      <alignment horizontal="center" vertical="center" shrinkToFit="1"/>
    </xf>
    <xf numFmtId="0" fontId="15" fillId="0" borderId="13" xfId="0" applyFont="1" applyBorder="1" applyAlignment="1">
      <alignment vertical="center"/>
    </xf>
    <xf numFmtId="0" fontId="15" fillId="0" borderId="2" xfId="0" applyFont="1" applyBorder="1" applyAlignment="1">
      <alignment vertical="center" shrinkToFit="1"/>
    </xf>
    <xf numFmtId="0" fontId="15" fillId="0" borderId="4" xfId="0" applyFont="1" applyBorder="1" applyAlignment="1">
      <alignment vertical="center" shrinkToFit="1"/>
    </xf>
    <xf numFmtId="0" fontId="15" fillId="0" borderId="45" xfId="0" applyFont="1" applyBorder="1" applyAlignment="1">
      <alignmen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186" fontId="15" fillId="4" borderId="79" xfId="0" applyNumberFormat="1" applyFont="1" applyFill="1" applyBorder="1" applyAlignment="1">
      <alignment vertical="center"/>
    </xf>
    <xf numFmtId="186" fontId="15" fillId="4" borderId="49" xfId="0" applyNumberFormat="1" applyFont="1" applyFill="1" applyBorder="1" applyAlignment="1">
      <alignment vertical="center"/>
    </xf>
    <xf numFmtId="186" fontId="15" fillId="4" borderId="4" xfId="0" applyNumberFormat="1" applyFont="1" applyFill="1" applyBorder="1" applyAlignment="1">
      <alignment vertical="center"/>
    </xf>
    <xf numFmtId="186" fontId="15" fillId="4" borderId="10" xfId="0" applyNumberFormat="1" applyFont="1" applyFill="1" applyBorder="1" applyAlignment="1">
      <alignment vertical="center"/>
    </xf>
    <xf numFmtId="186" fontId="15" fillId="4" borderId="11" xfId="0" applyNumberFormat="1" applyFont="1" applyFill="1" applyBorder="1" applyAlignment="1">
      <alignment vertical="center"/>
    </xf>
    <xf numFmtId="187" fontId="15" fillId="4" borderId="13" xfId="0" applyNumberFormat="1" applyFont="1" applyFill="1" applyBorder="1" applyAlignment="1">
      <alignment vertic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4" borderId="44" xfId="0" applyFont="1" applyFill="1" applyBorder="1" applyAlignment="1">
      <alignment horizontal="center" vertical="center"/>
    </xf>
    <xf numFmtId="0" fontId="15" fillId="4" borderId="12" xfId="0" applyFont="1" applyFill="1" applyBorder="1" applyAlignment="1">
      <alignment vertical="center"/>
    </xf>
    <xf numFmtId="0" fontId="15" fillId="4" borderId="44" xfId="0" applyFont="1" applyFill="1" applyBorder="1" applyAlignment="1">
      <alignment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1" fillId="0" borderId="5" xfId="0" applyFont="1" applyBorder="1" applyAlignment="1">
      <alignment vertical="center" wrapText="1"/>
    </xf>
    <xf numFmtId="0" fontId="11" fillId="0" borderId="0" xfId="0" applyFont="1" applyAlignment="1">
      <alignment vertical="center" wrapText="1"/>
    </xf>
    <xf numFmtId="0" fontId="15" fillId="4" borderId="10" xfId="0" applyFont="1" applyFill="1" applyBorder="1" applyAlignment="1">
      <alignment vertical="center"/>
    </xf>
    <xf numFmtId="0" fontId="15" fillId="4" borderId="11" xfId="0" applyFont="1" applyFill="1" applyBorder="1" applyAlignment="1">
      <alignment vertical="center"/>
    </xf>
    <xf numFmtId="188" fontId="15" fillId="4" borderId="12" xfId="0" applyNumberFormat="1" applyFont="1" applyFill="1" applyBorder="1" applyAlignment="1">
      <alignment vertical="center"/>
    </xf>
    <xf numFmtId="188" fontId="15" fillId="4" borderId="45" xfId="0" applyNumberFormat="1" applyFont="1" applyFill="1" applyBorder="1" applyAlignment="1">
      <alignment vertical="center"/>
    </xf>
    <xf numFmtId="0" fontId="15" fillId="0" borderId="1" xfId="0" applyFont="1" applyBorder="1" applyAlignment="1">
      <alignment vertical="center"/>
    </xf>
    <xf numFmtId="0" fontId="15" fillId="4" borderId="5" xfId="0" applyFont="1" applyFill="1" applyBorder="1" applyAlignment="1">
      <alignment horizontal="center" vertical="center"/>
    </xf>
    <xf numFmtId="0" fontId="15" fillId="4" borderId="0" xfId="0" applyFont="1" applyFill="1" applyAlignment="1">
      <alignment horizontal="center" vertical="center"/>
    </xf>
    <xf numFmtId="0" fontId="15" fillId="4" borderId="7" xfId="0" applyFont="1" applyFill="1" applyBorder="1" applyAlignment="1">
      <alignment horizontal="center" vertical="center"/>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181" fontId="15" fillId="0" borderId="12" xfId="0" applyNumberFormat="1" applyFont="1" applyBorder="1" applyAlignment="1">
      <alignment vertical="center"/>
    </xf>
    <xf numFmtId="181" fontId="15" fillId="0" borderId="45" xfId="0" applyNumberFormat="1" applyFont="1" applyBorder="1" applyAlignment="1">
      <alignment vertical="center"/>
    </xf>
    <xf numFmtId="0" fontId="15" fillId="0" borderId="12" xfId="0" applyFont="1" applyBorder="1" applyAlignment="1">
      <alignment vertical="center" shrinkToFit="1"/>
    </xf>
    <xf numFmtId="0" fontId="15" fillId="0" borderId="44" xfId="0" applyFont="1" applyBorder="1" applyAlignment="1">
      <alignment vertical="center" shrinkToFit="1"/>
    </xf>
    <xf numFmtId="0" fontId="15" fillId="0" borderId="12" xfId="0" applyFont="1" applyBorder="1" applyAlignment="1">
      <alignment vertical="center"/>
    </xf>
    <xf numFmtId="0" fontId="15" fillId="0" borderId="44" xfId="0" applyFont="1" applyBorder="1" applyAlignment="1">
      <alignment vertical="center"/>
    </xf>
    <xf numFmtId="182" fontId="15" fillId="0" borderId="2" xfId="0" applyNumberFormat="1" applyFont="1" applyBorder="1" applyAlignment="1">
      <alignment vertical="center"/>
    </xf>
    <xf numFmtId="182" fontId="15" fillId="0" borderId="4" xfId="0" applyNumberFormat="1" applyFont="1" applyBorder="1" applyAlignment="1">
      <alignment vertical="center"/>
    </xf>
    <xf numFmtId="181" fontId="15" fillId="0" borderId="9" xfId="0" applyNumberFormat="1" applyFont="1" applyBorder="1" applyAlignment="1">
      <alignment vertical="center"/>
    </xf>
    <xf numFmtId="181" fontId="15" fillId="0" borderId="11" xfId="0" applyNumberFormat="1" applyFont="1" applyBorder="1" applyAlignment="1">
      <alignment vertical="center"/>
    </xf>
    <xf numFmtId="189" fontId="15" fillId="4" borderId="13" xfId="0" applyNumberFormat="1" applyFont="1" applyFill="1" applyBorder="1" applyAlignment="1">
      <alignment horizontal="center" vertical="center"/>
    </xf>
    <xf numFmtId="181" fontId="15" fillId="0" borderId="3" xfId="0" applyNumberFormat="1" applyFont="1" applyBorder="1" applyAlignment="1">
      <alignment horizontal="right" vertical="center"/>
    </xf>
    <xf numFmtId="181" fontId="15" fillId="0" borderId="12" xfId="0" applyNumberFormat="1" applyFont="1" applyBorder="1" applyAlignment="1">
      <alignment horizontal="center" vertical="center"/>
    </xf>
    <xf numFmtId="181" fontId="15" fillId="0" borderId="44" xfId="0" applyNumberFormat="1" applyFont="1" applyBorder="1" applyAlignment="1">
      <alignment horizontal="center" vertical="center"/>
    </xf>
    <xf numFmtId="181" fontId="15" fillId="0" borderId="45" xfId="0" applyNumberFormat="1" applyFont="1" applyBorder="1" applyAlignment="1">
      <alignment horizontal="center" vertical="center"/>
    </xf>
    <xf numFmtId="0" fontId="15" fillId="4" borderId="13" xfId="0" applyFont="1" applyFill="1" applyBorder="1" applyAlignment="1">
      <alignment horizontal="left" vertical="center"/>
    </xf>
    <xf numFmtId="0" fontId="15" fillId="4" borderId="48" xfId="0" applyFont="1" applyFill="1" applyBorder="1" applyAlignment="1">
      <alignment horizontal="left" vertical="center"/>
    </xf>
    <xf numFmtId="0" fontId="15" fillId="0" borderId="50" xfId="0" applyFont="1" applyBorder="1" applyAlignment="1">
      <alignment horizontal="right" vertical="center"/>
    </xf>
    <xf numFmtId="0" fontId="15" fillId="0" borderId="51" xfId="0" applyFont="1" applyBorder="1" applyAlignment="1">
      <alignment horizontal="right" vertical="center"/>
    </xf>
    <xf numFmtId="0" fontId="15" fillId="0" borderId="52" xfId="0" applyFont="1" applyBorder="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181" fontId="15" fillId="0" borderId="1" xfId="0" applyNumberFormat="1" applyFont="1" applyBorder="1" applyAlignment="1">
      <alignment horizontal="center" vertical="center" wrapText="1"/>
    </xf>
    <xf numFmtId="181" fontId="15" fillId="0" borderId="6" xfId="0" applyNumberFormat="1" applyFont="1" applyBorder="1" applyAlignment="1">
      <alignment horizontal="center" vertical="center" wrapText="1"/>
    </xf>
    <xf numFmtId="181" fontId="15" fillId="0" borderId="8" xfId="0" applyNumberFormat="1" applyFont="1" applyBorder="1" applyAlignment="1">
      <alignment horizontal="center" vertical="center" wrapText="1"/>
    </xf>
    <xf numFmtId="181" fontId="15" fillId="0" borderId="2" xfId="0" applyNumberFormat="1" applyFont="1" applyBorder="1" applyAlignment="1">
      <alignment horizontal="center" vertical="center"/>
    </xf>
    <xf numFmtId="181" fontId="15" fillId="0" borderId="9" xfId="0" applyNumberFormat="1" applyFont="1" applyBorder="1" applyAlignment="1">
      <alignment horizontal="center" vertical="center"/>
    </xf>
    <xf numFmtId="0" fontId="15" fillId="0" borderId="13" xfId="0" applyFont="1" applyBorder="1" applyAlignment="1">
      <alignment horizontal="center" vertical="center" shrinkToFit="1"/>
    </xf>
    <xf numFmtId="0" fontId="40" fillId="4" borderId="13" xfId="0" applyFont="1" applyFill="1" applyBorder="1" applyAlignment="1">
      <alignment vertical="center" wrapText="1"/>
    </xf>
    <xf numFmtId="181" fontId="15" fillId="4" borderId="13" xfId="0" applyNumberFormat="1" applyFont="1" applyFill="1" applyBorder="1" applyAlignment="1">
      <alignment vertical="center" wrapText="1"/>
    </xf>
    <xf numFmtId="0" fontId="15" fillId="0" borderId="44" xfId="0" applyFont="1" applyBorder="1" applyAlignment="1">
      <alignment horizontal="center" vertical="center" shrinkToFit="1"/>
    </xf>
    <xf numFmtId="181" fontId="15" fillId="4" borderId="2" xfId="0" applyNumberFormat="1" applyFont="1" applyFill="1" applyBorder="1" applyAlignment="1">
      <alignment vertical="center"/>
    </xf>
    <xf numFmtId="181" fontId="15" fillId="4" borderId="3" xfId="0" applyNumberFormat="1" applyFont="1" applyFill="1" applyBorder="1" applyAlignment="1">
      <alignment vertical="center"/>
    </xf>
    <xf numFmtId="181" fontId="15" fillId="4" borderId="4" xfId="0" applyNumberFormat="1" applyFont="1" applyFill="1" applyBorder="1" applyAlignment="1">
      <alignment vertical="center"/>
    </xf>
    <xf numFmtId="181" fontId="15" fillId="4" borderId="5" xfId="0" applyNumberFormat="1" applyFont="1" applyFill="1" applyBorder="1" applyAlignment="1">
      <alignment vertical="center"/>
    </xf>
    <xf numFmtId="181" fontId="15" fillId="4" borderId="0" xfId="0" applyNumberFormat="1" applyFont="1" applyFill="1" applyAlignment="1">
      <alignment vertical="center"/>
    </xf>
    <xf numFmtId="181" fontId="15" fillId="4" borderId="7" xfId="0" applyNumberFormat="1" applyFont="1" applyFill="1" applyBorder="1" applyAlignment="1">
      <alignment vertical="center"/>
    </xf>
    <xf numFmtId="181" fontId="15" fillId="4" borderId="9" xfId="0" applyNumberFormat="1" applyFont="1" applyFill="1" applyBorder="1" applyAlignment="1">
      <alignment vertical="center"/>
    </xf>
    <xf numFmtId="181" fontId="15" fillId="4" borderId="10" xfId="0" applyNumberFormat="1" applyFont="1" applyFill="1" applyBorder="1" applyAlignment="1">
      <alignment vertical="center"/>
    </xf>
    <xf numFmtId="181" fontId="15" fillId="4" borderId="11" xfId="0" applyNumberFormat="1" applyFont="1" applyFill="1" applyBorder="1" applyAlignment="1">
      <alignment vertical="center"/>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45" xfId="0" applyFont="1" applyBorder="1" applyAlignment="1">
      <alignment horizontal="right" vertical="center"/>
    </xf>
    <xf numFmtId="0" fontId="15" fillId="0" borderId="12"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0" borderId="13" xfId="0" applyFont="1" applyBorder="1" applyAlignment="1">
      <alignment horizontal="right" vertical="center"/>
    </xf>
    <xf numFmtId="0" fontId="15" fillId="0" borderId="45" xfId="0" applyFont="1" applyBorder="1" applyAlignment="1">
      <alignment vertical="center"/>
    </xf>
    <xf numFmtId="0" fontId="15" fillId="0" borderId="10" xfId="0" applyFont="1" applyBorder="1" applyAlignment="1">
      <alignment horizontal="righ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4" borderId="1" xfId="0" applyFont="1" applyFill="1" applyBorder="1" applyAlignment="1">
      <alignment horizontal="center" vertical="center" wrapText="1" shrinkToFit="1"/>
    </xf>
    <xf numFmtId="0" fontId="15" fillId="4" borderId="8" xfId="0" applyFont="1" applyFill="1" applyBorder="1" applyAlignment="1">
      <alignment horizontal="center" vertical="center" wrapText="1" shrinkToFit="1"/>
    </xf>
    <xf numFmtId="0" fontId="15" fillId="0" borderId="44" xfId="0" applyFont="1" applyBorder="1" applyAlignment="1">
      <alignment horizontal="center" vertical="center"/>
    </xf>
    <xf numFmtId="181" fontId="15" fillId="0" borderId="1" xfId="0" applyNumberFormat="1" applyFont="1" applyBorder="1" applyAlignment="1">
      <alignment horizontal="center" vertical="center"/>
    </xf>
    <xf numFmtId="181" fontId="15" fillId="0" borderId="6" xfId="0" applyNumberFormat="1" applyFont="1" applyBorder="1" applyAlignment="1">
      <alignment horizontal="center" vertical="center"/>
    </xf>
    <xf numFmtId="181" fontId="15" fillId="0" borderId="8" xfId="0" applyNumberFormat="1" applyFont="1" applyBorder="1" applyAlignment="1">
      <alignment horizontal="center" vertical="center"/>
    </xf>
    <xf numFmtId="181" fontId="15" fillId="0" borderId="5" xfId="0" applyNumberFormat="1" applyFont="1" applyBorder="1" applyAlignment="1">
      <alignment horizontal="center" vertical="center"/>
    </xf>
    <xf numFmtId="0" fontId="15" fillId="4" borderId="2" xfId="0" applyFont="1" applyFill="1" applyBorder="1" applyAlignment="1">
      <alignment horizontal="center" vertical="center" wrapText="1" shrinkToFit="1"/>
    </xf>
    <xf numFmtId="0" fontId="15" fillId="4" borderId="9" xfId="0" applyFont="1" applyFill="1" applyBorder="1" applyAlignment="1">
      <alignment horizontal="center" vertical="center" shrinkToFit="1"/>
    </xf>
    <xf numFmtId="0" fontId="15" fillId="0" borderId="8" xfId="0" applyFont="1" applyBorder="1" applyAlignment="1">
      <alignment horizontal="center" vertical="center" wrapText="1" shrinkToFit="1"/>
    </xf>
    <xf numFmtId="0" fontId="15" fillId="4" borderId="13" xfId="0" applyFont="1" applyFill="1" applyBorder="1" applyAlignment="1">
      <alignment horizontal="center" vertical="center" wrapText="1"/>
    </xf>
    <xf numFmtId="0" fontId="15" fillId="0" borderId="6" xfId="0" applyFont="1" applyBorder="1" applyAlignment="1">
      <alignment horizontal="center" vertical="center" shrinkToFi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196" fontId="15" fillId="4" borderId="12" xfId="0" applyNumberFormat="1" applyFont="1" applyFill="1" applyBorder="1" applyAlignment="1">
      <alignment horizontal="center" vertical="center"/>
    </xf>
    <xf numFmtId="196" fontId="15" fillId="4" borderId="44" xfId="0" applyNumberFormat="1" applyFont="1" applyFill="1" applyBorder="1" applyAlignment="1">
      <alignment horizontal="center" vertical="center"/>
    </xf>
    <xf numFmtId="196" fontId="15" fillId="4" borderId="45" xfId="0" applyNumberFormat="1" applyFont="1" applyFill="1" applyBorder="1" applyAlignment="1">
      <alignment horizontal="center" vertical="center"/>
    </xf>
    <xf numFmtId="191" fontId="15" fillId="4" borderId="12" xfId="0" applyNumberFormat="1" applyFont="1" applyFill="1" applyBorder="1" applyAlignment="1">
      <alignment horizontal="center" vertical="center"/>
    </xf>
    <xf numFmtId="191" fontId="15" fillId="4" borderId="44" xfId="0" applyNumberFormat="1" applyFont="1" applyFill="1" applyBorder="1" applyAlignment="1">
      <alignment horizontal="center" vertical="center"/>
    </xf>
    <xf numFmtId="191" fontId="15" fillId="4" borderId="45" xfId="0" applyNumberFormat="1" applyFont="1" applyFill="1" applyBorder="1" applyAlignment="1">
      <alignment horizontal="center" vertical="center"/>
    </xf>
    <xf numFmtId="0" fontId="15" fillId="4" borderId="44" xfId="0" applyFont="1" applyFill="1" applyBorder="1" applyAlignment="1">
      <alignment vertical="center" wrapText="1"/>
    </xf>
    <xf numFmtId="0" fontId="15" fillId="4" borderId="45" xfId="0" applyFont="1" applyFill="1" applyBorder="1" applyAlignment="1">
      <alignment vertical="center" wrapText="1"/>
    </xf>
    <xf numFmtId="192" fontId="15" fillId="4" borderId="2" xfId="0" applyNumberFormat="1" applyFont="1" applyFill="1" applyBorder="1" applyAlignment="1">
      <alignment vertical="center"/>
    </xf>
    <xf numFmtId="192" fontId="15" fillId="4" borderId="3" xfId="0" applyNumberFormat="1" applyFont="1" applyFill="1" applyBorder="1" applyAlignment="1">
      <alignment vertical="center"/>
    </xf>
    <xf numFmtId="192" fontId="15" fillId="4" borderId="4" xfId="0" applyNumberFormat="1" applyFont="1" applyFill="1" applyBorder="1" applyAlignment="1">
      <alignment vertical="center"/>
    </xf>
    <xf numFmtId="0" fontId="15" fillId="0" borderId="5" xfId="0" applyFont="1" applyBorder="1" applyAlignment="1">
      <alignment vertical="center" wrapText="1"/>
    </xf>
    <xf numFmtId="0" fontId="15" fillId="0" borderId="0" xfId="0" applyFont="1" applyAlignment="1">
      <alignment vertical="center" wrapText="1"/>
    </xf>
    <xf numFmtId="0" fontId="15" fillId="0" borderId="7" xfId="0" applyFont="1" applyBorder="1" applyAlignment="1">
      <alignment vertical="center" wrapText="1"/>
    </xf>
    <xf numFmtId="0" fontId="15" fillId="0" borderId="5" xfId="0"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5" fillId="0" borderId="13"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9" xfId="0" applyFont="1" applyBorder="1" applyAlignment="1">
      <alignment vertical="center" shrinkToFit="1"/>
    </xf>
    <xf numFmtId="0" fontId="15" fillId="0" borderId="5" xfId="0" applyFont="1" applyBorder="1" applyAlignment="1">
      <alignment vertical="center" shrinkToFit="1"/>
    </xf>
    <xf numFmtId="0" fontId="15" fillId="0" borderId="0" xfId="0" applyFont="1" applyAlignment="1">
      <alignment vertical="center" shrinkToFit="1"/>
    </xf>
    <xf numFmtId="0" fontId="15" fillId="4" borderId="45" xfId="0" applyFont="1" applyFill="1" applyBorder="1" applyAlignment="1">
      <alignment vertical="center"/>
    </xf>
    <xf numFmtId="194" fontId="15" fillId="4" borderId="13" xfId="0" applyNumberFormat="1" applyFont="1" applyFill="1" applyBorder="1" applyAlignment="1">
      <alignment vertical="center" shrinkToFit="1"/>
    </xf>
    <xf numFmtId="192" fontId="15" fillId="4" borderId="13" xfId="0" applyNumberFormat="1" applyFont="1" applyFill="1" applyBorder="1" applyAlignment="1">
      <alignment vertical="center" shrinkToFit="1"/>
    </xf>
    <xf numFmtId="186" fontId="15" fillId="4" borderId="12" xfId="0" applyNumberFormat="1" applyFont="1" applyFill="1" applyBorder="1" applyAlignment="1">
      <alignment vertical="center"/>
    </xf>
    <xf numFmtId="186" fontId="15" fillId="4" borderId="44" xfId="0" applyNumberFormat="1" applyFont="1" applyFill="1" applyBorder="1" applyAlignment="1">
      <alignment vertical="center"/>
    </xf>
    <xf numFmtId="186" fontId="15" fillId="4" borderId="45" xfId="0" applyNumberFormat="1" applyFont="1" applyFill="1" applyBorder="1" applyAlignment="1">
      <alignment vertical="center"/>
    </xf>
    <xf numFmtId="0" fontId="15" fillId="4" borderId="12" xfId="0" applyFont="1" applyFill="1" applyBorder="1" applyAlignment="1">
      <alignment vertical="center" shrinkToFit="1"/>
    </xf>
    <xf numFmtId="0" fontId="15" fillId="4" borderId="44" xfId="0" applyFont="1" applyFill="1" applyBorder="1" applyAlignment="1">
      <alignment vertical="center" shrinkToFit="1"/>
    </xf>
    <xf numFmtId="0" fontId="15" fillId="4" borderId="45" xfId="0" applyFont="1" applyFill="1" applyBorder="1" applyAlignment="1">
      <alignment vertical="center" shrinkToFit="1"/>
    </xf>
    <xf numFmtId="0" fontId="15" fillId="0" borderId="3" xfId="0" applyFont="1" applyBorder="1" applyAlignment="1">
      <alignment vertical="center"/>
    </xf>
    <xf numFmtId="0" fontId="15" fillId="0" borderId="3" xfId="0" applyFont="1" applyBorder="1" applyAlignment="1">
      <alignment vertical="center" shrinkToFit="1"/>
    </xf>
    <xf numFmtId="0" fontId="15" fillId="0" borderId="0" xfId="0" applyFont="1" applyAlignment="1">
      <alignment horizontal="center" vertical="center" shrinkToFit="1"/>
    </xf>
    <xf numFmtId="181" fontId="15" fillId="0" borderId="0" xfId="0" applyNumberFormat="1" applyFont="1" applyAlignment="1">
      <alignment vertical="center"/>
    </xf>
    <xf numFmtId="0" fontId="2" fillId="2" borderId="21"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17" fillId="0" borderId="0" xfId="4" applyFont="1" applyAlignment="1">
      <alignment horizontal="left" vertical="center"/>
    </xf>
    <xf numFmtId="0" fontId="13" fillId="0" borderId="0" xfId="4" applyFont="1" applyAlignment="1">
      <alignment horizontal="left" wrapText="1"/>
    </xf>
    <xf numFmtId="57" fontId="17" fillId="0" borderId="40"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8" xfId="4" applyFont="1" applyBorder="1" applyAlignment="1">
      <alignment horizontal="center" vertical="center" wrapText="1"/>
    </xf>
    <xf numFmtId="0" fontId="2" fillId="0" borderId="21"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43" xfId="4" applyFont="1" applyBorder="1" applyAlignment="1">
      <alignment horizontal="center" vertical="center" wrapText="1"/>
    </xf>
    <xf numFmtId="0" fontId="2" fillId="0" borderId="45" xfId="4" applyFont="1" applyBorder="1" applyAlignment="1">
      <alignment horizontal="center" vertical="center" wrapText="1"/>
    </xf>
    <xf numFmtId="0" fontId="2" fillId="2" borderId="24" xfId="4" applyFont="1" applyFill="1" applyBorder="1" applyAlignment="1">
      <alignment horizontal="center" vertical="center" wrapText="1"/>
    </xf>
    <xf numFmtId="0" fontId="2" fillId="2" borderId="25"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56" xfId="5" applyFont="1" applyBorder="1" applyAlignment="1">
      <alignment horizontal="center" vertical="center" wrapText="1"/>
    </xf>
    <xf numFmtId="38" fontId="3" fillId="0" borderId="57" xfId="5" applyFont="1" applyBorder="1" applyAlignment="1">
      <alignment horizontal="center" vertical="center" wrapText="1"/>
    </xf>
    <xf numFmtId="0" fontId="21" fillId="0" borderId="0" xfId="4" applyFont="1" applyAlignment="1">
      <alignment horizontal="center" vertical="center"/>
    </xf>
    <xf numFmtId="0" fontId="5" fillId="0" borderId="33" xfId="4" applyFont="1" applyBorder="1" applyAlignment="1">
      <alignment horizontal="center" vertical="center"/>
    </xf>
    <xf numFmtId="0" fontId="5" fillId="0" borderId="30" xfId="4" applyFont="1" applyBorder="1" applyAlignment="1">
      <alignment horizontal="center" vertical="center"/>
    </xf>
    <xf numFmtId="0" fontId="5" fillId="0" borderId="31" xfId="4" applyFont="1" applyBorder="1" applyAlignment="1">
      <alignment horizontal="center" vertical="center"/>
    </xf>
    <xf numFmtId="0" fontId="5" fillId="0" borderId="0" xfId="4" applyFont="1" applyAlignment="1">
      <alignment horizontal="center" vertical="center"/>
    </xf>
    <xf numFmtId="0" fontId="23" fillId="0" borderId="33" xfId="4" applyFont="1" applyBorder="1" applyAlignment="1">
      <alignment horizontal="center" vertical="center"/>
    </xf>
    <xf numFmtId="0" fontId="23" fillId="0" borderId="30" xfId="4" applyFont="1" applyBorder="1" applyAlignment="1">
      <alignment horizontal="center" vertical="center"/>
    </xf>
    <xf numFmtId="0" fontId="23" fillId="0" borderId="31" xfId="4" applyFont="1" applyBorder="1" applyAlignment="1">
      <alignment horizontal="center" vertical="center"/>
    </xf>
    <xf numFmtId="0" fontId="23" fillId="0" borderId="28"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left" vertical="center"/>
    </xf>
    <xf numFmtId="0" fontId="23" fillId="0" borderId="0" xfId="4" applyFont="1" applyAlignment="1">
      <alignment horizontal="center" vertical="center"/>
    </xf>
    <xf numFmtId="0" fontId="23" fillId="0" borderId="22" xfId="4" applyFont="1" applyBorder="1" applyAlignment="1">
      <alignment horizontal="center" vertical="center"/>
    </xf>
    <xf numFmtId="0" fontId="23" fillId="0" borderId="37" xfId="4" applyFont="1" applyBorder="1" applyAlignment="1">
      <alignment horizontal="center" vertical="center"/>
    </xf>
    <xf numFmtId="0" fontId="23" fillId="0" borderId="16" xfId="4" applyFont="1" applyBorder="1" applyAlignment="1">
      <alignment horizontal="center" vertical="center"/>
    </xf>
    <xf numFmtId="0" fontId="23" fillId="0" borderId="27" xfId="4" applyFont="1" applyBorder="1" applyAlignment="1">
      <alignment horizontal="center" vertical="center"/>
    </xf>
    <xf numFmtId="0" fontId="23" fillId="0" borderId="39" xfId="4" applyFont="1" applyBorder="1" applyAlignment="1">
      <alignment horizontal="center" vertical="center"/>
    </xf>
    <xf numFmtId="0" fontId="23" fillId="0" borderId="40" xfId="4" applyFont="1" applyBorder="1" applyAlignment="1">
      <alignment horizontal="center" vertical="center"/>
    </xf>
    <xf numFmtId="0" fontId="23" fillId="0" borderId="23" xfId="4" applyFont="1" applyBorder="1" applyAlignment="1">
      <alignment horizontal="center" vertical="center"/>
    </xf>
    <xf numFmtId="0" fontId="23" fillId="0" borderId="60" xfId="4" applyFont="1" applyBorder="1" applyAlignment="1">
      <alignment horizontal="center" vertical="center"/>
    </xf>
    <xf numFmtId="0" fontId="23" fillId="0" borderId="36" xfId="4" applyFont="1" applyBorder="1" applyAlignment="1">
      <alignment horizontal="center" vertical="center"/>
    </xf>
    <xf numFmtId="0" fontId="24" fillId="0" borderId="30" xfId="4" applyFont="1" applyBorder="1" applyAlignment="1">
      <alignment horizontal="center" vertical="center"/>
    </xf>
    <xf numFmtId="0" fontId="24" fillId="0" borderId="31" xfId="4" applyFont="1" applyBorder="1" applyAlignment="1">
      <alignment horizontal="center" vertical="center"/>
    </xf>
    <xf numFmtId="0" fontId="23" fillId="0" borderId="29" xfId="4" applyFont="1" applyBorder="1" applyAlignment="1">
      <alignment horizontal="center" vertical="center"/>
    </xf>
    <xf numFmtId="0" fontId="23" fillId="0" borderId="47" xfId="4" applyFont="1" applyBorder="1" applyAlignment="1">
      <alignment horizontal="center" vertical="center"/>
    </xf>
    <xf numFmtId="0" fontId="23" fillId="0" borderId="32" xfId="4" applyFont="1" applyBorder="1" applyAlignment="1">
      <alignment horizontal="center" vertical="center"/>
    </xf>
    <xf numFmtId="0" fontId="23" fillId="0" borderId="41" xfId="4" applyFont="1" applyBorder="1" applyAlignment="1">
      <alignment horizontal="center" vertical="center"/>
    </xf>
    <xf numFmtId="0" fontId="23" fillId="0" borderId="53" xfId="4" applyFont="1" applyBorder="1" applyAlignment="1">
      <alignment horizontal="center" vertical="center"/>
    </xf>
    <xf numFmtId="0" fontId="23" fillId="0" borderId="54" xfId="4" applyFont="1" applyBorder="1" applyAlignment="1">
      <alignment horizontal="center" vertical="center"/>
    </xf>
    <xf numFmtId="0" fontId="23" fillId="0" borderId="14" xfId="4" applyFont="1" applyBorder="1" applyAlignment="1">
      <alignment horizontal="left" vertical="center" wrapText="1"/>
    </xf>
    <xf numFmtId="0" fontId="23" fillId="0" borderId="33" xfId="4" applyFont="1" applyBorder="1" applyAlignment="1">
      <alignment horizontal="left" vertical="center" wrapText="1"/>
    </xf>
    <xf numFmtId="0" fontId="23" fillId="0" borderId="30" xfId="4" applyFont="1" applyBorder="1" applyAlignment="1">
      <alignment horizontal="left" vertical="center" wrapText="1"/>
    </xf>
    <xf numFmtId="0" fontId="23" fillId="0" borderId="31" xfId="4" applyFont="1" applyBorder="1" applyAlignment="1">
      <alignment horizontal="left" vertical="center" wrapText="1"/>
    </xf>
    <xf numFmtId="0" fontId="23" fillId="0" borderId="14" xfId="4" applyFont="1" applyBorder="1" applyAlignment="1">
      <alignment horizontal="left" vertical="center"/>
    </xf>
    <xf numFmtId="0" fontId="5" fillId="0" borderId="33" xfId="4" applyFont="1" applyBorder="1" applyAlignment="1">
      <alignment horizontal="left" vertical="center" wrapText="1"/>
    </xf>
    <xf numFmtId="0" fontId="5" fillId="0" borderId="30" xfId="4" applyFont="1" applyBorder="1" applyAlignment="1">
      <alignment horizontal="left" vertical="center"/>
    </xf>
    <xf numFmtId="0" fontId="5" fillId="0" borderId="31" xfId="4" applyFont="1" applyBorder="1" applyAlignment="1">
      <alignment horizontal="left" vertical="center"/>
    </xf>
    <xf numFmtId="0" fontId="23" fillId="0" borderId="14" xfId="4" applyFont="1" applyBorder="1" applyAlignment="1">
      <alignment horizontal="right" vertical="center" wrapText="1"/>
    </xf>
    <xf numFmtId="0" fontId="23" fillId="0" borderId="14" xfId="4" applyFont="1" applyBorder="1" applyAlignment="1">
      <alignment horizontal="right" vertical="center"/>
    </xf>
    <xf numFmtId="0" fontId="25" fillId="0" borderId="14" xfId="4" applyFont="1" applyBorder="1" applyAlignment="1">
      <alignment horizontal="left" vertical="center" wrapText="1"/>
    </xf>
    <xf numFmtId="0" fontId="23" fillId="0" borderId="30" xfId="4" applyFont="1" applyBorder="1" applyAlignment="1">
      <alignment horizontal="left" vertical="center"/>
    </xf>
    <xf numFmtId="0" fontId="23" fillId="0" borderId="31" xfId="4" applyFont="1" applyBorder="1" applyAlignment="1">
      <alignment horizontal="left" vertical="center"/>
    </xf>
    <xf numFmtId="0" fontId="14" fillId="0" borderId="14" xfId="4" applyFont="1" applyBorder="1" applyAlignment="1">
      <alignment horizontal="center" vertical="center"/>
    </xf>
    <xf numFmtId="0" fontId="23" fillId="0" borderId="14" xfId="4" applyFont="1" applyBorder="1" applyAlignment="1">
      <alignment horizontal="center" vertical="center"/>
    </xf>
    <xf numFmtId="0" fontId="23" fillId="0" borderId="33"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31" xfId="4" applyFont="1" applyBorder="1" applyAlignment="1">
      <alignment horizontal="center" vertical="center" wrapText="1"/>
    </xf>
    <xf numFmtId="0" fontId="23" fillId="0" borderId="14" xfId="4" applyFont="1" applyBorder="1" applyAlignment="1">
      <alignment horizontal="center" vertical="center" wrapText="1"/>
    </xf>
    <xf numFmtId="0" fontId="14" fillId="0" borderId="33" xfId="4" applyFont="1" applyBorder="1" applyAlignment="1">
      <alignment horizontal="center" vertical="center"/>
    </xf>
    <xf numFmtId="0" fontId="14" fillId="0" borderId="30" xfId="4" applyFont="1" applyBorder="1" applyAlignment="1">
      <alignment horizontal="center" vertical="center"/>
    </xf>
    <xf numFmtId="0" fontId="14" fillId="0" borderId="31" xfId="4" applyFont="1" applyBorder="1" applyAlignment="1">
      <alignment horizontal="center" vertical="center"/>
    </xf>
    <xf numFmtId="0" fontId="14" fillId="0" borderId="14" xfId="4" applyFont="1" applyBorder="1" applyAlignment="1">
      <alignment horizontal="center" vertical="center" wrapText="1"/>
    </xf>
    <xf numFmtId="38" fontId="14" fillId="0" borderId="14" xfId="5" applyFont="1" applyFill="1" applyBorder="1" applyAlignment="1">
      <alignment horizontal="center" vertical="center" wrapText="1"/>
    </xf>
    <xf numFmtId="0" fontId="14" fillId="0" borderId="37"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27" xfId="4" applyFont="1" applyBorder="1" applyAlignment="1">
      <alignment horizontal="center" vertical="center" wrapText="1"/>
    </xf>
    <xf numFmtId="0" fontId="14" fillId="0" borderId="34" xfId="4" applyFont="1" applyBorder="1" applyAlignment="1">
      <alignment horizontal="center" vertical="center" wrapText="1"/>
    </xf>
    <xf numFmtId="0" fontId="14" fillId="0" borderId="0" xfId="4" applyFont="1" applyAlignment="1">
      <alignment horizontal="center" vertical="center" wrapText="1"/>
    </xf>
    <xf numFmtId="0" fontId="14" fillId="0" borderId="22" xfId="4" applyFont="1" applyBorder="1" applyAlignment="1">
      <alignment horizontal="center" vertical="center" wrapText="1"/>
    </xf>
    <xf numFmtId="0" fontId="14" fillId="0" borderId="39" xfId="4" applyFont="1" applyBorder="1" applyAlignment="1">
      <alignment horizontal="center" vertical="center" wrapText="1"/>
    </xf>
    <xf numFmtId="0" fontId="14" fillId="0" borderId="40"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0" xfId="4" applyFont="1" applyAlignment="1">
      <alignment horizontal="center" vertical="center"/>
    </xf>
    <xf numFmtId="0" fontId="14" fillId="0" borderId="7" xfId="4" applyFont="1" applyBorder="1" applyAlignment="1">
      <alignment horizontal="center" vertical="center"/>
    </xf>
    <xf numFmtId="0" fontId="14" fillId="0" borderId="6" xfId="4" applyFont="1" applyBorder="1" applyAlignment="1">
      <alignment horizontal="center" vertical="center"/>
    </xf>
    <xf numFmtId="0" fontId="14" fillId="0" borderId="5" xfId="4" applyFont="1" applyBorder="1" applyAlignment="1">
      <alignment horizontal="center" vertical="center"/>
    </xf>
    <xf numFmtId="0" fontId="23" fillId="0" borderId="62" xfId="4" applyFont="1" applyBorder="1" applyAlignment="1">
      <alignment horizontal="center" vertical="center" wrapText="1"/>
    </xf>
    <xf numFmtId="0" fontId="23" fillId="0" borderId="63" xfId="4" applyFont="1" applyBorder="1" applyAlignment="1">
      <alignment horizontal="center" vertical="center"/>
    </xf>
    <xf numFmtId="0" fontId="23" fillId="0" borderId="64" xfId="4" applyFont="1" applyBorder="1" applyAlignment="1">
      <alignment horizontal="center" vertical="center"/>
    </xf>
    <xf numFmtId="0" fontId="27" fillId="0" borderId="14" xfId="4" applyFont="1" applyBorder="1" applyAlignment="1">
      <alignment horizontal="center" vertical="center"/>
    </xf>
    <xf numFmtId="0" fontId="27" fillId="0" borderId="33" xfId="4" applyFont="1" applyBorder="1" applyAlignment="1">
      <alignment horizontal="center" vertical="center"/>
    </xf>
    <xf numFmtId="38" fontId="23" fillId="0" borderId="30" xfId="5" applyFont="1" applyFill="1" applyBorder="1" applyAlignment="1">
      <alignment horizontal="center" vertical="center"/>
    </xf>
    <xf numFmtId="38" fontId="23" fillId="0" borderId="33" xfId="5" applyFont="1" applyFill="1" applyBorder="1" applyAlignment="1">
      <alignment horizontal="center" vertical="center" wrapText="1"/>
    </xf>
    <xf numFmtId="38" fontId="23" fillId="0" borderId="30" xfId="5" applyFont="1" applyFill="1" applyBorder="1" applyAlignment="1">
      <alignment horizontal="center" vertical="center" wrapText="1"/>
    </xf>
    <xf numFmtId="38" fontId="23" fillId="0" borderId="33" xfId="5" applyFont="1" applyFill="1" applyBorder="1" applyAlignment="1">
      <alignment horizontal="right" vertical="center"/>
    </xf>
    <xf numFmtId="38" fontId="23" fillId="0" borderId="30" xfId="5" applyFont="1" applyFill="1" applyBorder="1" applyAlignment="1">
      <alignment horizontal="right" vertical="center"/>
    </xf>
    <xf numFmtId="38" fontId="23" fillId="0" borderId="65" xfId="5" applyFont="1" applyFill="1" applyBorder="1" applyAlignment="1">
      <alignment horizontal="right" vertical="center"/>
    </xf>
    <xf numFmtId="38" fontId="23" fillId="0" borderId="66" xfId="5" applyFont="1" applyFill="1" applyBorder="1" applyAlignment="1">
      <alignment horizontal="right" vertical="center"/>
    </xf>
    <xf numFmtId="38" fontId="23" fillId="0" borderId="16" xfId="5" applyFont="1" applyFill="1" applyBorder="1" applyAlignment="1">
      <alignment horizontal="right" vertical="center"/>
    </xf>
    <xf numFmtId="0" fontId="23" fillId="0" borderId="67" xfId="4" applyFont="1" applyBorder="1" applyAlignment="1">
      <alignment horizontal="center" vertical="center"/>
    </xf>
    <xf numFmtId="0" fontId="25" fillId="0" borderId="33" xfId="4" applyFont="1" applyBorder="1" applyAlignment="1">
      <alignment horizontal="center" vertical="center" wrapText="1"/>
    </xf>
    <xf numFmtId="0" fontId="25" fillId="0" borderId="30" xfId="4" applyFont="1" applyBorder="1" applyAlignment="1">
      <alignment horizontal="center" vertical="center" wrapText="1"/>
    </xf>
    <xf numFmtId="0" fontId="25" fillId="0" borderId="31" xfId="4" applyFont="1" applyBorder="1" applyAlignment="1">
      <alignment horizontal="center" vertical="center" wrapText="1"/>
    </xf>
    <xf numFmtId="0" fontId="25" fillId="0" borderId="14" xfId="4" applyFont="1" applyBorder="1" applyAlignment="1">
      <alignment horizontal="center" vertical="center" wrapText="1"/>
    </xf>
    <xf numFmtId="0" fontId="23" fillId="0" borderId="0" xfId="4" applyFont="1" applyAlignment="1">
      <alignment horizontal="center" vertical="center" wrapText="1"/>
    </xf>
    <xf numFmtId="0" fontId="25" fillId="0" borderId="14" xfId="4" applyFont="1" applyBorder="1" applyAlignment="1">
      <alignment horizontal="center" vertical="center"/>
    </xf>
    <xf numFmtId="0" fontId="23" fillId="0" borderId="61" xfId="4" applyFont="1" applyBorder="1" applyAlignment="1">
      <alignment horizontal="center" vertical="center" wrapText="1"/>
    </xf>
    <xf numFmtId="0" fontId="23" fillId="0" borderId="60" xfId="4" applyFont="1" applyBorder="1" applyAlignment="1">
      <alignment horizontal="center" vertical="center" wrapText="1"/>
    </xf>
    <xf numFmtId="0" fontId="23" fillId="0" borderId="68" xfId="4" applyFont="1" applyBorder="1" applyAlignment="1">
      <alignment horizontal="center" vertical="center"/>
    </xf>
    <xf numFmtId="0" fontId="23" fillId="0" borderId="73" xfId="4" applyFont="1" applyBorder="1" applyAlignment="1">
      <alignment horizontal="center" vertical="center"/>
    </xf>
    <xf numFmtId="0" fontId="23" fillId="0" borderId="77" xfId="4" applyFont="1" applyBorder="1" applyAlignment="1">
      <alignment horizontal="center" vertical="center"/>
    </xf>
    <xf numFmtId="0" fontId="23" fillId="0" borderId="78" xfId="4" applyFont="1" applyBorder="1" applyAlignment="1">
      <alignment horizontal="center" vertical="center"/>
    </xf>
    <xf numFmtId="38" fontId="31" fillId="0" borderId="74" xfId="5" applyFont="1" applyFill="1" applyBorder="1" applyAlignment="1">
      <alignment horizontal="right" vertical="center"/>
    </xf>
    <xf numFmtId="0" fontId="23" fillId="0" borderId="74" xfId="4" applyFont="1" applyBorder="1" applyAlignment="1">
      <alignment horizontal="center" vertical="center"/>
    </xf>
    <xf numFmtId="0" fontId="23" fillId="0" borderId="75" xfId="4" applyFont="1" applyBorder="1" applyAlignment="1">
      <alignment horizontal="center" vertical="center"/>
    </xf>
    <xf numFmtId="0" fontId="34" fillId="0" borderId="0" xfId="4" applyFont="1" applyAlignment="1">
      <alignment horizontal="left" wrapText="1"/>
    </xf>
    <xf numFmtId="0" fontId="25" fillId="0" borderId="0" xfId="4" applyFont="1" applyAlignment="1">
      <alignment horizontal="left"/>
    </xf>
    <xf numFmtId="0" fontId="23" fillId="0" borderId="37" xfId="4" applyFont="1" applyBorder="1" applyAlignment="1">
      <alignment horizontal="center" vertical="center" wrapText="1"/>
    </xf>
    <xf numFmtId="38" fontId="23" fillId="0" borderId="37" xfId="5" applyFont="1" applyFill="1" applyBorder="1" applyAlignment="1">
      <alignment horizontal="right" vertical="center"/>
    </xf>
    <xf numFmtId="38" fontId="23" fillId="0" borderId="39" xfId="5" applyFont="1" applyFill="1" applyBorder="1" applyAlignment="1">
      <alignment horizontal="right" vertical="center"/>
    </xf>
    <xf numFmtId="38" fontId="23" fillId="0" borderId="40" xfId="5" applyFont="1" applyFill="1" applyBorder="1" applyAlignment="1">
      <alignment horizontal="right" vertical="center"/>
    </xf>
    <xf numFmtId="38" fontId="23" fillId="0" borderId="72" xfId="5" applyFont="1" applyFill="1" applyBorder="1" applyAlignment="1">
      <alignment horizontal="right" vertical="center"/>
    </xf>
    <xf numFmtId="38" fontId="23" fillId="0" borderId="68" xfId="5" applyFont="1" applyFill="1" applyBorder="1" applyAlignment="1">
      <alignment horizontal="right" vertical="center"/>
    </xf>
    <xf numFmtId="38" fontId="23" fillId="0" borderId="76" xfId="5" applyFont="1" applyFill="1" applyBorder="1" applyAlignment="1">
      <alignment horizontal="right" vertical="center"/>
    </xf>
    <xf numFmtId="38" fontId="23" fillId="0" borderId="77" xfId="5" applyFont="1" applyFill="1" applyBorder="1" applyAlignment="1">
      <alignment horizontal="right" vertical="center"/>
    </xf>
    <xf numFmtId="0" fontId="23" fillId="0" borderId="69" xfId="4" applyFont="1" applyBorder="1" applyAlignment="1">
      <alignment horizontal="center" vertical="center"/>
    </xf>
    <xf numFmtId="0" fontId="23" fillId="0" borderId="70" xfId="4" applyFont="1" applyBorder="1" applyAlignment="1">
      <alignment horizontal="center" vertical="center"/>
    </xf>
    <xf numFmtId="0" fontId="23" fillId="0" borderId="71" xfId="4" applyFont="1" applyBorder="1" applyAlignment="1">
      <alignment horizontal="center"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181" fontId="15" fillId="4" borderId="12" xfId="0" applyNumberFormat="1" applyFont="1" applyFill="1" applyBorder="1" applyAlignment="1">
      <alignment horizontal="center" vertical="center"/>
    </xf>
    <xf numFmtId="181" fontId="15" fillId="4" borderId="45" xfId="0"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4" borderId="12"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5" xfId="0" applyFont="1" applyFill="1" applyBorder="1" applyAlignment="1">
      <alignment horizontal="left" vertical="center"/>
    </xf>
    <xf numFmtId="0" fontId="15" fillId="0" borderId="12"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4" borderId="1" xfId="0" applyFont="1" applyFill="1" applyBorder="1" applyAlignment="1">
      <alignment vertical="center"/>
    </xf>
    <xf numFmtId="0" fontId="11" fillId="0" borderId="12"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198" fontId="15" fillId="4" borderId="12" xfId="0" applyNumberFormat="1" applyFont="1" applyFill="1" applyBorder="1" applyAlignment="1">
      <alignment horizontal="center" vertical="center"/>
    </xf>
    <xf numFmtId="198" fontId="15" fillId="4" borderId="44" xfId="0" applyNumberFormat="1" applyFont="1" applyFill="1" applyBorder="1" applyAlignment="1">
      <alignment horizontal="center" vertical="center"/>
    </xf>
    <xf numFmtId="198" fontId="15" fillId="4" borderId="45" xfId="0" applyNumberFormat="1" applyFont="1" applyFill="1" applyBorder="1" applyAlignment="1">
      <alignment horizontal="center" vertical="center"/>
    </xf>
    <xf numFmtId="0" fontId="15" fillId="5" borderId="13" xfId="0" applyFont="1" applyFill="1" applyBorder="1" applyAlignment="1">
      <alignment horizontal="center" vertical="center"/>
    </xf>
    <xf numFmtId="182" fontId="15" fillId="4" borderId="79" xfId="0" applyNumberFormat="1" applyFont="1" applyFill="1" applyBorder="1" applyAlignment="1">
      <alignment horizontal="center" vertical="center"/>
    </xf>
    <xf numFmtId="182" fontId="15" fillId="4" borderId="93" xfId="0" applyNumberFormat="1" applyFont="1" applyFill="1" applyBorder="1" applyAlignment="1">
      <alignment horizontal="center" vertical="center"/>
    </xf>
    <xf numFmtId="181" fontId="15" fillId="4" borderId="96" xfId="0" applyNumberFormat="1" applyFont="1" applyFill="1" applyBorder="1" applyAlignment="1">
      <alignment horizontal="center" vertical="center"/>
    </xf>
    <xf numFmtId="181" fontId="15" fillId="4" borderId="80" xfId="0" applyNumberFormat="1" applyFont="1" applyFill="1" applyBorder="1" applyAlignment="1">
      <alignment horizontal="center" vertical="center"/>
    </xf>
  </cellXfs>
  <cellStyles count="9">
    <cellStyle name="桁区切り" xfId="1" builtinId="6"/>
    <cellStyle name="桁区切り 2" xfId="5" xr:uid="{00000000-0005-0000-0000-000001000000}"/>
    <cellStyle name="桁区切り 3" xfId="6" xr:uid="{00000000-0005-0000-0000-000002000000}"/>
    <cellStyle name="桁区切り 4" xfId="8" xr:uid="{E6F8FC78-0267-4E6A-9465-9DCDA7D2D56C}"/>
    <cellStyle name="標準" xfId="0" builtinId="0"/>
    <cellStyle name="標準 2" xfId="2" xr:uid="{00000000-0005-0000-0000-000004000000}"/>
    <cellStyle name="標準 3" xfId="3" xr:uid="{00000000-0005-0000-0000-000005000000}"/>
    <cellStyle name="標準 4" xfId="4" xr:uid="{00000000-0005-0000-0000-000006000000}"/>
    <cellStyle name="標準 5" xfId="7" xr:uid="{E8EFFC24-962D-461C-996C-42791123075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610364\Desktop\04_%20&#20196;&#21644;6&#24180;&#24230;&#65288;&#20196;&#21644;&#65301;&#24180;&#24230;&#32368;&#36234;&#65289;&#21307;&#30274;&#26045;&#35373;&#31561;&#26045;&#35373;&#25972;&#20633;&#36027;&#35036;&#21161;&#37329;&#20107;&#26989;&#35336;&#30011;&#26360;&#65288;&#26032;&#33288;&#24863;&#26579;&#30151;&#65289;.xlsx" TargetMode="External"/><Relationship Id="rId1" Type="http://schemas.openxmlformats.org/officeDocument/2006/relationships/externalLinkPath" Target="file:///C:\Users\0610364\Desktop\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M12" sqref="M12"/>
    </sheetView>
  </sheetViews>
  <sheetFormatPr defaultColWidth="9" defaultRowHeight="12"/>
  <cols>
    <col min="1" max="1" width="11.25" style="74" customWidth="1"/>
    <col min="2" max="18" width="10" style="74" customWidth="1"/>
    <col min="19" max="16384" width="9" style="74"/>
  </cols>
  <sheetData>
    <row r="1" spans="1:11">
      <c r="A1" s="74" t="s">
        <v>148</v>
      </c>
    </row>
    <row r="2" spans="1:11" ht="18" customHeight="1">
      <c r="A2" s="244" t="s">
        <v>163</v>
      </c>
      <c r="B2" s="244"/>
      <c r="C2" s="244"/>
      <c r="D2" s="244"/>
      <c r="E2" s="244"/>
      <c r="F2" s="244"/>
      <c r="G2" s="244"/>
      <c r="H2" s="244"/>
      <c r="I2" s="244"/>
      <c r="J2" s="244"/>
      <c r="K2" s="244"/>
    </row>
    <row r="5" spans="1:11" ht="18.75" customHeight="1">
      <c r="A5" s="76" t="s">
        <v>20</v>
      </c>
      <c r="B5" s="248" t="s">
        <v>149</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418</v>
      </c>
      <c r="G15" s="166" t="s">
        <v>414</v>
      </c>
      <c r="H15" s="180" t="s">
        <v>415</v>
      </c>
      <c r="I15" s="167" t="s">
        <v>416</v>
      </c>
      <c r="J15" s="167" t="s">
        <v>417</v>
      </c>
      <c r="K15" s="181" t="s">
        <v>415</v>
      </c>
    </row>
    <row r="16" spans="1:11" ht="18.75" customHeight="1">
      <c r="A16" s="76" t="s">
        <v>180</v>
      </c>
      <c r="B16" s="250"/>
      <c r="C16" s="250"/>
      <c r="D16" s="250"/>
      <c r="E16" s="250"/>
      <c r="F16" s="250"/>
      <c r="G16" s="277"/>
      <c r="H16" s="296"/>
      <c r="I16" s="296"/>
      <c r="J16" s="296"/>
      <c r="K16" s="278"/>
    </row>
    <row r="17" spans="1:11">
      <c r="A17" s="245" t="s">
        <v>236</v>
      </c>
      <c r="B17" s="245" t="s">
        <v>161</v>
      </c>
      <c r="C17" s="245"/>
      <c r="D17" s="245"/>
      <c r="E17" s="245"/>
      <c r="F17" s="245"/>
      <c r="G17" s="245" t="s">
        <v>162</v>
      </c>
      <c r="H17" s="245"/>
      <c r="I17" s="245"/>
      <c r="J17" s="245"/>
      <c r="K17" s="245"/>
    </row>
    <row r="18" spans="1:11" ht="18.75" customHeight="1">
      <c r="A18" s="245"/>
      <c r="B18" s="250"/>
      <c r="C18" s="250"/>
      <c r="D18" s="260" t="s">
        <v>183</v>
      </c>
      <c r="E18" s="261"/>
      <c r="F18" s="182"/>
      <c r="G18" s="250"/>
      <c r="H18" s="250"/>
      <c r="I18" s="260" t="s">
        <v>183</v>
      </c>
      <c r="J18" s="261"/>
      <c r="K18" s="182"/>
    </row>
    <row r="19" spans="1:11">
      <c r="A19" s="274" t="s">
        <v>170</v>
      </c>
      <c r="B19" s="245" t="s">
        <v>168</v>
      </c>
      <c r="C19" s="245"/>
      <c r="D19" s="245"/>
      <c r="E19" s="245"/>
      <c r="F19" s="245"/>
      <c r="G19" s="245" t="s">
        <v>169</v>
      </c>
      <c r="H19" s="245"/>
      <c r="I19" s="245"/>
      <c r="J19" s="245"/>
      <c r="K19" s="245"/>
    </row>
    <row r="20" spans="1:11" ht="18.75" customHeight="1">
      <c r="A20" s="247"/>
      <c r="B20" s="250"/>
      <c r="C20" s="250"/>
      <c r="D20" s="250"/>
      <c r="E20" s="250"/>
      <c r="F20" s="250"/>
      <c r="G20" s="250"/>
      <c r="H20" s="250"/>
      <c r="I20" s="250"/>
      <c r="J20" s="250"/>
      <c r="K20" s="250"/>
    </row>
    <row r="21" spans="1:11" ht="12" customHeight="1">
      <c r="A21" s="273" t="s">
        <v>171</v>
      </c>
      <c r="B21" s="76" t="s">
        <v>172</v>
      </c>
      <c r="C21" s="248" t="s">
        <v>173</v>
      </c>
      <c r="D21" s="248"/>
      <c r="E21" s="248"/>
      <c r="F21" s="248"/>
      <c r="G21" s="248"/>
      <c r="H21" s="248"/>
      <c r="I21" s="248"/>
      <c r="J21" s="248"/>
      <c r="K21" s="248"/>
    </row>
    <row r="22" spans="1:11">
      <c r="A22" s="273"/>
      <c r="B22" s="250"/>
      <c r="C22" s="76" t="s">
        <v>174</v>
      </c>
      <c r="D22" s="76" t="s">
        <v>175</v>
      </c>
      <c r="E22" s="76" t="s">
        <v>176</v>
      </c>
      <c r="F22" s="258" t="s">
        <v>169</v>
      </c>
      <c r="G22" s="259"/>
      <c r="H22" s="245" t="s">
        <v>177</v>
      </c>
      <c r="I22" s="245"/>
      <c r="J22" s="245"/>
      <c r="K22" s="245"/>
    </row>
    <row r="23" spans="1:11" ht="18.75" customHeight="1">
      <c r="A23" s="273"/>
      <c r="B23" s="250"/>
      <c r="C23" s="183"/>
      <c r="D23" s="184"/>
      <c r="E23" s="185"/>
      <c r="F23" s="257"/>
      <c r="G23" s="257"/>
      <c r="H23" s="80" t="s">
        <v>178</v>
      </c>
      <c r="I23" s="186"/>
      <c r="J23" s="80" t="s">
        <v>179</v>
      </c>
      <c r="K23" s="187"/>
    </row>
    <row r="24" spans="1:11" ht="18.75" customHeight="1">
      <c r="A24" s="273"/>
      <c r="B24" s="250"/>
      <c r="C24" s="183"/>
      <c r="D24" s="184"/>
      <c r="E24" s="185"/>
      <c r="F24" s="257"/>
      <c r="G24" s="257"/>
      <c r="H24" s="80" t="s">
        <v>178</v>
      </c>
      <c r="I24" s="186"/>
      <c r="J24" s="80" t="s">
        <v>179</v>
      </c>
      <c r="K24" s="187"/>
    </row>
    <row r="27" spans="1:11">
      <c r="A27" s="74" t="s">
        <v>185</v>
      </c>
    </row>
    <row r="28" spans="1:11" ht="3.75" customHeight="1"/>
    <row r="29" spans="1:11">
      <c r="A29" s="253" t="s">
        <v>19</v>
      </c>
      <c r="B29" s="254" t="s">
        <v>215</v>
      </c>
      <c r="C29" s="255"/>
      <c r="D29" s="255"/>
      <c r="E29" s="255"/>
      <c r="F29" s="255"/>
      <c r="G29" s="256"/>
      <c r="H29" s="254" t="s">
        <v>216</v>
      </c>
      <c r="I29" s="256"/>
      <c r="J29" s="251" t="s">
        <v>432</v>
      </c>
      <c r="K29" s="253" t="s">
        <v>160</v>
      </c>
    </row>
    <row r="30" spans="1:11" ht="24">
      <c r="A30" s="252"/>
      <c r="B30" s="75" t="s">
        <v>153</v>
      </c>
      <c r="C30" s="75" t="s">
        <v>154</v>
      </c>
      <c r="D30" s="75" t="s">
        <v>156</v>
      </c>
      <c r="E30" s="75" t="s">
        <v>157</v>
      </c>
      <c r="F30" s="75" t="s">
        <v>155</v>
      </c>
      <c r="G30" s="75" t="s">
        <v>158</v>
      </c>
      <c r="H30" s="79" t="s">
        <v>167</v>
      </c>
      <c r="I30" s="77" t="s">
        <v>159</v>
      </c>
      <c r="J30" s="252"/>
      <c r="K30" s="252"/>
    </row>
    <row r="31" spans="1:11" ht="18.75" customHeight="1">
      <c r="A31" s="76" t="s">
        <v>430</v>
      </c>
      <c r="B31" s="184"/>
      <c r="C31" s="184"/>
      <c r="D31" s="184"/>
      <c r="E31" s="184"/>
      <c r="F31" s="184"/>
      <c r="G31" s="184"/>
      <c r="H31" s="184"/>
      <c r="I31" s="184"/>
      <c r="J31" s="184"/>
      <c r="K31" s="84" t="str">
        <f>IF(SUM(B31:J31)=0,"",SUM(B31:J31))</f>
        <v/>
      </c>
    </row>
    <row r="32" spans="1:11" ht="15" customHeight="1">
      <c r="A32" s="245" t="s">
        <v>431</v>
      </c>
      <c r="B32" s="221"/>
      <c r="C32" s="221"/>
      <c r="D32" s="221"/>
      <c r="E32" s="221"/>
      <c r="F32" s="221"/>
      <c r="G32" s="221"/>
      <c r="H32" s="221"/>
      <c r="I32" s="221"/>
      <c r="J32" s="221"/>
      <c r="K32" s="85" t="str">
        <f t="shared" ref="K32:K33" si="0">IF(SUM(B32:J32)=0,"",SUM(B32:J32))</f>
        <v/>
      </c>
    </row>
    <row r="33" spans="1:11" ht="15" customHeight="1">
      <c r="A33" s="245"/>
      <c r="B33" s="189"/>
      <c r="C33" s="189"/>
      <c r="D33" s="189"/>
      <c r="E33" s="189"/>
      <c r="F33" s="189"/>
      <c r="G33" s="189"/>
      <c r="H33" s="189"/>
      <c r="I33" s="189"/>
      <c r="J33" s="189"/>
      <c r="K33" s="86" t="str">
        <f t="shared" si="0"/>
        <v/>
      </c>
    </row>
    <row r="34" spans="1:11" ht="12" customHeight="1">
      <c r="A34" s="82"/>
      <c r="B34" s="89"/>
      <c r="C34" s="89"/>
      <c r="D34" s="89"/>
      <c r="E34" s="89"/>
      <c r="F34" s="89"/>
      <c r="G34" s="89"/>
      <c r="H34" s="89"/>
      <c r="I34" s="89"/>
      <c r="J34" s="89"/>
      <c r="K34" s="89"/>
    </row>
    <row r="36" spans="1:11">
      <c r="A36" s="74" t="s">
        <v>186</v>
      </c>
    </row>
    <row r="37" spans="1:11" ht="3.75" customHeight="1"/>
    <row r="38" spans="1:11" ht="18.75" customHeight="1">
      <c r="A38" s="264"/>
      <c r="B38" s="265"/>
      <c r="C38" s="265"/>
      <c r="D38" s="265"/>
      <c r="E38" s="265"/>
      <c r="F38" s="265"/>
      <c r="G38" s="265"/>
      <c r="H38" s="265"/>
      <c r="I38" s="265"/>
      <c r="J38" s="265"/>
      <c r="K38" s="266"/>
    </row>
    <row r="39" spans="1:11" ht="18.75" customHeight="1">
      <c r="A39" s="267"/>
      <c r="B39" s="268"/>
      <c r="C39" s="268"/>
      <c r="D39" s="268"/>
      <c r="E39" s="268"/>
      <c r="F39" s="268"/>
      <c r="G39" s="268"/>
      <c r="H39" s="268"/>
      <c r="I39" s="268"/>
      <c r="J39" s="268"/>
      <c r="K39" s="269"/>
    </row>
    <row r="40" spans="1:11" ht="18.75" customHeight="1">
      <c r="A40" s="267"/>
      <c r="B40" s="268"/>
      <c r="C40" s="268"/>
      <c r="D40" s="268"/>
      <c r="E40" s="268"/>
      <c r="F40" s="268"/>
      <c r="G40" s="268"/>
      <c r="H40" s="268"/>
      <c r="I40" s="268"/>
      <c r="J40" s="268"/>
      <c r="K40" s="269"/>
    </row>
    <row r="41" spans="1:11" ht="18.75" customHeight="1">
      <c r="A41" s="270"/>
      <c r="B41" s="271"/>
      <c r="C41" s="271"/>
      <c r="D41" s="271"/>
      <c r="E41" s="271"/>
      <c r="F41" s="271"/>
      <c r="G41" s="271"/>
      <c r="H41" s="271"/>
      <c r="I41" s="271"/>
      <c r="J41" s="271"/>
      <c r="K41" s="272"/>
    </row>
    <row r="44" spans="1:11">
      <c r="A44" s="74" t="s">
        <v>187</v>
      </c>
    </row>
    <row r="45" spans="1:11" ht="3.75" customHeight="1"/>
    <row r="46" spans="1:11" ht="18.75" customHeight="1">
      <c r="A46" s="262" t="s">
        <v>182</v>
      </c>
      <c r="B46" s="263"/>
      <c r="C46" s="279"/>
      <c r="D46" s="280"/>
      <c r="E46" s="280"/>
      <c r="F46" s="280"/>
      <c r="G46" s="280"/>
      <c r="H46" s="281"/>
      <c r="I46" s="81"/>
      <c r="J46" s="81"/>
      <c r="K46" s="81"/>
    </row>
    <row r="47" spans="1:11" ht="18.75" customHeight="1">
      <c r="A47" s="311" t="s">
        <v>204</v>
      </c>
      <c r="B47" s="312"/>
      <c r="C47" s="308"/>
      <c r="D47" s="309"/>
      <c r="E47" s="309"/>
      <c r="F47" s="309"/>
      <c r="G47" s="309"/>
      <c r="H47" s="310"/>
    </row>
    <row r="48" spans="1:11" ht="18.75" customHeight="1">
      <c r="A48" s="101"/>
      <c r="B48" s="275" t="s">
        <v>188</v>
      </c>
      <c r="C48" s="276"/>
      <c r="D48" s="282" t="s">
        <v>202</v>
      </c>
      <c r="E48" s="282"/>
      <c r="F48" s="282"/>
      <c r="G48" s="277"/>
      <c r="H48" s="278"/>
    </row>
    <row r="49" spans="1:11" ht="18.75" customHeight="1">
      <c r="A49" s="95"/>
      <c r="B49" s="299"/>
      <c r="C49" s="300"/>
      <c r="D49" s="282" t="s">
        <v>206</v>
      </c>
      <c r="E49" s="282"/>
      <c r="F49" s="282"/>
      <c r="G49" s="305"/>
      <c r="H49" s="306"/>
    </row>
    <row r="50" spans="1:11" ht="18.75" customHeight="1">
      <c r="A50" s="95"/>
      <c r="B50" s="275" t="s">
        <v>189</v>
      </c>
      <c r="C50" s="276"/>
      <c r="D50" s="307" t="s">
        <v>205</v>
      </c>
      <c r="E50" s="307"/>
      <c r="F50" s="307"/>
      <c r="G50" s="305"/>
      <c r="H50" s="306"/>
      <c r="I50" s="99"/>
      <c r="J50" s="100"/>
      <c r="K50" s="100"/>
    </row>
    <row r="51" spans="1:11" ht="18.75" customHeight="1">
      <c r="A51" s="95"/>
      <c r="B51" s="301" t="s">
        <v>230</v>
      </c>
      <c r="C51" s="302"/>
      <c r="D51" s="307" t="s">
        <v>190</v>
      </c>
      <c r="E51" s="307"/>
      <c r="F51" s="307"/>
      <c r="G51" s="76" t="s">
        <v>198</v>
      </c>
      <c r="H51" s="297"/>
      <c r="I51" s="303"/>
      <c r="J51" s="303"/>
      <c r="K51" s="304"/>
    </row>
    <row r="52" spans="1:11" ht="18.75" customHeight="1">
      <c r="A52" s="95"/>
      <c r="B52" s="301"/>
      <c r="C52" s="302"/>
      <c r="D52" s="101"/>
      <c r="E52" s="90" t="s">
        <v>196</v>
      </c>
      <c r="F52" s="257"/>
      <c r="G52" s="257"/>
      <c r="H52" s="76" t="s">
        <v>203</v>
      </c>
      <c r="I52" s="257"/>
      <c r="J52" s="257"/>
      <c r="K52" s="257"/>
    </row>
    <row r="53" spans="1:11" ht="18.75" customHeight="1">
      <c r="A53" s="95"/>
      <c r="B53" s="95"/>
      <c r="D53" s="95"/>
      <c r="E53" s="90" t="s">
        <v>197</v>
      </c>
      <c r="F53" s="190"/>
      <c r="G53" s="78" t="s">
        <v>201</v>
      </c>
      <c r="H53" s="76" t="s">
        <v>199</v>
      </c>
      <c r="I53" s="297"/>
      <c r="J53" s="298"/>
      <c r="K53" s="78" t="s">
        <v>200</v>
      </c>
    </row>
    <row r="54" spans="1:11" ht="18.75" customHeight="1">
      <c r="A54" s="95"/>
      <c r="B54" s="95"/>
      <c r="D54" s="95"/>
      <c r="E54" s="282" t="s">
        <v>195</v>
      </c>
      <c r="F54" s="282"/>
      <c r="G54" s="282"/>
      <c r="H54" s="282"/>
      <c r="I54" s="293"/>
      <c r="J54" s="293"/>
      <c r="K54" s="293"/>
    </row>
    <row r="55" spans="1:11" ht="18.75" customHeight="1">
      <c r="A55" s="95"/>
      <c r="B55" s="95"/>
      <c r="D55" s="95"/>
      <c r="E55" s="283" t="s">
        <v>191</v>
      </c>
      <c r="F55" s="284"/>
      <c r="G55" s="283" t="s">
        <v>193</v>
      </c>
      <c r="H55" s="285"/>
      <c r="I55" s="288"/>
      <c r="J55" s="289"/>
      <c r="K55" s="290"/>
    </row>
    <row r="56" spans="1:11" ht="18.75" customHeight="1">
      <c r="A56" s="95"/>
      <c r="B56" s="95"/>
      <c r="D56" s="95"/>
      <c r="E56" s="217"/>
      <c r="F56" s="97"/>
      <c r="G56" s="145"/>
      <c r="H56" s="274" t="s">
        <v>440</v>
      </c>
      <c r="I56" s="93"/>
      <c r="J56" s="218" t="s">
        <v>438</v>
      </c>
      <c r="K56" s="91" t="s">
        <v>439</v>
      </c>
    </row>
    <row r="57" spans="1:11" ht="18.75" customHeight="1">
      <c r="A57" s="95"/>
      <c r="B57" s="95"/>
      <c r="D57" s="95"/>
      <c r="E57" s="217"/>
      <c r="F57" s="97"/>
      <c r="G57" s="217"/>
      <c r="H57" s="294"/>
      <c r="I57" s="91" t="s">
        <v>437</v>
      </c>
      <c r="J57" s="219"/>
      <c r="K57" s="220"/>
    </row>
    <row r="58" spans="1:11" ht="18.75" customHeight="1">
      <c r="A58" s="95"/>
      <c r="B58" s="95"/>
      <c r="D58" s="95"/>
      <c r="E58" s="217"/>
      <c r="F58" s="97"/>
      <c r="G58" s="217"/>
      <c r="H58" s="294"/>
      <c r="I58" s="92" t="s">
        <v>435</v>
      </c>
      <c r="J58" s="220"/>
      <c r="K58" s="220"/>
    </row>
    <row r="59" spans="1:11" ht="18.75" customHeight="1">
      <c r="A59" s="95"/>
      <c r="B59" s="95"/>
      <c r="D59" s="95"/>
      <c r="E59" s="217"/>
      <c r="F59" s="97"/>
      <c r="G59" s="113"/>
      <c r="H59" s="295"/>
      <c r="I59" s="92" t="s">
        <v>436</v>
      </c>
      <c r="J59" s="220"/>
      <c r="K59" s="220"/>
    </row>
    <row r="60" spans="1:11" ht="18.75" customHeight="1">
      <c r="A60" s="99"/>
      <c r="B60" s="99"/>
      <c r="C60" s="100"/>
      <c r="D60" s="99"/>
      <c r="E60" s="96"/>
      <c r="F60" s="102"/>
      <c r="G60" s="286" t="s">
        <v>192</v>
      </c>
      <c r="H60" s="287"/>
      <c r="I60" s="291"/>
      <c r="J60" s="291"/>
      <c r="K60" s="292"/>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4"/>
  <dataValidations count="7">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 type="list" allowBlank="1" showInputMessage="1" showErrorMessage="1" sqref="B20:K20 B16:K16 C47:H47" xr:uid="{00000000-0002-0000-02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7" zoomScale="90" zoomScaleNormal="100" zoomScaleSheetLayoutView="90" workbookViewId="0">
      <selection activeCell="I17" sqref="I17"/>
    </sheetView>
  </sheetViews>
  <sheetFormatPr defaultColWidth="9" defaultRowHeight="12"/>
  <cols>
    <col min="1" max="1" width="11.25" style="74" customWidth="1"/>
    <col min="2" max="18" width="10" style="74" customWidth="1"/>
    <col min="19" max="16384" width="9" style="74"/>
  </cols>
  <sheetData>
    <row r="1" spans="1:11">
      <c r="A1" s="74" t="s">
        <v>359</v>
      </c>
    </row>
    <row r="2" spans="1:11" ht="18" customHeight="1">
      <c r="A2" s="244" t="s">
        <v>163</v>
      </c>
      <c r="B2" s="244"/>
      <c r="C2" s="244"/>
      <c r="D2" s="244"/>
      <c r="E2" s="244"/>
      <c r="F2" s="244"/>
      <c r="G2" s="244"/>
      <c r="H2" s="244"/>
      <c r="I2" s="244"/>
      <c r="J2" s="244"/>
      <c r="K2" s="244"/>
    </row>
    <row r="5" spans="1:11" ht="18.75" customHeight="1">
      <c r="A5" s="76" t="s">
        <v>20</v>
      </c>
      <c r="B5" s="248" t="s">
        <v>360</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58"/>
      <c r="H16" s="374"/>
      <c r="I16" s="374"/>
      <c r="J16" s="374"/>
      <c r="K16" s="259"/>
    </row>
    <row r="17" spans="1:11" ht="18.75" customHeight="1">
      <c r="A17" s="178" t="s">
        <v>236</v>
      </c>
      <c r="B17" s="172" t="s">
        <v>419</v>
      </c>
      <c r="C17" s="210"/>
      <c r="D17" s="173" t="s">
        <v>428</v>
      </c>
      <c r="E17" s="211"/>
      <c r="F17" s="175" t="s">
        <v>429</v>
      </c>
      <c r="G17" s="212">
        <f>C17+E17</f>
        <v>0</v>
      </c>
      <c r="H17" s="174"/>
      <c r="I17" s="177"/>
      <c r="J17" s="174"/>
      <c r="K17" s="213"/>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c r="C21" s="76" t="s">
        <v>174</v>
      </c>
      <c r="D21" s="76" t="s">
        <v>175</v>
      </c>
      <c r="E21" s="76" t="s">
        <v>176</v>
      </c>
      <c r="F21" s="258" t="s">
        <v>169</v>
      </c>
      <c r="G21" s="259"/>
      <c r="H21" s="245" t="s">
        <v>177</v>
      </c>
      <c r="I21" s="245"/>
      <c r="J21" s="245"/>
      <c r="K21" s="245"/>
    </row>
    <row r="22" spans="1:11" ht="18.75" customHeight="1">
      <c r="A22" s="273"/>
      <c r="B22" s="250"/>
      <c r="C22" s="183"/>
      <c r="D22" s="184"/>
      <c r="E22" s="185"/>
      <c r="F22" s="257"/>
      <c r="G22" s="257"/>
      <c r="H22" s="80" t="s">
        <v>178</v>
      </c>
      <c r="I22" s="186"/>
      <c r="J22" s="80" t="s">
        <v>179</v>
      </c>
      <c r="K22" s="187"/>
    </row>
    <row r="23" spans="1:11" ht="18.75" customHeight="1">
      <c r="A23" s="273"/>
      <c r="B23" s="250"/>
      <c r="C23" s="183"/>
      <c r="D23" s="184"/>
      <c r="E23" s="185"/>
      <c r="F23" s="257"/>
      <c r="G23" s="257"/>
      <c r="H23" s="80" t="s">
        <v>178</v>
      </c>
      <c r="I23" s="186"/>
      <c r="J23" s="80" t="s">
        <v>179</v>
      </c>
      <c r="K23" s="187"/>
    </row>
    <row r="26" spans="1:11">
      <c r="A26" s="74" t="s">
        <v>185</v>
      </c>
    </row>
    <row r="27" spans="1:11" ht="3.75" customHeight="1"/>
    <row r="28" spans="1:11">
      <c r="A28" s="253" t="s">
        <v>19</v>
      </c>
      <c r="B28" s="317" t="s">
        <v>215</v>
      </c>
      <c r="C28" s="318"/>
      <c r="D28" s="318"/>
      <c r="E28" s="285"/>
      <c r="F28" s="317" t="s">
        <v>340</v>
      </c>
      <c r="G28" s="318"/>
      <c r="H28" s="318"/>
      <c r="I28" s="318"/>
      <c r="J28" s="285"/>
      <c r="K28" s="253" t="s">
        <v>160</v>
      </c>
    </row>
    <row r="29" spans="1:11" ht="13.5" customHeight="1">
      <c r="A29" s="383"/>
      <c r="B29" s="407" t="s">
        <v>278</v>
      </c>
      <c r="C29" s="407" t="s">
        <v>339</v>
      </c>
      <c r="D29" s="407" t="s">
        <v>293</v>
      </c>
      <c r="E29" s="407" t="s">
        <v>158</v>
      </c>
      <c r="F29" s="410" t="s">
        <v>341</v>
      </c>
      <c r="G29" s="147"/>
      <c r="H29" s="251" t="s">
        <v>327</v>
      </c>
      <c r="I29" s="251" t="s">
        <v>400</v>
      </c>
      <c r="J29" s="408" t="s">
        <v>158</v>
      </c>
      <c r="K29" s="383"/>
    </row>
    <row r="30" spans="1:11" ht="24">
      <c r="A30" s="252"/>
      <c r="B30" s="407"/>
      <c r="C30" s="407"/>
      <c r="D30" s="407"/>
      <c r="E30" s="407"/>
      <c r="F30" s="411"/>
      <c r="G30" s="79" t="s">
        <v>392</v>
      </c>
      <c r="H30" s="381"/>
      <c r="I30" s="381"/>
      <c r="J30" s="409"/>
      <c r="K30" s="252"/>
    </row>
    <row r="31" spans="1:11" ht="18.75" customHeight="1">
      <c r="A31" s="76" t="s">
        <v>430</v>
      </c>
      <c r="B31" s="184"/>
      <c r="C31" s="184"/>
      <c r="D31" s="184"/>
      <c r="E31" s="184"/>
      <c r="F31" s="192"/>
      <c r="G31" s="184"/>
      <c r="H31" s="184"/>
      <c r="I31" s="184"/>
      <c r="J31" s="184"/>
      <c r="K31" s="84" t="str">
        <f>IF(SUM(B31+C31+D31+E31+F31+H31+I31+J31)=0,"",SUM(B31+C31+D31+E31+F31+H31+I31+J31))</f>
        <v/>
      </c>
    </row>
    <row r="32" spans="1:11" ht="15" customHeight="1">
      <c r="A32" s="245" t="s">
        <v>431</v>
      </c>
      <c r="B32" s="221"/>
      <c r="C32" s="221"/>
      <c r="D32" s="221"/>
      <c r="E32" s="221"/>
      <c r="F32" s="222"/>
      <c r="G32" s="221"/>
      <c r="H32" s="221"/>
      <c r="I32" s="221"/>
      <c r="J32" s="221"/>
      <c r="K32" s="85" t="str">
        <f t="shared" ref="K32:K33" si="0">IF(SUM(B32+C32+D32+E32+F32+H32+I32+J32)=0,"",SUM(B32+C32+D32+E32+F32+H32+I32+J32))</f>
        <v/>
      </c>
    </row>
    <row r="33" spans="1:11" ht="15" customHeight="1">
      <c r="A33" s="245"/>
      <c r="B33" s="189"/>
      <c r="C33" s="189"/>
      <c r="D33" s="189"/>
      <c r="E33" s="189"/>
      <c r="F33" s="198"/>
      <c r="G33" s="189"/>
      <c r="H33" s="189"/>
      <c r="I33" s="189"/>
      <c r="J33" s="189"/>
      <c r="K33" s="86" t="str">
        <f t="shared" si="0"/>
        <v/>
      </c>
    </row>
    <row r="34" spans="1:11" ht="7.5" customHeight="1">
      <c r="A34" s="82"/>
      <c r="B34" s="89"/>
      <c r="C34" s="89"/>
      <c r="D34" s="89"/>
      <c r="E34" s="89"/>
      <c r="F34" s="89"/>
      <c r="G34" s="89"/>
      <c r="H34" s="89"/>
      <c r="I34" s="89"/>
      <c r="J34" s="89"/>
      <c r="K34" s="89"/>
    </row>
    <row r="35" spans="1:11" ht="22.5" customHeight="1">
      <c r="A35" s="76" t="s">
        <v>345</v>
      </c>
      <c r="B35" s="148" t="s">
        <v>342</v>
      </c>
      <c r="C35" s="203"/>
      <c r="D35" s="148" t="s">
        <v>343</v>
      </c>
      <c r="E35" s="203"/>
      <c r="F35" s="148" t="s">
        <v>344</v>
      </c>
      <c r="G35" s="203"/>
      <c r="H35" s="89"/>
      <c r="I35" s="89"/>
      <c r="J35" s="89"/>
      <c r="K35" s="89"/>
    </row>
    <row r="38" spans="1:11">
      <c r="A38" s="74" t="s">
        <v>186</v>
      </c>
    </row>
    <row r="39" spans="1:11" ht="3.75" customHeight="1"/>
    <row r="40" spans="1:11" ht="18.75" customHeight="1">
      <c r="A40" s="264"/>
      <c r="B40" s="265"/>
      <c r="C40" s="265"/>
      <c r="D40" s="265"/>
      <c r="E40" s="265"/>
      <c r="F40" s="265"/>
      <c r="G40" s="265"/>
      <c r="H40" s="265"/>
      <c r="I40" s="265"/>
      <c r="J40" s="265"/>
      <c r="K40" s="266"/>
    </row>
    <row r="41" spans="1:11" ht="18.75" customHeight="1">
      <c r="A41" s="267"/>
      <c r="B41" s="268"/>
      <c r="C41" s="268"/>
      <c r="D41" s="268"/>
      <c r="E41" s="268"/>
      <c r="F41" s="268"/>
      <c r="G41" s="268"/>
      <c r="H41" s="268"/>
      <c r="I41" s="268"/>
      <c r="J41" s="268"/>
      <c r="K41" s="269"/>
    </row>
    <row r="42" spans="1:11" ht="18.75" customHeight="1">
      <c r="A42" s="270"/>
      <c r="B42" s="271"/>
      <c r="C42" s="271"/>
      <c r="D42" s="271"/>
      <c r="E42" s="271"/>
      <c r="F42" s="271"/>
      <c r="G42" s="271"/>
      <c r="H42" s="271"/>
      <c r="I42" s="271"/>
      <c r="J42" s="271"/>
      <c r="K42" s="272"/>
    </row>
    <row r="45" spans="1:11">
      <c r="A45" s="74" t="s">
        <v>296</v>
      </c>
    </row>
    <row r="46" spans="1:11" ht="3.75" customHeight="1"/>
    <row r="47" spans="1:11" ht="18.75" customHeight="1">
      <c r="A47" s="262" t="s">
        <v>346</v>
      </c>
      <c r="B47" s="350"/>
      <c r="C47" s="205" t="s">
        <v>427</v>
      </c>
      <c r="D47" s="177" t="s">
        <v>426</v>
      </c>
      <c r="E47" s="204" t="s">
        <v>427</v>
      </c>
      <c r="F47" s="179"/>
      <c r="G47" s="347" t="s">
        <v>353</v>
      </c>
      <c r="H47" s="347"/>
      <c r="I47" s="416"/>
      <c r="J47" s="416"/>
      <c r="K47" s="416"/>
    </row>
    <row r="48" spans="1:11" ht="18.75" customHeight="1">
      <c r="A48" s="262" t="s">
        <v>352</v>
      </c>
      <c r="B48" s="350"/>
      <c r="C48" s="205"/>
      <c r="D48" s="91" t="s">
        <v>361</v>
      </c>
      <c r="E48" s="421"/>
      <c r="F48" s="423"/>
      <c r="G48" s="347" t="s">
        <v>354</v>
      </c>
      <c r="H48" s="347"/>
      <c r="I48" s="417"/>
      <c r="J48" s="417"/>
      <c r="K48" s="417"/>
    </row>
    <row r="49" spans="1:11" ht="18.75" customHeight="1">
      <c r="A49" s="283" t="s">
        <v>367</v>
      </c>
      <c r="B49" s="425"/>
      <c r="C49" s="425"/>
      <c r="D49" s="425"/>
      <c r="E49" s="425"/>
      <c r="F49" s="425"/>
      <c r="G49" s="425"/>
      <c r="H49" s="425"/>
      <c r="I49" s="425"/>
      <c r="J49" s="425"/>
      <c r="K49" s="284"/>
    </row>
    <row r="50" spans="1:11" ht="18.75" customHeight="1">
      <c r="A50" s="95"/>
      <c r="B50" s="245" t="s">
        <v>362</v>
      </c>
      <c r="C50" s="245"/>
      <c r="D50" s="150" t="s">
        <v>364</v>
      </c>
      <c r="E50" s="208"/>
      <c r="F50" s="150" t="s">
        <v>365</v>
      </c>
      <c r="G50" s="208"/>
      <c r="H50" s="150" t="s">
        <v>366</v>
      </c>
      <c r="I50" s="208"/>
      <c r="J50" s="144"/>
      <c r="K50" s="98"/>
    </row>
    <row r="51" spans="1:11" ht="18.75" customHeight="1">
      <c r="A51" s="95"/>
      <c r="B51" s="245" t="s">
        <v>363</v>
      </c>
      <c r="C51" s="245"/>
      <c r="D51" s="150" t="s">
        <v>364</v>
      </c>
      <c r="E51" s="208"/>
      <c r="F51" s="150" t="s">
        <v>365</v>
      </c>
      <c r="G51" s="208"/>
      <c r="H51" s="150" t="s">
        <v>366</v>
      </c>
      <c r="I51" s="208"/>
      <c r="J51" s="144"/>
      <c r="K51" s="98"/>
    </row>
    <row r="52" spans="1:11" ht="18.75" customHeight="1">
      <c r="A52" s="114" t="s">
        <v>348</v>
      </c>
      <c r="B52" s="144"/>
      <c r="C52" s="144"/>
      <c r="D52" s="125"/>
      <c r="E52" s="144"/>
      <c r="F52" s="144"/>
      <c r="G52" s="144"/>
      <c r="H52" s="144"/>
      <c r="I52" s="144"/>
      <c r="J52" s="144"/>
      <c r="K52" s="98"/>
    </row>
    <row r="53" spans="1:11" ht="18.75" customHeight="1">
      <c r="A53" s="101"/>
      <c r="B53" s="76" t="s">
        <v>198</v>
      </c>
      <c r="C53" s="297"/>
      <c r="D53" s="298"/>
      <c r="E53" s="298"/>
      <c r="F53" s="415"/>
      <c r="G53" s="76" t="s">
        <v>151</v>
      </c>
      <c r="H53" s="297"/>
      <c r="I53" s="298"/>
      <c r="J53" s="298"/>
      <c r="K53" s="415"/>
    </row>
    <row r="54" spans="1:11" ht="18.75" customHeight="1">
      <c r="A54" s="95"/>
      <c r="B54" s="90" t="s">
        <v>166</v>
      </c>
      <c r="C54" s="297"/>
      <c r="D54" s="415"/>
      <c r="E54" s="74" t="s">
        <v>201</v>
      </c>
      <c r="F54" s="76" t="s">
        <v>199</v>
      </c>
      <c r="G54" s="297"/>
      <c r="H54" s="298"/>
      <c r="I54" s="78" t="s">
        <v>200</v>
      </c>
      <c r="K54" s="139"/>
    </row>
    <row r="55" spans="1:11" ht="18.75" customHeight="1">
      <c r="A55" s="99"/>
      <c r="B55" s="282" t="s">
        <v>350</v>
      </c>
      <c r="C55" s="282"/>
      <c r="D55" s="282"/>
      <c r="E55" s="282"/>
      <c r="F55" s="390"/>
      <c r="G55" s="391"/>
      <c r="H55" s="391"/>
      <c r="I55" s="392"/>
      <c r="J55" s="100"/>
      <c r="K55" s="105"/>
    </row>
    <row r="56" spans="1:11" ht="6.75" customHeight="1">
      <c r="B56" s="81"/>
      <c r="C56" s="81"/>
      <c r="D56" s="81"/>
      <c r="E56" s="81"/>
      <c r="F56" s="81"/>
      <c r="G56" s="81"/>
      <c r="H56" s="149"/>
      <c r="I56" s="149"/>
      <c r="J56" s="149"/>
    </row>
    <row r="57" spans="1:11" ht="12" customHeight="1">
      <c r="A57" s="74" t="s">
        <v>368</v>
      </c>
      <c r="B57" s="81"/>
      <c r="C57" s="81"/>
      <c r="D57" s="81"/>
      <c r="E57" s="81"/>
      <c r="F57" s="81"/>
      <c r="G57" s="81"/>
      <c r="H57" s="149"/>
      <c r="I57" s="149"/>
      <c r="J57" s="149"/>
    </row>
    <row r="58" spans="1:11" ht="12" customHeight="1">
      <c r="A58" s="74" t="s">
        <v>358</v>
      </c>
      <c r="B58" s="81"/>
      <c r="C58" s="81"/>
      <c r="D58" s="81"/>
      <c r="E58" s="81"/>
      <c r="F58" s="81"/>
      <c r="G58" s="81"/>
      <c r="H58" s="149"/>
      <c r="I58" s="149"/>
      <c r="J58" s="14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4"/>
  <dataValidations count="4">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 type="list" allowBlank="1" showInputMessage="1" showErrorMessage="1" sqref="B19:K19 B16:K16" xr:uid="{00000000-0002-0000-0B00-000003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90" zoomScaleNormal="100" zoomScaleSheetLayoutView="90" workbookViewId="0">
      <selection activeCell="B21" sqref="B21:F21"/>
    </sheetView>
  </sheetViews>
  <sheetFormatPr defaultColWidth="9" defaultRowHeight="12"/>
  <cols>
    <col min="1" max="1" width="11.25" style="74" customWidth="1"/>
    <col min="2" max="18" width="10" style="74" customWidth="1"/>
    <col min="19" max="16384" width="9" style="74"/>
  </cols>
  <sheetData>
    <row r="1" spans="1:11">
      <c r="A1" s="74" t="s">
        <v>369</v>
      </c>
    </row>
    <row r="2" spans="1:11" ht="18" customHeight="1">
      <c r="A2" s="244" t="s">
        <v>163</v>
      </c>
      <c r="B2" s="244"/>
      <c r="C2" s="244"/>
      <c r="D2" s="244"/>
      <c r="E2" s="244"/>
      <c r="F2" s="244"/>
      <c r="G2" s="244"/>
      <c r="H2" s="244"/>
      <c r="I2" s="244"/>
      <c r="J2" s="244"/>
      <c r="K2" s="244"/>
    </row>
    <row r="5" spans="1:11" ht="18.75" customHeight="1">
      <c r="A5" s="76" t="s">
        <v>20</v>
      </c>
      <c r="B5" s="248" t="s">
        <v>370</v>
      </c>
      <c r="C5" s="248"/>
      <c r="D5" s="248"/>
      <c r="E5" s="248"/>
      <c r="F5" s="248"/>
    </row>
    <row r="6" spans="1:11" ht="12" customHeight="1">
      <c r="A6" s="82"/>
      <c r="B6" s="83"/>
      <c r="C6" s="83"/>
      <c r="D6" s="83"/>
      <c r="E6" s="83"/>
      <c r="F6" s="83"/>
    </row>
    <row r="8" spans="1:11">
      <c r="A8" s="248" t="s">
        <v>198</v>
      </c>
      <c r="B8" s="248"/>
      <c r="C8" s="248"/>
      <c r="D8" s="248" t="s">
        <v>318</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77"/>
      <c r="H16" s="296"/>
      <c r="I16" s="296"/>
      <c r="J16" s="296"/>
      <c r="K16" s="278"/>
    </row>
    <row r="17" spans="1:11" ht="18.75" customHeight="1">
      <c r="A17" s="76" t="s">
        <v>371</v>
      </c>
      <c r="B17" s="250"/>
      <c r="C17" s="250"/>
      <c r="D17" s="250"/>
      <c r="E17" s="250"/>
      <c r="F17" s="250"/>
      <c r="G17" s="258"/>
      <c r="H17" s="374"/>
      <c r="I17" s="374"/>
      <c r="J17" s="374"/>
      <c r="K17" s="259"/>
    </row>
    <row r="18" spans="1:11" ht="12" customHeight="1">
      <c r="A18" s="245" t="s">
        <v>372</v>
      </c>
      <c r="B18" s="384"/>
      <c r="C18" s="385"/>
      <c r="D18" s="385"/>
      <c r="E18" s="385"/>
      <c r="F18" s="386"/>
      <c r="G18" s="319" t="s">
        <v>319</v>
      </c>
      <c r="H18" s="320"/>
      <c r="I18" s="320"/>
      <c r="J18" s="320"/>
      <c r="K18" s="367"/>
    </row>
    <row r="19" spans="1:11" ht="19.5" customHeight="1">
      <c r="A19" s="245"/>
      <c r="B19" s="308"/>
      <c r="C19" s="309"/>
      <c r="D19" s="309"/>
      <c r="E19" s="309"/>
      <c r="F19" s="310"/>
      <c r="G19" s="260" t="s">
        <v>373</v>
      </c>
      <c r="H19" s="362"/>
      <c r="I19" s="390"/>
      <c r="J19" s="391"/>
      <c r="K19" s="392"/>
    </row>
    <row r="20" spans="1:11">
      <c r="A20" s="274" t="s">
        <v>170</v>
      </c>
      <c r="B20" s="245" t="s">
        <v>168</v>
      </c>
      <c r="C20" s="245"/>
      <c r="D20" s="245"/>
      <c r="E20" s="245"/>
      <c r="F20" s="245"/>
      <c r="G20" s="245" t="s">
        <v>169</v>
      </c>
      <c r="H20" s="245"/>
      <c r="I20" s="245"/>
      <c r="J20" s="245"/>
      <c r="K20" s="245"/>
    </row>
    <row r="21" spans="1:11" ht="18.75" customHeight="1">
      <c r="A21" s="247"/>
      <c r="B21" s="250"/>
      <c r="C21" s="250"/>
      <c r="D21" s="250"/>
      <c r="E21" s="250"/>
      <c r="F21" s="250"/>
      <c r="G21" s="250"/>
      <c r="H21" s="250"/>
      <c r="I21" s="250"/>
      <c r="J21" s="250"/>
      <c r="K21" s="250"/>
    </row>
    <row r="22" spans="1:11" ht="12" customHeight="1">
      <c r="A22" s="273" t="s">
        <v>171</v>
      </c>
      <c r="B22" s="76" t="s">
        <v>172</v>
      </c>
      <c r="C22" s="248" t="s">
        <v>173</v>
      </c>
      <c r="D22" s="248"/>
      <c r="E22" s="248"/>
      <c r="F22" s="248"/>
      <c r="G22" s="248"/>
      <c r="H22" s="248"/>
      <c r="I22" s="248"/>
      <c r="J22" s="248"/>
      <c r="K22" s="248"/>
    </row>
    <row r="23" spans="1:11">
      <c r="A23" s="273"/>
      <c r="B23" s="250"/>
      <c r="C23" s="76" t="s">
        <v>174</v>
      </c>
      <c r="D23" s="76" t="s">
        <v>175</v>
      </c>
      <c r="E23" s="76" t="s">
        <v>176</v>
      </c>
      <c r="F23" s="258" t="s">
        <v>169</v>
      </c>
      <c r="G23" s="259"/>
      <c r="H23" s="245" t="s">
        <v>177</v>
      </c>
      <c r="I23" s="245"/>
      <c r="J23" s="245"/>
      <c r="K23" s="245"/>
    </row>
    <row r="24" spans="1:11" ht="18.75" customHeight="1">
      <c r="A24" s="273"/>
      <c r="B24" s="250"/>
      <c r="C24" s="183"/>
      <c r="D24" s="184"/>
      <c r="E24" s="185"/>
      <c r="F24" s="257"/>
      <c r="G24" s="257"/>
      <c r="H24" s="80" t="s">
        <v>178</v>
      </c>
      <c r="I24" s="186"/>
      <c r="J24" s="80" t="s">
        <v>179</v>
      </c>
      <c r="K24" s="187"/>
    </row>
    <row r="25" spans="1:11" ht="18.75" customHeight="1">
      <c r="A25" s="273"/>
      <c r="B25" s="250"/>
      <c r="C25" s="183"/>
      <c r="D25" s="184"/>
      <c r="E25" s="185"/>
      <c r="F25" s="257"/>
      <c r="G25" s="257"/>
      <c r="H25" s="80" t="s">
        <v>178</v>
      </c>
      <c r="I25" s="186"/>
      <c r="J25" s="80" t="s">
        <v>179</v>
      </c>
      <c r="K25" s="187"/>
    </row>
    <row r="28" spans="1:11">
      <c r="A28" s="74" t="s">
        <v>185</v>
      </c>
    </row>
    <row r="29" spans="1:11" ht="3.75" customHeight="1"/>
    <row r="30" spans="1:11" ht="18.75" customHeight="1">
      <c r="A30" s="91" t="s">
        <v>19</v>
      </c>
      <c r="B30" s="141" t="s">
        <v>374</v>
      </c>
      <c r="C30" s="91" t="s">
        <v>375</v>
      </c>
      <c r="D30" s="91" t="s">
        <v>376</v>
      </c>
      <c r="E30" s="138" t="s">
        <v>377</v>
      </c>
      <c r="F30" s="91" t="s">
        <v>378</v>
      </c>
      <c r="G30" s="121"/>
      <c r="H30" s="121"/>
      <c r="I30" s="426"/>
      <c r="J30" s="426"/>
      <c r="K30" s="426"/>
    </row>
    <row r="31" spans="1:11" ht="19.5" customHeight="1">
      <c r="A31" s="142" t="s">
        <v>430</v>
      </c>
      <c r="B31" s="184"/>
      <c r="C31" s="184"/>
      <c r="D31" s="184"/>
      <c r="E31" s="184"/>
      <c r="F31" s="84" t="str">
        <f>IF(SUM(B31:E31)=0,"",SUM(B31:E31))</f>
        <v/>
      </c>
      <c r="G31" s="89"/>
      <c r="H31" s="89"/>
      <c r="I31" s="427"/>
      <c r="J31" s="427"/>
      <c r="K31" s="427"/>
    </row>
    <row r="32" spans="1:11" ht="15" customHeight="1">
      <c r="A32" s="273" t="s">
        <v>431</v>
      </c>
      <c r="B32" s="221"/>
      <c r="C32" s="221"/>
      <c r="D32" s="221"/>
      <c r="E32" s="221"/>
      <c r="F32" s="85" t="str">
        <f t="shared" ref="F32:F33" si="0">IF(SUM(B32:E32)=0,"",SUM(B32:E32))</f>
        <v/>
      </c>
      <c r="G32" s="152"/>
      <c r="H32" s="152"/>
      <c r="I32" s="427"/>
      <c r="J32" s="427"/>
      <c r="K32" s="427"/>
    </row>
    <row r="33" spans="1:11" ht="15" customHeight="1">
      <c r="A33" s="245"/>
      <c r="B33" s="189"/>
      <c r="C33" s="189"/>
      <c r="D33" s="189"/>
      <c r="E33" s="189"/>
      <c r="F33" s="86" t="str">
        <f t="shared" si="0"/>
        <v/>
      </c>
      <c r="G33" s="89"/>
      <c r="H33" s="89"/>
      <c r="I33" s="427"/>
      <c r="J33" s="427"/>
      <c r="K33" s="427"/>
    </row>
    <row r="34" spans="1:11" ht="12" customHeight="1">
      <c r="A34" s="82"/>
      <c r="B34" s="89"/>
      <c r="C34" s="89"/>
      <c r="D34" s="89"/>
      <c r="E34" s="89"/>
      <c r="F34" s="89"/>
      <c r="G34" s="89"/>
      <c r="H34" s="89"/>
      <c r="I34" s="89"/>
      <c r="J34" s="89"/>
      <c r="K34" s="89"/>
    </row>
    <row r="36" spans="1:11">
      <c r="A36" s="74" t="s">
        <v>186</v>
      </c>
    </row>
    <row r="37" spans="1:11" ht="3.75" customHeight="1"/>
    <row r="38" spans="1:11" ht="18.75" customHeight="1">
      <c r="A38" s="264"/>
      <c r="B38" s="265"/>
      <c r="C38" s="265"/>
      <c r="D38" s="265"/>
      <c r="E38" s="265"/>
      <c r="F38" s="265"/>
      <c r="G38" s="265"/>
      <c r="H38" s="265"/>
      <c r="I38" s="265"/>
      <c r="J38" s="265"/>
      <c r="K38" s="266"/>
    </row>
    <row r="39" spans="1:11" ht="18.75" customHeight="1">
      <c r="A39" s="267"/>
      <c r="B39" s="268"/>
      <c r="C39" s="268"/>
      <c r="D39" s="268"/>
      <c r="E39" s="268"/>
      <c r="F39" s="268"/>
      <c r="G39" s="268"/>
      <c r="H39" s="268"/>
      <c r="I39" s="268"/>
      <c r="J39" s="268"/>
      <c r="K39" s="269"/>
    </row>
    <row r="40" spans="1:11" ht="18.75" customHeight="1">
      <c r="A40" s="267"/>
      <c r="B40" s="268"/>
      <c r="C40" s="268"/>
      <c r="D40" s="268"/>
      <c r="E40" s="268"/>
      <c r="F40" s="268"/>
      <c r="G40" s="268"/>
      <c r="H40" s="268"/>
      <c r="I40" s="268"/>
      <c r="J40" s="268"/>
      <c r="K40" s="269"/>
    </row>
    <row r="41" spans="1:11" ht="18.75" customHeight="1">
      <c r="A41" s="270"/>
      <c r="B41" s="271"/>
      <c r="C41" s="271"/>
      <c r="D41" s="271"/>
      <c r="E41" s="271"/>
      <c r="F41" s="271"/>
      <c r="G41" s="271"/>
      <c r="H41" s="271"/>
      <c r="I41" s="271"/>
      <c r="J41" s="271"/>
      <c r="K41" s="272"/>
    </row>
    <row r="44" spans="1:11">
      <c r="A44" s="74" t="s">
        <v>382</v>
      </c>
    </row>
    <row r="45" spans="1:11" ht="3.75" customHeight="1"/>
    <row r="46" spans="1:11" ht="18.75" customHeight="1">
      <c r="A46" s="254" t="s">
        <v>379</v>
      </c>
      <c r="B46" s="255"/>
      <c r="C46" s="255"/>
      <c r="D46" s="255"/>
      <c r="E46" s="255"/>
      <c r="F46" s="255"/>
      <c r="G46" s="255"/>
      <c r="H46" s="255"/>
      <c r="I46" s="255"/>
      <c r="J46" s="255"/>
      <c r="K46" s="187"/>
    </row>
    <row r="47" spans="1:11" ht="19.5" customHeight="1">
      <c r="A47" s="254" t="s">
        <v>380</v>
      </c>
      <c r="B47" s="255"/>
      <c r="C47" s="255"/>
      <c r="D47" s="255"/>
      <c r="E47" s="255"/>
      <c r="F47" s="255"/>
      <c r="G47" s="255"/>
      <c r="H47" s="255"/>
      <c r="I47" s="255"/>
      <c r="J47" s="255"/>
      <c r="K47" s="187"/>
    </row>
    <row r="48" spans="1:11" ht="19.5" customHeight="1">
      <c r="A48" s="254" t="s">
        <v>381</v>
      </c>
      <c r="B48" s="255"/>
      <c r="C48" s="255"/>
      <c r="D48" s="255"/>
      <c r="E48" s="255"/>
      <c r="F48" s="255"/>
      <c r="G48" s="255"/>
      <c r="H48" s="255"/>
      <c r="I48" s="255"/>
      <c r="J48" s="255"/>
      <c r="K48" s="187"/>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4"/>
  <dataValidations count="7">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 type="list" allowBlank="1" showInputMessage="1" showErrorMessage="1" sqref="B21:K21 B16:K16" xr:uid="{00000000-0002-0000-0C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 customWidth="1"/>
    <col min="2" max="3" width="3.625" style="1" customWidth="1"/>
    <col min="4" max="6" width="20.625" style="1" customWidth="1"/>
    <col min="7" max="7" width="10.625" style="1" customWidth="1"/>
    <col min="8" max="8" width="7.625" style="44" customWidth="1"/>
    <col min="9" max="9" width="12" style="44" customWidth="1"/>
    <col min="10" max="10" width="16.375" style="44" customWidth="1"/>
    <col min="11" max="11" width="21.5" style="44" customWidth="1"/>
    <col min="12" max="16" width="10.625" style="1" customWidth="1"/>
    <col min="17" max="17" width="10.625" style="44" customWidth="1"/>
    <col min="18" max="22" width="10.625" style="1" customWidth="1"/>
    <col min="23" max="35" width="11.375" style="1" customWidth="1"/>
    <col min="36" max="64" width="10.625" style="1" customWidth="1"/>
    <col min="65" max="175" width="3.625" style="1" customWidth="1"/>
    <col min="176" max="16384" width="1.125" style="1"/>
  </cols>
  <sheetData>
    <row r="1" spans="1:35" ht="26.25" customHeight="1">
      <c r="A1" s="430" t="s">
        <v>29</v>
      </c>
      <c r="B1" s="430"/>
      <c r="C1" s="430"/>
      <c r="D1" s="430"/>
      <c r="E1" s="430"/>
      <c r="F1" s="430"/>
      <c r="G1" s="430"/>
      <c r="H1" s="430"/>
      <c r="I1" s="430"/>
      <c r="J1" s="430"/>
      <c r="K1" s="3"/>
      <c r="L1" s="3"/>
      <c r="M1" s="3"/>
      <c r="N1" s="3"/>
      <c r="O1" s="3"/>
      <c r="P1" s="3"/>
      <c r="Q1" s="4"/>
      <c r="R1" s="5"/>
      <c r="S1" s="431" t="s">
        <v>30</v>
      </c>
      <c r="T1" s="431"/>
      <c r="U1" s="431"/>
      <c r="V1" s="431"/>
      <c r="W1" s="431"/>
      <c r="X1" s="431"/>
      <c r="Y1" s="431"/>
      <c r="Z1" s="431"/>
      <c r="AA1" s="431"/>
      <c r="AB1" s="431"/>
      <c r="AC1" s="431"/>
      <c r="AD1" s="431"/>
      <c r="AE1" s="431"/>
      <c r="AF1" s="431"/>
      <c r="AG1" s="431"/>
      <c r="AH1" s="431"/>
      <c r="AI1" s="431"/>
    </row>
    <row r="2" spans="1:35" ht="40.5" customHeight="1" thickBot="1">
      <c r="B2" s="432" t="s">
        <v>31</v>
      </c>
      <c r="C2" s="432"/>
      <c r="D2" s="432"/>
      <c r="E2" s="432"/>
      <c r="F2" s="432"/>
      <c r="G2" s="432"/>
      <c r="H2" s="432"/>
      <c r="I2" s="432"/>
      <c r="J2" s="432"/>
      <c r="K2" s="432"/>
      <c r="L2" s="432"/>
      <c r="M2" s="432"/>
      <c r="N2" s="432"/>
      <c r="O2" s="432"/>
      <c r="P2" s="432"/>
      <c r="Q2" s="432"/>
      <c r="R2" s="432"/>
      <c r="S2" s="431"/>
      <c r="T2" s="431"/>
      <c r="U2" s="431"/>
      <c r="V2" s="431"/>
      <c r="W2" s="431"/>
      <c r="X2" s="431"/>
      <c r="Y2" s="431"/>
      <c r="Z2" s="431"/>
      <c r="AA2" s="431"/>
      <c r="AB2" s="431"/>
      <c r="AC2" s="431"/>
      <c r="AD2" s="431"/>
      <c r="AE2" s="431"/>
      <c r="AF2" s="431"/>
      <c r="AG2" s="431"/>
      <c r="AH2" s="431"/>
      <c r="AI2" s="431"/>
    </row>
    <row r="3" spans="1:35" ht="20.100000000000001" customHeight="1">
      <c r="B3" s="433" t="s">
        <v>32</v>
      </c>
      <c r="C3" s="435" t="s">
        <v>33</v>
      </c>
      <c r="D3" s="435" t="s">
        <v>34</v>
      </c>
      <c r="E3" s="435" t="s">
        <v>35</v>
      </c>
      <c r="F3" s="437" t="s">
        <v>36</v>
      </c>
      <c r="G3" s="435" t="s">
        <v>37</v>
      </c>
      <c r="H3" s="435" t="s">
        <v>38</v>
      </c>
      <c r="I3" s="435" t="s">
        <v>39</v>
      </c>
      <c r="J3" s="435" t="s">
        <v>40</v>
      </c>
      <c r="K3" s="435" t="s">
        <v>41</v>
      </c>
      <c r="L3" s="6" t="s">
        <v>0</v>
      </c>
      <c r="M3" s="6" t="s">
        <v>1</v>
      </c>
      <c r="N3" s="6" t="s">
        <v>2</v>
      </c>
      <c r="O3" s="7" t="s">
        <v>3</v>
      </c>
      <c r="P3" s="8"/>
      <c r="Q3" s="9"/>
      <c r="R3" s="10" t="s">
        <v>4</v>
      </c>
      <c r="S3" s="6" t="s">
        <v>5</v>
      </c>
      <c r="T3" s="6" t="s">
        <v>6</v>
      </c>
      <c r="U3" s="6" t="s">
        <v>7</v>
      </c>
      <c r="V3" s="11" t="s">
        <v>8</v>
      </c>
      <c r="W3" s="440" t="s">
        <v>42</v>
      </c>
      <c r="X3" s="440" t="s">
        <v>43</v>
      </c>
      <c r="Y3" s="428" t="s">
        <v>44</v>
      </c>
      <c r="Z3" s="435" t="s">
        <v>45</v>
      </c>
      <c r="AA3" s="435" t="s">
        <v>46</v>
      </c>
      <c r="AB3" s="428" t="s">
        <v>47</v>
      </c>
      <c r="AC3" s="428" t="s">
        <v>48</v>
      </c>
      <c r="AD3" s="428" t="s">
        <v>49</v>
      </c>
      <c r="AE3" s="428" t="s">
        <v>50</v>
      </c>
      <c r="AF3" s="428" t="s">
        <v>51</v>
      </c>
      <c r="AG3" s="428" t="s">
        <v>52</v>
      </c>
      <c r="AH3" s="428" t="s">
        <v>53</v>
      </c>
      <c r="AI3" s="442" t="s">
        <v>54</v>
      </c>
    </row>
    <row r="4" spans="1:35" ht="64.5" customHeight="1">
      <c r="B4" s="434"/>
      <c r="C4" s="436"/>
      <c r="D4" s="436"/>
      <c r="E4" s="436"/>
      <c r="F4" s="438"/>
      <c r="G4" s="436"/>
      <c r="H4" s="436"/>
      <c r="I4" s="436"/>
      <c r="J4" s="436"/>
      <c r="K4" s="436"/>
      <c r="L4" s="12" t="s">
        <v>9</v>
      </c>
      <c r="M4" s="13" t="s">
        <v>10</v>
      </c>
      <c r="N4" s="12" t="s">
        <v>11</v>
      </c>
      <c r="O4" s="444" t="s">
        <v>55</v>
      </c>
      <c r="P4" s="446" t="s">
        <v>12</v>
      </c>
      <c r="Q4" s="447"/>
      <c r="R4" s="448"/>
      <c r="S4" s="449" t="s">
        <v>18</v>
      </c>
      <c r="T4" s="451" t="s">
        <v>13</v>
      </c>
      <c r="U4" s="453" t="s">
        <v>56</v>
      </c>
      <c r="V4" s="455" t="s">
        <v>57</v>
      </c>
      <c r="W4" s="441"/>
      <c r="X4" s="441"/>
      <c r="Y4" s="429"/>
      <c r="Z4" s="436"/>
      <c r="AA4" s="436"/>
      <c r="AB4" s="429"/>
      <c r="AC4" s="429"/>
      <c r="AD4" s="429"/>
      <c r="AE4" s="429"/>
      <c r="AF4" s="429"/>
      <c r="AG4" s="429"/>
      <c r="AH4" s="429"/>
      <c r="AI4" s="443"/>
    </row>
    <row r="5" spans="1:35" ht="39" customHeight="1">
      <c r="B5" s="434"/>
      <c r="C5" s="436"/>
      <c r="D5" s="436"/>
      <c r="E5" s="436"/>
      <c r="F5" s="439"/>
      <c r="G5" s="436"/>
      <c r="H5" s="436"/>
      <c r="I5" s="436"/>
      <c r="J5" s="436"/>
      <c r="K5" s="436"/>
      <c r="L5" s="14"/>
      <c r="M5" s="14"/>
      <c r="N5" s="15"/>
      <c r="O5" s="445"/>
      <c r="P5" s="16" t="s">
        <v>58</v>
      </c>
      <c r="Q5" s="16" t="s">
        <v>14</v>
      </c>
      <c r="R5" s="16" t="s">
        <v>15</v>
      </c>
      <c r="S5" s="450"/>
      <c r="T5" s="452"/>
      <c r="U5" s="454"/>
      <c r="V5" s="456"/>
      <c r="W5" s="441"/>
      <c r="X5" s="441"/>
      <c r="Y5" s="429"/>
      <c r="Z5" s="436"/>
      <c r="AA5" s="436"/>
      <c r="AB5" s="429"/>
      <c r="AC5" s="429"/>
      <c r="AD5" s="429"/>
      <c r="AE5" s="429"/>
      <c r="AF5" s="429"/>
      <c r="AG5" s="429"/>
      <c r="AH5" s="429"/>
      <c r="AI5" s="443"/>
    </row>
    <row r="6" spans="1:35" s="17" customFormat="1" ht="56.25">
      <c r="B6" s="18"/>
      <c r="C6" s="19"/>
      <c r="D6" s="19"/>
      <c r="E6" s="19"/>
      <c r="F6" s="19"/>
      <c r="G6" s="19"/>
      <c r="H6" s="19"/>
      <c r="I6" s="20" t="s">
        <v>59</v>
      </c>
      <c r="J6" s="20" t="s">
        <v>60</v>
      </c>
      <c r="K6" s="20" t="s">
        <v>61</v>
      </c>
      <c r="L6" s="21" t="s">
        <v>16</v>
      </c>
      <c r="M6" s="21" t="s">
        <v>16</v>
      </c>
      <c r="N6" s="21" t="s">
        <v>62</v>
      </c>
      <c r="O6" s="21" t="s">
        <v>16</v>
      </c>
      <c r="P6" s="21" t="s">
        <v>63</v>
      </c>
      <c r="Q6" s="21" t="s">
        <v>16</v>
      </c>
      <c r="R6" s="21" t="s">
        <v>16</v>
      </c>
      <c r="S6" s="21" t="s">
        <v>16</v>
      </c>
      <c r="T6" s="21" t="s">
        <v>16</v>
      </c>
      <c r="U6" s="22" t="s">
        <v>16</v>
      </c>
      <c r="V6" s="23" t="s">
        <v>16</v>
      </c>
      <c r="W6" s="24" t="s">
        <v>26</v>
      </c>
      <c r="X6" s="24" t="s">
        <v>26</v>
      </c>
      <c r="Y6" s="157" t="s">
        <v>23</v>
      </c>
      <c r="Z6" s="25" t="s">
        <v>64</v>
      </c>
      <c r="AA6" s="25" t="s">
        <v>65</v>
      </c>
      <c r="AB6" s="157" t="s">
        <v>66</v>
      </c>
      <c r="AC6" s="157" t="s">
        <v>23</v>
      </c>
      <c r="AD6" s="160" t="s">
        <v>67</v>
      </c>
      <c r="AE6" s="160" t="s">
        <v>68</v>
      </c>
      <c r="AF6" s="161" t="s">
        <v>69</v>
      </c>
      <c r="AG6" s="160" t="s">
        <v>70</v>
      </c>
      <c r="AH6" s="160" t="s">
        <v>70</v>
      </c>
      <c r="AI6" s="162" t="s">
        <v>70</v>
      </c>
    </row>
    <row r="7" spans="1:35" ht="19.5" customHeight="1">
      <c r="B7" s="26">
        <v>1</v>
      </c>
      <c r="C7" s="27">
        <v>1</v>
      </c>
      <c r="D7" s="27" t="s">
        <v>71</v>
      </c>
      <c r="E7" s="27" t="s">
        <v>72</v>
      </c>
      <c r="F7" s="27" t="s">
        <v>73</v>
      </c>
      <c r="G7" s="27" t="s">
        <v>74</v>
      </c>
      <c r="H7" s="28" t="s">
        <v>75</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158"/>
      <c r="Z7" s="27"/>
      <c r="AA7" s="27"/>
      <c r="AB7" s="158"/>
      <c r="AC7" s="158"/>
      <c r="AD7" s="158"/>
      <c r="AE7" s="158"/>
      <c r="AF7" s="158"/>
      <c r="AG7" s="158"/>
      <c r="AH7" s="158"/>
      <c r="AI7" s="163"/>
    </row>
    <row r="8" spans="1:35" ht="20.100000000000001" customHeight="1">
      <c r="B8" s="26">
        <v>1</v>
      </c>
      <c r="C8" s="27">
        <v>1</v>
      </c>
      <c r="D8" s="27" t="s">
        <v>71</v>
      </c>
      <c r="E8" s="27" t="s">
        <v>72</v>
      </c>
      <c r="F8" s="27"/>
      <c r="G8" s="27" t="s">
        <v>74</v>
      </c>
      <c r="H8" s="28" t="s">
        <v>76</v>
      </c>
      <c r="I8" s="28">
        <v>1</v>
      </c>
      <c r="J8" s="28">
        <v>2</v>
      </c>
      <c r="K8" s="28" t="s">
        <v>77</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158"/>
      <c r="Z8" s="27"/>
      <c r="AA8" s="27"/>
      <c r="AB8" s="158"/>
      <c r="AC8" s="158"/>
      <c r="AD8" s="158"/>
      <c r="AE8" s="158"/>
      <c r="AF8" s="158"/>
      <c r="AG8" s="158"/>
      <c r="AH8" s="158"/>
      <c r="AI8" s="163"/>
    </row>
    <row r="9" spans="1:35" ht="20.100000000000001" customHeight="1">
      <c r="B9" s="26">
        <v>1</v>
      </c>
      <c r="C9" s="27">
        <v>1</v>
      </c>
      <c r="D9" s="27" t="s">
        <v>71</v>
      </c>
      <c r="E9" s="27" t="s">
        <v>72</v>
      </c>
      <c r="F9" s="27"/>
      <c r="G9" s="27" t="s">
        <v>74</v>
      </c>
      <c r="H9" s="28" t="s">
        <v>76</v>
      </c>
      <c r="I9" s="28">
        <v>1</v>
      </c>
      <c r="J9" s="28">
        <v>3</v>
      </c>
      <c r="K9" s="28" t="s">
        <v>76</v>
      </c>
      <c r="L9" s="30"/>
      <c r="M9" s="30"/>
      <c r="N9" s="30"/>
      <c r="O9" s="30"/>
      <c r="P9" s="31"/>
      <c r="Q9" s="32" t="str">
        <f t="shared" si="0"/>
        <v>-</v>
      </c>
      <c r="R9" s="30">
        <f t="shared" si="1"/>
        <v>310000</v>
      </c>
      <c r="S9" s="30">
        <f t="shared" si="2"/>
        <v>310000</v>
      </c>
      <c r="T9" s="33"/>
      <c r="U9" s="30">
        <f t="shared" si="3"/>
        <v>310000</v>
      </c>
      <c r="V9" s="34">
        <f t="shared" si="4"/>
        <v>310000</v>
      </c>
      <c r="W9" s="2"/>
      <c r="X9" s="2"/>
      <c r="Y9" s="158"/>
      <c r="Z9" s="27"/>
      <c r="AA9" s="27"/>
      <c r="AB9" s="158"/>
      <c r="AC9" s="158"/>
      <c r="AD9" s="158"/>
      <c r="AE9" s="158"/>
      <c r="AF9" s="158"/>
      <c r="AG9" s="158"/>
      <c r="AH9" s="158"/>
      <c r="AI9" s="163"/>
    </row>
    <row r="10" spans="1:35" ht="20.100000000000001" customHeight="1">
      <c r="B10" s="26">
        <v>1</v>
      </c>
      <c r="C10" s="27">
        <v>2</v>
      </c>
      <c r="D10" s="27" t="s">
        <v>71</v>
      </c>
      <c r="E10" s="27" t="s">
        <v>78</v>
      </c>
      <c r="F10" s="27"/>
      <c r="G10" s="27" t="s">
        <v>79</v>
      </c>
      <c r="H10" s="28" t="s">
        <v>75</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158"/>
      <c r="Z10" s="27"/>
      <c r="AA10" s="27"/>
      <c r="AB10" s="158"/>
      <c r="AC10" s="158"/>
      <c r="AD10" s="158"/>
      <c r="AE10" s="158"/>
      <c r="AF10" s="158"/>
      <c r="AG10" s="158"/>
      <c r="AH10" s="158"/>
      <c r="AI10" s="163"/>
    </row>
    <row r="11" spans="1:35" ht="20.100000000000001" customHeight="1">
      <c r="B11" s="26">
        <v>1</v>
      </c>
      <c r="C11" s="27">
        <v>2</v>
      </c>
      <c r="D11" s="27" t="s">
        <v>71</v>
      </c>
      <c r="E11" s="27" t="s">
        <v>78</v>
      </c>
      <c r="F11" s="27"/>
      <c r="G11" s="27" t="s">
        <v>79</v>
      </c>
      <c r="H11" s="28" t="s">
        <v>80</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158"/>
      <c r="Z11" s="27"/>
      <c r="AA11" s="27"/>
      <c r="AB11" s="158"/>
      <c r="AC11" s="158"/>
      <c r="AD11" s="158"/>
      <c r="AE11" s="158"/>
      <c r="AF11" s="158"/>
      <c r="AG11" s="158"/>
      <c r="AH11" s="158"/>
      <c r="AI11" s="163"/>
    </row>
    <row r="12" spans="1:35" ht="20.100000000000001" customHeight="1">
      <c r="B12" s="26">
        <v>1</v>
      </c>
      <c r="C12" s="27">
        <v>2</v>
      </c>
      <c r="D12" s="27" t="s">
        <v>71</v>
      </c>
      <c r="E12" s="27" t="s">
        <v>78</v>
      </c>
      <c r="F12" s="27"/>
      <c r="G12" s="27" t="s">
        <v>79</v>
      </c>
      <c r="H12" s="28" t="s">
        <v>81</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158"/>
      <c r="Z12" s="27"/>
      <c r="AA12" s="27"/>
      <c r="AB12" s="158"/>
      <c r="AC12" s="158"/>
      <c r="AD12" s="158"/>
      <c r="AE12" s="158"/>
      <c r="AF12" s="158"/>
      <c r="AG12" s="158"/>
      <c r="AH12" s="158"/>
      <c r="AI12" s="163"/>
    </row>
    <row r="13" spans="1:35" ht="20.100000000000001" customHeight="1">
      <c r="B13" s="26">
        <v>1</v>
      </c>
      <c r="C13" s="27">
        <v>2</v>
      </c>
      <c r="D13" s="27" t="s">
        <v>71</v>
      </c>
      <c r="E13" s="27" t="s">
        <v>78</v>
      </c>
      <c r="F13" s="27"/>
      <c r="G13" s="27" t="s">
        <v>79</v>
      </c>
      <c r="H13" s="28" t="s">
        <v>82</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158"/>
      <c r="Z13" s="27"/>
      <c r="AA13" s="27"/>
      <c r="AB13" s="158"/>
      <c r="AC13" s="158"/>
      <c r="AD13" s="158"/>
      <c r="AE13" s="158"/>
      <c r="AF13" s="158"/>
      <c r="AG13" s="158"/>
      <c r="AH13" s="158"/>
      <c r="AI13" s="163"/>
    </row>
    <row r="14" spans="1:35" ht="20.100000000000001" customHeight="1">
      <c r="B14" s="26">
        <v>1</v>
      </c>
      <c r="C14" s="27">
        <v>2</v>
      </c>
      <c r="D14" s="27" t="s">
        <v>71</v>
      </c>
      <c r="E14" s="27" t="s">
        <v>78</v>
      </c>
      <c r="F14" s="27"/>
      <c r="G14" s="27" t="s">
        <v>79</v>
      </c>
      <c r="H14" s="28" t="s">
        <v>76</v>
      </c>
      <c r="I14" s="28">
        <v>2</v>
      </c>
      <c r="J14" s="28">
        <v>2</v>
      </c>
      <c r="K14" s="28" t="s">
        <v>76</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158"/>
      <c r="Z14" s="27"/>
      <c r="AA14" s="27"/>
      <c r="AB14" s="158"/>
      <c r="AC14" s="158"/>
      <c r="AD14" s="158"/>
      <c r="AE14" s="158"/>
      <c r="AF14" s="158"/>
      <c r="AG14" s="158"/>
      <c r="AH14" s="158"/>
      <c r="AI14" s="163"/>
    </row>
    <row r="15" spans="1:35" ht="20.100000000000001" customHeight="1">
      <c r="B15" s="26">
        <v>1</v>
      </c>
      <c r="C15" s="27">
        <v>2</v>
      </c>
      <c r="D15" s="27" t="s">
        <v>71</v>
      </c>
      <c r="E15" s="27" t="s">
        <v>78</v>
      </c>
      <c r="F15" s="27"/>
      <c r="G15" s="27" t="s">
        <v>79</v>
      </c>
      <c r="H15" s="28" t="s">
        <v>76</v>
      </c>
      <c r="I15" s="28">
        <v>2</v>
      </c>
      <c r="J15" s="28">
        <v>4</v>
      </c>
      <c r="K15" s="28" t="s">
        <v>76</v>
      </c>
      <c r="L15" s="27"/>
      <c r="M15" s="27"/>
      <c r="N15" s="27"/>
      <c r="O15" s="27"/>
      <c r="P15" s="31"/>
      <c r="Q15" s="32" t="str">
        <f t="shared" si="0"/>
        <v>-</v>
      </c>
      <c r="R15" s="30">
        <f t="shared" si="1"/>
        <v>378000</v>
      </c>
      <c r="S15" s="30">
        <f t="shared" si="2"/>
        <v>378000</v>
      </c>
      <c r="T15" s="33"/>
      <c r="U15" s="30">
        <f t="shared" si="3"/>
        <v>378000</v>
      </c>
      <c r="V15" s="34">
        <f t="shared" si="4"/>
        <v>378000</v>
      </c>
      <c r="W15" s="2"/>
      <c r="X15" s="2"/>
      <c r="Y15" s="158"/>
      <c r="Z15" s="27"/>
      <c r="AA15" s="27"/>
      <c r="AB15" s="158"/>
      <c r="AC15" s="158"/>
      <c r="AD15" s="158"/>
      <c r="AE15" s="158"/>
      <c r="AF15" s="158"/>
      <c r="AG15" s="158"/>
      <c r="AH15" s="158"/>
      <c r="AI15" s="163"/>
    </row>
    <row r="16" spans="1:35" ht="19.5" customHeight="1">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158"/>
      <c r="Z16" s="27"/>
      <c r="AA16" s="27"/>
      <c r="AB16" s="158"/>
      <c r="AC16" s="158"/>
      <c r="AD16" s="158"/>
      <c r="AE16" s="158"/>
      <c r="AF16" s="158"/>
      <c r="AG16" s="158"/>
      <c r="AH16" s="158"/>
      <c r="AI16" s="163"/>
    </row>
    <row r="17" spans="2:35" ht="20.100000000000001" customHeight="1">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158"/>
      <c r="Z17" s="27"/>
      <c r="AA17" s="27"/>
      <c r="AB17" s="158"/>
      <c r="AC17" s="158"/>
      <c r="AD17" s="158"/>
      <c r="AE17" s="158"/>
      <c r="AF17" s="158"/>
      <c r="AG17" s="158"/>
      <c r="AH17" s="158"/>
      <c r="AI17" s="163"/>
    </row>
    <row r="18" spans="2:35" ht="20.100000000000001" customHeight="1">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158"/>
      <c r="Z18" s="27"/>
      <c r="AA18" s="27"/>
      <c r="AB18" s="158"/>
      <c r="AC18" s="158"/>
      <c r="AD18" s="158"/>
      <c r="AE18" s="158"/>
      <c r="AF18" s="158"/>
      <c r="AG18" s="158"/>
      <c r="AH18" s="158"/>
      <c r="AI18" s="163"/>
    </row>
    <row r="19" spans="2:35" ht="20.100000000000001" customHeight="1">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158"/>
      <c r="Z19" s="27"/>
      <c r="AA19" s="27"/>
      <c r="AB19" s="158"/>
      <c r="AC19" s="158"/>
      <c r="AD19" s="158"/>
      <c r="AE19" s="158"/>
      <c r="AF19" s="158"/>
      <c r="AG19" s="158"/>
      <c r="AH19" s="158"/>
      <c r="AI19" s="163"/>
    </row>
    <row r="20" spans="2:35" ht="20.100000000000001" customHeight="1">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158"/>
      <c r="Z20" s="27"/>
      <c r="AA20" s="27"/>
      <c r="AB20" s="158"/>
      <c r="AC20" s="158"/>
      <c r="AD20" s="158"/>
      <c r="AE20" s="158"/>
      <c r="AF20" s="158"/>
      <c r="AG20" s="158"/>
      <c r="AH20" s="158"/>
      <c r="AI20" s="163"/>
    </row>
    <row r="21" spans="2:35" ht="20.100000000000001" customHeight="1">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158"/>
      <c r="Z21" s="27"/>
      <c r="AA21" s="27"/>
      <c r="AB21" s="158"/>
      <c r="AC21" s="158"/>
      <c r="AD21" s="158"/>
      <c r="AE21" s="158"/>
      <c r="AF21" s="158"/>
      <c r="AG21" s="158"/>
      <c r="AH21" s="158"/>
      <c r="AI21" s="163"/>
    </row>
    <row r="22" spans="2:35" ht="20.100000000000001" customHeight="1">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158"/>
      <c r="Z22" s="27"/>
      <c r="AA22" s="27"/>
      <c r="AB22" s="158"/>
      <c r="AC22" s="158"/>
      <c r="AD22" s="158"/>
      <c r="AE22" s="158"/>
      <c r="AF22" s="158"/>
      <c r="AG22" s="158"/>
      <c r="AH22" s="158"/>
      <c r="AI22" s="163"/>
    </row>
    <row r="23" spans="2:35" ht="20.100000000000001" customHeight="1">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158"/>
      <c r="Z23" s="27"/>
      <c r="AA23" s="27"/>
      <c r="AB23" s="158"/>
      <c r="AC23" s="158"/>
      <c r="AD23" s="158"/>
      <c r="AE23" s="158"/>
      <c r="AF23" s="158"/>
      <c r="AG23" s="158"/>
      <c r="AH23" s="158"/>
      <c r="AI23" s="163"/>
    </row>
    <row r="24" spans="2:35" ht="20.100000000000001" customHeight="1">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158"/>
      <c r="Z24" s="27"/>
      <c r="AA24" s="27"/>
      <c r="AB24" s="158"/>
      <c r="AC24" s="158"/>
      <c r="AD24" s="158"/>
      <c r="AE24" s="158"/>
      <c r="AF24" s="158"/>
      <c r="AG24" s="158"/>
      <c r="AH24" s="158"/>
      <c r="AI24" s="163"/>
    </row>
    <row r="25" spans="2:35" ht="19.5" customHeight="1">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158"/>
      <c r="Z25" s="27"/>
      <c r="AA25" s="27"/>
      <c r="AB25" s="158"/>
      <c r="AC25" s="158"/>
      <c r="AD25" s="158"/>
      <c r="AE25" s="158"/>
      <c r="AF25" s="158"/>
      <c r="AG25" s="158"/>
      <c r="AH25" s="158"/>
      <c r="AI25" s="163"/>
    </row>
    <row r="26" spans="2:35" ht="20.100000000000001" customHeight="1">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158"/>
      <c r="Z26" s="27"/>
      <c r="AA26" s="27"/>
      <c r="AB26" s="158"/>
      <c r="AC26" s="158"/>
      <c r="AD26" s="158"/>
      <c r="AE26" s="158"/>
      <c r="AF26" s="158"/>
      <c r="AG26" s="158"/>
      <c r="AH26" s="158"/>
      <c r="AI26" s="163"/>
    </row>
    <row r="27" spans="2:35" ht="20.100000000000001" customHeight="1">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158"/>
      <c r="Z27" s="27"/>
      <c r="AA27" s="27"/>
      <c r="AB27" s="158"/>
      <c r="AC27" s="158"/>
      <c r="AD27" s="158"/>
      <c r="AE27" s="158"/>
      <c r="AF27" s="158"/>
      <c r="AG27" s="158"/>
      <c r="AH27" s="158"/>
      <c r="AI27" s="163"/>
    </row>
    <row r="28" spans="2:35" ht="20.100000000000001" customHeight="1">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158"/>
      <c r="Z28" s="27"/>
      <c r="AA28" s="27"/>
      <c r="AB28" s="158"/>
      <c r="AC28" s="158"/>
      <c r="AD28" s="158"/>
      <c r="AE28" s="158"/>
      <c r="AF28" s="158"/>
      <c r="AG28" s="158"/>
      <c r="AH28" s="158"/>
      <c r="AI28" s="163"/>
    </row>
    <row r="29" spans="2:35" ht="20.100000000000001" customHeight="1">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158"/>
      <c r="Z29" s="27"/>
      <c r="AA29" s="27"/>
      <c r="AB29" s="158"/>
      <c r="AC29" s="158"/>
      <c r="AD29" s="158"/>
      <c r="AE29" s="158"/>
      <c r="AF29" s="158"/>
      <c r="AG29" s="158"/>
      <c r="AH29" s="158"/>
      <c r="AI29" s="163"/>
    </row>
    <row r="30" spans="2:35" ht="20.100000000000001" customHeight="1">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158"/>
      <c r="Z30" s="27"/>
      <c r="AA30" s="27"/>
      <c r="AB30" s="158"/>
      <c r="AC30" s="158"/>
      <c r="AD30" s="158"/>
      <c r="AE30" s="158"/>
      <c r="AF30" s="158"/>
      <c r="AG30" s="158"/>
      <c r="AH30" s="158"/>
      <c r="AI30" s="163"/>
    </row>
    <row r="31" spans="2:35" ht="20.100000000000001" customHeight="1">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158"/>
      <c r="Z31" s="27"/>
      <c r="AA31" s="27"/>
      <c r="AB31" s="158"/>
      <c r="AC31" s="158"/>
      <c r="AD31" s="158"/>
      <c r="AE31" s="158"/>
      <c r="AF31" s="158"/>
      <c r="AG31" s="158"/>
      <c r="AH31" s="158"/>
      <c r="AI31" s="163"/>
    </row>
    <row r="32" spans="2:35" ht="20.100000000000001" customHeight="1">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158"/>
      <c r="Z32" s="27"/>
      <c r="AA32" s="27"/>
      <c r="AB32" s="158"/>
      <c r="AC32" s="158"/>
      <c r="AD32" s="158"/>
      <c r="AE32" s="158"/>
      <c r="AF32" s="158"/>
      <c r="AG32" s="158"/>
      <c r="AH32" s="158"/>
      <c r="AI32" s="163"/>
    </row>
    <row r="33" spans="2:35" ht="20.100000000000001" customHeight="1">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158"/>
      <c r="Z33" s="27"/>
      <c r="AA33" s="27"/>
      <c r="AB33" s="158"/>
      <c r="AC33" s="158"/>
      <c r="AD33" s="158"/>
      <c r="AE33" s="158"/>
      <c r="AF33" s="158"/>
      <c r="AG33" s="158"/>
      <c r="AH33" s="158"/>
      <c r="AI33" s="163"/>
    </row>
    <row r="34" spans="2:35" ht="19.5" customHeight="1">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158"/>
      <c r="Z34" s="27"/>
      <c r="AA34" s="27"/>
      <c r="AB34" s="158"/>
      <c r="AC34" s="158"/>
      <c r="AD34" s="158"/>
      <c r="AE34" s="158"/>
      <c r="AF34" s="158"/>
      <c r="AG34" s="158"/>
      <c r="AH34" s="158"/>
      <c r="AI34" s="163"/>
    </row>
    <row r="35" spans="2:35" ht="20.100000000000001" customHeight="1">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158"/>
      <c r="Z35" s="27"/>
      <c r="AA35" s="27"/>
      <c r="AB35" s="158"/>
      <c r="AC35" s="158"/>
      <c r="AD35" s="158"/>
      <c r="AE35" s="158"/>
      <c r="AF35" s="158"/>
      <c r="AG35" s="158"/>
      <c r="AH35" s="158"/>
      <c r="AI35" s="163"/>
    </row>
    <row r="36" spans="2:35" ht="20.100000000000001" customHeight="1">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158"/>
      <c r="Z36" s="27"/>
      <c r="AA36" s="27"/>
      <c r="AB36" s="158"/>
      <c r="AC36" s="158"/>
      <c r="AD36" s="158"/>
      <c r="AE36" s="158"/>
      <c r="AF36" s="158"/>
      <c r="AG36" s="158"/>
      <c r="AH36" s="158"/>
      <c r="AI36" s="163"/>
    </row>
    <row r="37" spans="2:35" ht="20.100000000000001" customHeight="1">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158"/>
      <c r="Z37" s="27"/>
      <c r="AA37" s="27"/>
      <c r="AB37" s="158"/>
      <c r="AC37" s="158"/>
      <c r="AD37" s="158"/>
      <c r="AE37" s="158"/>
      <c r="AF37" s="158"/>
      <c r="AG37" s="158"/>
      <c r="AH37" s="158"/>
      <c r="AI37" s="163"/>
    </row>
    <row r="38" spans="2:35" ht="20.100000000000001" customHeight="1">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158"/>
      <c r="Z38" s="27"/>
      <c r="AA38" s="27"/>
      <c r="AB38" s="158"/>
      <c r="AC38" s="158"/>
      <c r="AD38" s="158"/>
      <c r="AE38" s="158"/>
      <c r="AF38" s="158"/>
      <c r="AG38" s="158"/>
      <c r="AH38" s="158"/>
      <c r="AI38" s="163"/>
    </row>
    <row r="39" spans="2:35" ht="20.100000000000001" customHeight="1">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158"/>
      <c r="Z39" s="27"/>
      <c r="AA39" s="27"/>
      <c r="AB39" s="158"/>
      <c r="AC39" s="158"/>
      <c r="AD39" s="158"/>
      <c r="AE39" s="158"/>
      <c r="AF39" s="158"/>
      <c r="AG39" s="158"/>
      <c r="AH39" s="158"/>
      <c r="AI39" s="163"/>
    </row>
    <row r="40" spans="2:35" ht="20.100000000000001" customHeight="1">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158"/>
      <c r="Z40" s="27"/>
      <c r="AA40" s="27"/>
      <c r="AB40" s="158"/>
      <c r="AC40" s="158"/>
      <c r="AD40" s="158"/>
      <c r="AE40" s="158"/>
      <c r="AF40" s="158"/>
      <c r="AG40" s="158"/>
      <c r="AH40" s="158"/>
      <c r="AI40" s="163"/>
    </row>
    <row r="41" spans="2:35" ht="20.100000000000001" customHeight="1">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158"/>
      <c r="Z41" s="27"/>
      <c r="AA41" s="27"/>
      <c r="AB41" s="158"/>
      <c r="AC41" s="158"/>
      <c r="AD41" s="158"/>
      <c r="AE41" s="158"/>
      <c r="AF41" s="158"/>
      <c r="AG41" s="158"/>
      <c r="AH41" s="158"/>
      <c r="AI41" s="163"/>
    </row>
    <row r="42" spans="2:35" ht="20.100000000000001" customHeight="1" thickBot="1">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159"/>
      <c r="Z42" s="36"/>
      <c r="AA42" s="36"/>
      <c r="AB42" s="159"/>
      <c r="AC42" s="159"/>
      <c r="AD42" s="159"/>
      <c r="AE42" s="159"/>
      <c r="AF42" s="159"/>
      <c r="AG42" s="159"/>
      <c r="AH42" s="159"/>
      <c r="AI42" s="164"/>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46"/>
    <col min="69" max="69" width="7.125" style="46" customWidth="1"/>
    <col min="70" max="324" width="7.125" style="46"/>
    <col min="325" max="325" width="7.125" style="46" customWidth="1"/>
    <col min="326" max="580" width="7.125" style="46"/>
    <col min="581" max="581" width="7.125" style="46" customWidth="1"/>
    <col min="582" max="836" width="7.125" style="46"/>
    <col min="837" max="837" width="7.125" style="46" customWidth="1"/>
    <col min="838" max="1092" width="7.125" style="46"/>
    <col min="1093" max="1093" width="7.125" style="46" customWidth="1"/>
    <col min="1094" max="1348" width="7.125" style="46"/>
    <col min="1349" max="1349" width="7.125" style="46" customWidth="1"/>
    <col min="1350" max="1604" width="7.125" style="46"/>
    <col min="1605" max="1605" width="7.125" style="46" customWidth="1"/>
    <col min="1606" max="1860" width="7.125" style="46"/>
    <col min="1861" max="1861" width="7.125" style="46" customWidth="1"/>
    <col min="1862" max="2116" width="7.125" style="46"/>
    <col min="2117" max="2117" width="7.125" style="46" customWidth="1"/>
    <col min="2118" max="2372" width="7.125" style="46"/>
    <col min="2373" max="2373" width="7.125" style="46" customWidth="1"/>
    <col min="2374" max="2628" width="7.125" style="46"/>
    <col min="2629" max="2629" width="7.125" style="46" customWidth="1"/>
    <col min="2630" max="2884" width="7.125" style="46"/>
    <col min="2885" max="2885" width="7.125" style="46" customWidth="1"/>
    <col min="2886" max="3140" width="7.125" style="46"/>
    <col min="3141" max="3141" width="7.125" style="46" customWidth="1"/>
    <col min="3142" max="3396" width="7.125" style="46"/>
    <col min="3397" max="3397" width="7.125" style="46" customWidth="1"/>
    <col min="3398" max="3652" width="7.125" style="46"/>
    <col min="3653" max="3653" width="7.125" style="46" customWidth="1"/>
    <col min="3654" max="3908" width="7.125" style="46"/>
    <col min="3909" max="3909" width="7.125" style="46" customWidth="1"/>
    <col min="3910" max="4164" width="7.125" style="46"/>
    <col min="4165" max="4165" width="7.125" style="46" customWidth="1"/>
    <col min="4166" max="4420" width="7.125" style="46"/>
    <col min="4421" max="4421" width="7.125" style="46" customWidth="1"/>
    <col min="4422" max="4676" width="7.125" style="46"/>
    <col min="4677" max="4677" width="7.125" style="46" customWidth="1"/>
    <col min="4678" max="4932" width="7.125" style="46"/>
    <col min="4933" max="4933" width="7.125" style="46" customWidth="1"/>
    <col min="4934" max="5188" width="7.125" style="46"/>
    <col min="5189" max="5189" width="7.125" style="46" customWidth="1"/>
    <col min="5190" max="5444" width="7.125" style="46"/>
    <col min="5445" max="5445" width="7.125" style="46" customWidth="1"/>
    <col min="5446" max="5700" width="7.125" style="46"/>
    <col min="5701" max="5701" width="7.125" style="46" customWidth="1"/>
    <col min="5702" max="5956" width="7.125" style="46"/>
    <col min="5957" max="5957" width="7.125" style="46" customWidth="1"/>
    <col min="5958" max="6212" width="7.125" style="46"/>
    <col min="6213" max="6213" width="7.125" style="46" customWidth="1"/>
    <col min="6214" max="6468" width="7.125" style="46"/>
    <col min="6469" max="6469" width="7.125" style="46" customWidth="1"/>
    <col min="6470" max="6724" width="7.125" style="46"/>
    <col min="6725" max="6725" width="7.125" style="46" customWidth="1"/>
    <col min="6726" max="6980" width="7.125" style="46"/>
    <col min="6981" max="6981" width="7.125" style="46" customWidth="1"/>
    <col min="6982" max="7236" width="7.125" style="46"/>
    <col min="7237" max="7237" width="7.125" style="46" customWidth="1"/>
    <col min="7238" max="7492" width="7.125" style="46"/>
    <col min="7493" max="7493" width="7.125" style="46" customWidth="1"/>
    <col min="7494" max="7748" width="7.125" style="46"/>
    <col min="7749" max="7749" width="7.125" style="46" customWidth="1"/>
    <col min="7750" max="8004" width="7.125" style="46"/>
    <col min="8005" max="8005" width="7.125" style="46" customWidth="1"/>
    <col min="8006" max="8260" width="7.125" style="46"/>
    <col min="8261" max="8261" width="7.125" style="46" customWidth="1"/>
    <col min="8262" max="8516" width="7.125" style="46"/>
    <col min="8517" max="8517" width="7.125" style="46" customWidth="1"/>
    <col min="8518" max="8772" width="7.125" style="46"/>
    <col min="8773" max="8773" width="7.125" style="46" customWidth="1"/>
    <col min="8774" max="9028" width="7.125" style="46"/>
    <col min="9029" max="9029" width="7.125" style="46" customWidth="1"/>
    <col min="9030" max="9284" width="7.125" style="46"/>
    <col min="9285" max="9285" width="7.125" style="46" customWidth="1"/>
    <col min="9286" max="9540" width="7.125" style="46"/>
    <col min="9541" max="9541" width="7.125" style="46" customWidth="1"/>
    <col min="9542" max="9796" width="7.125" style="46"/>
    <col min="9797" max="9797" width="7.125" style="46" customWidth="1"/>
    <col min="9798" max="10052" width="7.125" style="46"/>
    <col min="10053" max="10053" width="7.125" style="46" customWidth="1"/>
    <col min="10054" max="10308" width="7.125" style="46"/>
    <col min="10309" max="10309" width="7.125" style="46" customWidth="1"/>
    <col min="10310" max="10564" width="7.125" style="46"/>
    <col min="10565" max="10565" width="7.125" style="46" customWidth="1"/>
    <col min="10566" max="10820" width="7.125" style="46"/>
    <col min="10821" max="10821" width="7.125" style="46" customWidth="1"/>
    <col min="10822" max="11076" width="7.125" style="46"/>
    <col min="11077" max="11077" width="7.125" style="46" customWidth="1"/>
    <col min="11078" max="11332" width="7.125" style="46"/>
    <col min="11333" max="11333" width="7.125" style="46" customWidth="1"/>
    <col min="11334" max="11588" width="7.125" style="46"/>
    <col min="11589" max="11589" width="7.125" style="46" customWidth="1"/>
    <col min="11590" max="11844" width="7.125" style="46"/>
    <col min="11845" max="11845" width="7.125" style="46" customWidth="1"/>
    <col min="11846" max="12100" width="7.125" style="46"/>
    <col min="12101" max="12101" width="7.125" style="46" customWidth="1"/>
    <col min="12102" max="12356" width="7.125" style="46"/>
    <col min="12357" max="12357" width="7.125" style="46" customWidth="1"/>
    <col min="12358" max="12612" width="7.125" style="46"/>
    <col min="12613" max="12613" width="7.125" style="46" customWidth="1"/>
    <col min="12614" max="12868" width="7.125" style="46"/>
    <col min="12869" max="12869" width="7.125" style="46" customWidth="1"/>
    <col min="12870" max="13124" width="7.125" style="46"/>
    <col min="13125" max="13125" width="7.125" style="46" customWidth="1"/>
    <col min="13126" max="13380" width="7.125" style="46"/>
    <col min="13381" max="13381" width="7.125" style="46" customWidth="1"/>
    <col min="13382" max="13636" width="7.125" style="46"/>
    <col min="13637" max="13637" width="7.125" style="46" customWidth="1"/>
    <col min="13638" max="13892" width="7.125" style="46"/>
    <col min="13893" max="13893" width="7.125" style="46" customWidth="1"/>
    <col min="13894" max="14148" width="7.125" style="46"/>
    <col min="14149" max="14149" width="7.125" style="46" customWidth="1"/>
    <col min="14150" max="14404" width="7.125" style="46"/>
    <col min="14405" max="14405" width="7.125" style="46" customWidth="1"/>
    <col min="14406" max="14660" width="7.125" style="46"/>
    <col min="14661" max="14661" width="7.125" style="46" customWidth="1"/>
    <col min="14662" max="14916" width="7.125" style="46"/>
    <col min="14917" max="14917" width="7.125" style="46" customWidth="1"/>
    <col min="14918" max="15172" width="7.125" style="46"/>
    <col min="15173" max="15173" width="7.125" style="46" customWidth="1"/>
    <col min="15174" max="15428" width="7.125" style="46"/>
    <col min="15429" max="15429" width="7.125" style="46" customWidth="1"/>
    <col min="15430" max="15684" width="7.125" style="46"/>
    <col min="15685" max="15685" width="7.125" style="46" customWidth="1"/>
    <col min="15686" max="15940" width="7.125" style="46"/>
    <col min="15941" max="15941" width="7.125" style="46" customWidth="1"/>
    <col min="15942" max="16196" width="7.125" style="46"/>
    <col min="16197" max="16197" width="7.125" style="46" customWidth="1"/>
    <col min="16198" max="16384" width="7.125" style="46"/>
  </cols>
  <sheetData>
    <row r="1" spans="2:65" ht="44.25" customHeight="1">
      <c r="B1" s="45" t="s">
        <v>83</v>
      </c>
    </row>
    <row r="2" spans="2:65" ht="44.25" customHeight="1">
      <c r="B2" s="457" t="s">
        <v>84</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7"/>
      <c r="BA2" s="457"/>
      <c r="BB2" s="457"/>
      <c r="BC2" s="457"/>
      <c r="BD2" s="457"/>
      <c r="BE2" s="457"/>
      <c r="BF2" s="457"/>
      <c r="BG2" s="457"/>
      <c r="BH2" s="457"/>
      <c r="BI2" s="457"/>
      <c r="BJ2" s="457"/>
      <c r="BK2" s="457"/>
      <c r="BL2" s="457"/>
      <c r="BM2" s="457"/>
    </row>
    <row r="3" spans="2:65" ht="13.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458" t="s">
        <v>21</v>
      </c>
      <c r="BA4" s="459"/>
      <c r="BB4" s="459"/>
      <c r="BC4" s="459"/>
      <c r="BD4" s="459"/>
      <c r="BE4" s="459"/>
      <c r="BF4" s="459"/>
      <c r="BG4" s="459"/>
      <c r="BH4" s="460"/>
      <c r="BI4" s="459" t="s">
        <v>85</v>
      </c>
      <c r="BJ4" s="459"/>
      <c r="BK4" s="459"/>
      <c r="BL4" s="459"/>
      <c r="BM4" s="460"/>
    </row>
    <row r="5" spans="2:65" ht="13.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61"/>
      <c r="AG5" s="461"/>
      <c r="AH5" s="461"/>
      <c r="AI5" s="461"/>
      <c r="AJ5" s="461"/>
      <c r="AK5" s="461"/>
      <c r="AL5" s="461"/>
      <c r="AM5" s="461"/>
      <c r="AN5" s="461"/>
      <c r="AO5" s="461"/>
      <c r="AP5" s="461"/>
      <c r="AQ5" s="461"/>
      <c r="AR5" s="461"/>
      <c r="AS5" s="461"/>
      <c r="AT5" s="461"/>
      <c r="AU5" s="461"/>
      <c r="AV5" s="461"/>
      <c r="AW5" s="461"/>
      <c r="AX5" s="461"/>
      <c r="AZ5" s="48"/>
      <c r="BA5" s="48"/>
      <c r="BB5" s="48"/>
      <c r="BC5" s="48"/>
      <c r="BD5" s="48"/>
      <c r="BE5" s="48"/>
    </row>
    <row r="6" spans="2:65" ht="13.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61"/>
      <c r="AG6" s="461"/>
      <c r="AH6" s="461"/>
      <c r="AI6" s="461"/>
      <c r="AJ6" s="461"/>
      <c r="AK6" s="461"/>
      <c r="AL6" s="461"/>
      <c r="AM6" s="461"/>
      <c r="AN6" s="461"/>
      <c r="AO6" s="461"/>
      <c r="AP6" s="461"/>
      <c r="AQ6" s="461"/>
      <c r="AR6" s="461"/>
      <c r="AS6" s="461"/>
      <c r="AT6" s="461"/>
      <c r="AU6" s="461"/>
      <c r="AV6" s="461"/>
      <c r="AW6" s="461"/>
      <c r="AX6" s="461"/>
      <c r="AY6" s="48"/>
      <c r="AZ6" s="48"/>
      <c r="BA6" s="48"/>
      <c r="BB6" s="48"/>
      <c r="BC6" s="48"/>
      <c r="BD6" s="48"/>
      <c r="BE6" s="48"/>
    </row>
    <row r="7" spans="2:65" ht="13.5" customHeight="1" thickBot="1">
      <c r="B7" s="48"/>
      <c r="C7" s="48"/>
      <c r="D7" s="48"/>
      <c r="E7" s="48"/>
      <c r="F7" s="48"/>
      <c r="G7" s="48"/>
      <c r="H7" s="49"/>
      <c r="I7" s="49"/>
      <c r="J7" s="49"/>
      <c r="K7" s="49"/>
      <c r="L7" s="49"/>
      <c r="M7" s="49"/>
      <c r="N7" s="49"/>
      <c r="O7" s="49"/>
      <c r="P7" s="49"/>
      <c r="Q7" s="49"/>
      <c r="AF7" s="461"/>
      <c r="AG7" s="461"/>
      <c r="AH7" s="461"/>
      <c r="AI7" s="461"/>
      <c r="AJ7" s="461"/>
      <c r="AK7" s="461"/>
      <c r="AL7" s="461"/>
      <c r="AM7" s="461"/>
      <c r="AN7" s="461"/>
      <c r="AO7" s="461"/>
      <c r="AP7" s="461"/>
      <c r="AQ7" s="461"/>
      <c r="AR7" s="461"/>
      <c r="AS7" s="461"/>
      <c r="AT7" s="461"/>
      <c r="AU7" s="461"/>
      <c r="AV7" s="461"/>
      <c r="AW7" s="461"/>
      <c r="AX7" s="461"/>
    </row>
    <row r="8" spans="2:65" s="50" customFormat="1" ht="44.25" customHeight="1" thickBot="1">
      <c r="B8" s="462" t="s">
        <v>86</v>
      </c>
      <c r="C8" s="463"/>
      <c r="D8" s="463"/>
      <c r="E8" s="463"/>
      <c r="F8" s="463"/>
      <c r="G8" s="463"/>
      <c r="H8" s="463"/>
      <c r="I8" s="463"/>
      <c r="J8" s="463"/>
      <c r="K8" s="463"/>
      <c r="L8" s="463"/>
      <c r="M8" s="463"/>
      <c r="N8" s="463"/>
      <c r="O8" s="463"/>
      <c r="P8" s="463"/>
      <c r="Q8" s="463"/>
      <c r="R8" s="463"/>
      <c r="S8" s="463"/>
      <c r="T8" s="463"/>
      <c r="U8" s="463"/>
      <c r="V8" s="463"/>
      <c r="W8" s="463"/>
      <c r="X8" s="463"/>
      <c r="Y8" s="464"/>
      <c r="AK8" s="51"/>
      <c r="AL8" s="51"/>
      <c r="AM8" s="51"/>
      <c r="AN8" s="51"/>
    </row>
    <row r="9" spans="2:65" s="50" customFormat="1" ht="44.25" customHeight="1" thickBot="1">
      <c r="B9" s="465" t="s">
        <v>87</v>
      </c>
      <c r="C9" s="466"/>
      <c r="D9" s="466"/>
      <c r="E9" s="466"/>
      <c r="F9" s="467"/>
      <c r="G9" s="468" t="s">
        <v>88</v>
      </c>
      <c r="H9" s="468"/>
      <c r="I9" s="468"/>
      <c r="J9" s="468"/>
      <c r="K9" s="469" t="s">
        <v>89</v>
      </c>
      <c r="L9" s="469"/>
      <c r="M9" s="469"/>
      <c r="N9" s="469"/>
      <c r="O9" s="469"/>
      <c r="P9" s="469" t="s">
        <v>90</v>
      </c>
      <c r="Q9" s="469"/>
      <c r="R9" s="469"/>
      <c r="S9" s="469"/>
      <c r="T9" s="469"/>
      <c r="U9" s="469"/>
      <c r="V9" s="469"/>
      <c r="W9" s="469"/>
      <c r="X9" s="469"/>
      <c r="Y9" s="470"/>
    </row>
    <row r="10" spans="2:65" s="50" customFormat="1" ht="44.25" customHeight="1" thickBot="1">
      <c r="B10" s="462" t="s">
        <v>91</v>
      </c>
      <c r="C10" s="479"/>
      <c r="D10" s="479"/>
      <c r="E10" s="479"/>
      <c r="F10" s="479"/>
      <c r="G10" s="479"/>
      <c r="H10" s="479"/>
      <c r="I10" s="479"/>
      <c r="J10" s="479"/>
      <c r="K10" s="479"/>
      <c r="L10" s="480"/>
      <c r="M10" s="462" t="s">
        <v>24</v>
      </c>
      <c r="N10" s="463"/>
      <c r="O10" s="463"/>
      <c r="P10" s="463"/>
      <c r="Q10" s="463"/>
      <c r="R10" s="463"/>
      <c r="S10" s="463"/>
      <c r="T10" s="463"/>
      <c r="U10" s="463"/>
      <c r="V10" s="463"/>
      <c r="W10" s="463"/>
      <c r="X10" s="463"/>
      <c r="Y10" s="463"/>
      <c r="Z10" s="463"/>
      <c r="AA10" s="464"/>
      <c r="AB10" s="481" t="s">
        <v>25</v>
      </c>
      <c r="AC10" s="482"/>
      <c r="AD10" s="482"/>
      <c r="AE10" s="482"/>
      <c r="AF10" s="482"/>
      <c r="AG10" s="482"/>
      <c r="AH10" s="482"/>
      <c r="AI10" s="482"/>
      <c r="AJ10" s="482"/>
      <c r="AK10" s="482"/>
      <c r="AL10" s="482"/>
      <c r="AM10" s="482"/>
      <c r="AN10" s="482"/>
      <c r="AO10" s="482"/>
      <c r="AP10" s="482"/>
      <c r="AQ10" s="482"/>
      <c r="AR10" s="482"/>
      <c r="AS10" s="482"/>
      <c r="AT10" s="482"/>
      <c r="AU10" s="483"/>
    </row>
    <row r="11" spans="2:65" s="50" customFormat="1" ht="44.25" customHeight="1" thickBot="1">
      <c r="B11" s="462"/>
      <c r="C11" s="463"/>
      <c r="D11" s="463"/>
      <c r="E11" s="463"/>
      <c r="F11" s="463"/>
      <c r="G11" s="463"/>
      <c r="H11" s="463"/>
      <c r="I11" s="463"/>
      <c r="J11" s="463"/>
      <c r="K11" s="463"/>
      <c r="L11" s="464"/>
      <c r="M11" s="462"/>
      <c r="N11" s="463"/>
      <c r="O11" s="463"/>
      <c r="P11" s="463"/>
      <c r="Q11" s="463"/>
      <c r="R11" s="463"/>
      <c r="S11" s="463"/>
      <c r="T11" s="463"/>
      <c r="U11" s="463"/>
      <c r="V11" s="463"/>
      <c r="W11" s="463"/>
      <c r="X11" s="463"/>
      <c r="Y11" s="463"/>
      <c r="Z11" s="463"/>
      <c r="AA11" s="464"/>
      <c r="AB11" s="484"/>
      <c r="AC11" s="485"/>
      <c r="AD11" s="485"/>
      <c r="AE11" s="485"/>
      <c r="AF11" s="485"/>
      <c r="AG11" s="485"/>
      <c r="AH11" s="485"/>
      <c r="AI11" s="485"/>
      <c r="AJ11" s="485"/>
      <c r="AK11" s="485"/>
      <c r="AL11" s="485"/>
      <c r="AM11" s="485"/>
      <c r="AN11" s="485"/>
      <c r="AO11" s="485"/>
      <c r="AP11" s="485"/>
      <c r="AQ11" s="485"/>
      <c r="AR11" s="485"/>
      <c r="AS11" s="485"/>
      <c r="AT11" s="485"/>
      <c r="AU11" s="486"/>
    </row>
    <row r="12" spans="2:65" s="52" customFormat="1" ht="29.25" customHeight="1"/>
    <row r="13" spans="2:65" s="50" customFormat="1" ht="44.25" customHeight="1" thickBot="1">
      <c r="B13" s="50" t="s">
        <v>92</v>
      </c>
    </row>
    <row r="14" spans="2:65" s="50" customFormat="1" ht="44.25" customHeight="1" thickBot="1">
      <c r="B14" s="471" t="s">
        <v>28</v>
      </c>
      <c r="C14" s="472"/>
      <c r="D14" s="472"/>
      <c r="E14" s="472"/>
      <c r="F14" s="472"/>
      <c r="G14" s="472"/>
      <c r="H14" s="473"/>
      <c r="I14" s="462" t="s">
        <v>93</v>
      </c>
      <c r="J14" s="463"/>
      <c r="K14" s="463"/>
      <c r="L14" s="463"/>
      <c r="M14" s="463"/>
      <c r="N14" s="463"/>
      <c r="O14" s="463"/>
      <c r="P14" s="463"/>
      <c r="Q14" s="463"/>
      <c r="R14" s="463"/>
      <c r="S14" s="463"/>
      <c r="T14" s="463"/>
      <c r="U14" s="463"/>
      <c r="V14" s="463"/>
      <c r="W14" s="463"/>
      <c r="X14" s="463"/>
      <c r="Y14" s="463"/>
      <c r="Z14" s="463"/>
      <c r="AA14" s="463"/>
      <c r="AB14" s="463"/>
      <c r="AC14" s="477"/>
      <c r="AD14" s="469"/>
      <c r="AE14" s="469"/>
      <c r="AF14" s="469"/>
      <c r="AG14" s="469"/>
      <c r="AH14" s="469"/>
      <c r="AI14" s="469"/>
      <c r="AJ14" s="469"/>
      <c r="AK14" s="469"/>
      <c r="AL14" s="469"/>
      <c r="AM14" s="469"/>
      <c r="AN14" s="469"/>
      <c r="AO14" s="469"/>
      <c r="AP14" s="469"/>
      <c r="AQ14" s="469"/>
      <c r="AR14" s="469"/>
      <c r="AS14" s="469"/>
      <c r="AT14" s="469"/>
      <c r="AU14" s="469"/>
    </row>
    <row r="15" spans="2:65" s="50" customFormat="1" ht="44.25" customHeight="1" thickBot="1">
      <c r="B15" s="474"/>
      <c r="C15" s="475"/>
      <c r="D15" s="475"/>
      <c r="E15" s="475"/>
      <c r="F15" s="475"/>
      <c r="G15" s="475"/>
      <c r="H15" s="476"/>
      <c r="I15" s="462" t="s">
        <v>94</v>
      </c>
      <c r="J15" s="463"/>
      <c r="K15" s="53" t="s">
        <v>95</v>
      </c>
      <c r="L15" s="53"/>
      <c r="M15" s="53"/>
      <c r="N15" s="53" t="s">
        <v>96</v>
      </c>
      <c r="O15" s="53"/>
      <c r="P15" s="53" t="s">
        <v>97</v>
      </c>
      <c r="Q15" s="53"/>
      <c r="R15" s="54" t="s">
        <v>98</v>
      </c>
      <c r="S15" s="478" t="s">
        <v>99</v>
      </c>
      <c r="T15" s="463"/>
      <c r="U15" s="53" t="s">
        <v>95</v>
      </c>
      <c r="V15" s="53"/>
      <c r="W15" s="53"/>
      <c r="X15" s="53" t="s">
        <v>96</v>
      </c>
      <c r="Y15" s="53"/>
      <c r="Z15" s="53" t="s">
        <v>97</v>
      </c>
      <c r="AA15" s="53"/>
      <c r="AB15" s="55" t="s">
        <v>98</v>
      </c>
      <c r="AC15" s="469"/>
      <c r="AD15" s="469"/>
      <c r="AE15" s="469"/>
      <c r="AF15" s="469"/>
      <c r="AG15" s="469"/>
      <c r="AH15" s="469"/>
      <c r="AI15" s="469"/>
      <c r="AJ15" s="469"/>
      <c r="AK15" s="469"/>
      <c r="AL15" s="469"/>
      <c r="AM15" s="469"/>
      <c r="AN15" s="469"/>
      <c r="AO15" s="469"/>
      <c r="AP15" s="469"/>
      <c r="AQ15" s="469"/>
      <c r="AR15" s="469"/>
      <c r="AS15" s="469"/>
      <c r="AT15" s="469"/>
      <c r="AU15" s="469"/>
    </row>
    <row r="16" spans="2:65" s="52" customFormat="1" ht="25.5" customHeight="1"/>
    <row r="17" spans="1:69" s="50" customFormat="1" ht="44.25" customHeight="1" thickBot="1">
      <c r="B17" s="50" t="s">
        <v>100</v>
      </c>
      <c r="Q17" s="56" t="s">
        <v>101</v>
      </c>
      <c r="T17" s="56"/>
    </row>
    <row r="18" spans="1:69" s="50" customFormat="1" ht="114.75" customHeight="1" thickBot="1">
      <c r="B18" s="487" t="s">
        <v>102</v>
      </c>
      <c r="C18" s="491"/>
      <c r="D18" s="491"/>
      <c r="E18" s="491"/>
      <c r="F18" s="487" t="s">
        <v>103</v>
      </c>
      <c r="G18" s="491"/>
      <c r="H18" s="491"/>
      <c r="I18" s="491"/>
      <c r="J18" s="497" t="s">
        <v>104</v>
      </c>
      <c r="K18" s="497"/>
      <c r="L18" s="497"/>
      <c r="M18" s="497"/>
      <c r="N18" s="487" t="s">
        <v>105</v>
      </c>
      <c r="O18" s="487"/>
      <c r="P18" s="487"/>
      <c r="Q18" s="487"/>
      <c r="R18" s="487" t="s">
        <v>106</v>
      </c>
      <c r="S18" s="487"/>
      <c r="T18" s="487"/>
      <c r="U18" s="487"/>
      <c r="V18" s="487" t="s">
        <v>43</v>
      </c>
      <c r="W18" s="487"/>
      <c r="X18" s="487"/>
      <c r="Y18" s="487"/>
      <c r="Z18" s="487" t="s">
        <v>44</v>
      </c>
      <c r="AA18" s="487"/>
      <c r="AB18" s="487"/>
      <c r="AC18" s="487"/>
      <c r="AD18" s="488" t="s">
        <v>107</v>
      </c>
      <c r="AE18" s="489"/>
      <c r="AF18" s="489"/>
      <c r="AG18" s="490"/>
      <c r="AH18" s="487" t="s">
        <v>46</v>
      </c>
      <c r="AI18" s="487"/>
      <c r="AJ18" s="487"/>
      <c r="AK18" s="487"/>
      <c r="AL18" s="487" t="s">
        <v>108</v>
      </c>
      <c r="AM18" s="487"/>
      <c r="AN18" s="487"/>
      <c r="AO18" s="487"/>
      <c r="AP18" s="487" t="s">
        <v>109</v>
      </c>
      <c r="AQ18" s="487"/>
      <c r="AR18" s="487"/>
      <c r="AS18" s="487"/>
      <c r="AT18" s="491" t="s">
        <v>110</v>
      </c>
      <c r="AU18" s="491"/>
      <c r="AV18" s="491"/>
      <c r="AW18" s="491"/>
      <c r="AX18" s="487" t="s">
        <v>50</v>
      </c>
      <c r="AY18" s="487"/>
      <c r="AZ18" s="487"/>
      <c r="BA18" s="487"/>
      <c r="BB18" s="487" t="s">
        <v>111</v>
      </c>
      <c r="BC18" s="487"/>
      <c r="BD18" s="487"/>
      <c r="BE18" s="487"/>
      <c r="BF18" s="488" t="s">
        <v>112</v>
      </c>
      <c r="BG18" s="489"/>
      <c r="BH18" s="489"/>
      <c r="BI18" s="490"/>
      <c r="BJ18" s="488" t="s">
        <v>53</v>
      </c>
      <c r="BK18" s="489"/>
      <c r="BL18" s="489"/>
      <c r="BM18" s="490"/>
      <c r="BN18" s="488" t="s">
        <v>113</v>
      </c>
      <c r="BO18" s="489"/>
      <c r="BP18" s="489"/>
      <c r="BQ18" s="490"/>
    </row>
    <row r="19" spans="1:69" s="52" customFormat="1" ht="135" customHeight="1" thickBot="1">
      <c r="A19" s="50"/>
      <c r="B19" s="491"/>
      <c r="C19" s="491"/>
      <c r="D19" s="491"/>
      <c r="E19" s="491"/>
      <c r="F19" s="492" t="s">
        <v>114</v>
      </c>
      <c r="G19" s="493"/>
      <c r="H19" s="493"/>
      <c r="I19" s="494"/>
      <c r="J19" s="495" t="s">
        <v>64</v>
      </c>
      <c r="K19" s="495"/>
      <c r="L19" s="495"/>
      <c r="M19" s="495"/>
      <c r="N19" s="495" t="s">
        <v>27</v>
      </c>
      <c r="O19" s="495"/>
      <c r="P19" s="495"/>
      <c r="Q19" s="495"/>
      <c r="R19" s="495" t="s">
        <v>115</v>
      </c>
      <c r="S19" s="496"/>
      <c r="T19" s="496"/>
      <c r="U19" s="496"/>
      <c r="V19" s="495" t="s">
        <v>116</v>
      </c>
      <c r="W19" s="495"/>
      <c r="X19" s="495"/>
      <c r="Y19" s="495"/>
      <c r="Z19" s="495" t="s">
        <v>23</v>
      </c>
      <c r="AA19" s="495"/>
      <c r="AB19" s="495"/>
      <c r="AC19" s="495"/>
      <c r="AD19" s="496" t="s">
        <v>64</v>
      </c>
      <c r="AE19" s="496"/>
      <c r="AF19" s="496"/>
      <c r="AG19" s="496"/>
      <c r="AH19" s="505" t="s">
        <v>65</v>
      </c>
      <c r="AI19" s="505"/>
      <c r="AJ19" s="505"/>
      <c r="AK19" s="505"/>
      <c r="AL19" s="495" t="s">
        <v>117</v>
      </c>
      <c r="AM19" s="495"/>
      <c r="AN19" s="495"/>
      <c r="AO19" s="495"/>
      <c r="AP19" s="495" t="s">
        <v>23</v>
      </c>
      <c r="AQ19" s="495"/>
      <c r="AR19" s="495"/>
      <c r="AS19" s="495"/>
      <c r="AT19" s="488" t="s">
        <v>67</v>
      </c>
      <c r="AU19" s="498"/>
      <c r="AV19" s="498"/>
      <c r="AW19" s="499"/>
      <c r="AX19" s="488" t="s">
        <v>118</v>
      </c>
      <c r="AY19" s="498"/>
      <c r="AZ19" s="498"/>
      <c r="BA19" s="499"/>
      <c r="BB19" s="501" t="s">
        <v>69</v>
      </c>
      <c r="BC19" s="501"/>
      <c r="BD19" s="501"/>
      <c r="BE19" s="501"/>
      <c r="BF19" s="502" t="s">
        <v>70</v>
      </c>
      <c r="BG19" s="503"/>
      <c r="BH19" s="503"/>
      <c r="BI19" s="504"/>
      <c r="BJ19" s="502" t="s">
        <v>70</v>
      </c>
      <c r="BK19" s="503"/>
      <c r="BL19" s="503"/>
      <c r="BM19" s="504"/>
      <c r="BN19" s="502" t="s">
        <v>70</v>
      </c>
      <c r="BO19" s="503"/>
      <c r="BP19" s="503"/>
      <c r="BQ19" s="504"/>
    </row>
    <row r="20" spans="1:69" s="52" customFormat="1" ht="35.25" customHeight="1" thickBot="1">
      <c r="B20" s="57" t="s">
        <v>119</v>
      </c>
      <c r="C20" s="507"/>
      <c r="D20" s="507"/>
      <c r="E20" s="508"/>
      <c r="F20" s="509"/>
      <c r="G20" s="500"/>
      <c r="H20" s="500"/>
      <c r="I20" s="500"/>
      <c r="J20" s="509"/>
      <c r="K20" s="509"/>
      <c r="L20" s="509"/>
      <c r="M20" s="509"/>
      <c r="N20" s="510"/>
      <c r="O20" s="510"/>
      <c r="P20" s="510"/>
      <c r="Q20" s="510"/>
      <c r="R20" s="509"/>
      <c r="S20" s="500"/>
      <c r="T20" s="500"/>
      <c r="U20" s="500"/>
      <c r="V20" s="511"/>
      <c r="W20" s="512"/>
      <c r="X20" s="512"/>
      <c r="Y20" s="513"/>
      <c r="Z20" s="509"/>
      <c r="AA20" s="509"/>
      <c r="AB20" s="509"/>
      <c r="AC20" s="509"/>
      <c r="AD20" s="500"/>
      <c r="AE20" s="500"/>
      <c r="AF20" s="500"/>
      <c r="AG20" s="500"/>
      <c r="AH20" s="509"/>
      <c r="AI20" s="509"/>
      <c r="AJ20" s="509"/>
      <c r="AK20" s="509"/>
      <c r="AL20" s="509"/>
      <c r="AM20" s="509"/>
      <c r="AN20" s="509"/>
      <c r="AO20" s="509"/>
      <c r="AP20" s="509"/>
      <c r="AQ20" s="509"/>
      <c r="AR20" s="509"/>
      <c r="AS20" s="509"/>
      <c r="AT20" s="500"/>
      <c r="AU20" s="500"/>
      <c r="AV20" s="500"/>
      <c r="AW20" s="500"/>
      <c r="AX20" s="500"/>
      <c r="AY20" s="500"/>
      <c r="AZ20" s="500"/>
      <c r="BA20" s="500"/>
      <c r="BB20" s="500"/>
      <c r="BC20" s="500"/>
      <c r="BD20" s="500"/>
      <c r="BE20" s="500"/>
      <c r="BF20" s="506"/>
      <c r="BG20" s="507"/>
      <c r="BH20" s="507"/>
      <c r="BI20" s="508"/>
      <c r="BJ20" s="506"/>
      <c r="BK20" s="507"/>
      <c r="BL20" s="507"/>
      <c r="BM20" s="508"/>
      <c r="BN20" s="506"/>
      <c r="BO20" s="507"/>
      <c r="BP20" s="507"/>
      <c r="BQ20" s="508"/>
    </row>
    <row r="21" spans="1:69" s="52" customFormat="1" ht="35.25" customHeight="1" thickBot="1">
      <c r="B21" s="57" t="s">
        <v>120</v>
      </c>
      <c r="C21" s="507"/>
      <c r="D21" s="507"/>
      <c r="E21" s="508"/>
      <c r="F21" s="509"/>
      <c r="G21" s="500"/>
      <c r="H21" s="500"/>
      <c r="I21" s="500"/>
      <c r="J21" s="509"/>
      <c r="K21" s="509"/>
      <c r="L21" s="509"/>
      <c r="M21" s="509"/>
      <c r="N21" s="509"/>
      <c r="O21" s="509"/>
      <c r="P21" s="509"/>
      <c r="Q21" s="509"/>
      <c r="R21" s="509"/>
      <c r="S21" s="500"/>
      <c r="T21" s="500"/>
      <c r="U21" s="500"/>
      <c r="V21" s="514"/>
      <c r="W21" s="515"/>
      <c r="X21" s="515"/>
      <c r="Y21" s="516"/>
      <c r="Z21" s="509"/>
      <c r="AA21" s="509"/>
      <c r="AB21" s="509"/>
      <c r="AC21" s="509"/>
      <c r="AD21" s="500"/>
      <c r="AE21" s="500"/>
      <c r="AF21" s="500"/>
      <c r="AG21" s="500"/>
      <c r="AH21" s="509"/>
      <c r="AI21" s="509"/>
      <c r="AJ21" s="509"/>
      <c r="AK21" s="509"/>
      <c r="AL21" s="509"/>
      <c r="AM21" s="509"/>
      <c r="AN21" s="509"/>
      <c r="AO21" s="509"/>
      <c r="AP21" s="509"/>
      <c r="AQ21" s="509"/>
      <c r="AR21" s="509"/>
      <c r="AS21" s="509"/>
      <c r="AT21" s="500"/>
      <c r="AU21" s="500"/>
      <c r="AV21" s="500"/>
      <c r="AW21" s="500"/>
      <c r="AX21" s="500"/>
      <c r="AY21" s="500"/>
      <c r="AZ21" s="500"/>
      <c r="BA21" s="500"/>
      <c r="BB21" s="500"/>
      <c r="BC21" s="500"/>
      <c r="BD21" s="500"/>
      <c r="BE21" s="500"/>
      <c r="BF21" s="506"/>
      <c r="BG21" s="507"/>
      <c r="BH21" s="507"/>
      <c r="BI21" s="508"/>
      <c r="BJ21" s="506"/>
      <c r="BK21" s="507"/>
      <c r="BL21" s="507"/>
      <c r="BM21" s="508"/>
      <c r="BN21" s="506"/>
      <c r="BO21" s="507"/>
      <c r="BP21" s="507"/>
      <c r="BQ21" s="508"/>
    </row>
    <row r="22" spans="1:69" s="52" customFormat="1" ht="35.25" customHeight="1" thickBot="1">
      <c r="B22" s="57" t="s">
        <v>121</v>
      </c>
      <c r="C22" s="507"/>
      <c r="D22" s="507"/>
      <c r="E22" s="508"/>
      <c r="F22" s="509"/>
      <c r="G22" s="500"/>
      <c r="H22" s="500"/>
      <c r="I22" s="500"/>
      <c r="J22" s="509"/>
      <c r="K22" s="509"/>
      <c r="L22" s="509"/>
      <c r="M22" s="509"/>
      <c r="N22" s="509"/>
      <c r="O22" s="509"/>
      <c r="P22" s="509"/>
      <c r="Q22" s="509"/>
      <c r="R22" s="509"/>
      <c r="S22" s="500"/>
      <c r="T22" s="500"/>
      <c r="U22" s="500"/>
      <c r="V22" s="517"/>
      <c r="W22" s="518"/>
      <c r="X22" s="518"/>
      <c r="Y22" s="519"/>
      <c r="Z22" s="509"/>
      <c r="AA22" s="509"/>
      <c r="AB22" s="509"/>
      <c r="AC22" s="509"/>
      <c r="AD22" s="500"/>
      <c r="AE22" s="500"/>
      <c r="AF22" s="500"/>
      <c r="AG22" s="500"/>
      <c r="AH22" s="509"/>
      <c r="AI22" s="509"/>
      <c r="AJ22" s="509"/>
      <c r="AK22" s="509"/>
      <c r="AL22" s="509"/>
      <c r="AM22" s="509"/>
      <c r="AN22" s="509"/>
      <c r="AO22" s="509"/>
      <c r="AP22" s="509"/>
      <c r="AQ22" s="509"/>
      <c r="AR22" s="509"/>
      <c r="AS22" s="509"/>
      <c r="AT22" s="500"/>
      <c r="AU22" s="500"/>
      <c r="AV22" s="500"/>
      <c r="AW22" s="500"/>
      <c r="AX22" s="500"/>
      <c r="AY22" s="500"/>
      <c r="AZ22" s="500"/>
      <c r="BA22" s="500"/>
      <c r="BB22" s="500"/>
      <c r="BC22" s="500"/>
      <c r="BD22" s="500"/>
      <c r="BE22" s="500"/>
      <c r="BF22" s="506"/>
      <c r="BG22" s="507"/>
      <c r="BH22" s="507"/>
      <c r="BI22" s="508"/>
      <c r="BJ22" s="506"/>
      <c r="BK22" s="507"/>
      <c r="BL22" s="507"/>
      <c r="BM22" s="508"/>
      <c r="BN22" s="506"/>
      <c r="BO22" s="507"/>
      <c r="BP22" s="507"/>
      <c r="BQ22" s="508"/>
    </row>
    <row r="23" spans="1:69" s="52" customFormat="1" ht="30.75" customHeight="1">
      <c r="B23" s="520"/>
      <c r="C23" s="520"/>
      <c r="D23" s="520"/>
      <c r="E23" s="520"/>
      <c r="F23" s="515"/>
      <c r="G23" s="520"/>
      <c r="H23" s="520"/>
      <c r="I23" s="520"/>
      <c r="J23" s="515"/>
      <c r="K23" s="515"/>
      <c r="L23" s="515"/>
      <c r="M23" s="515"/>
      <c r="N23" s="515"/>
      <c r="O23" s="515"/>
      <c r="P23" s="515"/>
      <c r="Q23" s="515"/>
      <c r="R23" s="515"/>
      <c r="S23" s="520"/>
      <c r="T23" s="520"/>
      <c r="U23" s="520"/>
      <c r="V23" s="515"/>
      <c r="W23" s="515"/>
      <c r="X23" s="515"/>
      <c r="Y23" s="515"/>
      <c r="Z23" s="520"/>
      <c r="AA23" s="520"/>
      <c r="AB23" s="520"/>
      <c r="AC23" s="520"/>
      <c r="AD23" s="515"/>
      <c r="AE23" s="515"/>
      <c r="AF23" s="515"/>
      <c r="AG23" s="515"/>
      <c r="AH23" s="515"/>
      <c r="AI23" s="515"/>
      <c r="AJ23" s="515"/>
      <c r="AK23" s="515"/>
      <c r="AL23" s="515"/>
      <c r="AM23" s="515"/>
      <c r="AN23" s="515"/>
      <c r="AO23" s="515"/>
      <c r="AP23" s="515"/>
      <c r="AQ23" s="515"/>
      <c r="AR23" s="515"/>
      <c r="AS23" s="515"/>
      <c r="AT23" s="520"/>
      <c r="AU23" s="520"/>
      <c r="AV23" s="520"/>
      <c r="AW23" s="520"/>
      <c r="AX23" s="520"/>
      <c r="AY23" s="520"/>
      <c r="AZ23" s="520"/>
      <c r="BA23" s="520"/>
      <c r="BB23" s="58"/>
      <c r="BC23" s="58"/>
      <c r="BD23" s="58"/>
      <c r="BE23" s="58"/>
      <c r="BF23" s="520"/>
      <c r="BG23" s="520"/>
      <c r="BH23" s="520"/>
      <c r="BI23" s="520"/>
      <c r="BJ23" s="520"/>
      <c r="BK23" s="520"/>
      <c r="BL23" s="520"/>
      <c r="BM23" s="520"/>
      <c r="BN23" s="521"/>
      <c r="BO23" s="522"/>
      <c r="BP23" s="522"/>
      <c r="BQ23" s="523"/>
    </row>
    <row r="24" spans="1:69" s="50" customFormat="1" ht="30.75" customHeight="1" thickBot="1">
      <c r="B24" s="468" t="s">
        <v>122</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8"/>
      <c r="BH24" s="468"/>
      <c r="BI24" s="468"/>
      <c r="BJ24" s="468"/>
      <c r="BK24" s="468"/>
      <c r="BL24" s="468"/>
      <c r="BM24" s="468"/>
      <c r="BN24" s="59"/>
      <c r="BO24" s="59"/>
      <c r="BP24" s="59"/>
      <c r="BQ24" s="59"/>
    </row>
    <row r="25" spans="1:69" s="50" customFormat="1" ht="96" customHeight="1" thickTop="1" thickBot="1">
      <c r="B25" s="505" t="s">
        <v>123</v>
      </c>
      <c r="C25" s="501"/>
      <c r="D25" s="501"/>
      <c r="E25" s="501"/>
      <c r="F25" s="501"/>
      <c r="G25" s="501"/>
      <c r="H25" s="501"/>
      <c r="I25" s="501"/>
      <c r="J25" s="501"/>
      <c r="K25" s="501"/>
      <c r="L25" s="501"/>
      <c r="M25" s="505" t="s">
        <v>124</v>
      </c>
      <c r="N25" s="505"/>
      <c r="O25" s="505"/>
      <c r="P25" s="505"/>
      <c r="Q25" s="505"/>
      <c r="R25" s="505"/>
      <c r="S25" s="505"/>
      <c r="T25" s="505" t="s">
        <v>125</v>
      </c>
      <c r="U25" s="505"/>
      <c r="V25" s="505"/>
      <c r="W25" s="505"/>
      <c r="X25" s="505"/>
      <c r="Y25" s="505"/>
      <c r="Z25" s="505"/>
      <c r="AA25" s="505" t="s">
        <v>126</v>
      </c>
      <c r="AB25" s="501"/>
      <c r="AC25" s="501"/>
      <c r="AD25" s="501"/>
      <c r="AE25" s="501"/>
      <c r="AF25" s="501"/>
      <c r="AG25" s="501"/>
      <c r="AH25" s="501"/>
      <c r="AI25" s="501"/>
      <c r="AJ25" s="501"/>
      <c r="AK25" s="462"/>
      <c r="AL25" s="524" t="s">
        <v>127</v>
      </c>
      <c r="AM25" s="525"/>
      <c r="AN25" s="525"/>
      <c r="AO25" s="525"/>
      <c r="AP25" s="525"/>
      <c r="AQ25" s="525"/>
      <c r="AR25" s="525"/>
      <c r="AS25" s="525"/>
      <c r="AT25" s="525"/>
      <c r="AU25" s="525"/>
      <c r="AV25" s="526"/>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c r="B26" s="527" t="s">
        <v>128</v>
      </c>
      <c r="C26" s="528"/>
      <c r="D26" s="529">
        <f>N20</f>
        <v>0</v>
      </c>
      <c r="E26" s="529"/>
      <c r="F26" s="529"/>
      <c r="G26" s="529"/>
      <c r="H26" s="529"/>
      <c r="I26" s="529"/>
      <c r="J26" s="529"/>
      <c r="K26" s="464" t="s">
        <v>27</v>
      </c>
      <c r="L26" s="501"/>
      <c r="M26" s="530">
        <f>J20</f>
        <v>0</v>
      </c>
      <c r="N26" s="531"/>
      <c r="O26" s="531"/>
      <c r="P26" s="531"/>
      <c r="Q26" s="531"/>
      <c r="R26" s="531"/>
      <c r="S26" s="60" t="s">
        <v>129</v>
      </c>
      <c r="T26" s="505" t="s">
        <v>130</v>
      </c>
      <c r="U26" s="505"/>
      <c r="V26" s="505"/>
      <c r="W26" s="505"/>
      <c r="X26" s="505"/>
      <c r="Y26" s="505"/>
      <c r="Z26" s="505"/>
      <c r="AA26" s="532">
        <f>M26*17500</f>
        <v>0</v>
      </c>
      <c r="AB26" s="533"/>
      <c r="AC26" s="533"/>
      <c r="AD26" s="533"/>
      <c r="AE26" s="533"/>
      <c r="AF26" s="533"/>
      <c r="AG26" s="533"/>
      <c r="AH26" s="533"/>
      <c r="AI26" s="533"/>
      <c r="AJ26" s="463" t="s">
        <v>27</v>
      </c>
      <c r="AK26" s="463"/>
      <c r="AL26" s="534">
        <f>ROUNDDOWN(MIN(D26,AA26),-3)</f>
        <v>0</v>
      </c>
      <c r="AM26" s="533"/>
      <c r="AN26" s="533"/>
      <c r="AO26" s="533"/>
      <c r="AP26" s="533"/>
      <c r="AQ26" s="533"/>
      <c r="AR26" s="533"/>
      <c r="AS26" s="533"/>
      <c r="AT26" s="533"/>
      <c r="AU26" s="463" t="s">
        <v>27</v>
      </c>
      <c r="AV26" s="463"/>
      <c r="AW26" s="61"/>
      <c r="AX26" s="59"/>
      <c r="AY26" s="59"/>
      <c r="AZ26" s="59"/>
      <c r="BA26" s="62"/>
      <c r="BB26" s="62"/>
      <c r="BC26" s="62"/>
      <c r="BD26" s="62"/>
      <c r="BE26" s="62"/>
      <c r="BN26" s="59"/>
      <c r="BO26" s="59"/>
      <c r="BP26" s="59"/>
      <c r="BQ26" s="59"/>
    </row>
    <row r="27" spans="1:69" s="50" customFormat="1" ht="35.25" customHeight="1" thickBot="1">
      <c r="B27" s="527" t="s">
        <v>131</v>
      </c>
      <c r="C27" s="528"/>
      <c r="D27" s="529">
        <f>N21</f>
        <v>0</v>
      </c>
      <c r="E27" s="529"/>
      <c r="F27" s="529"/>
      <c r="G27" s="529"/>
      <c r="H27" s="529"/>
      <c r="I27" s="529"/>
      <c r="J27" s="529"/>
      <c r="K27" s="464" t="s">
        <v>27</v>
      </c>
      <c r="L27" s="501"/>
      <c r="M27" s="530">
        <f>J21</f>
        <v>0</v>
      </c>
      <c r="N27" s="531"/>
      <c r="O27" s="531"/>
      <c r="P27" s="531"/>
      <c r="Q27" s="531"/>
      <c r="R27" s="531"/>
      <c r="S27" s="60" t="s">
        <v>129</v>
      </c>
      <c r="T27" s="505" t="s">
        <v>130</v>
      </c>
      <c r="U27" s="505"/>
      <c r="V27" s="505"/>
      <c r="W27" s="505"/>
      <c r="X27" s="505"/>
      <c r="Y27" s="505"/>
      <c r="Z27" s="505"/>
      <c r="AA27" s="532">
        <f>M27*17500</f>
        <v>0</v>
      </c>
      <c r="AB27" s="533"/>
      <c r="AC27" s="533"/>
      <c r="AD27" s="533"/>
      <c r="AE27" s="533"/>
      <c r="AF27" s="533"/>
      <c r="AG27" s="533"/>
      <c r="AH27" s="533"/>
      <c r="AI27" s="533"/>
      <c r="AJ27" s="463" t="s">
        <v>27</v>
      </c>
      <c r="AK27" s="463"/>
      <c r="AL27" s="534">
        <f>ROUNDDOWN(MIN(D27,AA27),-3)</f>
        <v>0</v>
      </c>
      <c r="AM27" s="533"/>
      <c r="AN27" s="533"/>
      <c r="AO27" s="533"/>
      <c r="AP27" s="533"/>
      <c r="AQ27" s="533"/>
      <c r="AR27" s="533"/>
      <c r="AS27" s="533"/>
      <c r="AT27" s="533"/>
      <c r="AU27" s="463" t="s">
        <v>27</v>
      </c>
      <c r="AV27" s="463"/>
      <c r="AW27" s="61"/>
      <c r="AX27" s="59"/>
      <c r="AY27" s="59"/>
      <c r="AZ27" s="59"/>
      <c r="BN27" s="59"/>
      <c r="BO27" s="59"/>
      <c r="BP27" s="59"/>
      <c r="BQ27" s="59"/>
    </row>
    <row r="28" spans="1:69" s="50" customFormat="1" ht="35.25" customHeight="1" thickBot="1">
      <c r="B28" s="527" t="s">
        <v>132</v>
      </c>
      <c r="C28" s="528"/>
      <c r="D28" s="529">
        <f>N22</f>
        <v>0</v>
      </c>
      <c r="E28" s="529"/>
      <c r="F28" s="529"/>
      <c r="G28" s="529"/>
      <c r="H28" s="529"/>
      <c r="I28" s="529"/>
      <c r="J28" s="529"/>
      <c r="K28" s="464" t="s">
        <v>27</v>
      </c>
      <c r="L28" s="501"/>
      <c r="M28" s="530">
        <f>J22</f>
        <v>0</v>
      </c>
      <c r="N28" s="531"/>
      <c r="O28" s="531"/>
      <c r="P28" s="531"/>
      <c r="Q28" s="531"/>
      <c r="R28" s="531"/>
      <c r="S28" s="60" t="s">
        <v>129</v>
      </c>
      <c r="T28" s="505" t="s">
        <v>130</v>
      </c>
      <c r="U28" s="505"/>
      <c r="V28" s="505"/>
      <c r="W28" s="505"/>
      <c r="X28" s="505"/>
      <c r="Y28" s="505"/>
      <c r="Z28" s="505"/>
      <c r="AA28" s="532">
        <f>M28*17500</f>
        <v>0</v>
      </c>
      <c r="AB28" s="533"/>
      <c r="AC28" s="533"/>
      <c r="AD28" s="533"/>
      <c r="AE28" s="533"/>
      <c r="AF28" s="533"/>
      <c r="AG28" s="533"/>
      <c r="AH28" s="533"/>
      <c r="AI28" s="533"/>
      <c r="AJ28" s="463" t="s">
        <v>27</v>
      </c>
      <c r="AK28" s="463"/>
      <c r="AL28" s="535">
        <f>ROUNDDOWN(MIN(D28,AA28),-3)</f>
        <v>0</v>
      </c>
      <c r="AM28" s="536"/>
      <c r="AN28" s="536"/>
      <c r="AO28" s="536"/>
      <c r="AP28" s="536"/>
      <c r="AQ28" s="536"/>
      <c r="AR28" s="536"/>
      <c r="AS28" s="536"/>
      <c r="AT28" s="536"/>
      <c r="AU28" s="472" t="s">
        <v>27</v>
      </c>
      <c r="AV28" s="537"/>
      <c r="AW28" s="63"/>
    </row>
    <row r="29" spans="1:69" s="50" customFormat="1" ht="30.75" customHeight="1" thickTop="1">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c r="B30" s="468" t="s">
        <v>133</v>
      </c>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8"/>
      <c r="AW30" s="468"/>
      <c r="AX30" s="468"/>
      <c r="AY30" s="468"/>
      <c r="AZ30" s="468"/>
      <c r="BA30" s="468"/>
      <c r="BB30" s="468"/>
      <c r="BC30" s="468"/>
      <c r="BD30" s="468"/>
      <c r="BE30" s="468"/>
      <c r="BF30" s="468"/>
      <c r="BG30" s="468"/>
      <c r="BH30" s="468"/>
      <c r="BI30" s="468"/>
      <c r="BJ30" s="468"/>
      <c r="BK30" s="468"/>
      <c r="BL30" s="468"/>
      <c r="BM30" s="468"/>
    </row>
    <row r="31" spans="1:69" s="50" customFormat="1" ht="96" customHeight="1" thickBot="1">
      <c r="B31" s="502" t="s">
        <v>40</v>
      </c>
      <c r="C31" s="503"/>
      <c r="D31" s="503"/>
      <c r="E31" s="503"/>
      <c r="F31" s="503"/>
      <c r="G31" s="503"/>
      <c r="H31" s="503"/>
      <c r="I31" s="504"/>
      <c r="J31" s="487" t="s">
        <v>106</v>
      </c>
      <c r="K31" s="487"/>
      <c r="L31" s="487"/>
      <c r="M31" s="487"/>
      <c r="N31" s="505" t="s">
        <v>44</v>
      </c>
      <c r="O31" s="505"/>
      <c r="P31" s="505"/>
      <c r="Q31" s="505"/>
      <c r="R31" s="538" t="s">
        <v>107</v>
      </c>
      <c r="S31" s="539"/>
      <c r="T31" s="539"/>
      <c r="U31" s="540"/>
      <c r="V31" s="505" t="s">
        <v>46</v>
      </c>
      <c r="W31" s="505"/>
      <c r="X31" s="505"/>
      <c r="Y31" s="505"/>
      <c r="Z31" s="541" t="s">
        <v>108</v>
      </c>
      <c r="AA31" s="541"/>
      <c r="AB31" s="541"/>
      <c r="AC31" s="541"/>
      <c r="AD31" s="505" t="s">
        <v>109</v>
      </c>
      <c r="AE31" s="505"/>
      <c r="AF31" s="505"/>
      <c r="AG31" s="505"/>
      <c r="AH31" s="501" t="s">
        <v>110</v>
      </c>
      <c r="AI31" s="501"/>
      <c r="AJ31" s="501"/>
      <c r="AK31" s="501"/>
      <c r="AL31" s="505" t="s">
        <v>50</v>
      </c>
      <c r="AM31" s="505"/>
      <c r="AN31" s="505"/>
      <c r="AO31" s="505"/>
      <c r="AP31" s="505" t="s">
        <v>111</v>
      </c>
      <c r="AQ31" s="505"/>
      <c r="AR31" s="505"/>
      <c r="AS31" s="505"/>
      <c r="AT31" s="502" t="s">
        <v>134</v>
      </c>
      <c r="AU31" s="503"/>
      <c r="AV31" s="503"/>
      <c r="AW31" s="504"/>
      <c r="AX31" s="505" t="s">
        <v>53</v>
      </c>
      <c r="AY31" s="505"/>
      <c r="AZ31" s="505"/>
      <c r="BA31" s="505"/>
      <c r="BB31" s="505" t="s">
        <v>135</v>
      </c>
      <c r="BC31" s="505"/>
      <c r="BD31" s="505"/>
      <c r="BE31" s="505"/>
      <c r="BF31" s="542"/>
      <c r="BG31" s="542"/>
      <c r="BH31" s="542"/>
      <c r="BI31" s="542"/>
      <c r="BJ31" s="542"/>
      <c r="BK31" s="542"/>
      <c r="BL31" s="542"/>
      <c r="BM31" s="542"/>
    </row>
    <row r="32" spans="1:69" s="50" customFormat="1" ht="129" customHeight="1" thickBot="1">
      <c r="B32" s="502"/>
      <c r="C32" s="503"/>
      <c r="D32" s="503"/>
      <c r="E32" s="503"/>
      <c r="F32" s="503"/>
      <c r="G32" s="503"/>
      <c r="H32" s="503"/>
      <c r="I32" s="504"/>
      <c r="J32" s="495" t="s">
        <v>115</v>
      </c>
      <c r="K32" s="496"/>
      <c r="L32" s="496"/>
      <c r="M32" s="496"/>
      <c r="N32" s="495" t="s">
        <v>23</v>
      </c>
      <c r="O32" s="495"/>
      <c r="P32" s="495"/>
      <c r="Q32" s="495"/>
      <c r="R32" s="496" t="s">
        <v>64</v>
      </c>
      <c r="S32" s="496"/>
      <c r="T32" s="496"/>
      <c r="U32" s="496"/>
      <c r="V32" s="505" t="s">
        <v>65</v>
      </c>
      <c r="W32" s="505"/>
      <c r="X32" s="505"/>
      <c r="Y32" s="505"/>
      <c r="Z32" s="495" t="s">
        <v>117</v>
      </c>
      <c r="AA32" s="495"/>
      <c r="AB32" s="495"/>
      <c r="AC32" s="495"/>
      <c r="AD32" s="495" t="s">
        <v>23</v>
      </c>
      <c r="AE32" s="495"/>
      <c r="AF32" s="495"/>
      <c r="AG32" s="495"/>
      <c r="AH32" s="488" t="s">
        <v>67</v>
      </c>
      <c r="AI32" s="498"/>
      <c r="AJ32" s="498"/>
      <c r="AK32" s="499"/>
      <c r="AL32" s="488" t="s">
        <v>118</v>
      </c>
      <c r="AM32" s="498"/>
      <c r="AN32" s="498"/>
      <c r="AO32" s="499"/>
      <c r="AP32" s="501" t="s">
        <v>69</v>
      </c>
      <c r="AQ32" s="501"/>
      <c r="AR32" s="501"/>
      <c r="AS32" s="501"/>
      <c r="AT32" s="505" t="s">
        <v>70</v>
      </c>
      <c r="AU32" s="501"/>
      <c r="AV32" s="501"/>
      <c r="AW32" s="501"/>
      <c r="AX32" s="505" t="s">
        <v>70</v>
      </c>
      <c r="AY32" s="501"/>
      <c r="AZ32" s="501"/>
      <c r="BA32" s="501"/>
      <c r="BB32" s="505" t="s">
        <v>70</v>
      </c>
      <c r="BC32" s="501"/>
      <c r="BD32" s="501"/>
      <c r="BE32" s="501"/>
      <c r="BF32" s="542"/>
      <c r="BG32" s="469"/>
      <c r="BH32" s="469"/>
      <c r="BI32" s="469"/>
      <c r="BJ32" s="542"/>
      <c r="BK32" s="469"/>
      <c r="BL32" s="469"/>
      <c r="BM32" s="469"/>
    </row>
    <row r="33" spans="2:65" s="50" customFormat="1" ht="35.25" customHeight="1" thickBot="1">
      <c r="B33" s="502" t="s">
        <v>136</v>
      </c>
      <c r="C33" s="503"/>
      <c r="D33" s="503"/>
      <c r="E33" s="503"/>
      <c r="F33" s="503"/>
      <c r="G33" s="503"/>
      <c r="H33" s="503"/>
      <c r="I33" s="504"/>
      <c r="J33" s="505"/>
      <c r="K33" s="501"/>
      <c r="L33" s="501"/>
      <c r="M33" s="501"/>
      <c r="N33" s="505"/>
      <c r="O33" s="505"/>
      <c r="P33" s="505"/>
      <c r="Q33" s="505"/>
      <c r="R33" s="501"/>
      <c r="S33" s="501"/>
      <c r="T33" s="501"/>
      <c r="U33" s="501"/>
      <c r="V33" s="505"/>
      <c r="W33" s="505"/>
      <c r="X33" s="505"/>
      <c r="Y33" s="505"/>
      <c r="Z33" s="505"/>
      <c r="AA33" s="505"/>
      <c r="AB33" s="505"/>
      <c r="AC33" s="505"/>
      <c r="AD33" s="505"/>
      <c r="AE33" s="505"/>
      <c r="AF33" s="505"/>
      <c r="AG33" s="505"/>
      <c r="AH33" s="501"/>
      <c r="AI33" s="501"/>
      <c r="AJ33" s="501"/>
      <c r="AK33" s="501"/>
      <c r="AL33" s="501"/>
      <c r="AM33" s="501"/>
      <c r="AN33" s="501"/>
      <c r="AO33" s="501"/>
      <c r="AP33" s="501"/>
      <c r="AQ33" s="501"/>
      <c r="AR33" s="501"/>
      <c r="AS33" s="501"/>
      <c r="AT33" s="501"/>
      <c r="AU33" s="501"/>
      <c r="AV33" s="501"/>
      <c r="AW33" s="501"/>
      <c r="AX33" s="501"/>
      <c r="AY33" s="501"/>
      <c r="AZ33" s="501"/>
      <c r="BA33" s="501"/>
      <c r="BB33" s="501"/>
      <c r="BC33" s="501"/>
      <c r="BD33" s="501"/>
      <c r="BE33" s="501"/>
      <c r="BF33" s="469"/>
      <c r="BG33" s="469"/>
      <c r="BH33" s="469"/>
      <c r="BI33" s="469"/>
      <c r="BJ33" s="469"/>
      <c r="BK33" s="469"/>
      <c r="BL33" s="469"/>
      <c r="BM33" s="469"/>
    </row>
    <row r="34" spans="2:65" s="50" customFormat="1" ht="35.25" customHeight="1" thickBot="1">
      <c r="B34" s="502" t="s">
        <v>137</v>
      </c>
      <c r="C34" s="503"/>
      <c r="D34" s="503"/>
      <c r="E34" s="503"/>
      <c r="F34" s="503"/>
      <c r="G34" s="503"/>
      <c r="H34" s="503"/>
      <c r="I34" s="504"/>
      <c r="J34" s="505"/>
      <c r="K34" s="501"/>
      <c r="L34" s="501"/>
      <c r="M34" s="501"/>
      <c r="N34" s="505"/>
      <c r="O34" s="505"/>
      <c r="P34" s="505"/>
      <c r="Q34" s="505"/>
      <c r="R34" s="501"/>
      <c r="S34" s="501"/>
      <c r="T34" s="501"/>
      <c r="U34" s="501"/>
      <c r="V34" s="505"/>
      <c r="W34" s="505"/>
      <c r="X34" s="505"/>
      <c r="Y34" s="505"/>
      <c r="Z34" s="505"/>
      <c r="AA34" s="505"/>
      <c r="AB34" s="505"/>
      <c r="AC34" s="505"/>
      <c r="AD34" s="505"/>
      <c r="AE34" s="505"/>
      <c r="AF34" s="505"/>
      <c r="AG34" s="505"/>
      <c r="AH34" s="501"/>
      <c r="AI34" s="501"/>
      <c r="AJ34" s="501"/>
      <c r="AK34" s="501"/>
      <c r="AL34" s="501"/>
      <c r="AM34" s="501"/>
      <c r="AN34" s="501"/>
      <c r="AO34" s="501"/>
      <c r="AP34" s="501"/>
      <c r="AQ34" s="501"/>
      <c r="AR34" s="501"/>
      <c r="AS34" s="501"/>
      <c r="AT34" s="501"/>
      <c r="AU34" s="501"/>
      <c r="AV34" s="501"/>
      <c r="AW34" s="501"/>
      <c r="AX34" s="501"/>
      <c r="AY34" s="501"/>
      <c r="AZ34" s="501"/>
      <c r="BA34" s="501"/>
      <c r="BB34" s="501"/>
      <c r="BC34" s="501"/>
      <c r="BD34" s="501"/>
      <c r="BE34" s="501"/>
      <c r="BF34" s="469"/>
      <c r="BG34" s="469"/>
      <c r="BH34" s="469"/>
      <c r="BI34" s="469"/>
      <c r="BJ34" s="469"/>
      <c r="BK34" s="469"/>
      <c r="BL34" s="469"/>
      <c r="BM34" s="469"/>
    </row>
    <row r="35" spans="2:65" s="50" customFormat="1" ht="30.75" customHeight="1">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c r="B36" s="468" t="s">
        <v>138</v>
      </c>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8"/>
      <c r="AY36" s="468"/>
      <c r="AZ36" s="468"/>
      <c r="BA36" s="468"/>
      <c r="BB36" s="468"/>
      <c r="BC36" s="468"/>
      <c r="BD36" s="468"/>
      <c r="BE36" s="468"/>
      <c r="BF36" s="468"/>
      <c r="BG36" s="468"/>
      <c r="BH36" s="468"/>
      <c r="BI36" s="468"/>
      <c r="BJ36" s="468"/>
      <c r="BK36" s="468"/>
      <c r="BL36" s="468"/>
      <c r="BM36" s="468"/>
    </row>
    <row r="37" spans="2:65" s="50" customFormat="1" ht="96" customHeight="1" thickTop="1" thickBot="1">
      <c r="B37" s="501"/>
      <c r="C37" s="501"/>
      <c r="D37" s="501"/>
      <c r="E37" s="501"/>
      <c r="F37" s="501"/>
      <c r="G37" s="501"/>
      <c r="H37" s="501"/>
      <c r="I37" s="501"/>
      <c r="J37" s="501"/>
      <c r="K37" s="501"/>
      <c r="L37" s="501"/>
      <c r="M37" s="501"/>
      <c r="N37" s="501"/>
      <c r="O37" s="541" t="s">
        <v>139</v>
      </c>
      <c r="P37" s="543"/>
      <c r="Q37" s="543"/>
      <c r="R37" s="543"/>
      <c r="S37" s="543"/>
      <c r="T37" s="543"/>
      <c r="U37" s="543"/>
      <c r="V37" s="538" t="s">
        <v>140</v>
      </c>
      <c r="W37" s="539"/>
      <c r="X37" s="540"/>
      <c r="Y37" s="502" t="s">
        <v>141</v>
      </c>
      <c r="Z37" s="503"/>
      <c r="AA37" s="503"/>
      <c r="AB37" s="503"/>
      <c r="AC37" s="503"/>
      <c r="AD37" s="503"/>
      <c r="AE37" s="544"/>
      <c r="AF37" s="524" t="s">
        <v>142</v>
      </c>
      <c r="AG37" s="525"/>
      <c r="AH37" s="525"/>
      <c r="AI37" s="525"/>
      <c r="AJ37" s="525"/>
      <c r="AK37" s="525"/>
      <c r="AL37" s="526"/>
      <c r="AM37" s="545"/>
      <c r="AN37" s="469"/>
      <c r="AO37" s="469"/>
      <c r="AP37" s="469"/>
      <c r="AQ37" s="469"/>
      <c r="AR37" s="469"/>
      <c r="AS37" s="469"/>
    </row>
    <row r="38" spans="2:65" s="50" customFormat="1" ht="35.25" customHeight="1" thickBot="1">
      <c r="B38" s="501" t="s">
        <v>143</v>
      </c>
      <c r="C38" s="501"/>
      <c r="D38" s="501"/>
      <c r="E38" s="501"/>
      <c r="F38" s="501"/>
      <c r="G38" s="501"/>
      <c r="H38" s="501"/>
      <c r="I38" s="501"/>
      <c r="J38" s="501"/>
      <c r="K38" s="501"/>
      <c r="L38" s="501"/>
      <c r="M38" s="501"/>
      <c r="N38" s="501"/>
      <c r="O38" s="532">
        <v>0</v>
      </c>
      <c r="P38" s="533"/>
      <c r="Q38" s="533"/>
      <c r="R38" s="533"/>
      <c r="S38" s="533"/>
      <c r="T38" s="463" t="s">
        <v>27</v>
      </c>
      <c r="U38" s="464"/>
      <c r="V38" s="563"/>
      <c r="W38" s="564"/>
      <c r="X38" s="565"/>
      <c r="Y38" s="70"/>
      <c r="Z38" s="533">
        <v>1030000</v>
      </c>
      <c r="AA38" s="533"/>
      <c r="AB38" s="533"/>
      <c r="AC38" s="533"/>
      <c r="AD38" s="463" t="s">
        <v>27</v>
      </c>
      <c r="AE38" s="464"/>
      <c r="AF38" s="535">
        <f>ROUNDDOWN(MIN(O38,Y38),-3)</f>
        <v>0</v>
      </c>
      <c r="AG38" s="536"/>
      <c r="AH38" s="536"/>
      <c r="AI38" s="536"/>
      <c r="AJ38" s="536"/>
      <c r="AK38" s="472" t="s">
        <v>27</v>
      </c>
      <c r="AL38" s="537"/>
      <c r="AM38" s="469"/>
      <c r="AN38" s="469"/>
      <c r="AO38" s="469"/>
      <c r="AP38" s="469"/>
      <c r="AQ38" s="469"/>
      <c r="AR38" s="469"/>
      <c r="AS38" s="469"/>
      <c r="AT38" s="71"/>
      <c r="AU38" s="71"/>
      <c r="AV38" s="71"/>
    </row>
    <row r="39" spans="2:65" s="50" customFormat="1" ht="65.25" customHeight="1" thickTop="1">
      <c r="B39" s="555" t="s">
        <v>144</v>
      </c>
      <c r="C39" s="472"/>
      <c r="D39" s="472"/>
      <c r="E39" s="472"/>
      <c r="F39" s="472"/>
      <c r="G39" s="472"/>
      <c r="H39" s="472"/>
      <c r="I39" s="472"/>
      <c r="J39" s="472"/>
      <c r="K39" s="472"/>
      <c r="L39" s="472"/>
      <c r="M39" s="472"/>
      <c r="N39" s="472"/>
      <c r="O39" s="556">
        <v>0</v>
      </c>
      <c r="P39" s="536"/>
      <c r="Q39" s="536"/>
      <c r="R39" s="536"/>
      <c r="S39" s="536"/>
      <c r="T39" s="472" t="s">
        <v>27</v>
      </c>
      <c r="U39" s="473"/>
      <c r="V39" s="471" t="s">
        <v>22</v>
      </c>
      <c r="W39" s="472"/>
      <c r="X39" s="473"/>
      <c r="Y39" s="72"/>
      <c r="Z39" s="536">
        <v>310000</v>
      </c>
      <c r="AA39" s="536"/>
      <c r="AB39" s="536"/>
      <c r="AC39" s="536"/>
      <c r="AD39" s="472" t="s">
        <v>27</v>
      </c>
      <c r="AE39" s="472"/>
      <c r="AF39" s="559">
        <f>ROUNDDOWN(MIN(O39,IF(V39="無",Z39,Z40)),-3)</f>
        <v>0</v>
      </c>
      <c r="AG39" s="560"/>
      <c r="AH39" s="560"/>
      <c r="AI39" s="560"/>
      <c r="AJ39" s="560"/>
      <c r="AK39" s="546" t="s">
        <v>27</v>
      </c>
      <c r="AL39" s="547"/>
      <c r="AM39" s="469"/>
      <c r="AN39" s="469"/>
      <c r="AO39" s="469"/>
      <c r="AP39" s="469"/>
      <c r="AQ39" s="469"/>
      <c r="AR39" s="469"/>
      <c r="AS39" s="469"/>
      <c r="AU39" s="50" t="s">
        <v>145</v>
      </c>
    </row>
    <row r="40" spans="2:65" s="50" customFormat="1" ht="65.25" customHeight="1" thickBot="1">
      <c r="B40" s="474"/>
      <c r="C40" s="475"/>
      <c r="D40" s="475"/>
      <c r="E40" s="475"/>
      <c r="F40" s="475"/>
      <c r="G40" s="475"/>
      <c r="H40" s="475"/>
      <c r="I40" s="475"/>
      <c r="J40" s="475"/>
      <c r="K40" s="475"/>
      <c r="L40" s="475"/>
      <c r="M40" s="475"/>
      <c r="N40" s="475"/>
      <c r="O40" s="557"/>
      <c r="P40" s="558"/>
      <c r="Q40" s="558"/>
      <c r="R40" s="558"/>
      <c r="S40" s="558"/>
      <c r="T40" s="475"/>
      <c r="U40" s="476"/>
      <c r="V40" s="474"/>
      <c r="W40" s="475"/>
      <c r="X40" s="476"/>
      <c r="Y40" s="73"/>
      <c r="Z40" s="550">
        <v>378000</v>
      </c>
      <c r="AA40" s="550"/>
      <c r="AB40" s="550"/>
      <c r="AC40" s="550"/>
      <c r="AD40" s="551" t="s">
        <v>146</v>
      </c>
      <c r="AE40" s="552"/>
      <c r="AF40" s="561"/>
      <c r="AG40" s="562"/>
      <c r="AH40" s="562"/>
      <c r="AI40" s="562"/>
      <c r="AJ40" s="562"/>
      <c r="AK40" s="548"/>
      <c r="AL40" s="549"/>
      <c r="AM40" s="59"/>
      <c r="AN40" s="59"/>
      <c r="AO40" s="59"/>
      <c r="AP40" s="59"/>
      <c r="AQ40" s="59"/>
      <c r="AR40" s="59"/>
      <c r="AS40" s="59"/>
    </row>
    <row r="41" spans="2:65" ht="82.5" customHeight="1">
      <c r="B41" s="553" t="s">
        <v>147</v>
      </c>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4"/>
      <c r="AZ41" s="554"/>
      <c r="BA41" s="554"/>
      <c r="BB41" s="554"/>
      <c r="BC41" s="554"/>
      <c r="BD41" s="554"/>
      <c r="BE41" s="554"/>
      <c r="BF41" s="554"/>
      <c r="BG41" s="554"/>
      <c r="BH41" s="554"/>
      <c r="BI41" s="554"/>
      <c r="BJ41" s="554"/>
      <c r="BK41" s="554"/>
      <c r="BL41" s="554"/>
      <c r="BM41" s="55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90" zoomScaleNormal="100" zoomScaleSheetLayoutView="90" workbookViewId="0">
      <selection activeCell="M71" sqref="M71"/>
    </sheetView>
  </sheetViews>
  <sheetFormatPr defaultColWidth="9" defaultRowHeight="12"/>
  <cols>
    <col min="1" max="1" width="11.25" style="74" customWidth="1"/>
    <col min="2" max="18" width="10" style="74" customWidth="1"/>
    <col min="19" max="16384" width="9" style="74"/>
  </cols>
  <sheetData>
    <row r="1" spans="1:11">
      <c r="A1" s="74" t="s">
        <v>383</v>
      </c>
    </row>
    <row r="2" spans="1:11" ht="18" customHeight="1">
      <c r="A2" s="244" t="s">
        <v>163</v>
      </c>
      <c r="B2" s="244"/>
      <c r="C2" s="244"/>
      <c r="D2" s="244"/>
      <c r="E2" s="244"/>
      <c r="F2" s="244"/>
      <c r="G2" s="244"/>
      <c r="H2" s="244"/>
      <c r="I2" s="244"/>
      <c r="J2" s="244"/>
      <c r="K2" s="244"/>
    </row>
    <row r="5" spans="1:11" ht="18.75" customHeight="1">
      <c r="A5" s="76" t="s">
        <v>20</v>
      </c>
      <c r="B5" s="248" t="s">
        <v>384</v>
      </c>
      <c r="C5" s="248"/>
      <c r="D5" s="248"/>
      <c r="E5" s="248"/>
      <c r="F5" s="248"/>
    </row>
    <row r="6" spans="1:11" ht="12" customHeight="1">
      <c r="A6" s="82"/>
      <c r="B6" s="83"/>
      <c r="C6" s="83"/>
      <c r="D6" s="83"/>
      <c r="E6" s="83"/>
      <c r="F6" s="83"/>
    </row>
    <row r="8" spans="1:11" ht="15" customHeight="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77"/>
      <c r="H16" s="296"/>
      <c r="I16" s="296"/>
      <c r="J16" s="296"/>
      <c r="K16" s="278"/>
    </row>
    <row r="17" spans="1:11" ht="18.75" customHeight="1">
      <c r="A17" s="178" t="s">
        <v>236</v>
      </c>
      <c r="B17" s="172" t="s">
        <v>419</v>
      </c>
      <c r="C17" s="210"/>
      <c r="D17" s="173" t="s">
        <v>420</v>
      </c>
      <c r="E17" s="211"/>
      <c r="F17" s="175" t="s">
        <v>421</v>
      </c>
      <c r="G17" s="211"/>
      <c r="H17" s="174" t="s">
        <v>422</v>
      </c>
      <c r="I17" s="211"/>
      <c r="J17" s="174" t="s">
        <v>423</v>
      </c>
      <c r="K17" s="227">
        <f>C17+E17+G17+I17</f>
        <v>0</v>
      </c>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c r="C21" s="76" t="s">
        <v>174</v>
      </c>
      <c r="D21" s="76" t="s">
        <v>175</v>
      </c>
      <c r="E21" s="76" t="s">
        <v>176</v>
      </c>
      <c r="F21" s="258" t="s">
        <v>169</v>
      </c>
      <c r="G21" s="259"/>
      <c r="H21" s="245" t="s">
        <v>177</v>
      </c>
      <c r="I21" s="245"/>
      <c r="J21" s="245"/>
      <c r="K21" s="245"/>
    </row>
    <row r="22" spans="1:11" ht="18.75" customHeight="1">
      <c r="A22" s="273"/>
      <c r="B22" s="250"/>
      <c r="C22" s="183"/>
      <c r="D22" s="184"/>
      <c r="E22" s="185"/>
      <c r="F22" s="257"/>
      <c r="G22" s="257"/>
      <c r="H22" s="80" t="s">
        <v>178</v>
      </c>
      <c r="I22" s="186"/>
      <c r="J22" s="80" t="s">
        <v>179</v>
      </c>
      <c r="K22" s="187"/>
    </row>
    <row r="23" spans="1:11" ht="18.75" customHeight="1">
      <c r="A23" s="273"/>
      <c r="B23" s="250"/>
      <c r="C23" s="183"/>
      <c r="D23" s="184"/>
      <c r="E23" s="185"/>
      <c r="F23" s="257"/>
      <c r="G23" s="257"/>
      <c r="H23" s="80" t="s">
        <v>178</v>
      </c>
      <c r="I23" s="186"/>
      <c r="J23" s="80" t="s">
        <v>179</v>
      </c>
      <c r="K23" s="187"/>
    </row>
    <row r="26" spans="1:11">
      <c r="A26" s="74" t="s">
        <v>185</v>
      </c>
    </row>
    <row r="27" spans="1:11" ht="3.75" customHeight="1"/>
    <row r="28" spans="1:11" ht="19.5" customHeight="1">
      <c r="A28" s="311" t="s">
        <v>19</v>
      </c>
      <c r="B28" s="312"/>
      <c r="C28" s="410" t="s">
        <v>393</v>
      </c>
      <c r="D28" s="143"/>
      <c r="E28" s="410" t="s">
        <v>394</v>
      </c>
      <c r="F28" s="147"/>
      <c r="G28" s="410" t="s">
        <v>395</v>
      </c>
      <c r="H28" s="147"/>
      <c r="I28" s="410" t="s">
        <v>396</v>
      </c>
      <c r="J28" s="147"/>
      <c r="K28" s="253" t="s">
        <v>160</v>
      </c>
    </row>
    <row r="29" spans="1:11" ht="24" customHeight="1">
      <c r="A29" s="313"/>
      <c r="B29" s="314"/>
      <c r="C29" s="411"/>
      <c r="D29" s="79" t="s">
        <v>392</v>
      </c>
      <c r="E29" s="411"/>
      <c r="F29" s="79" t="s">
        <v>392</v>
      </c>
      <c r="G29" s="411"/>
      <c r="H29" s="79" t="s">
        <v>392</v>
      </c>
      <c r="I29" s="411"/>
      <c r="J29" s="79" t="s">
        <v>392</v>
      </c>
      <c r="K29" s="252"/>
    </row>
    <row r="30" spans="1:11" ht="30" customHeight="1">
      <c r="A30" s="571" t="s">
        <v>430</v>
      </c>
      <c r="B30" s="572"/>
      <c r="C30" s="184"/>
      <c r="D30" s="184"/>
      <c r="E30" s="192"/>
      <c r="F30" s="184"/>
      <c r="G30" s="192"/>
      <c r="H30" s="184"/>
      <c r="I30" s="192"/>
      <c r="J30" s="184"/>
      <c r="K30" s="84" t="str">
        <f>IF(SUM(C30+E30+G30+I30)=0,"",SUM(C30+E30+G30+I30))</f>
        <v/>
      </c>
    </row>
    <row r="31" spans="1:11" ht="15" customHeight="1">
      <c r="A31" s="573" t="s">
        <v>431</v>
      </c>
      <c r="B31" s="574"/>
      <c r="C31" s="221"/>
      <c r="D31" s="221"/>
      <c r="E31" s="222"/>
      <c r="F31" s="221"/>
      <c r="G31" s="222"/>
      <c r="H31" s="221"/>
      <c r="I31" s="222"/>
      <c r="J31" s="221"/>
      <c r="K31" s="85" t="str">
        <f t="shared" ref="K31:K32" si="0">IF(SUM(C31+E31+G31+I31)=0,"",SUM(C31+E31+G31+I31))</f>
        <v/>
      </c>
    </row>
    <row r="32" spans="1:11" ht="15" customHeight="1">
      <c r="A32" s="573"/>
      <c r="B32" s="574"/>
      <c r="C32" s="193"/>
      <c r="D32" s="193"/>
      <c r="E32" s="193"/>
      <c r="F32" s="193"/>
      <c r="G32" s="193"/>
      <c r="H32" s="193"/>
      <c r="I32" s="193"/>
      <c r="J32" s="193"/>
      <c r="K32" s="120" t="str">
        <f t="shared" si="0"/>
        <v/>
      </c>
    </row>
    <row r="33" spans="1:11" ht="37.5" customHeight="1">
      <c r="A33" s="151"/>
      <c r="B33" s="142" t="s">
        <v>397</v>
      </c>
      <c r="C33" s="569"/>
      <c r="D33" s="570"/>
      <c r="E33" s="569"/>
      <c r="F33" s="570"/>
      <c r="G33" s="569"/>
      <c r="H33" s="570"/>
      <c r="I33" s="569"/>
      <c r="J33" s="570"/>
      <c r="K33" s="153" t="str">
        <f>IF(COUNTIF(C33:J33,"有")=0,"",COUNTIF(C33:J33,"有"))</f>
        <v/>
      </c>
    </row>
    <row r="34" spans="1:11" ht="15" customHeight="1">
      <c r="A34" s="424" t="s">
        <v>398</v>
      </c>
      <c r="B34" s="424"/>
      <c r="C34" s="424"/>
      <c r="D34" s="424"/>
      <c r="E34" s="424"/>
      <c r="F34" s="424"/>
      <c r="G34" s="424"/>
      <c r="H34" s="424"/>
      <c r="I34" s="424"/>
      <c r="J34" s="424"/>
      <c r="K34" s="424"/>
    </row>
    <row r="35" spans="1:11" ht="15" customHeight="1"/>
    <row r="36" spans="1:11" ht="15" customHeight="1">
      <c r="A36" s="82"/>
      <c r="B36" s="89"/>
      <c r="C36" s="89"/>
      <c r="D36" s="89"/>
      <c r="E36" s="89"/>
      <c r="F36" s="89"/>
      <c r="G36" s="89"/>
      <c r="H36" s="89"/>
      <c r="I36" s="89"/>
      <c r="J36" s="89"/>
      <c r="K36" s="89"/>
    </row>
    <row r="37" spans="1:11">
      <c r="A37" s="74" t="s">
        <v>186</v>
      </c>
    </row>
    <row r="38" spans="1:11" ht="3.75" customHeight="1"/>
    <row r="39" spans="1:11" ht="18.75" customHeight="1">
      <c r="A39" s="264"/>
      <c r="B39" s="265"/>
      <c r="C39" s="265"/>
      <c r="D39" s="265"/>
      <c r="E39" s="265"/>
      <c r="F39" s="265"/>
      <c r="G39" s="265"/>
      <c r="H39" s="265"/>
      <c r="I39" s="265"/>
      <c r="J39" s="265"/>
      <c r="K39" s="266"/>
    </row>
    <row r="40" spans="1:11" ht="18.75" customHeight="1">
      <c r="A40" s="267"/>
      <c r="B40" s="268"/>
      <c r="C40" s="268"/>
      <c r="D40" s="268"/>
      <c r="E40" s="268"/>
      <c r="F40" s="268"/>
      <c r="G40" s="268"/>
      <c r="H40" s="268"/>
      <c r="I40" s="268"/>
      <c r="J40" s="268"/>
      <c r="K40" s="269"/>
    </row>
    <row r="41" spans="1:11" ht="18.75" customHeight="1">
      <c r="A41" s="270"/>
      <c r="B41" s="271"/>
      <c r="C41" s="271"/>
      <c r="D41" s="271"/>
      <c r="E41" s="271"/>
      <c r="F41" s="271"/>
      <c r="G41" s="271"/>
      <c r="H41" s="271"/>
      <c r="I41" s="271"/>
      <c r="J41" s="271"/>
      <c r="K41" s="272"/>
    </row>
    <row r="44" spans="1:11">
      <c r="A44" s="74" t="s">
        <v>296</v>
      </c>
    </row>
    <row r="45" spans="1:11" ht="3.75" customHeight="1"/>
    <row r="46" spans="1:11" ht="18.75" customHeight="1">
      <c r="A46" s="275" t="s">
        <v>385</v>
      </c>
      <c r="B46" s="424"/>
      <c r="C46" s="424"/>
      <c r="D46" s="424"/>
      <c r="E46" s="276"/>
      <c r="F46" s="76" t="s">
        <v>386</v>
      </c>
      <c r="G46" s="277"/>
      <c r="H46" s="296"/>
      <c r="I46" s="278"/>
    </row>
    <row r="47" spans="1:11" ht="18.75" customHeight="1">
      <c r="A47" s="566"/>
      <c r="B47" s="567"/>
      <c r="C47" s="567"/>
      <c r="D47" s="567"/>
      <c r="E47" s="568"/>
      <c r="F47" s="76" t="s">
        <v>387</v>
      </c>
      <c r="G47" s="279" t="s">
        <v>388</v>
      </c>
      <c r="H47" s="280"/>
      <c r="I47" s="209" t="s">
        <v>389</v>
      </c>
    </row>
    <row r="48" spans="1:11" ht="6.75" customHeight="1">
      <c r="F48" s="82"/>
      <c r="G48" s="121"/>
      <c r="H48" s="121"/>
      <c r="I48" s="81"/>
    </row>
    <row r="49" spans="1:11" ht="18.75" customHeight="1">
      <c r="A49" s="74" t="s">
        <v>390</v>
      </c>
    </row>
    <row r="50" spans="1:11" ht="3.75" customHeight="1"/>
    <row r="51" spans="1:11" ht="18.75" customHeight="1">
      <c r="A51" s="264"/>
      <c r="B51" s="265"/>
      <c r="C51" s="265"/>
      <c r="D51" s="265"/>
      <c r="E51" s="265"/>
      <c r="F51" s="265"/>
      <c r="G51" s="265"/>
      <c r="H51" s="265"/>
      <c r="I51" s="265"/>
      <c r="J51" s="265"/>
      <c r="K51" s="266"/>
    </row>
    <row r="52" spans="1:11" ht="18.75" customHeight="1">
      <c r="A52" s="267"/>
      <c r="B52" s="268"/>
      <c r="C52" s="268"/>
      <c r="D52" s="268"/>
      <c r="E52" s="268"/>
      <c r="F52" s="268"/>
      <c r="G52" s="268"/>
      <c r="H52" s="268"/>
      <c r="I52" s="268"/>
      <c r="J52" s="268"/>
      <c r="K52" s="269"/>
    </row>
    <row r="53" spans="1:11" ht="18.75" customHeight="1">
      <c r="A53" s="270"/>
      <c r="B53" s="271"/>
      <c r="C53" s="271"/>
      <c r="D53" s="271"/>
      <c r="E53" s="271"/>
      <c r="F53" s="271"/>
      <c r="G53" s="271"/>
      <c r="H53" s="271"/>
      <c r="I53" s="271"/>
      <c r="J53" s="271"/>
      <c r="K53" s="272"/>
    </row>
    <row r="54" spans="1:11" ht="6.75" customHeight="1"/>
    <row r="55" spans="1:11" ht="18.75" customHeight="1">
      <c r="A55" s="74" t="s">
        <v>391</v>
      </c>
    </row>
    <row r="56" spans="1:11" ht="3.75" customHeight="1"/>
    <row r="57" spans="1:11" ht="18.75" customHeight="1">
      <c r="A57" s="264"/>
      <c r="B57" s="265"/>
      <c r="C57" s="265"/>
      <c r="D57" s="265"/>
      <c r="E57" s="265"/>
      <c r="F57" s="265"/>
      <c r="G57" s="265"/>
      <c r="H57" s="265"/>
      <c r="I57" s="265"/>
      <c r="J57" s="265"/>
      <c r="K57" s="266"/>
    </row>
    <row r="58" spans="1:11" ht="18.75" customHeight="1">
      <c r="A58" s="267"/>
      <c r="B58" s="268"/>
      <c r="C58" s="268"/>
      <c r="D58" s="268"/>
      <c r="E58" s="268"/>
      <c r="F58" s="268"/>
      <c r="G58" s="268"/>
      <c r="H58" s="268"/>
      <c r="I58" s="268"/>
      <c r="J58" s="268"/>
      <c r="K58" s="269"/>
    </row>
    <row r="59" spans="1:11" ht="18.75" customHeight="1">
      <c r="A59" s="270"/>
      <c r="B59" s="271"/>
      <c r="C59" s="271"/>
      <c r="D59" s="271"/>
      <c r="E59" s="271"/>
      <c r="F59" s="271"/>
      <c r="G59" s="271"/>
      <c r="H59" s="271"/>
      <c r="I59" s="271"/>
      <c r="J59" s="271"/>
      <c r="K59" s="272"/>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4"/>
  <dataValidations count="5">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 type="list" allowBlank="1" showInputMessage="1" showErrorMessage="1" sqref="B16:K16 B19:K19" xr:uid="{00000000-0002-0000-11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94B9E-2064-4689-9AD3-D1B3B31A8E96}">
  <dimension ref="A1:K50"/>
  <sheetViews>
    <sheetView tabSelected="1" view="pageBreakPreview" zoomScale="90" zoomScaleNormal="100" zoomScaleSheetLayoutView="90" workbookViewId="0">
      <selection activeCell="B5" sqref="B5:G5"/>
    </sheetView>
  </sheetViews>
  <sheetFormatPr defaultColWidth="9" defaultRowHeight="12"/>
  <cols>
    <col min="1" max="1" width="11.25" style="241" customWidth="1"/>
    <col min="2" max="18" width="10" style="241" customWidth="1"/>
    <col min="19" max="16384" width="9" style="241"/>
  </cols>
  <sheetData>
    <row r="1" spans="1:11">
      <c r="A1" s="241" t="s">
        <v>444</v>
      </c>
    </row>
    <row r="2" spans="1:11" ht="18" customHeight="1">
      <c r="A2" s="244" t="s">
        <v>163</v>
      </c>
      <c r="B2" s="244"/>
      <c r="C2" s="244"/>
      <c r="D2" s="244"/>
      <c r="E2" s="244"/>
      <c r="F2" s="244"/>
      <c r="G2" s="244"/>
      <c r="H2" s="244"/>
      <c r="I2" s="244"/>
      <c r="J2" s="244"/>
      <c r="K2" s="244"/>
    </row>
    <row r="5" spans="1:11" ht="18.75" customHeight="1">
      <c r="A5" s="234" t="s">
        <v>20</v>
      </c>
      <c r="B5" s="575" t="s">
        <v>457</v>
      </c>
      <c r="C5" s="576"/>
      <c r="D5" s="576"/>
      <c r="E5" s="576"/>
      <c r="F5" s="576"/>
      <c r="G5" s="577"/>
    </row>
    <row r="6" spans="1:11" ht="12" customHeight="1">
      <c r="A6" s="238"/>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242"/>
      <c r="B10" s="242"/>
      <c r="C10" s="242"/>
      <c r="D10" s="242"/>
      <c r="E10" s="242"/>
      <c r="F10" s="242"/>
      <c r="G10" s="242"/>
      <c r="H10" s="242"/>
      <c r="I10" s="242"/>
      <c r="J10" s="242"/>
      <c r="K10" s="242"/>
    </row>
    <row r="11" spans="1:11" ht="12" customHeight="1">
      <c r="A11" s="242"/>
      <c r="B11" s="242"/>
      <c r="C11" s="242"/>
      <c r="D11" s="242"/>
      <c r="E11" s="242"/>
      <c r="F11" s="242"/>
      <c r="G11" s="242"/>
      <c r="H11" s="242"/>
      <c r="I11" s="242"/>
      <c r="J11" s="242"/>
      <c r="K11" s="242"/>
    </row>
    <row r="12" spans="1:11">
      <c r="A12" s="241"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237" t="s">
        <v>414</v>
      </c>
      <c r="C15" s="180" t="s">
        <v>415</v>
      </c>
      <c r="D15" s="240" t="s">
        <v>416</v>
      </c>
      <c r="E15" s="240" t="s">
        <v>417</v>
      </c>
      <c r="F15" s="181" t="s">
        <v>415</v>
      </c>
      <c r="G15" s="237" t="s">
        <v>414</v>
      </c>
      <c r="H15" s="180" t="s">
        <v>415</v>
      </c>
      <c r="I15" s="240" t="s">
        <v>416</v>
      </c>
      <c r="J15" s="240" t="s">
        <v>417</v>
      </c>
      <c r="K15" s="181" t="s">
        <v>415</v>
      </c>
    </row>
    <row r="16" spans="1:11" ht="18.75" customHeight="1">
      <c r="A16" s="234" t="s">
        <v>180</v>
      </c>
      <c r="B16" s="250"/>
      <c r="C16" s="250"/>
      <c r="D16" s="250"/>
      <c r="E16" s="250"/>
      <c r="F16" s="250"/>
      <c r="G16" s="258"/>
      <c r="H16" s="374"/>
      <c r="I16" s="374"/>
      <c r="J16" s="374"/>
      <c r="K16" s="259"/>
    </row>
    <row r="17" spans="1:11" ht="18.75" customHeight="1">
      <c r="A17" s="235" t="s">
        <v>236</v>
      </c>
      <c r="B17" s="172" t="s">
        <v>419</v>
      </c>
      <c r="C17" s="210"/>
      <c r="D17" s="173" t="s">
        <v>420</v>
      </c>
      <c r="E17" s="211"/>
      <c r="F17" s="175" t="s">
        <v>421</v>
      </c>
      <c r="G17" s="211"/>
      <c r="H17" s="174" t="s">
        <v>422</v>
      </c>
      <c r="I17" s="211"/>
      <c r="J17" s="174" t="s">
        <v>423</v>
      </c>
      <c r="K17" s="227">
        <f>C17+E17+G17+I17</f>
        <v>0</v>
      </c>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234" t="s">
        <v>172</v>
      </c>
      <c r="C20" s="248" t="s">
        <v>173</v>
      </c>
      <c r="D20" s="248"/>
      <c r="E20" s="248"/>
      <c r="F20" s="248"/>
      <c r="G20" s="248"/>
      <c r="H20" s="248"/>
      <c r="I20" s="248"/>
      <c r="J20" s="248"/>
      <c r="K20" s="248"/>
    </row>
    <row r="21" spans="1:11">
      <c r="A21" s="273"/>
      <c r="B21" s="250"/>
      <c r="C21" s="234" t="s">
        <v>174</v>
      </c>
      <c r="D21" s="234" t="s">
        <v>175</v>
      </c>
      <c r="E21" s="234" t="s">
        <v>176</v>
      </c>
      <c r="F21" s="258" t="s">
        <v>169</v>
      </c>
      <c r="G21" s="259"/>
      <c r="H21" s="245" t="s">
        <v>177</v>
      </c>
      <c r="I21" s="245"/>
      <c r="J21" s="245"/>
      <c r="K21" s="245"/>
    </row>
    <row r="22" spans="1:11" ht="18.75" customHeight="1">
      <c r="A22" s="273"/>
      <c r="B22" s="250"/>
      <c r="C22" s="183"/>
      <c r="D22" s="184"/>
      <c r="E22" s="185"/>
      <c r="F22" s="257"/>
      <c r="G22" s="257"/>
      <c r="H22" s="239" t="s">
        <v>178</v>
      </c>
      <c r="I22" s="186"/>
      <c r="J22" s="239" t="s">
        <v>179</v>
      </c>
      <c r="K22" s="233"/>
    </row>
    <row r="23" spans="1:11" ht="18.75" customHeight="1">
      <c r="A23" s="273"/>
      <c r="B23" s="250"/>
      <c r="C23" s="183"/>
      <c r="D23" s="184"/>
      <c r="E23" s="185"/>
      <c r="F23" s="257"/>
      <c r="G23" s="257"/>
      <c r="H23" s="239" t="s">
        <v>178</v>
      </c>
      <c r="I23" s="186"/>
      <c r="J23" s="239" t="s">
        <v>179</v>
      </c>
      <c r="K23" s="233"/>
    </row>
    <row r="26" spans="1:11">
      <c r="A26" s="241" t="s">
        <v>185</v>
      </c>
    </row>
    <row r="27" spans="1:11" ht="3.75" customHeight="1"/>
    <row r="28" spans="1:11" ht="19.5" customHeight="1">
      <c r="A28" s="311" t="s">
        <v>19</v>
      </c>
      <c r="B28" s="312"/>
      <c r="C28" s="410" t="s">
        <v>393</v>
      </c>
      <c r="D28" s="143"/>
      <c r="E28" s="410" t="s">
        <v>394</v>
      </c>
      <c r="F28" s="147"/>
      <c r="G28" s="410" t="s">
        <v>395</v>
      </c>
      <c r="H28" s="147"/>
      <c r="I28" s="410" t="s">
        <v>396</v>
      </c>
      <c r="J28" s="147"/>
      <c r="K28" s="253" t="s">
        <v>160</v>
      </c>
    </row>
    <row r="29" spans="1:11" ht="24" customHeight="1">
      <c r="A29" s="313"/>
      <c r="B29" s="314"/>
      <c r="C29" s="411"/>
      <c r="D29" s="236" t="s">
        <v>392</v>
      </c>
      <c r="E29" s="411"/>
      <c r="F29" s="236" t="s">
        <v>392</v>
      </c>
      <c r="G29" s="411"/>
      <c r="H29" s="236" t="s">
        <v>392</v>
      </c>
      <c r="I29" s="411"/>
      <c r="J29" s="236" t="s">
        <v>392</v>
      </c>
      <c r="K29" s="252"/>
    </row>
    <row r="30" spans="1:11" ht="30" customHeight="1">
      <c r="A30" s="571" t="s">
        <v>430</v>
      </c>
      <c r="B30" s="572"/>
      <c r="C30" s="184"/>
      <c r="D30" s="184"/>
      <c r="E30" s="192"/>
      <c r="F30" s="184"/>
      <c r="G30" s="192"/>
      <c r="H30" s="184"/>
      <c r="I30" s="192"/>
      <c r="J30" s="184"/>
      <c r="K30" s="84" t="str">
        <f>IF(SUM(C30+E30+G30+I30)=0,"",SUM(C30+E30+G30+I30))</f>
        <v/>
      </c>
    </row>
    <row r="31" spans="1:11" ht="15" customHeight="1">
      <c r="A31" s="573" t="s">
        <v>431</v>
      </c>
      <c r="B31" s="574"/>
      <c r="C31" s="221"/>
      <c r="D31" s="221"/>
      <c r="E31" s="222"/>
      <c r="F31" s="221"/>
      <c r="G31" s="222"/>
      <c r="H31" s="221"/>
      <c r="I31" s="222"/>
      <c r="J31" s="221"/>
      <c r="K31" s="85" t="str">
        <f t="shared" ref="K31:K32" si="0">IF(SUM(C31+E31+G31+I31)=0,"",SUM(C31+E31+G31+I31))</f>
        <v/>
      </c>
    </row>
    <row r="32" spans="1:11" ht="15" customHeight="1">
      <c r="A32" s="573"/>
      <c r="B32" s="574"/>
      <c r="C32" s="193"/>
      <c r="D32" s="193"/>
      <c r="E32" s="193"/>
      <c r="F32" s="193"/>
      <c r="G32" s="193"/>
      <c r="H32" s="193"/>
      <c r="I32" s="193"/>
      <c r="J32" s="193"/>
      <c r="K32" s="120" t="str">
        <f t="shared" si="0"/>
        <v/>
      </c>
    </row>
    <row r="33" spans="1:11" ht="39" customHeight="1">
      <c r="A33" s="571" t="s">
        <v>445</v>
      </c>
      <c r="B33" s="572"/>
      <c r="C33" s="569"/>
      <c r="D33" s="570"/>
      <c r="E33" s="569"/>
      <c r="F33" s="570"/>
      <c r="G33" s="569"/>
      <c r="H33" s="570"/>
      <c r="I33" s="569"/>
      <c r="J33" s="570"/>
      <c r="K33" s="84" t="str">
        <f>IF(SUM(C33+E33+G33+I33)=0,"",SUM(C33+E33+G33+I33))</f>
        <v/>
      </c>
    </row>
    <row r="34" spans="1:11" ht="12" customHeight="1">
      <c r="A34" s="424" t="s">
        <v>398</v>
      </c>
      <c r="B34" s="424"/>
      <c r="C34" s="424"/>
      <c r="D34" s="424"/>
      <c r="E34" s="424"/>
      <c r="F34" s="424"/>
      <c r="G34" s="424"/>
      <c r="H34" s="424"/>
      <c r="I34" s="424"/>
      <c r="J34" s="424"/>
      <c r="K34" s="424"/>
    </row>
    <row r="36" spans="1:11">
      <c r="A36" s="241" t="s">
        <v>186</v>
      </c>
    </row>
    <row r="37" spans="1:11" ht="3.75" customHeight="1"/>
    <row r="38" spans="1:11" ht="18.75" customHeight="1">
      <c r="A38" s="264"/>
      <c r="B38" s="265"/>
      <c r="C38" s="265"/>
      <c r="D38" s="265"/>
      <c r="E38" s="265"/>
      <c r="F38" s="265"/>
      <c r="G38" s="265"/>
      <c r="H38" s="265"/>
      <c r="I38" s="265"/>
      <c r="J38" s="265"/>
      <c r="K38" s="266"/>
    </row>
    <row r="39" spans="1:11" ht="18.75" customHeight="1">
      <c r="A39" s="267"/>
      <c r="B39" s="268"/>
      <c r="C39" s="268"/>
      <c r="D39" s="268"/>
      <c r="E39" s="268"/>
      <c r="F39" s="268"/>
      <c r="G39" s="268"/>
      <c r="H39" s="268"/>
      <c r="I39" s="268"/>
      <c r="J39" s="268"/>
      <c r="K39" s="269"/>
    </row>
    <row r="40" spans="1:11" ht="18.75" customHeight="1">
      <c r="A40" s="267"/>
      <c r="B40" s="268"/>
      <c r="C40" s="268"/>
      <c r="D40" s="268"/>
      <c r="E40" s="268"/>
      <c r="F40" s="268"/>
      <c r="G40" s="268"/>
      <c r="H40" s="268"/>
      <c r="I40" s="268"/>
      <c r="J40" s="268"/>
      <c r="K40" s="269"/>
    </row>
    <row r="41" spans="1:11" ht="18.75" customHeight="1">
      <c r="A41" s="270"/>
      <c r="B41" s="271"/>
      <c r="C41" s="271"/>
      <c r="D41" s="271"/>
      <c r="E41" s="271"/>
      <c r="F41" s="271"/>
      <c r="G41" s="271"/>
      <c r="H41" s="271"/>
      <c r="I41" s="271"/>
      <c r="J41" s="271"/>
      <c r="K41" s="272"/>
    </row>
    <row r="44" spans="1:11">
      <c r="A44" s="241" t="s">
        <v>296</v>
      </c>
    </row>
    <row r="45" spans="1:11" ht="3.75" customHeight="1"/>
    <row r="46" spans="1:11" ht="18.75" customHeight="1">
      <c r="A46" s="243" t="s">
        <v>446</v>
      </c>
    </row>
    <row r="47" spans="1:11" ht="72" customHeight="1">
      <c r="A47" s="578" t="s">
        <v>447</v>
      </c>
      <c r="B47" s="579"/>
      <c r="C47" s="580"/>
      <c r="D47" s="581"/>
    </row>
    <row r="48" spans="1:11" ht="18.75" customHeight="1">
      <c r="A48" s="582" t="s">
        <v>448</v>
      </c>
      <c r="B48" s="583"/>
      <c r="C48" s="584"/>
      <c r="D48" s="585" t="s">
        <v>449</v>
      </c>
      <c r="E48" s="586"/>
      <c r="F48" s="586"/>
      <c r="G48" s="587"/>
      <c r="H48" s="404"/>
      <c r="I48" s="405"/>
    </row>
    <row r="49" spans="1:5" ht="21" customHeight="1">
      <c r="A49" s="248" t="s">
        <v>450</v>
      </c>
      <c r="B49" s="248"/>
      <c r="C49" s="248"/>
      <c r="D49" s="588" t="s">
        <v>451</v>
      </c>
      <c r="E49" s="588"/>
    </row>
    <row r="50" spans="1:5" ht="11.25" customHeight="1"/>
  </sheetData>
  <mergeCells count="46">
    <mergeCell ref="A49:C49"/>
    <mergeCell ref="D49:E49"/>
    <mergeCell ref="I33:J33"/>
    <mergeCell ref="A34:K34"/>
    <mergeCell ref="A38:K41"/>
    <mergeCell ref="A47:C47"/>
    <mergeCell ref="A48:C48"/>
    <mergeCell ref="D48:G48"/>
    <mergeCell ref="H48:I48"/>
    <mergeCell ref="A30:B30"/>
    <mergeCell ref="A31:B32"/>
    <mergeCell ref="A33:B33"/>
    <mergeCell ref="C33:D33"/>
    <mergeCell ref="E33:F33"/>
    <mergeCell ref="G33:H33"/>
    <mergeCell ref="A28:B29"/>
    <mergeCell ref="C28:C29"/>
    <mergeCell ref="E28:E29"/>
    <mergeCell ref="G28:G29"/>
    <mergeCell ref="I28:I29"/>
    <mergeCell ref="K28:K29"/>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2:K2"/>
    <mergeCell ref="B5:G5"/>
    <mergeCell ref="A8:C8"/>
    <mergeCell ref="D8:F8"/>
    <mergeCell ref="G8:K8"/>
    <mergeCell ref="A9:C9"/>
    <mergeCell ref="D9:F9"/>
    <mergeCell ref="G9:K9"/>
  </mergeCells>
  <phoneticPr fontId="4"/>
  <dataValidations count="5">
    <dataValidation type="list" allowBlank="1" showInputMessage="1" showErrorMessage="1" sqref="B16:F16" xr:uid="{F3241149-DC8C-4022-9C17-2DAD568C29FF}">
      <formula1>"新築,移転新築,増築,改修,改築"</formula1>
    </dataValidation>
    <dataValidation type="list" allowBlank="1" showInputMessage="1" showErrorMessage="1" sqref="B21:B23" xr:uid="{BD97C676-AB12-4ECB-8610-E2933B4A67FD}">
      <formula1>"有,無"</formula1>
    </dataValidation>
    <dataValidation type="list" allowBlank="1" showInputMessage="1" showErrorMessage="1" sqref="I22:I23" xr:uid="{4AE88244-4841-41B0-A352-69D31522243E}">
      <formula1>"有（承認済）,有（申請済）,有（申請予定）,無"</formula1>
    </dataValidation>
    <dataValidation type="list" allowBlank="1" showInputMessage="1" showErrorMessage="1" sqref="K22:K23" xr:uid="{309B3C63-9DA7-4115-AF26-D7439363F109}">
      <formula1>"転用,譲渡,交換,貸付,取壊し"</formula1>
    </dataValidation>
    <dataValidation type="list" allowBlank="1" showInputMessage="1" showErrorMessage="1" sqref="G16:K16" xr:uid="{240BFCC3-C4AF-4D67-BEDF-A0788F5B026E}">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6F276-79C7-4EEA-9995-6F8285FDD527}">
  <dimension ref="A1:K49"/>
  <sheetViews>
    <sheetView view="pageBreakPreview" zoomScale="90" zoomScaleNormal="100" zoomScaleSheetLayoutView="90" workbookViewId="0">
      <selection activeCell="B6" sqref="B6"/>
    </sheetView>
  </sheetViews>
  <sheetFormatPr defaultColWidth="9" defaultRowHeight="12"/>
  <cols>
    <col min="1" max="1" width="11.25" style="241" customWidth="1"/>
    <col min="2" max="18" width="10" style="241" customWidth="1"/>
    <col min="19" max="16384" width="9" style="241"/>
  </cols>
  <sheetData>
    <row r="1" spans="1:11">
      <c r="A1" s="241" t="s">
        <v>444</v>
      </c>
    </row>
    <row r="2" spans="1:11" ht="18" customHeight="1">
      <c r="A2" s="244" t="s">
        <v>163</v>
      </c>
      <c r="B2" s="244"/>
      <c r="C2" s="244"/>
      <c r="D2" s="244"/>
      <c r="E2" s="244"/>
      <c r="F2" s="244"/>
      <c r="G2" s="244"/>
      <c r="H2" s="244"/>
      <c r="I2" s="244"/>
      <c r="J2" s="244"/>
      <c r="K2" s="244"/>
    </row>
    <row r="5" spans="1:11" ht="18.75" customHeight="1">
      <c r="A5" s="234" t="s">
        <v>20</v>
      </c>
      <c r="B5" s="575" t="s">
        <v>458</v>
      </c>
      <c r="C5" s="576"/>
      <c r="D5" s="576"/>
      <c r="E5" s="576"/>
      <c r="F5" s="576"/>
      <c r="G5" s="577"/>
    </row>
    <row r="6" spans="1:11" ht="12" customHeight="1">
      <c r="A6" s="238"/>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242"/>
      <c r="B10" s="242"/>
      <c r="C10" s="242"/>
      <c r="D10" s="242"/>
      <c r="E10" s="242"/>
      <c r="F10" s="242"/>
      <c r="G10" s="242"/>
      <c r="H10" s="242"/>
      <c r="I10" s="242"/>
      <c r="J10" s="242"/>
      <c r="K10" s="242"/>
    </row>
    <row r="11" spans="1:11" ht="12" customHeight="1">
      <c r="A11" s="242"/>
      <c r="B11" s="242"/>
      <c r="C11" s="242"/>
      <c r="D11" s="242"/>
      <c r="E11" s="242"/>
      <c r="F11" s="242"/>
      <c r="G11" s="242"/>
      <c r="H11" s="242"/>
      <c r="I11" s="242"/>
      <c r="J11" s="242"/>
      <c r="K11" s="242"/>
    </row>
    <row r="12" spans="1:11">
      <c r="A12" s="241"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237" t="s">
        <v>414</v>
      </c>
      <c r="C15" s="180" t="s">
        <v>415</v>
      </c>
      <c r="D15" s="240" t="s">
        <v>416</v>
      </c>
      <c r="E15" s="240" t="s">
        <v>417</v>
      </c>
      <c r="F15" s="181" t="s">
        <v>415</v>
      </c>
      <c r="G15" s="237" t="s">
        <v>414</v>
      </c>
      <c r="H15" s="180" t="s">
        <v>415</v>
      </c>
      <c r="I15" s="240" t="s">
        <v>416</v>
      </c>
      <c r="J15" s="240" t="s">
        <v>417</v>
      </c>
      <c r="K15" s="181" t="s">
        <v>415</v>
      </c>
    </row>
    <row r="16" spans="1:11" ht="18.75" customHeight="1">
      <c r="A16" s="234" t="s">
        <v>180</v>
      </c>
      <c r="B16" s="250"/>
      <c r="C16" s="250"/>
      <c r="D16" s="250"/>
      <c r="E16" s="250"/>
      <c r="F16" s="250"/>
      <c r="G16" s="258"/>
      <c r="H16" s="374"/>
      <c r="I16" s="374"/>
      <c r="J16" s="374"/>
      <c r="K16" s="259"/>
    </row>
    <row r="17" spans="1:11" ht="18.75" customHeight="1">
      <c r="A17" s="235" t="s">
        <v>236</v>
      </c>
      <c r="B17" s="172" t="s">
        <v>419</v>
      </c>
      <c r="C17" s="210"/>
      <c r="D17" s="173" t="s">
        <v>420</v>
      </c>
      <c r="E17" s="211"/>
      <c r="F17" s="175" t="s">
        <v>421</v>
      </c>
      <c r="G17" s="211"/>
      <c r="H17" s="174" t="s">
        <v>422</v>
      </c>
      <c r="I17" s="211"/>
      <c r="J17" s="174" t="s">
        <v>423</v>
      </c>
      <c r="K17" s="227">
        <f>C17+E17+G17+I17</f>
        <v>0</v>
      </c>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234" t="s">
        <v>172</v>
      </c>
      <c r="C20" s="248" t="s">
        <v>173</v>
      </c>
      <c r="D20" s="248"/>
      <c r="E20" s="248"/>
      <c r="F20" s="248"/>
      <c r="G20" s="248"/>
      <c r="H20" s="248"/>
      <c r="I20" s="248"/>
      <c r="J20" s="248"/>
      <c r="K20" s="248"/>
    </row>
    <row r="21" spans="1:11">
      <c r="A21" s="273"/>
      <c r="B21" s="250"/>
      <c r="C21" s="234" t="s">
        <v>174</v>
      </c>
      <c r="D21" s="234" t="s">
        <v>175</v>
      </c>
      <c r="E21" s="234" t="s">
        <v>176</v>
      </c>
      <c r="F21" s="258" t="s">
        <v>169</v>
      </c>
      <c r="G21" s="259"/>
      <c r="H21" s="245" t="s">
        <v>177</v>
      </c>
      <c r="I21" s="245"/>
      <c r="J21" s="245"/>
      <c r="K21" s="245"/>
    </row>
    <row r="22" spans="1:11" ht="18.75" customHeight="1">
      <c r="A22" s="273"/>
      <c r="B22" s="250"/>
      <c r="C22" s="183"/>
      <c r="D22" s="184"/>
      <c r="E22" s="185"/>
      <c r="F22" s="257"/>
      <c r="G22" s="257"/>
      <c r="H22" s="239" t="s">
        <v>178</v>
      </c>
      <c r="I22" s="186"/>
      <c r="J22" s="239" t="s">
        <v>179</v>
      </c>
      <c r="K22" s="233"/>
    </row>
    <row r="23" spans="1:11" ht="18.75" customHeight="1">
      <c r="A23" s="273"/>
      <c r="B23" s="250"/>
      <c r="C23" s="183"/>
      <c r="D23" s="184"/>
      <c r="E23" s="185"/>
      <c r="F23" s="257"/>
      <c r="G23" s="257"/>
      <c r="H23" s="239" t="s">
        <v>178</v>
      </c>
      <c r="I23" s="186"/>
      <c r="J23" s="239" t="s">
        <v>179</v>
      </c>
      <c r="K23" s="233"/>
    </row>
    <row r="26" spans="1:11">
      <c r="A26" s="241" t="s">
        <v>185</v>
      </c>
    </row>
    <row r="27" spans="1:11" ht="3.75" customHeight="1"/>
    <row r="28" spans="1:11" ht="19.5" customHeight="1">
      <c r="A28" s="311" t="s">
        <v>19</v>
      </c>
      <c r="B28" s="312"/>
      <c r="C28" s="410" t="s">
        <v>452</v>
      </c>
      <c r="D28" s="408"/>
      <c r="E28" s="410" t="s">
        <v>453</v>
      </c>
      <c r="F28" s="408"/>
      <c r="G28" s="410" t="s">
        <v>454</v>
      </c>
      <c r="H28" s="408"/>
      <c r="I28" s="410" t="s">
        <v>455</v>
      </c>
      <c r="J28" s="408"/>
      <c r="K28" s="253" t="s">
        <v>160</v>
      </c>
    </row>
    <row r="29" spans="1:11" ht="24" customHeight="1">
      <c r="A29" s="313"/>
      <c r="B29" s="314"/>
      <c r="C29" s="411"/>
      <c r="D29" s="409"/>
      <c r="E29" s="411"/>
      <c r="F29" s="409"/>
      <c r="G29" s="411"/>
      <c r="H29" s="409"/>
      <c r="I29" s="411"/>
      <c r="J29" s="409"/>
      <c r="K29" s="252"/>
    </row>
    <row r="30" spans="1:11" ht="30" customHeight="1">
      <c r="A30" s="571" t="s">
        <v>430</v>
      </c>
      <c r="B30" s="572"/>
      <c r="C30" s="569"/>
      <c r="D30" s="570"/>
      <c r="E30" s="569"/>
      <c r="F30" s="570"/>
      <c r="G30" s="569"/>
      <c r="H30" s="570"/>
      <c r="I30" s="569"/>
      <c r="J30" s="570"/>
      <c r="K30" s="84" t="str">
        <f>IF(SUM(C30+E30+G30+I30)=0,"",SUM(C30+E30+G30+I30))</f>
        <v/>
      </c>
    </row>
    <row r="31" spans="1:11" ht="15" customHeight="1">
      <c r="A31" s="573" t="s">
        <v>431</v>
      </c>
      <c r="B31" s="574"/>
      <c r="C31" s="589"/>
      <c r="D31" s="590"/>
      <c r="E31" s="589"/>
      <c r="F31" s="590"/>
      <c r="G31" s="589"/>
      <c r="H31" s="590"/>
      <c r="I31" s="589"/>
      <c r="J31" s="590"/>
      <c r="K31" s="85" t="str">
        <f t="shared" ref="K31:K32" si="0">IF(SUM(C31+E31+G31+I31)=0,"",SUM(C31+E31+G31+I31))</f>
        <v/>
      </c>
    </row>
    <row r="32" spans="1:11" ht="15" customHeight="1">
      <c r="A32" s="573"/>
      <c r="B32" s="574"/>
      <c r="C32" s="591"/>
      <c r="D32" s="592"/>
      <c r="E32" s="591"/>
      <c r="F32" s="592"/>
      <c r="G32" s="591"/>
      <c r="H32" s="592"/>
      <c r="I32" s="591"/>
      <c r="J32" s="592"/>
      <c r="K32" s="120" t="str">
        <f t="shared" si="0"/>
        <v/>
      </c>
    </row>
    <row r="33" spans="1:11" ht="12" customHeight="1">
      <c r="A33" s="424" t="s">
        <v>456</v>
      </c>
      <c r="B33" s="424"/>
      <c r="C33" s="424"/>
      <c r="D33" s="424"/>
      <c r="E33" s="424"/>
      <c r="F33" s="424"/>
      <c r="G33" s="424"/>
      <c r="H33" s="424"/>
      <c r="I33" s="424"/>
      <c r="J33" s="424"/>
      <c r="K33" s="424"/>
    </row>
    <row r="35" spans="1:11">
      <c r="A35" s="241" t="s">
        <v>186</v>
      </c>
    </row>
    <row r="36" spans="1:11" ht="3.75" customHeight="1"/>
    <row r="37" spans="1:11" ht="18.75" customHeight="1">
      <c r="A37" s="264"/>
      <c r="B37" s="265"/>
      <c r="C37" s="265"/>
      <c r="D37" s="265"/>
      <c r="E37" s="265"/>
      <c r="F37" s="265"/>
      <c r="G37" s="265"/>
      <c r="H37" s="265"/>
      <c r="I37" s="265"/>
      <c r="J37" s="265"/>
      <c r="K37" s="266"/>
    </row>
    <row r="38" spans="1:11" ht="18.75" customHeight="1">
      <c r="A38" s="267"/>
      <c r="B38" s="268"/>
      <c r="C38" s="268"/>
      <c r="D38" s="268"/>
      <c r="E38" s="268"/>
      <c r="F38" s="268"/>
      <c r="G38" s="268"/>
      <c r="H38" s="268"/>
      <c r="I38" s="268"/>
      <c r="J38" s="268"/>
      <c r="K38" s="269"/>
    </row>
    <row r="39" spans="1:11" ht="18.75" customHeight="1">
      <c r="A39" s="267"/>
      <c r="B39" s="268"/>
      <c r="C39" s="268"/>
      <c r="D39" s="268"/>
      <c r="E39" s="268"/>
      <c r="F39" s="268"/>
      <c r="G39" s="268"/>
      <c r="H39" s="268"/>
      <c r="I39" s="268"/>
      <c r="J39" s="268"/>
      <c r="K39" s="269"/>
    </row>
    <row r="40" spans="1:11" ht="18.75" customHeight="1">
      <c r="A40" s="270"/>
      <c r="B40" s="271"/>
      <c r="C40" s="271"/>
      <c r="D40" s="271"/>
      <c r="E40" s="271"/>
      <c r="F40" s="271"/>
      <c r="G40" s="271"/>
      <c r="H40" s="271"/>
      <c r="I40" s="271"/>
      <c r="J40" s="271"/>
      <c r="K40" s="272"/>
    </row>
    <row r="43" spans="1:11">
      <c r="A43" s="241" t="s">
        <v>296</v>
      </c>
    </row>
    <row r="44" spans="1:11" ht="3.75" customHeight="1"/>
    <row r="45" spans="1:11" ht="18.75" customHeight="1">
      <c r="A45" s="243" t="s">
        <v>446</v>
      </c>
    </row>
    <row r="46" spans="1:11" ht="72" customHeight="1">
      <c r="A46" s="578" t="s">
        <v>447</v>
      </c>
      <c r="B46" s="579"/>
      <c r="C46" s="580"/>
      <c r="D46" s="581"/>
    </row>
    <row r="47" spans="1:11" ht="18.75" customHeight="1">
      <c r="A47" s="582" t="s">
        <v>448</v>
      </c>
      <c r="B47" s="583"/>
      <c r="C47" s="584"/>
      <c r="D47" s="585" t="s">
        <v>449</v>
      </c>
      <c r="E47" s="586"/>
      <c r="F47" s="586"/>
      <c r="G47" s="587"/>
      <c r="H47" s="404"/>
      <c r="I47" s="405"/>
    </row>
    <row r="48" spans="1:11" ht="21" customHeight="1">
      <c r="A48" s="248" t="s">
        <v>450</v>
      </c>
      <c r="B48" s="248"/>
      <c r="C48" s="248"/>
      <c r="D48" s="250"/>
      <c r="E48" s="250"/>
    </row>
    <row r="49" ht="11.25" customHeight="1"/>
  </sheetData>
  <mergeCells count="53">
    <mergeCell ref="A46:C46"/>
    <mergeCell ref="A47:C47"/>
    <mergeCell ref="D47:G47"/>
    <mergeCell ref="H47:I47"/>
    <mergeCell ref="A48:C48"/>
    <mergeCell ref="D48:E48"/>
    <mergeCell ref="C32:D32"/>
    <mergeCell ref="E32:F32"/>
    <mergeCell ref="G32:H32"/>
    <mergeCell ref="I32:J32"/>
    <mergeCell ref="A33:K33"/>
    <mergeCell ref="A37:K40"/>
    <mergeCell ref="A30:B30"/>
    <mergeCell ref="C30:D30"/>
    <mergeCell ref="E30:F30"/>
    <mergeCell ref="G30:H30"/>
    <mergeCell ref="I30:J30"/>
    <mergeCell ref="A31:B32"/>
    <mergeCell ref="C31:D31"/>
    <mergeCell ref="E31:F31"/>
    <mergeCell ref="G31:H31"/>
    <mergeCell ref="I31:J31"/>
    <mergeCell ref="A28:B29"/>
    <mergeCell ref="C28:D29"/>
    <mergeCell ref="E28:F29"/>
    <mergeCell ref="G28:H29"/>
    <mergeCell ref="I28:J29"/>
    <mergeCell ref="K28:K29"/>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2:K2"/>
    <mergeCell ref="B5:G5"/>
    <mergeCell ref="A8:C8"/>
    <mergeCell ref="D8:F8"/>
    <mergeCell ref="G8:K8"/>
    <mergeCell ref="A9:C9"/>
    <mergeCell ref="D9:F9"/>
    <mergeCell ref="G9:K9"/>
  </mergeCells>
  <phoneticPr fontId="4"/>
  <dataValidations count="6">
    <dataValidation type="list" allowBlank="1" showInputMessage="1" showErrorMessage="1" sqref="D48:E48" xr:uid="{2BDCCC64-0A56-4A98-B8CA-3A1C4495C5BB}">
      <formula1>"病床確保,発熱外来,自宅療養者等医療"</formula1>
    </dataValidation>
    <dataValidation type="list" allowBlank="1" showInputMessage="1" showErrorMessage="1" sqref="G16:K16" xr:uid="{AA7F2CD0-6A9F-4E63-ABCF-E28A282BF257}">
      <formula1>"新築,移転新築,増築,改築"</formula1>
    </dataValidation>
    <dataValidation type="list" allowBlank="1" showInputMessage="1" showErrorMessage="1" sqref="K22:K23" xr:uid="{303C6D37-4836-4C18-956D-9DAAB2C0E00D}">
      <formula1>"転用,譲渡,交換,貸付,取壊し"</formula1>
    </dataValidation>
    <dataValidation type="list" allowBlank="1" showInputMessage="1" showErrorMessage="1" sqref="I22:I23" xr:uid="{0900B7E5-EC0A-4030-ACA0-4EB7A7CD8D80}">
      <formula1>"有（承認済）,有（申請済）,有（申請予定）,無"</formula1>
    </dataValidation>
    <dataValidation type="list" allowBlank="1" showInputMessage="1" showErrorMessage="1" sqref="B21:B23" xr:uid="{4B788DE8-0EF1-4A01-BF09-4EECA8FCF571}">
      <formula1>"有,無"</formula1>
    </dataValidation>
    <dataValidation type="list" allowBlank="1" showInputMessage="1" showErrorMessage="1" sqref="B16:F16" xr:uid="{D594F637-44D5-4BAD-A82A-870152ED3E07}">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20" zoomScale="90" zoomScaleNormal="100" zoomScaleSheetLayoutView="90" workbookViewId="0">
      <selection activeCell="F49" sqref="F49:H49"/>
    </sheetView>
  </sheetViews>
  <sheetFormatPr defaultColWidth="9" defaultRowHeight="12"/>
  <cols>
    <col min="1" max="1" width="11.25" style="74" customWidth="1"/>
    <col min="2" max="18" width="10" style="74" customWidth="1"/>
    <col min="19" max="16384" width="9" style="74"/>
  </cols>
  <sheetData>
    <row r="1" spans="1:11">
      <c r="A1" s="74" t="s">
        <v>212</v>
      </c>
    </row>
    <row r="2" spans="1:11" ht="18" customHeight="1">
      <c r="A2" s="244" t="s">
        <v>163</v>
      </c>
      <c r="B2" s="244"/>
      <c r="C2" s="244"/>
      <c r="D2" s="244"/>
      <c r="E2" s="244"/>
      <c r="F2" s="244"/>
      <c r="G2" s="244"/>
      <c r="H2" s="244"/>
      <c r="I2" s="244"/>
      <c r="J2" s="244"/>
      <c r="K2" s="244"/>
    </row>
    <row r="5" spans="1:11" ht="18.75" customHeight="1">
      <c r="A5" s="76" t="s">
        <v>20</v>
      </c>
      <c r="B5" s="248" t="s">
        <v>207</v>
      </c>
      <c r="C5" s="248"/>
      <c r="D5" s="248"/>
      <c r="E5" s="248"/>
      <c r="F5" s="248"/>
    </row>
    <row r="6" spans="1:11" ht="18.75" customHeight="1">
      <c r="A6" s="76" t="s">
        <v>213</v>
      </c>
      <c r="B6" s="257"/>
      <c r="C6" s="257"/>
      <c r="D6" s="257"/>
      <c r="E6" s="257"/>
      <c r="F6" s="257"/>
    </row>
    <row r="7" spans="1:11" ht="12" customHeight="1">
      <c r="A7" s="82"/>
      <c r="B7" s="83"/>
      <c r="C7" s="83"/>
      <c r="D7" s="83"/>
      <c r="E7" s="83"/>
      <c r="F7" s="83"/>
    </row>
    <row r="9" spans="1:11">
      <c r="A9" s="248" t="s">
        <v>150</v>
      </c>
      <c r="B9" s="248"/>
      <c r="C9" s="248"/>
      <c r="D9" s="248" t="s">
        <v>181</v>
      </c>
      <c r="E9" s="248"/>
      <c r="F9" s="248"/>
      <c r="G9" s="248" t="s">
        <v>151</v>
      </c>
      <c r="H9" s="248"/>
      <c r="I9" s="248"/>
      <c r="J9" s="248"/>
      <c r="K9" s="248"/>
    </row>
    <row r="10" spans="1:11" ht="18.75" customHeight="1">
      <c r="A10" s="249"/>
      <c r="B10" s="249"/>
      <c r="C10" s="249"/>
      <c r="D10" s="249"/>
      <c r="E10" s="249"/>
      <c r="F10" s="249"/>
      <c r="G10" s="249"/>
      <c r="H10" s="249"/>
      <c r="I10" s="249"/>
      <c r="J10" s="249"/>
      <c r="K10" s="249"/>
    </row>
    <row r="11" spans="1:11" ht="12" customHeight="1">
      <c r="A11" s="81"/>
      <c r="B11" s="81"/>
      <c r="C11" s="81"/>
      <c r="D11" s="81"/>
      <c r="E11" s="81"/>
      <c r="F11" s="81"/>
      <c r="G11" s="81"/>
      <c r="H11" s="81"/>
      <c r="I11" s="81"/>
      <c r="J11" s="81"/>
      <c r="K11" s="81"/>
    </row>
    <row r="12" spans="1:11" ht="12" customHeight="1">
      <c r="A12" s="81"/>
      <c r="B12" s="81"/>
      <c r="C12" s="81"/>
      <c r="D12" s="81"/>
      <c r="E12" s="81"/>
      <c r="F12" s="81"/>
      <c r="G12" s="81"/>
      <c r="H12" s="81"/>
      <c r="I12" s="81"/>
      <c r="J12" s="81"/>
      <c r="K12" s="81"/>
    </row>
    <row r="13" spans="1:11">
      <c r="A13" s="74" t="s">
        <v>184</v>
      </c>
    </row>
    <row r="14" spans="1:11" ht="3.75" customHeight="1"/>
    <row r="15" spans="1:11">
      <c r="A15" s="246" t="s">
        <v>152</v>
      </c>
      <c r="B15" s="245" t="s">
        <v>164</v>
      </c>
      <c r="C15" s="245"/>
      <c r="D15" s="245"/>
      <c r="E15" s="245"/>
      <c r="F15" s="245"/>
      <c r="G15" s="245" t="s">
        <v>165</v>
      </c>
      <c r="H15" s="245"/>
      <c r="I15" s="245"/>
      <c r="J15" s="245"/>
      <c r="K15" s="245"/>
    </row>
    <row r="16" spans="1:11" ht="18.75" customHeight="1">
      <c r="A16" s="247"/>
      <c r="B16" s="166" t="s">
        <v>414</v>
      </c>
      <c r="C16" s="180" t="s">
        <v>415</v>
      </c>
      <c r="D16" s="167" t="s">
        <v>416</v>
      </c>
      <c r="E16" s="167" t="s">
        <v>417</v>
      </c>
      <c r="F16" s="181" t="s">
        <v>415</v>
      </c>
      <c r="G16" s="166" t="s">
        <v>414</v>
      </c>
      <c r="H16" s="180" t="s">
        <v>415</v>
      </c>
      <c r="I16" s="167" t="s">
        <v>416</v>
      </c>
      <c r="J16" s="167" t="s">
        <v>417</v>
      </c>
      <c r="K16" s="181" t="s">
        <v>415</v>
      </c>
    </row>
    <row r="17" spans="1:11" ht="18.75" customHeight="1">
      <c r="A17" s="76" t="s">
        <v>180</v>
      </c>
      <c r="B17" s="250"/>
      <c r="C17" s="250"/>
      <c r="D17" s="250"/>
      <c r="E17" s="250"/>
      <c r="F17" s="250"/>
      <c r="G17" s="277"/>
      <c r="H17" s="296"/>
      <c r="I17" s="296"/>
      <c r="J17" s="296"/>
      <c r="K17" s="278"/>
    </row>
    <row r="18" spans="1:11">
      <c r="A18" s="245" t="s">
        <v>236</v>
      </c>
      <c r="B18" s="245" t="s">
        <v>161</v>
      </c>
      <c r="C18" s="245"/>
      <c r="D18" s="245"/>
      <c r="E18" s="245"/>
      <c r="F18" s="245"/>
      <c r="G18" s="245" t="s">
        <v>162</v>
      </c>
      <c r="H18" s="245"/>
      <c r="I18" s="245"/>
      <c r="J18" s="245"/>
      <c r="K18" s="245"/>
    </row>
    <row r="19" spans="1:11" ht="18.75" customHeight="1">
      <c r="A19" s="245"/>
      <c r="B19" s="250"/>
      <c r="C19" s="250"/>
      <c r="D19" s="260" t="s">
        <v>183</v>
      </c>
      <c r="E19" s="261"/>
      <c r="F19" s="182"/>
      <c r="G19" s="250"/>
      <c r="H19" s="250"/>
      <c r="I19" s="260" t="s">
        <v>183</v>
      </c>
      <c r="J19" s="261"/>
      <c r="K19" s="182"/>
    </row>
    <row r="20" spans="1:11">
      <c r="A20" s="274" t="s">
        <v>170</v>
      </c>
      <c r="B20" s="245" t="s">
        <v>168</v>
      </c>
      <c r="C20" s="245"/>
      <c r="D20" s="245"/>
      <c r="E20" s="245"/>
      <c r="F20" s="245"/>
      <c r="G20" s="245" t="s">
        <v>169</v>
      </c>
      <c r="H20" s="245"/>
      <c r="I20" s="245"/>
      <c r="J20" s="245"/>
      <c r="K20" s="245"/>
    </row>
    <row r="21" spans="1:11" ht="18.75" customHeight="1">
      <c r="A21" s="247"/>
      <c r="B21" s="250"/>
      <c r="C21" s="250"/>
      <c r="D21" s="250"/>
      <c r="E21" s="250"/>
      <c r="F21" s="250"/>
      <c r="G21" s="250"/>
      <c r="H21" s="250"/>
      <c r="I21" s="250"/>
      <c r="J21" s="250"/>
      <c r="K21" s="250"/>
    </row>
    <row r="22" spans="1:11" ht="12" customHeight="1">
      <c r="A22" s="273" t="s">
        <v>171</v>
      </c>
      <c r="B22" s="76" t="s">
        <v>172</v>
      </c>
      <c r="C22" s="248" t="s">
        <v>173</v>
      </c>
      <c r="D22" s="248"/>
      <c r="E22" s="248"/>
      <c r="F22" s="248"/>
      <c r="G22" s="248"/>
      <c r="H22" s="248"/>
      <c r="I22" s="248"/>
      <c r="J22" s="248"/>
      <c r="K22" s="248"/>
    </row>
    <row r="23" spans="1:11">
      <c r="A23" s="273"/>
      <c r="B23" s="250"/>
      <c r="C23" s="76" t="s">
        <v>174</v>
      </c>
      <c r="D23" s="76" t="s">
        <v>175</v>
      </c>
      <c r="E23" s="76" t="s">
        <v>176</v>
      </c>
      <c r="F23" s="258" t="s">
        <v>169</v>
      </c>
      <c r="G23" s="259"/>
      <c r="H23" s="245" t="s">
        <v>177</v>
      </c>
      <c r="I23" s="245"/>
      <c r="J23" s="245"/>
      <c r="K23" s="245"/>
    </row>
    <row r="24" spans="1:11" ht="18.75" customHeight="1">
      <c r="A24" s="273"/>
      <c r="B24" s="250"/>
      <c r="C24" s="183"/>
      <c r="D24" s="184"/>
      <c r="E24" s="185"/>
      <c r="F24" s="257"/>
      <c r="G24" s="257"/>
      <c r="H24" s="80" t="s">
        <v>178</v>
      </c>
      <c r="I24" s="186"/>
      <c r="J24" s="80" t="s">
        <v>179</v>
      </c>
      <c r="K24" s="187"/>
    </row>
    <row r="25" spans="1:11" ht="18.75" customHeight="1">
      <c r="A25" s="273"/>
      <c r="B25" s="250"/>
      <c r="C25" s="183"/>
      <c r="D25" s="184"/>
      <c r="E25" s="185"/>
      <c r="F25" s="257"/>
      <c r="G25" s="257"/>
      <c r="H25" s="80" t="s">
        <v>178</v>
      </c>
      <c r="I25" s="186"/>
      <c r="J25" s="80" t="s">
        <v>179</v>
      </c>
      <c r="K25" s="187"/>
    </row>
    <row r="28" spans="1:11">
      <c r="A28" s="74" t="s">
        <v>185</v>
      </c>
    </row>
    <row r="29" spans="1:11" ht="3.75" customHeight="1"/>
    <row r="30" spans="1:11" ht="13.5" customHeight="1">
      <c r="A30" s="253" t="s">
        <v>19</v>
      </c>
      <c r="B30" s="254" t="s">
        <v>215</v>
      </c>
      <c r="C30" s="255"/>
      <c r="D30" s="255"/>
      <c r="E30" s="255"/>
      <c r="F30" s="255"/>
      <c r="G30" s="256"/>
      <c r="H30" s="254" t="s">
        <v>216</v>
      </c>
      <c r="I30" s="256"/>
      <c r="J30" s="311" t="s">
        <v>160</v>
      </c>
      <c r="K30" s="312"/>
    </row>
    <row r="31" spans="1:11" ht="24">
      <c r="A31" s="252"/>
      <c r="B31" s="75" t="s">
        <v>153</v>
      </c>
      <c r="C31" s="75" t="s">
        <v>154</v>
      </c>
      <c r="D31" s="75" t="s">
        <v>156</v>
      </c>
      <c r="E31" s="75" t="s">
        <v>157</v>
      </c>
      <c r="F31" s="75" t="s">
        <v>155</v>
      </c>
      <c r="G31" s="75" t="s">
        <v>158</v>
      </c>
      <c r="H31" s="79" t="s">
        <v>167</v>
      </c>
      <c r="I31" s="77" t="s">
        <v>159</v>
      </c>
      <c r="J31" s="313"/>
      <c r="K31" s="314"/>
    </row>
    <row r="32" spans="1:11" ht="18.75" customHeight="1">
      <c r="A32" s="76" t="s">
        <v>430</v>
      </c>
      <c r="B32" s="184"/>
      <c r="C32" s="184"/>
      <c r="D32" s="184"/>
      <c r="E32" s="184"/>
      <c r="F32" s="184"/>
      <c r="G32" s="184"/>
      <c r="H32" s="184"/>
      <c r="I32" s="184"/>
      <c r="J32" s="315" t="str">
        <f>IF(SUM(B32:I32)=0,"",SUM(B32:I32))</f>
        <v/>
      </c>
      <c r="K32" s="316"/>
    </row>
    <row r="33" spans="1:11" ht="15" customHeight="1">
      <c r="A33" s="245" t="s">
        <v>431</v>
      </c>
      <c r="B33" s="221"/>
      <c r="C33" s="221"/>
      <c r="D33" s="221"/>
      <c r="E33" s="221"/>
      <c r="F33" s="221"/>
      <c r="G33" s="221"/>
      <c r="H33" s="221"/>
      <c r="I33" s="221"/>
      <c r="J33" s="321" t="str">
        <f>IF(SUM(B33:I33)=0,"",SUM(B33:I33))</f>
        <v/>
      </c>
      <c r="K33" s="322"/>
    </row>
    <row r="34" spans="1:11" ht="15" customHeight="1">
      <c r="A34" s="245"/>
      <c r="B34" s="189"/>
      <c r="C34" s="189"/>
      <c r="D34" s="189"/>
      <c r="E34" s="189"/>
      <c r="F34" s="189"/>
      <c r="G34" s="189"/>
      <c r="H34" s="189"/>
      <c r="I34" s="189"/>
      <c r="J34" s="323" t="str">
        <f>IF(SUM(B34:I34)=0,"",SUM(B34:I34))</f>
        <v/>
      </c>
      <c r="K34" s="324"/>
    </row>
    <row r="35" spans="1:11" ht="12" customHeight="1">
      <c r="A35" s="82"/>
      <c r="B35" s="89"/>
      <c r="C35" s="89"/>
      <c r="D35" s="89"/>
      <c r="E35" s="89"/>
      <c r="F35" s="89"/>
      <c r="G35" s="89"/>
      <c r="H35" s="89"/>
      <c r="I35" s="89"/>
      <c r="J35" s="89"/>
      <c r="K35" s="89"/>
    </row>
    <row r="37" spans="1:11">
      <c r="A37" s="74" t="s">
        <v>186</v>
      </c>
    </row>
    <row r="38" spans="1:11" ht="3.75" customHeight="1"/>
    <row r="39" spans="1:11" ht="18.75" customHeight="1">
      <c r="A39" s="264"/>
      <c r="B39" s="265"/>
      <c r="C39" s="265"/>
      <c r="D39" s="265"/>
      <c r="E39" s="265"/>
      <c r="F39" s="265"/>
      <c r="G39" s="265"/>
      <c r="H39" s="265"/>
      <c r="I39" s="265"/>
      <c r="J39" s="265"/>
      <c r="K39" s="266"/>
    </row>
    <row r="40" spans="1:11" ht="18.75" customHeight="1">
      <c r="A40" s="267"/>
      <c r="B40" s="268"/>
      <c r="C40" s="268"/>
      <c r="D40" s="268"/>
      <c r="E40" s="268"/>
      <c r="F40" s="268"/>
      <c r="G40" s="268"/>
      <c r="H40" s="268"/>
      <c r="I40" s="268"/>
      <c r="J40" s="268"/>
      <c r="K40" s="269"/>
    </row>
    <row r="41" spans="1:11" ht="18.75" customHeight="1">
      <c r="A41" s="267"/>
      <c r="B41" s="268"/>
      <c r="C41" s="268"/>
      <c r="D41" s="268"/>
      <c r="E41" s="268"/>
      <c r="F41" s="268"/>
      <c r="G41" s="268"/>
      <c r="H41" s="268"/>
      <c r="I41" s="268"/>
      <c r="J41" s="268"/>
      <c r="K41" s="269"/>
    </row>
    <row r="42" spans="1:11" ht="18.75" customHeight="1">
      <c r="A42" s="270"/>
      <c r="B42" s="271"/>
      <c r="C42" s="271"/>
      <c r="D42" s="271"/>
      <c r="E42" s="271"/>
      <c r="F42" s="271"/>
      <c r="G42" s="271"/>
      <c r="H42" s="271"/>
      <c r="I42" s="271"/>
      <c r="J42" s="271"/>
      <c r="K42" s="272"/>
    </row>
    <row r="45" spans="1:11">
      <c r="A45" s="74" t="s">
        <v>208</v>
      </c>
    </row>
    <row r="46" spans="1:11" ht="3.75" customHeight="1"/>
    <row r="47" spans="1:11" ht="18.75" customHeight="1">
      <c r="A47" s="262" t="s">
        <v>209</v>
      </c>
      <c r="B47" s="263"/>
      <c r="C47" s="277"/>
      <c r="D47" s="296"/>
      <c r="E47" s="296"/>
      <c r="F47" s="296"/>
      <c r="G47" s="296"/>
      <c r="H47" s="278"/>
    </row>
    <row r="48" spans="1:11" ht="18.75" customHeight="1">
      <c r="A48" s="317" t="s">
        <v>214</v>
      </c>
      <c r="B48" s="318"/>
      <c r="C48" s="318"/>
      <c r="D48" s="318"/>
      <c r="E48" s="285"/>
      <c r="F48" s="277"/>
      <c r="G48" s="296"/>
      <c r="H48" s="278"/>
    </row>
    <row r="49" spans="1:11" ht="18.75" customHeight="1">
      <c r="A49" s="319" t="s">
        <v>210</v>
      </c>
      <c r="B49" s="320"/>
      <c r="C49" s="278"/>
      <c r="D49" s="250"/>
      <c r="E49" s="250"/>
      <c r="F49" s="325"/>
      <c r="G49" s="325"/>
      <c r="H49" s="325"/>
    </row>
    <row r="50" spans="1:11" ht="7.5" customHeight="1"/>
    <row r="51" spans="1:11">
      <c r="A51" s="74" t="s">
        <v>211</v>
      </c>
    </row>
    <row r="52" spans="1:11" ht="18.75" customHeight="1">
      <c r="A52" s="264"/>
      <c r="B52" s="265"/>
      <c r="C52" s="265"/>
      <c r="D52" s="265"/>
      <c r="E52" s="265"/>
      <c r="F52" s="265"/>
      <c r="G52" s="265"/>
      <c r="H52" s="265"/>
      <c r="I52" s="265"/>
      <c r="J52" s="265"/>
      <c r="K52" s="266"/>
    </row>
    <row r="53" spans="1:11" ht="18.75" customHeight="1">
      <c r="A53" s="267"/>
      <c r="B53" s="268"/>
      <c r="C53" s="268"/>
      <c r="D53" s="268"/>
      <c r="E53" s="268"/>
      <c r="F53" s="268"/>
      <c r="G53" s="268"/>
      <c r="H53" s="268"/>
      <c r="I53" s="268"/>
      <c r="J53" s="268"/>
      <c r="K53" s="269"/>
    </row>
    <row r="54" spans="1:11" ht="18.75" customHeight="1">
      <c r="A54" s="267"/>
      <c r="B54" s="268"/>
      <c r="C54" s="268"/>
      <c r="D54" s="268"/>
      <c r="E54" s="268"/>
      <c r="F54" s="268"/>
      <c r="G54" s="268"/>
      <c r="H54" s="268"/>
      <c r="I54" s="268"/>
      <c r="J54" s="268"/>
      <c r="K54" s="269"/>
    </row>
    <row r="55" spans="1:11" ht="18.75" customHeight="1">
      <c r="A55" s="270"/>
      <c r="B55" s="271"/>
      <c r="C55" s="271"/>
      <c r="D55" s="271"/>
      <c r="E55" s="271"/>
      <c r="F55" s="271"/>
      <c r="G55" s="271"/>
      <c r="H55" s="271"/>
      <c r="I55" s="271"/>
      <c r="J55" s="271"/>
      <c r="K55" s="272"/>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4"/>
  <dataValidations count="7">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 type="list" allowBlank="1" showInputMessage="1" showErrorMessage="1" sqref="B17:K17 B21:K21 C47:H47" xr:uid="{00000000-0002-0000-03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A31" sqref="A31:K33"/>
    </sheetView>
  </sheetViews>
  <sheetFormatPr defaultColWidth="9" defaultRowHeight="12"/>
  <cols>
    <col min="1" max="1" width="11.25" style="74" customWidth="1"/>
    <col min="2" max="18" width="10" style="74" customWidth="1"/>
    <col min="19" max="16384" width="9" style="74"/>
  </cols>
  <sheetData>
    <row r="1" spans="1:11">
      <c r="A1" s="74" t="s">
        <v>233</v>
      </c>
    </row>
    <row r="2" spans="1:11" ht="18" customHeight="1">
      <c r="A2" s="244" t="s">
        <v>163</v>
      </c>
      <c r="B2" s="244"/>
      <c r="C2" s="244"/>
      <c r="D2" s="244"/>
      <c r="E2" s="244"/>
      <c r="F2" s="244"/>
      <c r="G2" s="244"/>
      <c r="H2" s="244"/>
      <c r="I2" s="244"/>
      <c r="J2" s="244"/>
      <c r="K2" s="244"/>
    </row>
    <row r="5" spans="1:11" ht="18.75" customHeight="1">
      <c r="A5" s="76" t="s">
        <v>20</v>
      </c>
      <c r="B5" s="248" t="s">
        <v>217</v>
      </c>
      <c r="C5" s="248"/>
      <c r="D5" s="248"/>
      <c r="E5" s="248"/>
      <c r="F5" s="248"/>
    </row>
    <row r="6" spans="1:11" ht="12" customHeight="1">
      <c r="A6" s="82"/>
      <c r="B6" s="83"/>
      <c r="C6" s="83"/>
      <c r="D6" s="83"/>
      <c r="E6" s="83"/>
      <c r="F6" s="83"/>
    </row>
    <row r="8" spans="1:11">
      <c r="A8" s="248" t="s">
        <v>218</v>
      </c>
      <c r="B8" s="248"/>
      <c r="C8" s="248"/>
      <c r="D8" s="248" t="s">
        <v>219</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77"/>
      <c r="H16" s="296"/>
      <c r="I16" s="296"/>
      <c r="J16" s="296"/>
      <c r="K16" s="278"/>
    </row>
    <row r="17" spans="1:11">
      <c r="A17" s="274" t="s">
        <v>170</v>
      </c>
      <c r="B17" s="245" t="s">
        <v>168</v>
      </c>
      <c r="C17" s="245"/>
      <c r="D17" s="245"/>
      <c r="E17" s="245"/>
      <c r="F17" s="245"/>
      <c r="G17" s="245" t="s">
        <v>169</v>
      </c>
      <c r="H17" s="245"/>
      <c r="I17" s="245"/>
      <c r="J17" s="245"/>
      <c r="K17" s="245"/>
    </row>
    <row r="18" spans="1:11" ht="18.75" customHeight="1">
      <c r="A18" s="247"/>
      <c r="B18" s="250"/>
      <c r="C18" s="250"/>
      <c r="D18" s="250"/>
      <c r="E18" s="250"/>
      <c r="F18" s="250"/>
      <c r="G18" s="250"/>
      <c r="H18" s="250"/>
      <c r="I18" s="250"/>
      <c r="J18" s="250"/>
      <c r="K18" s="250"/>
    </row>
    <row r="21" spans="1:11">
      <c r="A21" s="74" t="s">
        <v>185</v>
      </c>
    </row>
    <row r="22" spans="1:11" ht="3.75" customHeight="1"/>
    <row r="23" spans="1:11">
      <c r="A23" s="253" t="s">
        <v>19</v>
      </c>
      <c r="B23" s="254" t="s">
        <v>220</v>
      </c>
      <c r="C23" s="255"/>
      <c r="D23" s="255"/>
      <c r="E23" s="255"/>
      <c r="F23" s="255"/>
      <c r="G23" s="255"/>
      <c r="H23" s="255"/>
      <c r="I23" s="256"/>
      <c r="J23" s="251" t="s">
        <v>221</v>
      </c>
      <c r="K23" s="253" t="s">
        <v>160</v>
      </c>
    </row>
    <row r="24" spans="1:11">
      <c r="A24" s="252"/>
      <c r="B24" s="75" t="s">
        <v>222</v>
      </c>
      <c r="C24" s="75" t="s">
        <v>153</v>
      </c>
      <c r="D24" s="75" t="s">
        <v>223</v>
      </c>
      <c r="E24" s="75" t="s">
        <v>224</v>
      </c>
      <c r="F24" s="75" t="s">
        <v>225</v>
      </c>
      <c r="G24" s="75" t="s">
        <v>227</v>
      </c>
      <c r="H24" s="79" t="s">
        <v>226</v>
      </c>
      <c r="I24" s="77" t="s">
        <v>155</v>
      </c>
      <c r="J24" s="252"/>
      <c r="K24" s="252"/>
    </row>
    <row r="25" spans="1:11" ht="15" customHeight="1">
      <c r="A25" s="245" t="s">
        <v>431</v>
      </c>
      <c r="B25" s="221"/>
      <c r="C25" s="221"/>
      <c r="D25" s="221"/>
      <c r="E25" s="221"/>
      <c r="F25" s="221"/>
      <c r="G25" s="221"/>
      <c r="H25" s="221"/>
      <c r="I25" s="221"/>
      <c r="J25" s="221"/>
      <c r="K25" s="85" t="str">
        <f t="shared" ref="K25:K26" si="0">IF(SUM(B25:J25)=0,"",SUM(B25:J25))</f>
        <v/>
      </c>
    </row>
    <row r="26" spans="1:11" ht="15" customHeight="1">
      <c r="A26" s="245"/>
      <c r="B26" s="189"/>
      <c r="C26" s="189"/>
      <c r="D26" s="189"/>
      <c r="E26" s="189"/>
      <c r="F26" s="189"/>
      <c r="G26" s="189"/>
      <c r="H26" s="189"/>
      <c r="I26" s="189"/>
      <c r="J26" s="189"/>
      <c r="K26" s="86" t="str">
        <f t="shared" si="0"/>
        <v/>
      </c>
    </row>
    <row r="27" spans="1:11" ht="12" customHeight="1">
      <c r="A27" s="82"/>
      <c r="B27" s="89"/>
      <c r="C27" s="89"/>
      <c r="D27" s="89"/>
      <c r="E27" s="89"/>
      <c r="F27" s="89"/>
      <c r="G27" s="89"/>
      <c r="H27" s="89"/>
      <c r="I27" s="89"/>
      <c r="J27" s="89"/>
      <c r="K27" s="89"/>
    </row>
    <row r="29" spans="1:11">
      <c r="A29" s="74" t="s">
        <v>186</v>
      </c>
    </row>
    <row r="30" spans="1:11" ht="3.75" customHeight="1"/>
    <row r="31" spans="1:11" ht="18.75" customHeight="1">
      <c r="A31" s="264"/>
      <c r="B31" s="265"/>
      <c r="C31" s="265"/>
      <c r="D31" s="265"/>
      <c r="E31" s="265"/>
      <c r="F31" s="265"/>
      <c r="G31" s="265"/>
      <c r="H31" s="265"/>
      <c r="I31" s="265"/>
      <c r="J31" s="265"/>
      <c r="K31" s="266"/>
    </row>
    <row r="32" spans="1:11" ht="18.75" customHeight="1">
      <c r="A32" s="267"/>
      <c r="B32" s="268"/>
      <c r="C32" s="268"/>
      <c r="D32" s="268"/>
      <c r="E32" s="268"/>
      <c r="F32" s="268"/>
      <c r="G32" s="268"/>
      <c r="H32" s="268"/>
      <c r="I32" s="268"/>
      <c r="J32" s="268"/>
      <c r="K32" s="269"/>
    </row>
    <row r="33" spans="1:11" ht="18.75" customHeight="1">
      <c r="A33" s="270"/>
      <c r="B33" s="271"/>
      <c r="C33" s="271"/>
      <c r="D33" s="271"/>
      <c r="E33" s="271"/>
      <c r="F33" s="271"/>
      <c r="G33" s="271"/>
      <c r="H33" s="271"/>
      <c r="I33" s="271"/>
      <c r="J33" s="271"/>
      <c r="K33" s="272"/>
    </row>
    <row r="36" spans="1:11">
      <c r="A36" s="74" t="s">
        <v>187</v>
      </c>
    </row>
    <row r="37" spans="1:11" ht="3.75" customHeight="1"/>
    <row r="38" spans="1:11" ht="18.75" customHeight="1">
      <c r="A38" s="262" t="s">
        <v>182</v>
      </c>
      <c r="B38" s="263"/>
      <c r="C38" s="279"/>
      <c r="D38" s="280"/>
      <c r="E38" s="280"/>
      <c r="F38" s="280"/>
      <c r="G38" s="280"/>
      <c r="H38" s="281"/>
      <c r="I38" s="81"/>
      <c r="J38" s="81"/>
      <c r="K38" s="81"/>
    </row>
    <row r="39" spans="1:11" ht="18.75" customHeight="1">
      <c r="A39" s="311" t="s">
        <v>204</v>
      </c>
      <c r="B39" s="312"/>
      <c r="C39" s="308"/>
      <c r="D39" s="309"/>
      <c r="E39" s="309"/>
      <c r="F39" s="309"/>
      <c r="G39" s="309"/>
      <c r="H39" s="310"/>
    </row>
    <row r="40" spans="1:11" ht="18.75" customHeight="1">
      <c r="A40" s="101"/>
      <c r="B40" s="275" t="s">
        <v>188</v>
      </c>
      <c r="C40" s="276"/>
      <c r="D40" s="282" t="s">
        <v>202</v>
      </c>
      <c r="E40" s="282"/>
      <c r="F40" s="282"/>
      <c r="G40" s="277"/>
      <c r="H40" s="278"/>
    </row>
    <row r="41" spans="1:11" ht="18.75" customHeight="1">
      <c r="A41" s="95"/>
      <c r="B41" s="299"/>
      <c r="C41" s="300"/>
      <c r="D41" s="282" t="s">
        <v>206</v>
      </c>
      <c r="E41" s="282"/>
      <c r="F41" s="282"/>
      <c r="G41" s="305"/>
      <c r="H41" s="306"/>
    </row>
    <row r="42" spans="1:11" ht="18.75" customHeight="1">
      <c r="A42" s="95"/>
      <c r="B42" s="275" t="s">
        <v>189</v>
      </c>
      <c r="C42" s="276"/>
      <c r="D42" s="307" t="s">
        <v>205</v>
      </c>
      <c r="E42" s="307"/>
      <c r="F42" s="307"/>
      <c r="G42" s="305"/>
      <c r="H42" s="306"/>
      <c r="I42" s="99"/>
      <c r="J42" s="100"/>
      <c r="K42" s="100"/>
    </row>
    <row r="43" spans="1:11" ht="18.75" customHeight="1">
      <c r="A43" s="95"/>
      <c r="B43" s="301" t="s">
        <v>230</v>
      </c>
      <c r="C43" s="302"/>
      <c r="D43" s="307" t="s">
        <v>190</v>
      </c>
      <c r="E43" s="307"/>
      <c r="F43" s="307"/>
      <c r="G43" s="76" t="s">
        <v>198</v>
      </c>
      <c r="H43" s="297"/>
      <c r="I43" s="303"/>
      <c r="J43" s="303"/>
      <c r="K43" s="304"/>
    </row>
    <row r="44" spans="1:11" ht="18.75" customHeight="1">
      <c r="A44" s="95"/>
      <c r="B44" s="301"/>
      <c r="C44" s="302"/>
      <c r="D44" s="101"/>
      <c r="E44" s="90" t="s">
        <v>196</v>
      </c>
      <c r="F44" s="257"/>
      <c r="G44" s="257"/>
      <c r="H44" s="76" t="s">
        <v>203</v>
      </c>
      <c r="I44" s="257"/>
      <c r="J44" s="257"/>
      <c r="K44" s="257"/>
    </row>
    <row r="45" spans="1:11" ht="18.75" customHeight="1">
      <c r="A45" s="95"/>
      <c r="B45" s="95"/>
      <c r="D45" s="95"/>
      <c r="E45" s="90" t="s">
        <v>166</v>
      </c>
      <c r="F45" s="190"/>
      <c r="G45" s="78" t="s">
        <v>201</v>
      </c>
      <c r="H45" s="76" t="s">
        <v>199</v>
      </c>
      <c r="I45" s="297"/>
      <c r="J45" s="298"/>
      <c r="K45" s="78" t="s">
        <v>200</v>
      </c>
    </row>
    <row r="46" spans="1:11" ht="18.75" customHeight="1">
      <c r="A46" s="95"/>
      <c r="B46" s="95"/>
      <c r="D46" s="95"/>
      <c r="E46" s="282" t="s">
        <v>228</v>
      </c>
      <c r="F46" s="282"/>
      <c r="G46" s="282"/>
      <c r="H46" s="282"/>
      <c r="I46" s="293"/>
      <c r="J46" s="293"/>
      <c r="K46" s="293"/>
    </row>
    <row r="47" spans="1:11" ht="18.75" customHeight="1">
      <c r="A47" s="95"/>
      <c r="B47" s="95"/>
      <c r="D47" s="95"/>
      <c r="E47" s="283" t="s">
        <v>229</v>
      </c>
      <c r="F47" s="284"/>
      <c r="G47" s="283" t="s">
        <v>193</v>
      </c>
      <c r="H47" s="285"/>
      <c r="I47" s="288"/>
      <c r="J47" s="289"/>
      <c r="K47" s="290"/>
    </row>
    <row r="48" spans="1:11" ht="18.75" customHeight="1">
      <c r="A48" s="95"/>
      <c r="B48" s="95"/>
      <c r="D48" s="95"/>
      <c r="E48" s="217"/>
      <c r="F48" s="97"/>
      <c r="G48" s="145"/>
      <c r="H48" s="274" t="s">
        <v>440</v>
      </c>
      <c r="I48" s="93"/>
      <c r="J48" s="218" t="s">
        <v>438</v>
      </c>
      <c r="K48" s="91" t="s">
        <v>439</v>
      </c>
    </row>
    <row r="49" spans="1:11" ht="18.75" customHeight="1">
      <c r="A49" s="95"/>
      <c r="B49" s="95"/>
      <c r="D49" s="95"/>
      <c r="E49" s="217"/>
      <c r="F49" s="97"/>
      <c r="G49" s="217"/>
      <c r="H49" s="294"/>
      <c r="I49" s="91" t="s">
        <v>437</v>
      </c>
      <c r="J49" s="219"/>
      <c r="K49" s="220"/>
    </row>
    <row r="50" spans="1:11" ht="18.75" customHeight="1">
      <c r="A50" s="95"/>
      <c r="B50" s="95"/>
      <c r="D50" s="95"/>
      <c r="E50" s="217"/>
      <c r="F50" s="97"/>
      <c r="G50" s="217"/>
      <c r="H50" s="294"/>
      <c r="I50" s="92" t="s">
        <v>435</v>
      </c>
      <c r="J50" s="220"/>
      <c r="K50" s="220"/>
    </row>
    <row r="51" spans="1:11" ht="18.75" customHeight="1">
      <c r="A51" s="95"/>
      <c r="B51" s="95"/>
      <c r="D51" s="95"/>
      <c r="E51" s="217"/>
      <c r="F51" s="97"/>
      <c r="G51" s="113"/>
      <c r="H51" s="295"/>
      <c r="I51" s="92" t="s">
        <v>436</v>
      </c>
      <c r="J51" s="220"/>
      <c r="K51" s="220"/>
    </row>
    <row r="52" spans="1:11" ht="18.75" customHeight="1">
      <c r="A52" s="99"/>
      <c r="B52" s="99"/>
      <c r="C52" s="100"/>
      <c r="D52" s="99"/>
      <c r="E52" s="96"/>
      <c r="F52" s="102"/>
      <c r="G52" s="286" t="s">
        <v>192</v>
      </c>
      <c r="H52" s="287"/>
      <c r="I52" s="291"/>
      <c r="J52" s="291"/>
      <c r="K52" s="292"/>
    </row>
    <row r="53" spans="1:11" ht="6.75" customHeight="1"/>
    <row r="54" spans="1:11">
      <c r="A54" s="74" t="s">
        <v>231</v>
      </c>
    </row>
    <row r="55" spans="1:11" ht="18.75" customHeight="1">
      <c r="A55" s="264"/>
      <c r="B55" s="265"/>
      <c r="C55" s="265"/>
      <c r="D55" s="265"/>
      <c r="E55" s="265"/>
      <c r="F55" s="265"/>
      <c r="G55" s="265"/>
      <c r="H55" s="265"/>
      <c r="I55" s="265"/>
      <c r="J55" s="265"/>
      <c r="K55" s="266"/>
    </row>
    <row r="56" spans="1:11" ht="18.75" customHeight="1">
      <c r="A56" s="267"/>
      <c r="B56" s="268"/>
      <c r="C56" s="268"/>
      <c r="D56" s="268"/>
      <c r="E56" s="268"/>
      <c r="F56" s="268"/>
      <c r="G56" s="268"/>
      <c r="H56" s="268"/>
      <c r="I56" s="268"/>
      <c r="J56" s="268"/>
      <c r="K56" s="269"/>
    </row>
    <row r="57" spans="1:11" ht="18.75" customHeight="1">
      <c r="A57" s="270"/>
      <c r="B57" s="271"/>
      <c r="C57" s="271"/>
      <c r="D57" s="271"/>
      <c r="E57" s="271"/>
      <c r="F57" s="271"/>
      <c r="G57" s="271"/>
      <c r="H57" s="271"/>
      <c r="I57" s="271"/>
      <c r="J57" s="271"/>
      <c r="K57" s="272"/>
    </row>
    <row r="59" spans="1:11">
      <c r="A59" s="74" t="s">
        <v>232</v>
      </c>
    </row>
    <row r="60" spans="1:11" ht="18.75" customHeight="1">
      <c r="A60" s="264"/>
      <c r="B60" s="265"/>
      <c r="C60" s="265"/>
      <c r="D60" s="265"/>
      <c r="E60" s="265"/>
      <c r="F60" s="265"/>
      <c r="G60" s="265"/>
      <c r="H60" s="265"/>
      <c r="I60" s="265"/>
      <c r="J60" s="265"/>
      <c r="K60" s="266"/>
    </row>
    <row r="61" spans="1:11" ht="18.75" customHeight="1">
      <c r="A61" s="267"/>
      <c r="B61" s="268"/>
      <c r="C61" s="268"/>
      <c r="D61" s="268"/>
      <c r="E61" s="268"/>
      <c r="F61" s="268"/>
      <c r="G61" s="268"/>
      <c r="H61" s="268"/>
      <c r="I61" s="268"/>
      <c r="J61" s="268"/>
      <c r="K61" s="269"/>
    </row>
    <row r="62" spans="1:11" ht="18.75" customHeight="1">
      <c r="A62" s="270"/>
      <c r="B62" s="271"/>
      <c r="C62" s="271"/>
      <c r="D62" s="271"/>
      <c r="E62" s="271"/>
      <c r="F62" s="271"/>
      <c r="G62" s="271"/>
      <c r="H62" s="271"/>
      <c r="I62" s="271"/>
      <c r="J62" s="271"/>
      <c r="K62" s="272"/>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4"/>
  <dataValidations count="3">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 type="list" allowBlank="1" showInputMessage="1" showErrorMessage="1" sqref="C39:H39 B18:K18" xr:uid="{00000000-0002-0000-0400-000002000000}">
      <formula1>#REF!</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G16" sqref="G16:K16"/>
    </sheetView>
  </sheetViews>
  <sheetFormatPr defaultColWidth="9" defaultRowHeight="12"/>
  <cols>
    <col min="1" max="1" width="11.25" style="74" customWidth="1"/>
    <col min="2" max="18" width="10" style="74" customWidth="1"/>
    <col min="19" max="16384" width="9" style="74"/>
  </cols>
  <sheetData>
    <row r="1" spans="1:11">
      <c r="A1" s="74" t="s">
        <v>234</v>
      </c>
    </row>
    <row r="2" spans="1:11" ht="18" customHeight="1">
      <c r="A2" s="244" t="s">
        <v>163</v>
      </c>
      <c r="B2" s="244"/>
      <c r="C2" s="244"/>
      <c r="D2" s="244"/>
      <c r="E2" s="244"/>
      <c r="F2" s="244"/>
      <c r="G2" s="244"/>
      <c r="H2" s="244"/>
      <c r="I2" s="244"/>
      <c r="J2" s="244"/>
      <c r="K2" s="244"/>
    </row>
    <row r="5" spans="1:11" ht="18.75" customHeight="1">
      <c r="A5" s="76" t="s">
        <v>20</v>
      </c>
      <c r="B5" s="248" t="s">
        <v>235</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c r="D15" s="167" t="s">
        <v>416</v>
      </c>
      <c r="E15" s="167" t="s">
        <v>417</v>
      </c>
      <c r="F15" s="181"/>
      <c r="G15" s="166" t="s">
        <v>414</v>
      </c>
      <c r="H15" s="180"/>
      <c r="I15" s="167" t="s">
        <v>416</v>
      </c>
      <c r="J15" s="167" t="s">
        <v>417</v>
      </c>
      <c r="K15" s="181"/>
    </row>
    <row r="16" spans="1:11" ht="18.75" customHeight="1">
      <c r="A16" s="76" t="s">
        <v>180</v>
      </c>
      <c r="B16" s="250" t="s">
        <v>442</v>
      </c>
      <c r="C16" s="250"/>
      <c r="D16" s="250"/>
      <c r="E16" s="250"/>
      <c r="F16" s="250"/>
      <c r="G16" s="277"/>
      <c r="H16" s="296"/>
      <c r="I16" s="296"/>
      <c r="J16" s="296"/>
      <c r="K16" s="278"/>
    </row>
    <row r="17" spans="1:11" ht="18.75" customHeight="1">
      <c r="A17" s="178" t="s">
        <v>236</v>
      </c>
      <c r="B17" s="172" t="s">
        <v>419</v>
      </c>
      <c r="C17" s="210"/>
      <c r="D17" s="173" t="s">
        <v>420</v>
      </c>
      <c r="E17" s="211"/>
      <c r="F17" s="175" t="s">
        <v>421</v>
      </c>
      <c r="G17" s="211"/>
      <c r="H17" s="174" t="s">
        <v>422</v>
      </c>
      <c r="I17" s="211"/>
      <c r="J17" s="174" t="s">
        <v>423</v>
      </c>
      <c r="K17" s="176">
        <f>C17+E17+G17+I17</f>
        <v>0</v>
      </c>
    </row>
    <row r="18" spans="1:11">
      <c r="A18" s="274" t="s">
        <v>170</v>
      </c>
      <c r="B18" s="245" t="s">
        <v>237</v>
      </c>
      <c r="C18" s="245"/>
      <c r="D18" s="245"/>
      <c r="E18" s="245"/>
      <c r="F18" s="245"/>
      <c r="G18" s="245" t="s">
        <v>238</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t="s">
        <v>22</v>
      </c>
      <c r="C21" s="76" t="s">
        <v>174</v>
      </c>
      <c r="D21" s="76" t="s">
        <v>175</v>
      </c>
      <c r="E21" s="76" t="s">
        <v>176</v>
      </c>
      <c r="F21" s="258" t="s">
        <v>169</v>
      </c>
      <c r="G21" s="259"/>
      <c r="H21" s="245" t="s">
        <v>177</v>
      </c>
      <c r="I21" s="245"/>
      <c r="J21" s="245"/>
      <c r="K21" s="245"/>
    </row>
    <row r="22" spans="1:11" ht="18.75" customHeight="1">
      <c r="A22" s="273"/>
      <c r="B22" s="250"/>
      <c r="C22" s="183"/>
      <c r="D22" s="184"/>
      <c r="E22" s="232"/>
      <c r="F22" s="257"/>
      <c r="G22" s="257"/>
      <c r="H22" s="80" t="s">
        <v>178</v>
      </c>
      <c r="I22" s="186" t="s">
        <v>443</v>
      </c>
      <c r="J22" s="80" t="s">
        <v>179</v>
      </c>
      <c r="K22" s="187"/>
    </row>
    <row r="23" spans="1:11" ht="18.75" customHeight="1">
      <c r="A23" s="273"/>
      <c r="B23" s="250"/>
      <c r="C23" s="183"/>
      <c r="D23" s="184"/>
      <c r="E23" s="185"/>
      <c r="F23" s="257"/>
      <c r="G23" s="257"/>
      <c r="H23" s="80" t="s">
        <v>178</v>
      </c>
      <c r="I23" s="186"/>
      <c r="J23" s="80" t="s">
        <v>179</v>
      </c>
      <c r="K23" s="187"/>
    </row>
    <row r="24" spans="1:11" ht="7.5" customHeight="1"/>
    <row r="25" spans="1:11" ht="7.5" customHeight="1"/>
    <row r="26" spans="1:11">
      <c r="A26" s="74" t="s">
        <v>185</v>
      </c>
    </row>
    <row r="27" spans="1:11" ht="3.75" customHeight="1"/>
    <row r="28" spans="1:11">
      <c r="A28" s="253" t="s">
        <v>19</v>
      </c>
      <c r="B28" s="262" t="s">
        <v>333</v>
      </c>
      <c r="C28" s="263"/>
      <c r="D28" s="262" t="s">
        <v>334</v>
      </c>
      <c r="E28" s="350"/>
      <c r="F28" s="263"/>
      <c r="G28" s="262" t="s">
        <v>335</v>
      </c>
      <c r="H28" s="350"/>
      <c r="I28" s="350"/>
      <c r="J28" s="350"/>
      <c r="K28" s="263"/>
    </row>
    <row r="29" spans="1:11">
      <c r="A29" s="252"/>
      <c r="B29" s="75" t="s">
        <v>239</v>
      </c>
      <c r="C29" s="75" t="s">
        <v>240</v>
      </c>
      <c r="D29" s="75" t="s">
        <v>244</v>
      </c>
      <c r="E29" s="75" t="s">
        <v>411</v>
      </c>
      <c r="F29" s="75" t="s">
        <v>241</v>
      </c>
      <c r="G29" s="119" t="s">
        <v>245</v>
      </c>
      <c r="H29" s="117" t="s">
        <v>246</v>
      </c>
      <c r="I29" s="118" t="s">
        <v>247</v>
      </c>
      <c r="J29" s="92" t="s">
        <v>248</v>
      </c>
      <c r="K29" s="92" t="s">
        <v>158</v>
      </c>
    </row>
    <row r="30" spans="1:11" ht="18.75" customHeight="1">
      <c r="A30" s="76" t="s">
        <v>430</v>
      </c>
      <c r="B30" s="184"/>
      <c r="C30" s="184"/>
      <c r="D30" s="184"/>
      <c r="E30" s="184"/>
      <c r="F30" s="184"/>
      <c r="G30" s="192"/>
      <c r="H30" s="184"/>
      <c r="I30" s="184"/>
      <c r="J30" s="184"/>
      <c r="K30" s="184"/>
    </row>
    <row r="31" spans="1:11" ht="15" customHeight="1">
      <c r="A31" s="245" t="s">
        <v>431</v>
      </c>
      <c r="B31" s="221"/>
      <c r="C31" s="221"/>
      <c r="D31" s="221"/>
      <c r="E31" s="221"/>
      <c r="F31" s="221"/>
      <c r="G31" s="221"/>
      <c r="H31" s="221"/>
      <c r="I31" s="221"/>
      <c r="J31" s="221"/>
      <c r="K31" s="221"/>
    </row>
    <row r="32" spans="1:11" ht="15" customHeight="1">
      <c r="A32" s="245"/>
      <c r="B32" s="189"/>
      <c r="C32" s="189"/>
      <c r="D32" s="189"/>
      <c r="E32" s="193"/>
      <c r="F32" s="193"/>
      <c r="G32" s="193"/>
      <c r="H32" s="193"/>
      <c r="I32" s="193"/>
      <c r="J32" s="193"/>
      <c r="K32" s="193"/>
    </row>
    <row r="33" spans="1:13">
      <c r="A33" s="253" t="s">
        <v>19</v>
      </c>
      <c r="B33" s="253" t="s">
        <v>242</v>
      </c>
      <c r="C33" s="253" t="s">
        <v>249</v>
      </c>
      <c r="D33" s="253" t="s">
        <v>158</v>
      </c>
      <c r="E33" s="253" t="s">
        <v>160</v>
      </c>
      <c r="F33" s="347" t="s">
        <v>250</v>
      </c>
      <c r="G33" s="347"/>
      <c r="H33" s="347"/>
      <c r="I33" s="347"/>
      <c r="J33" s="347"/>
      <c r="K33" s="347"/>
    </row>
    <row r="34" spans="1:13">
      <c r="A34" s="252"/>
      <c r="B34" s="252"/>
      <c r="C34" s="252"/>
      <c r="D34" s="252"/>
      <c r="E34" s="252"/>
      <c r="F34" s="347" t="s">
        <v>243</v>
      </c>
      <c r="G34" s="347"/>
      <c r="H34" s="347"/>
      <c r="I34" s="347" t="s">
        <v>158</v>
      </c>
      <c r="J34" s="347"/>
      <c r="K34" s="347"/>
    </row>
    <row r="35" spans="1:13" ht="18.75" customHeight="1">
      <c r="A35" s="76" t="s">
        <v>430</v>
      </c>
      <c r="B35" s="184"/>
      <c r="C35" s="184"/>
      <c r="D35" s="194"/>
      <c r="E35" s="106" t="str">
        <f>IF(SUM(B30:K30)+SUM(B35:D35)=0,"",SUM(B30:K30)+SUM(B35:D35))</f>
        <v/>
      </c>
      <c r="F35" s="348"/>
      <c r="G35" s="348"/>
      <c r="H35" s="348"/>
      <c r="I35" s="349"/>
      <c r="J35" s="349"/>
      <c r="K35" s="349"/>
    </row>
    <row r="36" spans="1:13" ht="15" customHeight="1">
      <c r="A36" s="245" t="s">
        <v>431</v>
      </c>
      <c r="B36" s="221"/>
      <c r="C36" s="221"/>
      <c r="D36" s="221"/>
      <c r="E36" s="107" t="str">
        <f>IF(SUM(B31:K31)+SUM(B36:D36)=0,"",SUM(B31:K31)+SUM(B36:D36))</f>
        <v/>
      </c>
      <c r="F36" s="348"/>
      <c r="G36" s="348"/>
      <c r="H36" s="348"/>
      <c r="I36" s="349"/>
      <c r="J36" s="349"/>
      <c r="K36" s="349"/>
    </row>
    <row r="37" spans="1:13" ht="15" customHeight="1">
      <c r="A37" s="245"/>
      <c r="B37" s="189"/>
      <c r="C37" s="189"/>
      <c r="D37" s="195"/>
      <c r="E37" s="108" t="str">
        <f>IF(SUM(B32:K32)+SUM(B37:D37)=0,"",SUM(B32:K32)+SUM(B37:D37))</f>
        <v/>
      </c>
      <c r="F37" s="348"/>
      <c r="G37" s="348"/>
      <c r="H37" s="348"/>
      <c r="I37" s="349"/>
      <c r="J37" s="349"/>
      <c r="K37" s="349"/>
    </row>
    <row r="38" spans="1:13" ht="7.5" customHeight="1">
      <c r="A38" s="82"/>
      <c r="B38" s="89"/>
      <c r="C38" s="89"/>
      <c r="D38" s="89"/>
      <c r="E38" s="89"/>
      <c r="F38" s="89"/>
      <c r="G38" s="89"/>
      <c r="H38" s="89"/>
      <c r="I38" s="89"/>
      <c r="J38" s="89"/>
      <c r="K38" s="89"/>
    </row>
    <row r="39" spans="1:13" ht="7.5" customHeight="1">
      <c r="A39" s="82"/>
      <c r="B39" s="89"/>
      <c r="C39" s="89"/>
      <c r="D39" s="89"/>
      <c r="E39" s="89"/>
      <c r="F39" s="89"/>
      <c r="G39" s="89"/>
      <c r="H39" s="89"/>
      <c r="I39" s="89"/>
      <c r="J39" s="89"/>
      <c r="K39" s="89"/>
    </row>
    <row r="40" spans="1:13">
      <c r="A40" s="74" t="s">
        <v>251</v>
      </c>
    </row>
    <row r="41" spans="1:13" ht="3.75" customHeight="1"/>
    <row r="42" spans="1:13" ht="15" customHeight="1">
      <c r="A42" s="335" t="s">
        <v>252</v>
      </c>
      <c r="B42" s="336"/>
      <c r="C42" s="336"/>
      <c r="D42" s="337"/>
      <c r="E42" s="327" t="s">
        <v>256</v>
      </c>
      <c r="F42" s="328"/>
      <c r="G42" s="328"/>
      <c r="H42" s="329"/>
      <c r="I42" s="342" t="s">
        <v>160</v>
      </c>
      <c r="J42" s="123"/>
    </row>
    <row r="43" spans="1:13" ht="15" customHeight="1">
      <c r="A43" s="338"/>
      <c r="B43" s="339"/>
      <c r="C43" s="339"/>
      <c r="D43" s="340"/>
      <c r="E43" s="345" t="s">
        <v>253</v>
      </c>
      <c r="F43" s="122"/>
      <c r="G43" s="345" t="s">
        <v>254</v>
      </c>
      <c r="H43" s="126"/>
      <c r="I43" s="343"/>
      <c r="J43" s="123"/>
    </row>
    <row r="44" spans="1:13" ht="27" customHeight="1">
      <c r="A44" s="299"/>
      <c r="B44" s="341"/>
      <c r="C44" s="341"/>
      <c r="D44" s="300"/>
      <c r="E44" s="346"/>
      <c r="F44" s="128" t="s">
        <v>257</v>
      </c>
      <c r="G44" s="346"/>
      <c r="H44" s="136" t="s">
        <v>257</v>
      </c>
      <c r="I44" s="344"/>
      <c r="J44" s="123"/>
    </row>
    <row r="45" spans="1:13" ht="15" customHeight="1">
      <c r="A45" s="330"/>
      <c r="B45" s="330"/>
      <c r="C45" s="330"/>
      <c r="D45" s="330"/>
      <c r="E45" s="196"/>
      <c r="F45" s="168" t="str">
        <f>L45</f>
        <v/>
      </c>
      <c r="G45" s="224"/>
      <c r="H45" s="169" t="str">
        <f>M45</f>
        <v/>
      </c>
      <c r="I45" s="135" t="str">
        <f>IF(E45+G45=0,"",F45+H45)</f>
        <v/>
      </c>
      <c r="L45" s="74" t="str">
        <f>IF(E45="","",ROUND(E45/12,2))</f>
        <v/>
      </c>
      <c r="M45" s="74" t="str">
        <f>IF(G45="","",ROUND(G45/12,2))</f>
        <v/>
      </c>
    </row>
    <row r="46" spans="1:13" ht="15" customHeight="1">
      <c r="A46" s="330"/>
      <c r="B46" s="330"/>
      <c r="C46" s="330"/>
      <c r="D46" s="330"/>
      <c r="E46" s="196"/>
      <c r="F46" s="168" t="str">
        <f t="shared" ref="F46:F56" si="0">L46</f>
        <v/>
      </c>
      <c r="G46" s="224"/>
      <c r="H46" s="169" t="str">
        <f t="shared" ref="H46:H56" si="1">M46</f>
        <v/>
      </c>
      <c r="I46" s="135" t="str">
        <f t="shared" ref="I46:I56" si="2">IF(E46+G46=0,"",F46+H46)</f>
        <v/>
      </c>
      <c r="L46" s="74" t="str">
        <f t="shared" ref="L46:L56" si="3">IF(E46="","",ROUND(E46/12,2))</f>
        <v/>
      </c>
      <c r="M46" s="74" t="str">
        <f t="shared" ref="M46:M56" si="4">IF(G46="","",ROUND(G46/12,2))</f>
        <v/>
      </c>
    </row>
    <row r="47" spans="1:13" ht="15" customHeight="1">
      <c r="A47" s="330"/>
      <c r="B47" s="330"/>
      <c r="C47" s="330"/>
      <c r="D47" s="330"/>
      <c r="E47" s="196"/>
      <c r="F47" s="168" t="str">
        <f t="shared" si="0"/>
        <v/>
      </c>
      <c r="G47" s="224"/>
      <c r="H47" s="169" t="str">
        <f t="shared" si="1"/>
        <v/>
      </c>
      <c r="I47" s="135" t="str">
        <f t="shared" si="2"/>
        <v/>
      </c>
      <c r="L47" s="74" t="str">
        <f t="shared" si="3"/>
        <v/>
      </c>
      <c r="M47" s="74" t="str">
        <f t="shared" si="4"/>
        <v/>
      </c>
    </row>
    <row r="48" spans="1:13" ht="15" customHeight="1">
      <c r="A48" s="330"/>
      <c r="B48" s="330"/>
      <c r="C48" s="330"/>
      <c r="D48" s="330"/>
      <c r="E48" s="196"/>
      <c r="F48" s="168" t="str">
        <f t="shared" si="0"/>
        <v/>
      </c>
      <c r="G48" s="224"/>
      <c r="H48" s="169" t="str">
        <f t="shared" si="1"/>
        <v/>
      </c>
      <c r="I48" s="135" t="str">
        <f t="shared" si="2"/>
        <v/>
      </c>
      <c r="L48" s="74" t="str">
        <f t="shared" si="3"/>
        <v/>
      </c>
      <c r="M48" s="74" t="str">
        <f t="shared" si="4"/>
        <v/>
      </c>
    </row>
    <row r="49" spans="1:13" ht="15" customHeight="1">
      <c r="A49" s="330"/>
      <c r="B49" s="330"/>
      <c r="C49" s="330"/>
      <c r="D49" s="330"/>
      <c r="E49" s="196"/>
      <c r="F49" s="168" t="str">
        <f t="shared" si="0"/>
        <v/>
      </c>
      <c r="G49" s="224"/>
      <c r="H49" s="169" t="str">
        <f t="shared" si="1"/>
        <v/>
      </c>
      <c r="I49" s="135" t="str">
        <f t="shared" si="2"/>
        <v/>
      </c>
      <c r="L49" s="74" t="str">
        <f t="shared" si="3"/>
        <v/>
      </c>
      <c r="M49" s="74" t="str">
        <f t="shared" si="4"/>
        <v/>
      </c>
    </row>
    <row r="50" spans="1:13" ht="15" customHeight="1">
      <c r="A50" s="330"/>
      <c r="B50" s="330"/>
      <c r="C50" s="330"/>
      <c r="D50" s="330"/>
      <c r="E50" s="196"/>
      <c r="F50" s="168" t="str">
        <f t="shared" si="0"/>
        <v/>
      </c>
      <c r="G50" s="224"/>
      <c r="H50" s="169" t="str">
        <f t="shared" si="1"/>
        <v/>
      </c>
      <c r="I50" s="135" t="str">
        <f t="shared" si="2"/>
        <v/>
      </c>
      <c r="L50" s="74" t="str">
        <f t="shared" si="3"/>
        <v/>
      </c>
      <c r="M50" s="74" t="str">
        <f t="shared" si="4"/>
        <v/>
      </c>
    </row>
    <row r="51" spans="1:13" ht="15" customHeight="1">
      <c r="A51" s="330"/>
      <c r="B51" s="330"/>
      <c r="C51" s="330"/>
      <c r="D51" s="330"/>
      <c r="E51" s="196"/>
      <c r="F51" s="168" t="str">
        <f t="shared" si="0"/>
        <v/>
      </c>
      <c r="G51" s="224"/>
      <c r="H51" s="169" t="str">
        <f t="shared" si="1"/>
        <v/>
      </c>
      <c r="I51" s="135" t="str">
        <f t="shared" si="2"/>
        <v/>
      </c>
      <c r="L51" s="74" t="str">
        <f t="shared" si="3"/>
        <v/>
      </c>
      <c r="M51" s="74" t="str">
        <f t="shared" si="4"/>
        <v/>
      </c>
    </row>
    <row r="52" spans="1:13" ht="15" customHeight="1">
      <c r="A52" s="330"/>
      <c r="B52" s="330"/>
      <c r="C52" s="330"/>
      <c r="D52" s="330"/>
      <c r="E52" s="196"/>
      <c r="F52" s="168" t="str">
        <f t="shared" si="0"/>
        <v/>
      </c>
      <c r="G52" s="224"/>
      <c r="H52" s="169" t="str">
        <f t="shared" si="1"/>
        <v/>
      </c>
      <c r="I52" s="135" t="str">
        <f t="shared" si="2"/>
        <v/>
      </c>
      <c r="L52" s="74" t="str">
        <f t="shared" si="3"/>
        <v/>
      </c>
      <c r="M52" s="74" t="str">
        <f t="shared" si="4"/>
        <v/>
      </c>
    </row>
    <row r="53" spans="1:13" ht="15" customHeight="1">
      <c r="A53" s="330"/>
      <c r="B53" s="330"/>
      <c r="C53" s="330"/>
      <c r="D53" s="330"/>
      <c r="E53" s="196"/>
      <c r="F53" s="168" t="str">
        <f t="shared" si="0"/>
        <v/>
      </c>
      <c r="G53" s="224"/>
      <c r="H53" s="169" t="str">
        <f t="shared" si="1"/>
        <v/>
      </c>
      <c r="I53" s="135" t="str">
        <f t="shared" si="2"/>
        <v/>
      </c>
      <c r="L53" s="74" t="str">
        <f t="shared" si="3"/>
        <v/>
      </c>
      <c r="M53" s="74" t="str">
        <f t="shared" si="4"/>
        <v/>
      </c>
    </row>
    <row r="54" spans="1:13" ht="15" customHeight="1">
      <c r="A54" s="330"/>
      <c r="B54" s="330"/>
      <c r="C54" s="330"/>
      <c r="D54" s="330"/>
      <c r="E54" s="196"/>
      <c r="F54" s="168" t="str">
        <f t="shared" si="0"/>
        <v/>
      </c>
      <c r="G54" s="224"/>
      <c r="H54" s="169" t="str">
        <f t="shared" si="1"/>
        <v/>
      </c>
      <c r="I54" s="135" t="str">
        <f t="shared" si="2"/>
        <v/>
      </c>
      <c r="L54" s="74" t="str">
        <f t="shared" si="3"/>
        <v/>
      </c>
      <c r="M54" s="74" t="str">
        <f t="shared" si="4"/>
        <v/>
      </c>
    </row>
    <row r="55" spans="1:13" ht="15" customHeight="1">
      <c r="A55" s="330"/>
      <c r="B55" s="330"/>
      <c r="C55" s="330"/>
      <c r="D55" s="330"/>
      <c r="E55" s="196"/>
      <c r="F55" s="168" t="str">
        <f t="shared" si="0"/>
        <v/>
      </c>
      <c r="G55" s="224"/>
      <c r="H55" s="169" t="str">
        <f t="shared" si="1"/>
        <v/>
      </c>
      <c r="I55" s="135" t="str">
        <f t="shared" si="2"/>
        <v/>
      </c>
      <c r="L55" s="74" t="str">
        <f t="shared" si="3"/>
        <v/>
      </c>
      <c r="M55" s="74" t="str">
        <f t="shared" si="4"/>
        <v/>
      </c>
    </row>
    <row r="56" spans="1:13" ht="15" customHeight="1" thickBot="1">
      <c r="A56" s="331"/>
      <c r="B56" s="331"/>
      <c r="C56" s="331"/>
      <c r="D56" s="331"/>
      <c r="E56" s="197"/>
      <c r="F56" s="170" t="str">
        <f t="shared" si="0"/>
        <v/>
      </c>
      <c r="G56" s="225"/>
      <c r="H56" s="171" t="str">
        <f t="shared" si="1"/>
        <v/>
      </c>
      <c r="I56" s="134" t="str">
        <f t="shared" si="2"/>
        <v/>
      </c>
      <c r="L56" s="74" t="str">
        <f t="shared" si="3"/>
        <v/>
      </c>
      <c r="M56" s="74" t="str">
        <f t="shared" si="4"/>
        <v/>
      </c>
    </row>
    <row r="57" spans="1:13" ht="15" customHeight="1" thickTop="1" thickBot="1">
      <c r="A57" s="332" t="s">
        <v>160</v>
      </c>
      <c r="B57" s="333"/>
      <c r="C57" s="333"/>
      <c r="D57" s="334"/>
      <c r="E57" s="127" t="str">
        <f>IF(E45="","",SUM(E45:E56))</f>
        <v/>
      </c>
      <c r="F57" s="131" t="str">
        <f t="shared" ref="F57" si="5">IF(F45="","",SUM(F45:F56))</f>
        <v/>
      </c>
      <c r="G57" s="226" t="str">
        <f t="shared" ref="G57" si="6">IF(G45="","",SUM(G45:G56))</f>
        <v/>
      </c>
      <c r="H57" s="137" t="str">
        <f t="shared" ref="H57:I57" si="7">IF(H45="","",SUM(H45:H56))</f>
        <v/>
      </c>
      <c r="I57" s="214" t="str">
        <f t="shared" si="7"/>
        <v/>
      </c>
    </row>
    <row r="58" spans="1:13" ht="15" customHeight="1" thickBot="1">
      <c r="A58" s="82"/>
      <c r="B58" s="89"/>
      <c r="C58" s="89"/>
      <c r="D58" s="89"/>
      <c r="E58" s="89"/>
      <c r="F58" s="326" t="s">
        <v>258</v>
      </c>
      <c r="G58" s="326"/>
      <c r="H58" s="326"/>
      <c r="I58" s="215" t="str">
        <f>IF(I57="","",ROUNDDOWN(I57,0))</f>
        <v/>
      </c>
    </row>
    <row r="59" spans="1:13" ht="7.5" customHeight="1">
      <c r="A59" s="82"/>
      <c r="B59" s="89"/>
      <c r="C59" s="89"/>
      <c r="D59" s="89"/>
      <c r="E59" s="89"/>
      <c r="F59" s="89"/>
      <c r="G59" s="89"/>
      <c r="H59" s="89"/>
      <c r="I59" s="89"/>
    </row>
    <row r="60" spans="1:13" ht="7.5" customHeight="1">
      <c r="A60" s="82"/>
      <c r="B60" s="89"/>
      <c r="C60" s="89"/>
      <c r="D60" s="89"/>
      <c r="E60" s="89"/>
      <c r="F60" s="89"/>
      <c r="G60" s="89"/>
      <c r="H60" s="89"/>
      <c r="I60" s="89"/>
    </row>
    <row r="61" spans="1:13">
      <c r="A61" s="74" t="s">
        <v>255</v>
      </c>
    </row>
    <row r="62" spans="1:13" ht="3.75" customHeight="1"/>
    <row r="63" spans="1:13" ht="18.75" customHeight="1">
      <c r="A63" s="264"/>
      <c r="B63" s="265"/>
      <c r="C63" s="265"/>
      <c r="D63" s="265"/>
      <c r="E63" s="265"/>
      <c r="F63" s="265"/>
      <c r="G63" s="265"/>
      <c r="H63" s="265"/>
      <c r="I63" s="265"/>
      <c r="J63" s="265"/>
      <c r="K63" s="266"/>
    </row>
    <row r="64" spans="1:13" ht="18.75" customHeight="1">
      <c r="A64" s="267"/>
      <c r="B64" s="268"/>
      <c r="C64" s="268"/>
      <c r="D64" s="268"/>
      <c r="E64" s="268"/>
      <c r="F64" s="268"/>
      <c r="G64" s="268"/>
      <c r="H64" s="268"/>
      <c r="I64" s="268"/>
      <c r="J64" s="268"/>
      <c r="K64" s="269"/>
    </row>
    <row r="65" spans="1:11" ht="18.75" customHeight="1">
      <c r="A65" s="267"/>
      <c r="B65" s="268"/>
      <c r="C65" s="268"/>
      <c r="D65" s="268"/>
      <c r="E65" s="268"/>
      <c r="F65" s="268"/>
      <c r="G65" s="268"/>
      <c r="H65" s="268"/>
      <c r="I65" s="268"/>
      <c r="J65" s="268"/>
      <c r="K65" s="269"/>
    </row>
    <row r="66" spans="1:11" ht="18.75" customHeight="1">
      <c r="A66" s="270"/>
      <c r="B66" s="271"/>
      <c r="C66" s="271"/>
      <c r="D66" s="271"/>
      <c r="E66" s="271"/>
      <c r="F66" s="271"/>
      <c r="G66" s="271"/>
      <c r="H66" s="271"/>
      <c r="I66" s="271"/>
      <c r="J66" s="271"/>
      <c r="K66" s="272"/>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4"/>
  <dataValidations count="5">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 type="list" allowBlank="1" showInputMessage="1" showErrorMessage="1" sqref="B19:K19" xr:uid="{00000000-0002-0000-05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B16" sqref="B16:F16"/>
    </sheetView>
  </sheetViews>
  <sheetFormatPr defaultColWidth="9" defaultRowHeight="12"/>
  <cols>
    <col min="1" max="1" width="11.25" style="74" customWidth="1"/>
    <col min="2" max="18" width="10" style="74" customWidth="1"/>
    <col min="19" max="16384" width="9" style="74"/>
  </cols>
  <sheetData>
    <row r="1" spans="1:11">
      <c r="A1" s="74" t="s">
        <v>259</v>
      </c>
    </row>
    <row r="2" spans="1:11" ht="18" customHeight="1">
      <c r="A2" s="244" t="s">
        <v>163</v>
      </c>
      <c r="B2" s="244"/>
      <c r="C2" s="244"/>
      <c r="D2" s="244"/>
      <c r="E2" s="244"/>
      <c r="F2" s="244"/>
      <c r="G2" s="244"/>
      <c r="H2" s="244"/>
      <c r="I2" s="244"/>
      <c r="J2" s="244"/>
      <c r="K2" s="244"/>
    </row>
    <row r="5" spans="1:11" ht="18.75" customHeight="1">
      <c r="A5" s="76" t="s">
        <v>20</v>
      </c>
      <c r="B5" s="248" t="s">
        <v>260</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77"/>
      <c r="H16" s="296"/>
      <c r="I16" s="296"/>
      <c r="J16" s="296"/>
      <c r="K16" s="278"/>
    </row>
    <row r="17" spans="1:11" ht="18.75" customHeight="1">
      <c r="A17" s="178" t="s">
        <v>236</v>
      </c>
      <c r="B17" s="172" t="s">
        <v>419</v>
      </c>
      <c r="C17" s="210"/>
      <c r="D17" s="173" t="s">
        <v>420</v>
      </c>
      <c r="E17" s="211"/>
      <c r="F17" s="175" t="s">
        <v>421</v>
      </c>
      <c r="G17" s="211"/>
      <c r="H17" s="174" t="s">
        <v>422</v>
      </c>
      <c r="I17" s="211"/>
      <c r="J17" s="174" t="s">
        <v>423</v>
      </c>
      <c r="K17" s="176">
        <f>C17+E17+G17+I17</f>
        <v>0</v>
      </c>
    </row>
    <row r="18" spans="1:11">
      <c r="A18" s="274" t="s">
        <v>170</v>
      </c>
      <c r="B18" s="245" t="s">
        <v>261</v>
      </c>
      <c r="C18" s="245"/>
      <c r="D18" s="245"/>
      <c r="E18" s="245"/>
      <c r="F18" s="245"/>
      <c r="G18" s="245" t="s">
        <v>262</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c r="C21" s="76" t="s">
        <v>174</v>
      </c>
      <c r="D21" s="76" t="s">
        <v>175</v>
      </c>
      <c r="E21" s="76" t="s">
        <v>176</v>
      </c>
      <c r="F21" s="258" t="s">
        <v>169</v>
      </c>
      <c r="G21" s="259"/>
      <c r="H21" s="245" t="s">
        <v>177</v>
      </c>
      <c r="I21" s="245"/>
      <c r="J21" s="245"/>
      <c r="K21" s="245"/>
    </row>
    <row r="22" spans="1:11" ht="18.75" customHeight="1">
      <c r="A22" s="273"/>
      <c r="B22" s="250"/>
      <c r="C22" s="183"/>
      <c r="D22" s="184"/>
      <c r="E22" s="185"/>
      <c r="F22" s="257"/>
      <c r="G22" s="257"/>
      <c r="H22" s="80" t="s">
        <v>178</v>
      </c>
      <c r="I22" s="186"/>
      <c r="J22" s="80" t="s">
        <v>179</v>
      </c>
      <c r="K22" s="187"/>
    </row>
    <row r="23" spans="1:11" ht="18.75" customHeight="1">
      <c r="A23" s="273"/>
      <c r="B23" s="250"/>
      <c r="C23" s="183"/>
      <c r="D23" s="184"/>
      <c r="E23" s="185"/>
      <c r="F23" s="257"/>
      <c r="G23" s="257"/>
      <c r="H23" s="80" t="s">
        <v>178</v>
      </c>
      <c r="I23" s="186"/>
      <c r="J23" s="80" t="s">
        <v>179</v>
      </c>
      <c r="K23" s="187"/>
    </row>
    <row r="24" spans="1:11" ht="12" customHeight="1"/>
    <row r="25" spans="1:11" ht="12" customHeight="1"/>
    <row r="26" spans="1:11">
      <c r="A26" s="74" t="s">
        <v>185</v>
      </c>
    </row>
    <row r="27" spans="1:11" ht="3.75" customHeight="1"/>
    <row r="28" spans="1:11">
      <c r="A28" s="311" t="s">
        <v>19</v>
      </c>
      <c r="B28" s="254" t="s">
        <v>336</v>
      </c>
      <c r="C28" s="255"/>
      <c r="D28" s="255"/>
      <c r="E28" s="255"/>
      <c r="F28" s="255"/>
      <c r="G28" s="255"/>
      <c r="H28" s="255"/>
      <c r="I28" s="255"/>
      <c r="J28" s="255"/>
      <c r="K28" s="256"/>
    </row>
    <row r="29" spans="1:11">
      <c r="A29" s="313"/>
      <c r="B29" s="91" t="s">
        <v>263</v>
      </c>
      <c r="C29" s="91" t="s">
        <v>264</v>
      </c>
      <c r="D29" s="91" t="s">
        <v>265</v>
      </c>
      <c r="E29" s="91" t="s">
        <v>266</v>
      </c>
      <c r="F29" s="91" t="s">
        <v>267</v>
      </c>
      <c r="G29" s="91" t="s">
        <v>268</v>
      </c>
      <c r="H29" s="91" t="s">
        <v>269</v>
      </c>
      <c r="I29" s="121" t="s">
        <v>270</v>
      </c>
      <c r="J29" s="92" t="s">
        <v>271</v>
      </c>
      <c r="K29" s="92" t="s">
        <v>272</v>
      </c>
    </row>
    <row r="30" spans="1:11" ht="18.75" customHeight="1">
      <c r="A30" s="76" t="s">
        <v>430</v>
      </c>
      <c r="B30" s="189"/>
      <c r="C30" s="189"/>
      <c r="D30" s="189"/>
      <c r="E30" s="189"/>
      <c r="F30" s="189"/>
      <c r="G30" s="198"/>
      <c r="H30" s="189"/>
      <c r="I30" s="184"/>
      <c r="J30" s="184"/>
      <c r="K30" s="184"/>
    </row>
    <row r="31" spans="1:11" ht="15" customHeight="1">
      <c r="A31" s="245" t="s">
        <v>431</v>
      </c>
      <c r="B31" s="188"/>
      <c r="C31" s="188"/>
      <c r="D31" s="188"/>
      <c r="E31" s="188"/>
      <c r="F31" s="188"/>
      <c r="G31" s="188"/>
      <c r="H31" s="188"/>
      <c r="I31" s="188"/>
      <c r="J31" s="188"/>
      <c r="K31" s="188"/>
    </row>
    <row r="32" spans="1:11" ht="15" customHeight="1">
      <c r="A32" s="245"/>
      <c r="B32" s="189"/>
      <c r="C32" s="189"/>
      <c r="D32" s="189"/>
      <c r="E32" s="193"/>
      <c r="F32" s="193"/>
      <c r="G32" s="193"/>
      <c r="H32" s="193"/>
      <c r="I32" s="193"/>
      <c r="J32" s="193"/>
      <c r="K32" s="193"/>
    </row>
    <row r="33" spans="1:11">
      <c r="A33" s="311" t="s">
        <v>19</v>
      </c>
      <c r="B33" s="93"/>
      <c r="C33" s="93" t="s">
        <v>274</v>
      </c>
      <c r="D33" s="93" t="s">
        <v>275</v>
      </c>
      <c r="E33" s="93" t="s">
        <v>276</v>
      </c>
      <c r="F33" s="253" t="s">
        <v>277</v>
      </c>
      <c r="G33" s="253" t="s">
        <v>158</v>
      </c>
      <c r="H33" s="253" t="s">
        <v>160</v>
      </c>
      <c r="I33" s="311" t="s">
        <v>250</v>
      </c>
      <c r="J33" s="360"/>
      <c r="K33" s="312"/>
    </row>
    <row r="34" spans="1:11" ht="24">
      <c r="A34" s="313"/>
      <c r="B34" s="138" t="s">
        <v>273</v>
      </c>
      <c r="C34" s="138" t="s">
        <v>278</v>
      </c>
      <c r="D34" s="138" t="s">
        <v>279</v>
      </c>
      <c r="E34" s="138" t="s">
        <v>280</v>
      </c>
      <c r="F34" s="252"/>
      <c r="G34" s="252"/>
      <c r="H34" s="252"/>
      <c r="I34" s="313"/>
      <c r="J34" s="361"/>
      <c r="K34" s="314"/>
    </row>
    <row r="35" spans="1:11" ht="18.75" customHeight="1">
      <c r="A35" s="76" t="s">
        <v>430</v>
      </c>
      <c r="B35" s="189"/>
      <c r="C35" s="189"/>
      <c r="D35" s="189"/>
      <c r="E35" s="189"/>
      <c r="F35" s="189"/>
      <c r="G35" s="198"/>
      <c r="H35" s="86" t="str">
        <f>IF(SUM(B30:K30)+SUM(B35:G35)=0,"",SUM((B30:K30)+SUM(B35:G35)))</f>
        <v/>
      </c>
      <c r="I35" s="351"/>
      <c r="J35" s="352"/>
      <c r="K35" s="353"/>
    </row>
    <row r="36" spans="1:11" ht="15" customHeight="1">
      <c r="A36" s="245" t="s">
        <v>431</v>
      </c>
      <c r="B36" s="221"/>
      <c r="C36" s="221"/>
      <c r="D36" s="221"/>
      <c r="E36" s="221"/>
      <c r="F36" s="221"/>
      <c r="G36" s="221"/>
      <c r="H36" s="85" t="str">
        <f t="shared" ref="H36:H37" si="0">IF(SUM(B31:K31)+SUM(B36:G36)=0,"",SUM((B31:K31)+SUM(B36:G36)))</f>
        <v/>
      </c>
      <c r="I36" s="354"/>
      <c r="J36" s="355"/>
      <c r="K36" s="356"/>
    </row>
    <row r="37" spans="1:11" ht="15" customHeight="1">
      <c r="A37" s="245"/>
      <c r="B37" s="189"/>
      <c r="C37" s="189"/>
      <c r="D37" s="189"/>
      <c r="E37" s="189"/>
      <c r="F37" s="189"/>
      <c r="G37" s="189"/>
      <c r="H37" s="86" t="str">
        <f t="shared" si="0"/>
        <v/>
      </c>
      <c r="I37" s="357"/>
      <c r="J37" s="358"/>
      <c r="K37" s="359"/>
    </row>
    <row r="38" spans="1:11" ht="12" customHeight="1">
      <c r="A38" s="82"/>
      <c r="B38" s="89"/>
      <c r="C38" s="89"/>
      <c r="D38" s="89"/>
      <c r="E38" s="89"/>
      <c r="F38" s="123"/>
      <c r="G38" s="123"/>
      <c r="H38" s="123"/>
      <c r="I38" s="124"/>
      <c r="J38" s="124"/>
      <c r="K38" s="124"/>
    </row>
    <row r="39" spans="1:11" ht="12" customHeight="1">
      <c r="A39" s="82"/>
      <c r="B39" s="89"/>
      <c r="C39" s="89"/>
      <c r="D39" s="89"/>
      <c r="E39" s="89"/>
      <c r="F39" s="123"/>
      <c r="G39" s="123"/>
      <c r="H39" s="123"/>
      <c r="I39" s="124"/>
      <c r="J39" s="124"/>
      <c r="K39" s="124"/>
    </row>
    <row r="40" spans="1:11">
      <c r="A40" s="74" t="s">
        <v>281</v>
      </c>
    </row>
    <row r="41" spans="1:11" ht="3.75" customHeight="1"/>
    <row r="42" spans="1:11" ht="15" customHeight="1">
      <c r="A42" s="363" t="s">
        <v>282</v>
      </c>
      <c r="B42" s="364"/>
      <c r="C42" s="364"/>
      <c r="D42" s="364"/>
      <c r="E42" s="364"/>
      <c r="F42" s="364"/>
      <c r="G42" s="364"/>
      <c r="H42" s="364"/>
      <c r="I42" s="365"/>
      <c r="J42" s="123"/>
    </row>
    <row r="43" spans="1:11" ht="15" customHeight="1">
      <c r="A43" s="363" t="s">
        <v>284</v>
      </c>
      <c r="B43" s="364"/>
      <c r="C43" s="364"/>
      <c r="D43" s="364"/>
      <c r="E43" s="364"/>
      <c r="F43" s="364"/>
      <c r="G43" s="364"/>
      <c r="H43" s="364"/>
      <c r="I43" s="365"/>
    </row>
    <row r="44" spans="1:11" ht="15" customHeight="1">
      <c r="A44" s="260" t="s">
        <v>283</v>
      </c>
      <c r="B44" s="362"/>
      <c r="C44" s="199"/>
      <c r="D44" s="260" t="s">
        <v>264</v>
      </c>
      <c r="E44" s="362"/>
      <c r="F44" s="200"/>
      <c r="G44" s="260" t="s">
        <v>265</v>
      </c>
      <c r="H44" s="261"/>
      <c r="I44" s="200"/>
    </row>
    <row r="45" spans="1:11" ht="15" customHeight="1">
      <c r="A45" s="260" t="s">
        <v>266</v>
      </c>
      <c r="B45" s="362"/>
      <c r="C45" s="199"/>
      <c r="D45" s="260" t="s">
        <v>267</v>
      </c>
      <c r="E45" s="362"/>
      <c r="F45" s="200"/>
      <c r="G45" s="260" t="s">
        <v>268</v>
      </c>
      <c r="H45" s="261"/>
      <c r="I45" s="200"/>
    </row>
    <row r="46" spans="1:11" ht="15" customHeight="1">
      <c r="A46" s="260" t="s">
        <v>269</v>
      </c>
      <c r="B46" s="362"/>
      <c r="C46" s="199"/>
      <c r="D46" s="366" t="s">
        <v>270</v>
      </c>
      <c r="E46" s="366"/>
      <c r="F46" s="200"/>
      <c r="G46" s="362" t="s">
        <v>271</v>
      </c>
      <c r="H46" s="366"/>
      <c r="I46" s="200"/>
    </row>
    <row r="47" spans="1:11" ht="15" customHeight="1">
      <c r="A47" s="260" t="s">
        <v>272</v>
      </c>
      <c r="B47" s="362"/>
      <c r="C47" s="199"/>
      <c r="D47" s="366" t="s">
        <v>273</v>
      </c>
      <c r="E47" s="366"/>
      <c r="F47" s="200"/>
      <c r="G47" s="368"/>
      <c r="H47" s="368"/>
      <c r="I47" s="131"/>
    </row>
    <row r="48" spans="1:11" ht="15" customHeight="1">
      <c r="A48" s="319" t="s">
        <v>285</v>
      </c>
      <c r="B48" s="367"/>
      <c r="C48" s="187"/>
      <c r="I48" s="139"/>
    </row>
    <row r="49" spans="1:11" ht="15" customHeight="1">
      <c r="A49" s="319" t="s">
        <v>286</v>
      </c>
      <c r="B49" s="367"/>
      <c r="C49" s="187"/>
      <c r="I49" s="139"/>
    </row>
    <row r="50" spans="1:11" ht="15" customHeight="1">
      <c r="A50" s="319" t="s">
        <v>287</v>
      </c>
      <c r="B50" s="367"/>
      <c r="C50" s="187"/>
      <c r="D50" s="100"/>
      <c r="E50" s="100"/>
      <c r="F50" s="100"/>
      <c r="G50" s="100"/>
      <c r="H50" s="100"/>
      <c r="I50" s="105"/>
    </row>
    <row r="51" spans="1:11" ht="12" customHeight="1"/>
    <row r="52" spans="1:11" ht="12" customHeight="1"/>
    <row r="53" spans="1:11">
      <c r="A53" s="74" t="s">
        <v>255</v>
      </c>
    </row>
    <row r="54" spans="1:11" ht="3.75" customHeight="1"/>
    <row r="55" spans="1:11" ht="18.75" customHeight="1">
      <c r="A55" s="264"/>
      <c r="B55" s="265"/>
      <c r="C55" s="265"/>
      <c r="D55" s="265"/>
      <c r="E55" s="265"/>
      <c r="F55" s="265"/>
      <c r="G55" s="265"/>
      <c r="H55" s="265"/>
      <c r="I55" s="265"/>
      <c r="J55" s="265"/>
      <c r="K55" s="266"/>
    </row>
    <row r="56" spans="1:11" ht="18.75" customHeight="1">
      <c r="A56" s="267"/>
      <c r="B56" s="268"/>
      <c r="C56" s="268"/>
      <c r="D56" s="268"/>
      <c r="E56" s="268"/>
      <c r="F56" s="268"/>
      <c r="G56" s="268"/>
      <c r="H56" s="268"/>
      <c r="I56" s="268"/>
      <c r="J56" s="268"/>
      <c r="K56" s="269"/>
    </row>
    <row r="57" spans="1:11" ht="18.75" customHeight="1">
      <c r="A57" s="267"/>
      <c r="B57" s="268"/>
      <c r="C57" s="268"/>
      <c r="D57" s="268"/>
      <c r="E57" s="268"/>
      <c r="F57" s="268"/>
      <c r="G57" s="268"/>
      <c r="H57" s="268"/>
      <c r="I57" s="268"/>
      <c r="J57" s="268"/>
      <c r="K57" s="269"/>
    </row>
    <row r="58" spans="1:11" ht="18.75" customHeight="1">
      <c r="A58" s="270"/>
      <c r="B58" s="271"/>
      <c r="C58" s="271"/>
      <c r="D58" s="271"/>
      <c r="E58" s="271"/>
      <c r="F58" s="271"/>
      <c r="G58" s="271"/>
      <c r="H58" s="271"/>
      <c r="I58" s="271"/>
      <c r="J58" s="271"/>
      <c r="K58" s="272"/>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4"/>
  <dataValidations count="6">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 type="list" allowBlank="1" showInputMessage="1" showErrorMessage="1" sqref="B19:K19" xr:uid="{00000000-0002-0000-06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topLeftCell="A2" zoomScale="90" zoomScaleNormal="100" zoomScaleSheetLayoutView="90" workbookViewId="0">
      <selection activeCell="D47" sqref="D47:G47"/>
    </sheetView>
  </sheetViews>
  <sheetFormatPr defaultColWidth="9" defaultRowHeight="12"/>
  <cols>
    <col min="1" max="1" width="11.25" style="74" customWidth="1"/>
    <col min="2" max="18" width="10" style="74" customWidth="1"/>
    <col min="19" max="16384" width="9" style="74"/>
  </cols>
  <sheetData>
    <row r="1" spans="1:11">
      <c r="A1" s="74" t="s">
        <v>288</v>
      </c>
    </row>
    <row r="2" spans="1:11" ht="18" customHeight="1">
      <c r="A2" s="244" t="s">
        <v>163</v>
      </c>
      <c r="B2" s="244"/>
      <c r="C2" s="244"/>
      <c r="D2" s="244"/>
      <c r="E2" s="244"/>
      <c r="F2" s="244"/>
      <c r="G2" s="244"/>
      <c r="H2" s="244"/>
      <c r="I2" s="244"/>
      <c r="J2" s="244"/>
      <c r="K2" s="244"/>
    </row>
    <row r="5" spans="1:11" ht="18.75" customHeight="1">
      <c r="A5" s="76" t="s">
        <v>20</v>
      </c>
      <c r="B5" s="248" t="s">
        <v>289</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50"/>
      <c r="C16" s="250"/>
      <c r="D16" s="250"/>
      <c r="E16" s="250"/>
      <c r="F16" s="250"/>
      <c r="G16" s="258"/>
      <c r="H16" s="374"/>
      <c r="I16" s="374"/>
      <c r="J16" s="374"/>
      <c r="K16" s="259"/>
    </row>
    <row r="17" spans="1:11" ht="18.75" customHeight="1">
      <c r="A17" s="178" t="s">
        <v>236</v>
      </c>
      <c r="B17" s="172" t="s">
        <v>419</v>
      </c>
      <c r="C17" s="210"/>
      <c r="D17" s="173" t="s">
        <v>420</v>
      </c>
      <c r="E17" s="211"/>
      <c r="F17" s="175" t="s">
        <v>421</v>
      </c>
      <c r="G17" s="211"/>
      <c r="H17" s="174" t="s">
        <v>422</v>
      </c>
      <c r="I17" s="211"/>
      <c r="J17" s="174" t="s">
        <v>423</v>
      </c>
      <c r="K17" s="227">
        <f>C17+E17+G17+I17</f>
        <v>0</v>
      </c>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c r="C21" s="76" t="s">
        <v>174</v>
      </c>
      <c r="D21" s="76" t="s">
        <v>175</v>
      </c>
      <c r="E21" s="76" t="s">
        <v>176</v>
      </c>
      <c r="F21" s="258" t="s">
        <v>169</v>
      </c>
      <c r="G21" s="259"/>
      <c r="H21" s="245" t="s">
        <v>177</v>
      </c>
      <c r="I21" s="245"/>
      <c r="J21" s="245"/>
      <c r="K21" s="245"/>
    </row>
    <row r="22" spans="1:11" ht="18.75" customHeight="1">
      <c r="A22" s="273"/>
      <c r="B22" s="250"/>
      <c r="C22" s="183"/>
      <c r="D22" s="184"/>
      <c r="E22" s="185"/>
      <c r="F22" s="257"/>
      <c r="G22" s="257"/>
      <c r="H22" s="80" t="s">
        <v>178</v>
      </c>
      <c r="I22" s="186"/>
      <c r="J22" s="80" t="s">
        <v>179</v>
      </c>
      <c r="K22" s="187"/>
    </row>
    <row r="23" spans="1:11" ht="18.75" customHeight="1">
      <c r="A23" s="273"/>
      <c r="B23" s="250"/>
      <c r="C23" s="183"/>
      <c r="D23" s="184"/>
      <c r="E23" s="185"/>
      <c r="F23" s="257"/>
      <c r="G23" s="257"/>
      <c r="H23" s="80" t="s">
        <v>178</v>
      </c>
      <c r="I23" s="186"/>
      <c r="J23" s="80" t="s">
        <v>179</v>
      </c>
      <c r="K23" s="187"/>
    </row>
    <row r="26" spans="1:11">
      <c r="A26" s="74" t="s">
        <v>185</v>
      </c>
    </row>
    <row r="27" spans="1:11" ht="3.75" customHeight="1"/>
    <row r="28" spans="1:11" ht="15" customHeight="1">
      <c r="A28" s="253" t="s">
        <v>19</v>
      </c>
      <c r="B28" s="254" t="s">
        <v>337</v>
      </c>
      <c r="C28" s="255"/>
      <c r="D28" s="255"/>
      <c r="E28" s="256"/>
      <c r="F28" s="255" t="s">
        <v>338</v>
      </c>
      <c r="G28" s="255"/>
      <c r="H28" s="255"/>
      <c r="I28" s="256"/>
      <c r="J28" s="372" t="s">
        <v>290</v>
      </c>
      <c r="K28" s="253" t="s">
        <v>160</v>
      </c>
    </row>
    <row r="29" spans="1:11" ht="58.5" customHeight="1">
      <c r="A29" s="252"/>
      <c r="B29" s="75"/>
      <c r="C29" s="75" t="s">
        <v>291</v>
      </c>
      <c r="D29" s="75" t="s">
        <v>292</v>
      </c>
      <c r="E29" s="165" t="s">
        <v>412</v>
      </c>
      <c r="F29" s="75" t="s">
        <v>293</v>
      </c>
      <c r="G29" s="75" t="s">
        <v>294</v>
      </c>
      <c r="H29" s="79" t="s">
        <v>295</v>
      </c>
      <c r="I29" s="77" t="s">
        <v>158</v>
      </c>
      <c r="J29" s="373"/>
      <c r="K29" s="252"/>
    </row>
    <row r="30" spans="1:11" ht="18.75" customHeight="1">
      <c r="A30" s="76" t="s">
        <v>430</v>
      </c>
      <c r="B30" s="184"/>
      <c r="C30" s="184"/>
      <c r="D30" s="184"/>
      <c r="E30" s="192"/>
      <c r="F30" s="184"/>
      <c r="G30" s="184"/>
      <c r="H30" s="184"/>
      <c r="I30" s="184"/>
      <c r="J30" s="184"/>
      <c r="K30" s="84" t="str">
        <f>IF(SUM(B30:J30)=0,"",SUM(B30:J30))</f>
        <v/>
      </c>
    </row>
    <row r="31" spans="1:11" ht="15" customHeight="1">
      <c r="A31" s="245" t="s">
        <v>431</v>
      </c>
      <c r="B31" s="221"/>
      <c r="C31" s="221"/>
      <c r="D31" s="221"/>
      <c r="E31" s="222"/>
      <c r="F31" s="221"/>
      <c r="G31" s="221"/>
      <c r="H31" s="221"/>
      <c r="I31" s="221"/>
      <c r="J31" s="221"/>
      <c r="K31" s="85" t="str">
        <f t="shared" ref="K31:K32" si="0">IF(SUM(B31:J31)=0,"",SUM(B31:J31))</f>
        <v/>
      </c>
    </row>
    <row r="32" spans="1:11" ht="15" customHeight="1">
      <c r="A32" s="245"/>
      <c r="B32" s="189"/>
      <c r="C32" s="189"/>
      <c r="D32" s="189"/>
      <c r="E32" s="198"/>
      <c r="F32" s="189"/>
      <c r="G32" s="189"/>
      <c r="H32" s="189"/>
      <c r="I32" s="189"/>
      <c r="J32" s="189"/>
      <c r="K32" s="86" t="str">
        <f t="shared" si="0"/>
        <v/>
      </c>
    </row>
    <row r="33" spans="1:11" ht="12" customHeight="1">
      <c r="A33" s="82"/>
      <c r="B33" s="89"/>
      <c r="C33" s="89"/>
      <c r="D33" s="89"/>
      <c r="E33" s="89"/>
      <c r="F33" s="89"/>
      <c r="G33" s="89"/>
      <c r="H33" s="89"/>
      <c r="I33" s="89"/>
      <c r="J33" s="89"/>
      <c r="K33" s="89"/>
    </row>
    <row r="35" spans="1:11">
      <c r="A35" s="74" t="s">
        <v>186</v>
      </c>
    </row>
    <row r="36" spans="1:11" ht="3.75" customHeight="1"/>
    <row r="37" spans="1:11" ht="18.75" customHeight="1">
      <c r="A37" s="264"/>
      <c r="B37" s="265"/>
      <c r="C37" s="265"/>
      <c r="D37" s="265"/>
      <c r="E37" s="265"/>
      <c r="F37" s="265"/>
      <c r="G37" s="265"/>
      <c r="H37" s="265"/>
      <c r="I37" s="265"/>
      <c r="J37" s="265"/>
      <c r="K37" s="266"/>
    </row>
    <row r="38" spans="1:11" ht="18.75" customHeight="1">
      <c r="A38" s="267"/>
      <c r="B38" s="268"/>
      <c r="C38" s="268"/>
      <c r="D38" s="268"/>
      <c r="E38" s="268"/>
      <c r="F38" s="268"/>
      <c r="G38" s="268"/>
      <c r="H38" s="268"/>
      <c r="I38" s="268"/>
      <c r="J38" s="268"/>
      <c r="K38" s="269"/>
    </row>
    <row r="39" spans="1:11" ht="18.75" customHeight="1">
      <c r="A39" s="267"/>
      <c r="B39" s="268"/>
      <c r="C39" s="268"/>
      <c r="D39" s="268"/>
      <c r="E39" s="268"/>
      <c r="F39" s="268"/>
      <c r="G39" s="268"/>
      <c r="H39" s="268"/>
      <c r="I39" s="268"/>
      <c r="J39" s="268"/>
      <c r="K39" s="269"/>
    </row>
    <row r="40" spans="1:11" ht="18.75" customHeight="1">
      <c r="A40" s="270"/>
      <c r="B40" s="271"/>
      <c r="C40" s="271"/>
      <c r="D40" s="271"/>
      <c r="E40" s="271"/>
      <c r="F40" s="271"/>
      <c r="G40" s="271"/>
      <c r="H40" s="271"/>
      <c r="I40" s="271"/>
      <c r="J40" s="271"/>
      <c r="K40" s="272"/>
    </row>
    <row r="43" spans="1:11">
      <c r="A43" s="74" t="s">
        <v>296</v>
      </c>
    </row>
    <row r="44" spans="1:11" ht="3.75" customHeight="1"/>
    <row r="45" spans="1:11" ht="18.75" customHeight="1">
      <c r="A45" s="100" t="s">
        <v>297</v>
      </c>
    </row>
    <row r="46" spans="1:11" ht="18.75" customHeight="1">
      <c r="A46" s="363" t="s">
        <v>298</v>
      </c>
      <c r="B46" s="364"/>
      <c r="C46" s="365"/>
      <c r="D46" s="201"/>
      <c r="E46" s="98" t="s">
        <v>308</v>
      </c>
      <c r="F46" s="319"/>
      <c r="G46" s="320"/>
      <c r="H46" s="320"/>
      <c r="I46" s="367"/>
    </row>
    <row r="47" spans="1:11" ht="18.75" customHeight="1">
      <c r="A47" s="363" t="s">
        <v>299</v>
      </c>
      <c r="B47" s="364"/>
      <c r="C47" s="365"/>
      <c r="D47" s="277" t="s">
        <v>309</v>
      </c>
      <c r="E47" s="296"/>
      <c r="F47" s="296"/>
      <c r="G47" s="278"/>
      <c r="H47" s="319"/>
      <c r="I47" s="367"/>
    </row>
    <row r="48" spans="1:11" ht="18.75" customHeight="1">
      <c r="A48" s="369" t="s">
        <v>300</v>
      </c>
      <c r="B48" s="370"/>
      <c r="C48" s="370"/>
      <c r="D48" s="370"/>
      <c r="E48" s="370"/>
      <c r="F48" s="370"/>
      <c r="G48" s="370"/>
      <c r="H48" s="370"/>
      <c r="I48" s="371"/>
    </row>
    <row r="49" spans="1:9" ht="18.75" customHeight="1">
      <c r="A49" s="95"/>
      <c r="B49" s="363" t="s">
        <v>304</v>
      </c>
      <c r="C49" s="365"/>
      <c r="D49" s="94" t="s">
        <v>302</v>
      </c>
      <c r="E49" s="202"/>
      <c r="F49" s="140" t="s">
        <v>303</v>
      </c>
      <c r="G49" s="202"/>
      <c r="H49" s="140" t="s">
        <v>306</v>
      </c>
      <c r="I49" s="78"/>
    </row>
    <row r="50" spans="1:9" ht="18.75" customHeight="1">
      <c r="A50" s="95"/>
      <c r="B50" s="363" t="s">
        <v>441</v>
      </c>
      <c r="C50" s="365"/>
      <c r="D50" s="94" t="s">
        <v>307</v>
      </c>
      <c r="E50" s="202"/>
      <c r="F50" s="140" t="s">
        <v>303</v>
      </c>
      <c r="G50" s="202"/>
      <c r="H50" s="140" t="s">
        <v>306</v>
      </c>
      <c r="I50" s="78"/>
    </row>
    <row r="51" spans="1:9" ht="18.75" customHeight="1">
      <c r="A51" s="95"/>
      <c r="B51" s="363" t="s">
        <v>305</v>
      </c>
      <c r="C51" s="365"/>
      <c r="D51" s="94" t="s">
        <v>307</v>
      </c>
      <c r="E51" s="202"/>
      <c r="F51" s="140" t="s">
        <v>303</v>
      </c>
      <c r="G51" s="202"/>
      <c r="H51" s="140" t="s">
        <v>306</v>
      </c>
      <c r="I51" s="78"/>
    </row>
    <row r="52" spans="1:9" ht="18.75" customHeight="1">
      <c r="A52" s="99"/>
      <c r="B52" s="363" t="s">
        <v>301</v>
      </c>
      <c r="C52" s="365"/>
      <c r="D52" s="277"/>
      <c r="E52" s="296"/>
      <c r="F52" s="296"/>
      <c r="G52" s="278"/>
      <c r="H52" s="100"/>
      <c r="I52" s="105"/>
    </row>
    <row r="53" spans="1:9" ht="11.25" customHeight="1">
      <c r="A53" s="144"/>
    </row>
    <row r="54" spans="1:9" ht="11.25" customHeight="1"/>
    <row r="55" spans="1:9"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4"/>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 type="list" allowBlank="1" showInputMessage="1" showErrorMessage="1" sqref="B19:K19" xr:uid="{00000000-0002-0000-07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C25" sqref="C25"/>
    </sheetView>
  </sheetViews>
  <sheetFormatPr defaultColWidth="9" defaultRowHeight="12"/>
  <cols>
    <col min="1" max="1" width="11.25" style="74" customWidth="1"/>
    <col min="2" max="18" width="10" style="74" customWidth="1"/>
    <col min="19" max="16384" width="9" style="74"/>
  </cols>
  <sheetData>
    <row r="1" spans="1:11">
      <c r="A1" s="74" t="s">
        <v>310</v>
      </c>
    </row>
    <row r="2" spans="1:11" ht="18" customHeight="1">
      <c r="A2" s="244" t="s">
        <v>163</v>
      </c>
      <c r="B2" s="244"/>
      <c r="C2" s="244"/>
      <c r="D2" s="244"/>
      <c r="E2" s="244"/>
      <c r="F2" s="244"/>
      <c r="G2" s="244"/>
      <c r="H2" s="244"/>
      <c r="I2" s="244"/>
      <c r="J2" s="244"/>
      <c r="K2" s="244"/>
    </row>
    <row r="5" spans="1:11" ht="18.75" customHeight="1">
      <c r="A5" s="76" t="s">
        <v>20</v>
      </c>
      <c r="B5" s="248" t="s">
        <v>311</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45"/>
      <c r="C16" s="245"/>
      <c r="D16" s="245"/>
      <c r="E16" s="245"/>
      <c r="F16" s="245"/>
      <c r="G16" s="258"/>
      <c r="H16" s="374"/>
      <c r="I16" s="374"/>
      <c r="J16" s="374"/>
      <c r="K16" s="259"/>
    </row>
    <row r="17" spans="1:11" ht="18.75" customHeight="1">
      <c r="A17" s="178" t="s">
        <v>236</v>
      </c>
      <c r="B17" s="172" t="s">
        <v>419</v>
      </c>
      <c r="C17" s="210"/>
      <c r="D17" s="173" t="s">
        <v>420</v>
      </c>
      <c r="E17" s="211"/>
      <c r="F17" s="175" t="s">
        <v>421</v>
      </c>
      <c r="G17" s="211"/>
      <c r="H17" s="174" t="s">
        <v>422</v>
      </c>
      <c r="I17" s="211"/>
      <c r="J17" s="174" t="s">
        <v>423</v>
      </c>
      <c r="K17" s="176">
        <f>C17+E17+G17+I17</f>
        <v>0</v>
      </c>
    </row>
    <row r="18" spans="1:11" ht="12" customHeight="1">
      <c r="A18" s="245" t="s">
        <v>372</v>
      </c>
      <c r="B18" s="384"/>
      <c r="C18" s="385"/>
      <c r="D18" s="385"/>
      <c r="E18" s="385"/>
      <c r="F18" s="386"/>
      <c r="G18" s="319" t="s">
        <v>319</v>
      </c>
      <c r="H18" s="320"/>
      <c r="I18" s="320"/>
      <c r="J18" s="320"/>
      <c r="K18" s="367"/>
    </row>
    <row r="19" spans="1:11" ht="19.5" customHeight="1">
      <c r="A19" s="245"/>
      <c r="B19" s="387"/>
      <c r="C19" s="388"/>
      <c r="D19" s="388"/>
      <c r="E19" s="388"/>
      <c r="F19" s="389"/>
      <c r="G19" s="260" t="s">
        <v>373</v>
      </c>
      <c r="H19" s="362"/>
      <c r="I19" s="390"/>
      <c r="J19" s="391"/>
      <c r="K19" s="392"/>
    </row>
    <row r="20" spans="1:11">
      <c r="A20" s="274" t="s">
        <v>170</v>
      </c>
      <c r="B20" s="245" t="s">
        <v>17</v>
      </c>
      <c r="C20" s="245"/>
      <c r="D20" s="245"/>
      <c r="E20" s="245"/>
      <c r="F20" s="245"/>
      <c r="G20" s="246"/>
      <c r="H20" s="246"/>
      <c r="I20" s="246"/>
      <c r="J20" s="246"/>
      <c r="K20" s="246"/>
    </row>
    <row r="21" spans="1:11" ht="18.75" customHeight="1">
      <c r="A21" s="247"/>
      <c r="B21" s="250"/>
      <c r="C21" s="250"/>
      <c r="D21" s="250"/>
      <c r="E21" s="250"/>
      <c r="F21" s="250"/>
      <c r="G21" s="247"/>
      <c r="H21" s="247"/>
      <c r="I21" s="247"/>
      <c r="J21" s="247"/>
      <c r="K21" s="247"/>
    </row>
    <row r="22" spans="1:11" ht="12" customHeight="1">
      <c r="A22" s="273" t="s">
        <v>171</v>
      </c>
      <c r="B22" s="76" t="s">
        <v>172</v>
      </c>
      <c r="C22" s="248" t="s">
        <v>173</v>
      </c>
      <c r="D22" s="248"/>
      <c r="E22" s="248"/>
      <c r="F22" s="248"/>
      <c r="G22" s="248"/>
      <c r="H22" s="248"/>
      <c r="I22" s="248"/>
      <c r="J22" s="248"/>
      <c r="K22" s="248"/>
    </row>
    <row r="23" spans="1:11">
      <c r="A23" s="273"/>
      <c r="B23" s="250"/>
      <c r="C23" s="76" t="s">
        <v>174</v>
      </c>
      <c r="D23" s="76" t="s">
        <v>175</v>
      </c>
      <c r="E23" s="76" t="s">
        <v>176</v>
      </c>
      <c r="F23" s="258" t="s">
        <v>169</v>
      </c>
      <c r="G23" s="259"/>
      <c r="H23" s="245" t="s">
        <v>177</v>
      </c>
      <c r="I23" s="245"/>
      <c r="J23" s="245"/>
      <c r="K23" s="245"/>
    </row>
    <row r="24" spans="1:11" ht="18.75" customHeight="1">
      <c r="A24" s="273"/>
      <c r="B24" s="250"/>
      <c r="C24" s="183"/>
      <c r="D24" s="184"/>
      <c r="E24" s="185"/>
      <c r="F24" s="257"/>
      <c r="G24" s="257"/>
      <c r="H24" s="80" t="s">
        <v>178</v>
      </c>
      <c r="I24" s="186"/>
      <c r="J24" s="80" t="s">
        <v>179</v>
      </c>
      <c r="K24" s="187"/>
    </row>
    <row r="25" spans="1:11" ht="18.75" customHeight="1">
      <c r="A25" s="273"/>
      <c r="B25" s="250"/>
      <c r="C25" s="183"/>
      <c r="D25" s="184"/>
      <c r="E25" s="185"/>
      <c r="F25" s="257"/>
      <c r="G25" s="257"/>
      <c r="H25" s="80" t="s">
        <v>178</v>
      </c>
      <c r="I25" s="186"/>
      <c r="J25" s="80" t="s">
        <v>179</v>
      </c>
      <c r="K25" s="187"/>
    </row>
    <row r="26" spans="1:11" ht="7.5" customHeight="1"/>
    <row r="27" spans="1:11" ht="7.5" customHeight="1"/>
    <row r="28" spans="1:11">
      <c r="A28" s="74" t="s">
        <v>410</v>
      </c>
    </row>
    <row r="29" spans="1:11" ht="3.75" customHeight="1"/>
    <row r="30" spans="1:11">
      <c r="A30" s="253" t="s">
        <v>19</v>
      </c>
      <c r="B30" s="317" t="s">
        <v>331</v>
      </c>
      <c r="C30" s="318"/>
      <c r="D30" s="285"/>
      <c r="E30" s="254" t="s">
        <v>332</v>
      </c>
      <c r="F30" s="255"/>
      <c r="G30" s="256"/>
      <c r="H30" s="253" t="s">
        <v>160</v>
      </c>
      <c r="I30" s="347" t="s">
        <v>250</v>
      </c>
      <c r="J30" s="347"/>
      <c r="K30" s="347"/>
    </row>
    <row r="31" spans="1:11" ht="18.75" customHeight="1">
      <c r="A31" s="383"/>
      <c r="B31" s="379" t="s">
        <v>325</v>
      </c>
      <c r="C31" s="143"/>
      <c r="D31" s="143"/>
      <c r="E31" s="251" t="s">
        <v>327</v>
      </c>
      <c r="F31" s="253" t="s">
        <v>400</v>
      </c>
      <c r="G31" s="312" t="s">
        <v>158</v>
      </c>
      <c r="H31" s="383"/>
      <c r="I31" s="347"/>
      <c r="J31" s="347"/>
      <c r="K31" s="347"/>
    </row>
    <row r="32" spans="1:11" ht="18.75" customHeight="1">
      <c r="A32" s="252"/>
      <c r="B32" s="380"/>
      <c r="C32" s="75" t="s">
        <v>326</v>
      </c>
      <c r="D32" s="75" t="s">
        <v>399</v>
      </c>
      <c r="E32" s="381"/>
      <c r="F32" s="252"/>
      <c r="G32" s="314"/>
      <c r="H32" s="252"/>
      <c r="I32" s="347"/>
      <c r="J32" s="347"/>
      <c r="K32" s="347"/>
    </row>
    <row r="33" spans="1:11" ht="30" customHeight="1">
      <c r="A33" s="216" t="s">
        <v>433</v>
      </c>
      <c r="B33" s="184"/>
      <c r="C33" s="184"/>
      <c r="D33" s="184"/>
      <c r="E33" s="184"/>
      <c r="F33" s="184"/>
      <c r="G33" s="184"/>
      <c r="H33" s="84" t="str">
        <f>IF(SUM(B33+E33+F33+G33)=0,"",SUM(B33+E33+F33+G33))</f>
        <v/>
      </c>
      <c r="I33" s="351"/>
      <c r="J33" s="352"/>
      <c r="K33" s="353"/>
    </row>
    <row r="34" spans="1:11" ht="15" customHeight="1">
      <c r="A34" s="382" t="s">
        <v>434</v>
      </c>
      <c r="B34" s="221"/>
      <c r="C34" s="221"/>
      <c r="D34" s="221"/>
      <c r="E34" s="221"/>
      <c r="F34" s="221"/>
      <c r="G34" s="221"/>
      <c r="H34" s="85" t="str">
        <f t="shared" ref="H34:H35" si="0">IF(SUM(B34+E34+F34+G34)=0,"",SUM(B34+E34+F34+G34))</f>
        <v/>
      </c>
      <c r="I34" s="354"/>
      <c r="J34" s="355"/>
      <c r="K34" s="356"/>
    </row>
    <row r="35" spans="1:11" ht="15" customHeight="1">
      <c r="A35" s="250"/>
      <c r="B35" s="189"/>
      <c r="C35" s="189"/>
      <c r="D35" s="189"/>
      <c r="E35" s="189"/>
      <c r="F35" s="189"/>
      <c r="G35" s="189"/>
      <c r="H35" s="86" t="str">
        <f t="shared" si="0"/>
        <v/>
      </c>
      <c r="I35" s="357"/>
      <c r="J35" s="358"/>
      <c r="K35" s="359"/>
    </row>
    <row r="36" spans="1:11" ht="7.5" customHeight="1">
      <c r="A36" s="82"/>
      <c r="B36" s="89"/>
      <c r="C36" s="89"/>
      <c r="D36" s="89"/>
      <c r="E36" s="89"/>
      <c r="F36" s="89"/>
      <c r="G36" s="89"/>
      <c r="H36" s="89"/>
      <c r="I36" s="89"/>
      <c r="J36" s="89"/>
      <c r="K36" s="89"/>
    </row>
    <row r="37" spans="1:11" ht="7.5" customHeight="1">
      <c r="A37" s="82"/>
      <c r="B37" s="89"/>
      <c r="C37" s="89"/>
      <c r="D37" s="89"/>
      <c r="E37" s="89"/>
      <c r="F37" s="89"/>
      <c r="G37" s="89"/>
      <c r="H37" s="89"/>
      <c r="I37" s="89"/>
      <c r="J37" s="89"/>
      <c r="K37" s="89"/>
    </row>
    <row r="38" spans="1:11">
      <c r="A38" s="74" t="s">
        <v>312</v>
      </c>
    </row>
    <row r="39" spans="1:11" ht="3.75" customHeight="1"/>
    <row r="40" spans="1:11" ht="12" customHeight="1">
      <c r="A40" s="335" t="s">
        <v>401</v>
      </c>
      <c r="B40" s="337"/>
      <c r="C40" s="327" t="s">
        <v>424</v>
      </c>
      <c r="D40" s="328"/>
      <c r="E40" s="328"/>
      <c r="F40" s="329"/>
      <c r="G40" s="327" t="s">
        <v>425</v>
      </c>
      <c r="H40" s="328"/>
      <c r="I40" s="328"/>
      <c r="J40" s="329"/>
      <c r="K40" s="89"/>
    </row>
    <row r="41" spans="1:11" ht="12" customHeight="1">
      <c r="A41" s="338"/>
      <c r="B41" s="340"/>
      <c r="C41" s="375" t="s">
        <v>406</v>
      </c>
      <c r="D41" s="345" t="s">
        <v>407</v>
      </c>
      <c r="E41" s="154"/>
      <c r="F41" s="155"/>
      <c r="G41" s="375" t="s">
        <v>406</v>
      </c>
      <c r="H41" s="345" t="s">
        <v>407</v>
      </c>
      <c r="I41" s="154"/>
      <c r="J41" s="155"/>
      <c r="K41" s="89"/>
    </row>
    <row r="42" spans="1:11" ht="12" customHeight="1">
      <c r="A42" s="338"/>
      <c r="B42" s="340"/>
      <c r="C42" s="376"/>
      <c r="D42" s="378"/>
      <c r="E42" s="327" t="s">
        <v>408</v>
      </c>
      <c r="F42" s="329"/>
      <c r="G42" s="376"/>
      <c r="H42" s="378"/>
      <c r="I42" s="327" t="s">
        <v>408</v>
      </c>
      <c r="J42" s="329"/>
      <c r="K42" s="89"/>
    </row>
    <row r="43" spans="1:11" ht="12" customHeight="1">
      <c r="A43" s="299"/>
      <c r="B43" s="300"/>
      <c r="C43" s="377"/>
      <c r="D43" s="346"/>
      <c r="E43" s="156" t="s">
        <v>406</v>
      </c>
      <c r="F43" s="156" t="s">
        <v>409</v>
      </c>
      <c r="G43" s="377"/>
      <c r="H43" s="346"/>
      <c r="I43" s="156" t="s">
        <v>406</v>
      </c>
      <c r="J43" s="156" t="s">
        <v>409</v>
      </c>
      <c r="K43" s="89"/>
    </row>
    <row r="44" spans="1:11" ht="15" customHeight="1">
      <c r="A44" s="245" t="s">
        <v>402</v>
      </c>
      <c r="B44" s="156" t="s">
        <v>404</v>
      </c>
      <c r="C44" s="228"/>
      <c r="D44" s="228"/>
      <c r="E44" s="228"/>
      <c r="F44" s="228"/>
      <c r="G44" s="228"/>
      <c r="H44" s="228"/>
      <c r="I44" s="228"/>
      <c r="J44" s="228"/>
      <c r="K44" s="89"/>
    </row>
    <row r="45" spans="1:11" ht="15" customHeight="1">
      <c r="A45" s="245"/>
      <c r="B45" s="156" t="s">
        <v>405</v>
      </c>
      <c r="C45" s="228"/>
      <c r="D45" s="228"/>
      <c r="E45" s="228"/>
      <c r="F45" s="228"/>
      <c r="G45" s="228"/>
      <c r="H45" s="228"/>
      <c r="I45" s="228"/>
      <c r="J45" s="228"/>
      <c r="K45" s="89"/>
    </row>
    <row r="46" spans="1:11" ht="15" customHeight="1">
      <c r="A46" s="338" t="s">
        <v>403</v>
      </c>
      <c r="B46" s="156" t="s">
        <v>404</v>
      </c>
      <c r="C46" s="228"/>
      <c r="D46" s="228"/>
      <c r="E46" s="228"/>
      <c r="F46" s="228"/>
      <c r="G46" s="228"/>
      <c r="H46" s="228"/>
      <c r="I46" s="228"/>
      <c r="J46" s="228"/>
      <c r="K46" s="89"/>
    </row>
    <row r="47" spans="1:11" ht="15" customHeight="1">
      <c r="A47" s="299"/>
      <c r="B47" s="156" t="s">
        <v>405</v>
      </c>
      <c r="C47" s="228"/>
      <c r="D47" s="228"/>
      <c r="E47" s="228"/>
      <c r="F47" s="228"/>
      <c r="G47" s="228"/>
      <c r="H47" s="228"/>
      <c r="I47" s="228"/>
      <c r="J47" s="228"/>
      <c r="K47" s="89"/>
    </row>
    <row r="48" spans="1:11" ht="7.5" customHeight="1">
      <c r="A48" s="82"/>
      <c r="B48" s="89"/>
      <c r="C48" s="89"/>
      <c r="D48" s="89"/>
      <c r="E48" s="89"/>
      <c r="F48" s="89"/>
      <c r="G48" s="89"/>
      <c r="H48" s="89"/>
      <c r="I48" s="89"/>
      <c r="J48" s="89"/>
      <c r="K48" s="89"/>
    </row>
    <row r="49" spans="1:13" ht="7.5" customHeight="1">
      <c r="A49" s="82"/>
      <c r="B49" s="89"/>
      <c r="C49" s="89"/>
      <c r="D49" s="89"/>
      <c r="E49" s="89"/>
      <c r="F49" s="89"/>
      <c r="G49" s="89"/>
      <c r="H49" s="89"/>
      <c r="I49" s="89"/>
      <c r="J49" s="89"/>
      <c r="K49" s="89"/>
    </row>
    <row r="50" spans="1:13">
      <c r="A50" s="74" t="s">
        <v>251</v>
      </c>
    </row>
    <row r="51" spans="1:13" ht="3.75" customHeight="1"/>
    <row r="52" spans="1:13" ht="15" customHeight="1">
      <c r="A52" s="335" t="s">
        <v>252</v>
      </c>
      <c r="B52" s="336"/>
      <c r="C52" s="336"/>
      <c r="D52" s="337"/>
      <c r="E52" s="327" t="s">
        <v>256</v>
      </c>
      <c r="F52" s="328"/>
      <c r="G52" s="328"/>
      <c r="H52" s="329"/>
      <c r="I52" s="342" t="s">
        <v>160</v>
      </c>
      <c r="J52" s="123"/>
    </row>
    <row r="53" spans="1:13" ht="15" customHeight="1">
      <c r="A53" s="338"/>
      <c r="B53" s="339"/>
      <c r="C53" s="339"/>
      <c r="D53" s="340"/>
      <c r="E53" s="345" t="s">
        <v>253</v>
      </c>
      <c r="F53" s="122"/>
      <c r="G53" s="345" t="s">
        <v>254</v>
      </c>
      <c r="H53" s="126"/>
      <c r="I53" s="343"/>
      <c r="J53" s="123"/>
    </row>
    <row r="54" spans="1:13" ht="27" customHeight="1">
      <c r="A54" s="299"/>
      <c r="B54" s="341"/>
      <c r="C54" s="341"/>
      <c r="D54" s="300"/>
      <c r="E54" s="346"/>
      <c r="F54" s="128" t="s">
        <v>257</v>
      </c>
      <c r="G54" s="346"/>
      <c r="H54" s="136" t="s">
        <v>257</v>
      </c>
      <c r="I54" s="344"/>
      <c r="J54" s="123"/>
    </row>
    <row r="55" spans="1:13" ht="15" customHeight="1">
      <c r="A55" s="330"/>
      <c r="B55" s="330"/>
      <c r="C55" s="330"/>
      <c r="D55" s="330"/>
      <c r="E55" s="196"/>
      <c r="F55" s="129" t="str">
        <f>L55</f>
        <v/>
      </c>
      <c r="G55" s="230"/>
      <c r="H55" s="132" t="str">
        <f>M55</f>
        <v/>
      </c>
      <c r="I55" s="135" t="str">
        <f>IF(E55+G55=0,"",F55+H55)</f>
        <v/>
      </c>
      <c r="L55" s="74" t="str">
        <f>IF(E55="","",ROUND(E55/12,2))</f>
        <v/>
      </c>
      <c r="M55" s="74" t="str">
        <f>IF(G55="","",ROUND(G55/12,2))</f>
        <v/>
      </c>
    </row>
    <row r="56" spans="1:13" ht="15" customHeight="1">
      <c r="A56" s="330"/>
      <c r="B56" s="330"/>
      <c r="C56" s="330"/>
      <c r="D56" s="330"/>
      <c r="E56" s="196"/>
      <c r="F56" s="129" t="str">
        <f t="shared" ref="F56:F59" si="1">L56</f>
        <v/>
      </c>
      <c r="G56" s="230"/>
      <c r="H56" s="132" t="str">
        <f t="shared" ref="H56:H59" si="2">M56</f>
        <v/>
      </c>
      <c r="I56" s="135" t="str">
        <f t="shared" ref="I56:I59" si="3">IF(E56+G56=0,"",F56+H56)</f>
        <v/>
      </c>
      <c r="L56" s="74" t="str">
        <f t="shared" ref="L56:L59" si="4">IF(E56="","",ROUND(E56/12,2))</f>
        <v/>
      </c>
      <c r="M56" s="74" t="str">
        <f t="shared" ref="M56:M59" si="5">IF(G56="","",ROUND(G56/12,2))</f>
        <v/>
      </c>
    </row>
    <row r="57" spans="1:13" ht="15" customHeight="1">
      <c r="A57" s="330"/>
      <c r="B57" s="330"/>
      <c r="C57" s="330"/>
      <c r="D57" s="330"/>
      <c r="E57" s="196"/>
      <c r="F57" s="129" t="str">
        <f t="shared" si="1"/>
        <v/>
      </c>
      <c r="G57" s="230"/>
      <c r="H57" s="132" t="str">
        <f t="shared" si="2"/>
        <v/>
      </c>
      <c r="I57" s="135" t="str">
        <f t="shared" si="3"/>
        <v/>
      </c>
      <c r="L57" s="74" t="str">
        <f t="shared" si="4"/>
        <v/>
      </c>
      <c r="M57" s="74" t="str">
        <f t="shared" si="5"/>
        <v/>
      </c>
    </row>
    <row r="58" spans="1:13" ht="15" customHeight="1">
      <c r="A58" s="330"/>
      <c r="B58" s="330"/>
      <c r="C58" s="330"/>
      <c r="D58" s="330"/>
      <c r="E58" s="196"/>
      <c r="F58" s="129" t="str">
        <f t="shared" si="1"/>
        <v/>
      </c>
      <c r="G58" s="230"/>
      <c r="H58" s="132" t="str">
        <f t="shared" si="2"/>
        <v/>
      </c>
      <c r="I58" s="135" t="str">
        <f t="shared" si="3"/>
        <v/>
      </c>
      <c r="L58" s="74" t="str">
        <f t="shared" si="4"/>
        <v/>
      </c>
      <c r="M58" s="74" t="str">
        <f t="shared" si="5"/>
        <v/>
      </c>
    </row>
    <row r="59" spans="1:13" ht="15" customHeight="1" thickBot="1">
      <c r="A59" s="331"/>
      <c r="B59" s="331"/>
      <c r="C59" s="331"/>
      <c r="D59" s="331"/>
      <c r="E59" s="197"/>
      <c r="F59" s="130" t="str">
        <f t="shared" si="1"/>
        <v/>
      </c>
      <c r="G59" s="231"/>
      <c r="H59" s="133" t="str">
        <f t="shared" si="2"/>
        <v/>
      </c>
      <c r="I59" s="134" t="str">
        <f t="shared" si="3"/>
        <v/>
      </c>
      <c r="L59" s="74" t="str">
        <f t="shared" si="4"/>
        <v/>
      </c>
      <c r="M59" s="74" t="str">
        <f t="shared" si="5"/>
        <v/>
      </c>
    </row>
    <row r="60" spans="1:13" ht="15" customHeight="1" thickTop="1" thickBot="1">
      <c r="A60" s="332" t="s">
        <v>160</v>
      </c>
      <c r="B60" s="333"/>
      <c r="C60" s="333"/>
      <c r="D60" s="334"/>
      <c r="E60" s="127" t="str">
        <f>IF(E55="","",SUM(E55:E59))</f>
        <v/>
      </c>
      <c r="F60" s="131" t="str">
        <f>IF(F55="","",SUM(F55:F59))</f>
        <v/>
      </c>
      <c r="G60" s="229" t="str">
        <f>IF(G55="","",SUM(G55:G59))</f>
        <v/>
      </c>
      <c r="H60" s="137" t="str">
        <f>IF(H55="","",SUM(H55:H59))</f>
        <v/>
      </c>
      <c r="I60" s="214" t="str">
        <f>IF(I55="","",SUM(I55:I59))</f>
        <v/>
      </c>
    </row>
    <row r="61" spans="1:13" ht="15" customHeight="1" thickBot="1">
      <c r="A61" s="82"/>
      <c r="B61" s="89"/>
      <c r="C61" s="89"/>
      <c r="D61" s="89"/>
      <c r="E61" s="89"/>
      <c r="F61" s="326" t="s">
        <v>258</v>
      </c>
      <c r="G61" s="326"/>
      <c r="H61" s="326"/>
      <c r="I61" s="215" t="str">
        <f>IF(I60="","",ROUNDDOWN(I60,0))</f>
        <v/>
      </c>
    </row>
    <row r="62" spans="1:13" ht="7.5" customHeight="1">
      <c r="A62" s="82"/>
      <c r="B62" s="89"/>
      <c r="C62" s="89"/>
      <c r="D62" s="89"/>
      <c r="E62" s="89"/>
      <c r="F62" s="89"/>
      <c r="G62" s="89"/>
      <c r="H62" s="89"/>
      <c r="I62" s="89"/>
    </row>
    <row r="63" spans="1:13" ht="7.5" customHeight="1">
      <c r="A63" s="82"/>
      <c r="B63" s="89"/>
      <c r="C63" s="89"/>
      <c r="D63" s="89"/>
      <c r="E63" s="89"/>
      <c r="F63" s="89"/>
      <c r="G63" s="89"/>
      <c r="H63" s="89"/>
      <c r="I63" s="89"/>
    </row>
    <row r="64" spans="1:13">
      <c r="A64" s="74" t="s">
        <v>255</v>
      </c>
    </row>
    <row r="65" spans="1:11" ht="3.75" customHeight="1"/>
    <row r="66" spans="1:11" ht="18.75" customHeight="1">
      <c r="A66" s="264"/>
      <c r="B66" s="265"/>
      <c r="C66" s="265"/>
      <c r="D66" s="265"/>
      <c r="E66" s="265"/>
      <c r="F66" s="265"/>
      <c r="G66" s="265"/>
      <c r="H66" s="265"/>
      <c r="I66" s="265"/>
      <c r="J66" s="265"/>
      <c r="K66" s="266"/>
    </row>
    <row r="67" spans="1:11" ht="18.75" customHeight="1">
      <c r="A67" s="267"/>
      <c r="B67" s="268"/>
      <c r="C67" s="268"/>
      <c r="D67" s="268"/>
      <c r="E67" s="268"/>
      <c r="F67" s="268"/>
      <c r="G67" s="268"/>
      <c r="H67" s="268"/>
      <c r="I67" s="268"/>
      <c r="J67" s="268"/>
      <c r="K67" s="269"/>
    </row>
    <row r="68" spans="1:11" ht="18.75" customHeight="1">
      <c r="A68" s="270"/>
      <c r="B68" s="271"/>
      <c r="C68" s="271"/>
      <c r="D68" s="271"/>
      <c r="E68" s="271"/>
      <c r="F68" s="271"/>
      <c r="G68" s="271"/>
      <c r="H68" s="271"/>
      <c r="I68" s="271"/>
      <c r="J68" s="271"/>
      <c r="K68" s="272"/>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4"/>
  <dataValidations count="6">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 type="list" allowBlank="1" showInputMessage="1" showErrorMessage="1" sqref="B21:K21" xr:uid="{00000000-0002-0000-08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topLeftCell="A9" zoomScale="90" zoomScaleNormal="100" zoomScaleSheetLayoutView="90" workbookViewId="0">
      <selection activeCell="B58" sqref="B58:K60"/>
    </sheetView>
  </sheetViews>
  <sheetFormatPr defaultColWidth="9" defaultRowHeight="12"/>
  <cols>
    <col min="1" max="1" width="11.25" style="74" customWidth="1"/>
    <col min="2" max="18" width="10" style="74" customWidth="1"/>
    <col min="19" max="16384" width="9" style="74"/>
  </cols>
  <sheetData>
    <row r="1" spans="1:11">
      <c r="A1" s="74" t="s">
        <v>314</v>
      </c>
    </row>
    <row r="2" spans="1:11" ht="18" customHeight="1">
      <c r="A2" s="244" t="s">
        <v>163</v>
      </c>
      <c r="B2" s="244"/>
      <c r="C2" s="244"/>
      <c r="D2" s="244"/>
      <c r="E2" s="244"/>
      <c r="F2" s="244"/>
      <c r="G2" s="244"/>
      <c r="H2" s="244"/>
      <c r="I2" s="244"/>
      <c r="J2" s="244"/>
      <c r="K2" s="244"/>
    </row>
    <row r="5" spans="1:11" ht="18.75" customHeight="1">
      <c r="A5" s="76" t="s">
        <v>20</v>
      </c>
      <c r="B5" s="248" t="s">
        <v>313</v>
      </c>
      <c r="C5" s="248"/>
      <c r="D5" s="248"/>
      <c r="E5" s="248"/>
      <c r="F5" s="248"/>
    </row>
    <row r="6" spans="1:11" ht="12" customHeight="1">
      <c r="A6" s="82"/>
      <c r="B6" s="83"/>
      <c r="C6" s="83"/>
      <c r="D6" s="83"/>
      <c r="E6" s="83"/>
      <c r="F6" s="83"/>
    </row>
    <row r="8" spans="1:11">
      <c r="A8" s="248" t="s">
        <v>315</v>
      </c>
      <c r="B8" s="248"/>
      <c r="C8" s="248"/>
      <c r="D8" s="248" t="s">
        <v>316</v>
      </c>
      <c r="E8" s="248"/>
      <c r="F8" s="248"/>
      <c r="G8" s="248" t="s">
        <v>151</v>
      </c>
      <c r="H8" s="248"/>
      <c r="I8" s="248"/>
      <c r="J8" s="248"/>
      <c r="K8" s="248"/>
    </row>
    <row r="9" spans="1:11" ht="18.75" customHeight="1">
      <c r="A9" s="249"/>
      <c r="B9" s="249"/>
      <c r="C9" s="249"/>
      <c r="D9" s="249"/>
      <c r="E9" s="249"/>
      <c r="F9" s="249"/>
      <c r="G9" s="249"/>
      <c r="H9" s="249"/>
      <c r="I9" s="249"/>
      <c r="J9" s="249"/>
      <c r="K9" s="249"/>
    </row>
    <row r="10" spans="1:11">
      <c r="A10" s="248" t="s">
        <v>317</v>
      </c>
      <c r="B10" s="248"/>
      <c r="C10" s="248"/>
      <c r="D10" s="248" t="s">
        <v>318</v>
      </c>
      <c r="E10" s="248"/>
      <c r="F10" s="248"/>
      <c r="G10" s="248" t="s">
        <v>151</v>
      </c>
      <c r="H10" s="248"/>
      <c r="I10" s="248"/>
      <c r="J10" s="248"/>
      <c r="K10" s="248"/>
    </row>
    <row r="11" spans="1:11" ht="18.75" customHeight="1">
      <c r="A11" s="249"/>
      <c r="B11" s="249"/>
      <c r="C11" s="249"/>
      <c r="D11" s="249"/>
      <c r="E11" s="249"/>
      <c r="F11" s="249"/>
      <c r="G11" s="249"/>
      <c r="H11" s="249"/>
      <c r="I11" s="249"/>
      <c r="J11" s="249"/>
      <c r="K11" s="249"/>
    </row>
    <row r="12" spans="1:11" ht="12" customHeight="1">
      <c r="A12" s="81"/>
      <c r="B12" s="81"/>
      <c r="C12" s="81"/>
      <c r="D12" s="81"/>
      <c r="E12" s="81"/>
      <c r="F12" s="81"/>
      <c r="G12" s="81"/>
      <c r="H12" s="81"/>
      <c r="I12" s="81"/>
      <c r="J12" s="81"/>
      <c r="K12" s="81"/>
    </row>
    <row r="13" spans="1:11" ht="12" customHeight="1">
      <c r="A13" s="81"/>
      <c r="B13" s="81"/>
      <c r="C13" s="81"/>
      <c r="D13" s="81"/>
      <c r="E13" s="81"/>
      <c r="F13" s="81"/>
      <c r="G13" s="81"/>
      <c r="H13" s="81"/>
      <c r="I13" s="81"/>
      <c r="J13" s="81"/>
      <c r="K13" s="81"/>
    </row>
    <row r="14" spans="1:11">
      <c r="A14" s="74" t="s">
        <v>184</v>
      </c>
    </row>
    <row r="15" spans="1:11" ht="3.75" customHeight="1"/>
    <row r="16" spans="1:11">
      <c r="A16" s="246" t="s">
        <v>152</v>
      </c>
      <c r="B16" s="245" t="s">
        <v>164</v>
      </c>
      <c r="C16" s="245"/>
      <c r="D16" s="245"/>
      <c r="E16" s="245"/>
      <c r="F16" s="245"/>
      <c r="G16" s="245" t="s">
        <v>165</v>
      </c>
      <c r="H16" s="245"/>
      <c r="I16" s="245"/>
      <c r="J16" s="245"/>
      <c r="K16" s="245"/>
    </row>
    <row r="17" spans="1:11" ht="18.75" customHeight="1">
      <c r="A17" s="247"/>
      <c r="B17" s="166" t="s">
        <v>414</v>
      </c>
      <c r="C17" s="180" t="s">
        <v>415</v>
      </c>
      <c r="D17" s="167" t="s">
        <v>416</v>
      </c>
      <c r="E17" s="167" t="s">
        <v>417</v>
      </c>
      <c r="F17" s="181" t="s">
        <v>415</v>
      </c>
      <c r="G17" s="166" t="s">
        <v>414</v>
      </c>
      <c r="H17" s="180" t="s">
        <v>415</v>
      </c>
      <c r="I17" s="167" t="s">
        <v>416</v>
      </c>
      <c r="J17" s="167" t="s">
        <v>417</v>
      </c>
      <c r="K17" s="181" t="s">
        <v>415</v>
      </c>
    </row>
    <row r="18" spans="1:11" ht="18.75" customHeight="1">
      <c r="A18" s="76" t="s">
        <v>180</v>
      </c>
      <c r="B18" s="250"/>
      <c r="C18" s="250"/>
      <c r="D18" s="250"/>
      <c r="E18" s="250"/>
      <c r="F18" s="250"/>
      <c r="G18" s="258"/>
      <c r="H18" s="374"/>
      <c r="I18" s="374"/>
      <c r="J18" s="374"/>
      <c r="K18" s="259"/>
    </row>
    <row r="19" spans="1:11" ht="12" customHeight="1">
      <c r="A19" s="245" t="s">
        <v>372</v>
      </c>
      <c r="B19" s="384"/>
      <c r="C19" s="385"/>
      <c r="D19" s="385"/>
      <c r="E19" s="385"/>
      <c r="F19" s="386"/>
      <c r="G19" s="319" t="s">
        <v>319</v>
      </c>
      <c r="H19" s="320"/>
      <c r="I19" s="320"/>
      <c r="J19" s="320"/>
      <c r="K19" s="367"/>
    </row>
    <row r="20" spans="1:11" ht="19.5" customHeight="1">
      <c r="A20" s="245"/>
      <c r="B20" s="308"/>
      <c r="C20" s="309"/>
      <c r="D20" s="309"/>
      <c r="E20" s="309"/>
      <c r="F20" s="310"/>
      <c r="G20" s="260" t="s">
        <v>320</v>
      </c>
      <c r="H20" s="362"/>
      <c r="I20" s="393"/>
      <c r="J20" s="394"/>
      <c r="K20" s="395"/>
    </row>
    <row r="21" spans="1:11" ht="22.5" customHeight="1">
      <c r="A21" s="245"/>
      <c r="B21" s="387"/>
      <c r="C21" s="388"/>
      <c r="D21" s="388"/>
      <c r="E21" s="388"/>
      <c r="F21" s="389"/>
      <c r="G21" s="260" t="s">
        <v>321</v>
      </c>
      <c r="H21" s="362"/>
      <c r="I21" s="396"/>
      <c r="J21" s="396"/>
      <c r="K21" s="397"/>
    </row>
    <row r="22" spans="1:11">
      <c r="A22" s="274" t="s">
        <v>170</v>
      </c>
      <c r="B22" s="245" t="s">
        <v>168</v>
      </c>
      <c r="C22" s="245"/>
      <c r="D22" s="245"/>
      <c r="E22" s="245"/>
      <c r="F22" s="245"/>
      <c r="G22" s="245" t="s">
        <v>169</v>
      </c>
      <c r="H22" s="245"/>
      <c r="I22" s="245"/>
      <c r="J22" s="245"/>
      <c r="K22" s="245"/>
    </row>
    <row r="23" spans="1:11" ht="18.75" customHeight="1">
      <c r="A23" s="247"/>
      <c r="B23" s="250"/>
      <c r="C23" s="250"/>
      <c r="D23" s="250"/>
      <c r="E23" s="250"/>
      <c r="F23" s="250"/>
      <c r="G23" s="250"/>
      <c r="H23" s="250"/>
      <c r="I23" s="250"/>
      <c r="J23" s="250"/>
      <c r="K23" s="250"/>
    </row>
    <row r="24" spans="1:11" ht="12" customHeight="1">
      <c r="A24" s="273" t="s">
        <v>171</v>
      </c>
      <c r="B24" s="76" t="s">
        <v>172</v>
      </c>
      <c r="C24" s="248" t="s">
        <v>173</v>
      </c>
      <c r="D24" s="248"/>
      <c r="E24" s="248"/>
      <c r="F24" s="248"/>
      <c r="G24" s="248"/>
      <c r="H24" s="248"/>
      <c r="I24" s="248"/>
      <c r="J24" s="248"/>
      <c r="K24" s="248"/>
    </row>
    <row r="25" spans="1:11">
      <c r="A25" s="273"/>
      <c r="B25" s="250"/>
      <c r="C25" s="76" t="s">
        <v>174</v>
      </c>
      <c r="D25" s="76" t="s">
        <v>175</v>
      </c>
      <c r="E25" s="76" t="s">
        <v>176</v>
      </c>
      <c r="F25" s="258" t="s">
        <v>169</v>
      </c>
      <c r="G25" s="259"/>
      <c r="H25" s="245" t="s">
        <v>177</v>
      </c>
      <c r="I25" s="245"/>
      <c r="J25" s="245"/>
      <c r="K25" s="245"/>
    </row>
    <row r="26" spans="1:11" ht="18.75" customHeight="1">
      <c r="A26" s="273"/>
      <c r="B26" s="250"/>
      <c r="C26" s="87"/>
      <c r="D26" s="84"/>
      <c r="E26" s="88"/>
      <c r="F26" s="282"/>
      <c r="G26" s="282"/>
      <c r="H26" s="80" t="s">
        <v>178</v>
      </c>
      <c r="I26" s="91"/>
      <c r="J26" s="80" t="s">
        <v>179</v>
      </c>
      <c r="K26" s="76"/>
    </row>
    <row r="27" spans="1:11" ht="18.75" customHeight="1">
      <c r="A27" s="273"/>
      <c r="B27" s="250"/>
      <c r="C27" s="87"/>
      <c r="D27" s="84"/>
      <c r="E27" s="88"/>
      <c r="F27" s="282"/>
      <c r="G27" s="282"/>
      <c r="H27" s="80" t="s">
        <v>178</v>
      </c>
      <c r="I27" s="91"/>
      <c r="J27" s="80" t="s">
        <v>179</v>
      </c>
      <c r="K27" s="76"/>
    </row>
    <row r="30" spans="1:11">
      <c r="A30" s="74" t="s">
        <v>185</v>
      </c>
    </row>
    <row r="31" spans="1:11" ht="3.75" customHeight="1"/>
    <row r="32" spans="1:11">
      <c r="A32" s="253" t="s">
        <v>19</v>
      </c>
      <c r="B32" s="317" t="s">
        <v>331</v>
      </c>
      <c r="C32" s="318"/>
      <c r="D32" s="285"/>
      <c r="E32" s="254" t="s">
        <v>332</v>
      </c>
      <c r="F32" s="255"/>
      <c r="G32" s="256"/>
      <c r="H32" s="253" t="s">
        <v>160</v>
      </c>
      <c r="I32" s="347" t="s">
        <v>250</v>
      </c>
      <c r="J32" s="347"/>
      <c r="K32" s="347"/>
    </row>
    <row r="33" spans="1:11" ht="18.75" customHeight="1">
      <c r="A33" s="383"/>
      <c r="B33" s="379" t="s">
        <v>325</v>
      </c>
      <c r="C33" s="143"/>
      <c r="D33" s="143"/>
      <c r="E33" s="251" t="s">
        <v>327</v>
      </c>
      <c r="F33" s="253" t="s">
        <v>400</v>
      </c>
      <c r="G33" s="312" t="s">
        <v>158</v>
      </c>
      <c r="H33" s="383"/>
      <c r="I33" s="347"/>
      <c r="J33" s="347"/>
      <c r="K33" s="347"/>
    </row>
    <row r="34" spans="1:11" ht="18.75" customHeight="1">
      <c r="A34" s="252"/>
      <c r="B34" s="380"/>
      <c r="C34" s="75" t="s">
        <v>326</v>
      </c>
      <c r="D34" s="75" t="s">
        <v>413</v>
      </c>
      <c r="E34" s="381"/>
      <c r="F34" s="252"/>
      <c r="G34" s="314"/>
      <c r="H34" s="252"/>
      <c r="I34" s="347"/>
      <c r="J34" s="347"/>
      <c r="K34" s="347"/>
    </row>
    <row r="35" spans="1:11" ht="30" customHeight="1">
      <c r="A35" s="216" t="s">
        <v>433</v>
      </c>
      <c r="B35" s="184"/>
      <c r="C35" s="184"/>
      <c r="D35" s="184"/>
      <c r="E35" s="184"/>
      <c r="F35" s="184"/>
      <c r="G35" s="184"/>
      <c r="H35" s="84" t="str">
        <f>IF(SUM(B35+E35+F35+G35)=0,"",SUM(B35+E35+F35+G35))</f>
        <v/>
      </c>
      <c r="I35" s="351"/>
      <c r="J35" s="352"/>
      <c r="K35" s="353"/>
    </row>
    <row r="36" spans="1:11" ht="15" customHeight="1">
      <c r="A36" s="382" t="s">
        <v>434</v>
      </c>
      <c r="B36" s="221"/>
      <c r="C36" s="221"/>
      <c r="D36" s="221"/>
      <c r="E36" s="221"/>
      <c r="F36" s="221"/>
      <c r="G36" s="221"/>
      <c r="H36" s="85" t="str">
        <f t="shared" ref="H36:H37" si="0">IF(SUM(B36+E36+F36+G36)=0,"",SUM(B36+E36+F36+G36))</f>
        <v/>
      </c>
      <c r="I36" s="354"/>
      <c r="J36" s="355"/>
      <c r="K36" s="356"/>
    </row>
    <row r="37" spans="1:11" ht="15" customHeight="1">
      <c r="A37" s="250"/>
      <c r="B37" s="189"/>
      <c r="C37" s="189"/>
      <c r="D37" s="189"/>
      <c r="E37" s="189"/>
      <c r="F37" s="189"/>
      <c r="G37" s="189"/>
      <c r="H37" s="86" t="str">
        <f t="shared" si="0"/>
        <v/>
      </c>
      <c r="I37" s="357"/>
      <c r="J37" s="358"/>
      <c r="K37" s="359"/>
    </row>
    <row r="38" spans="1:11" ht="12" customHeight="1">
      <c r="A38" s="82"/>
      <c r="B38" s="89"/>
      <c r="C38" s="89"/>
      <c r="D38" s="89"/>
      <c r="E38" s="89"/>
      <c r="F38" s="89"/>
      <c r="G38" s="89"/>
      <c r="H38" s="89"/>
      <c r="I38" s="89"/>
      <c r="J38" s="89"/>
      <c r="K38" s="89"/>
    </row>
    <row r="40" spans="1:11">
      <c r="A40" s="74" t="s">
        <v>186</v>
      </c>
    </row>
    <row r="41" spans="1:11" ht="3.75" customHeight="1"/>
    <row r="42" spans="1:11" ht="18.75" customHeight="1">
      <c r="A42" s="264"/>
      <c r="B42" s="265"/>
      <c r="C42" s="265"/>
      <c r="D42" s="265"/>
      <c r="E42" s="265"/>
      <c r="F42" s="265"/>
      <c r="G42" s="265"/>
      <c r="H42" s="265"/>
      <c r="I42" s="265"/>
      <c r="J42" s="265"/>
      <c r="K42" s="266"/>
    </row>
    <row r="43" spans="1:11" ht="18.75" customHeight="1">
      <c r="A43" s="267"/>
      <c r="B43" s="268"/>
      <c r="C43" s="268"/>
      <c r="D43" s="268"/>
      <c r="E43" s="268"/>
      <c r="F43" s="268"/>
      <c r="G43" s="268"/>
      <c r="H43" s="268"/>
      <c r="I43" s="268"/>
      <c r="J43" s="268"/>
      <c r="K43" s="269"/>
    </row>
    <row r="44" spans="1:11" ht="18.75" customHeight="1">
      <c r="A44" s="267"/>
      <c r="B44" s="268"/>
      <c r="C44" s="268"/>
      <c r="D44" s="268"/>
      <c r="E44" s="268"/>
      <c r="F44" s="268"/>
      <c r="G44" s="268"/>
      <c r="H44" s="268"/>
      <c r="I44" s="268"/>
      <c r="J44" s="268"/>
      <c r="K44" s="269"/>
    </row>
    <row r="45" spans="1:11" ht="18.75" customHeight="1">
      <c r="A45" s="270"/>
      <c r="B45" s="271"/>
      <c r="C45" s="271"/>
      <c r="D45" s="271"/>
      <c r="E45" s="271"/>
      <c r="F45" s="271"/>
      <c r="G45" s="271"/>
      <c r="H45" s="271"/>
      <c r="I45" s="271"/>
      <c r="J45" s="271"/>
      <c r="K45" s="272"/>
    </row>
    <row r="48" spans="1:11">
      <c r="A48" s="74" t="s">
        <v>296</v>
      </c>
    </row>
    <row r="49" spans="1:11" ht="3.75" customHeight="1"/>
    <row r="50" spans="1:11" ht="18.75" customHeight="1">
      <c r="A50" s="311" t="s">
        <v>324</v>
      </c>
      <c r="B50" s="312"/>
      <c r="C50" s="398"/>
      <c r="D50" s="399"/>
      <c r="E50" s="400"/>
    </row>
    <row r="51" spans="1:11" ht="18.75" customHeight="1">
      <c r="A51" s="114" t="s">
        <v>328</v>
      </c>
      <c r="B51" s="144"/>
      <c r="C51" s="144"/>
      <c r="D51" s="144"/>
      <c r="E51" s="144"/>
      <c r="F51" s="144"/>
      <c r="G51" s="144"/>
      <c r="H51" s="144"/>
      <c r="I51" s="144"/>
      <c r="J51" s="144"/>
      <c r="K51" s="98"/>
    </row>
    <row r="52" spans="1:11" ht="18.75" customHeight="1">
      <c r="A52" s="404" t="s">
        <v>322</v>
      </c>
      <c r="B52" s="405"/>
      <c r="C52" s="405"/>
      <c r="D52" s="405"/>
      <c r="E52" s="405"/>
      <c r="F52" s="405"/>
      <c r="G52" s="405"/>
      <c r="H52" s="405"/>
      <c r="I52" s="405"/>
      <c r="J52" s="405"/>
      <c r="K52" s="406"/>
    </row>
    <row r="53" spans="1:11" ht="18.75" customHeight="1">
      <c r="A53" s="115"/>
      <c r="B53" s="264"/>
      <c r="C53" s="265"/>
      <c r="D53" s="265"/>
      <c r="E53" s="265"/>
      <c r="F53" s="265"/>
      <c r="G53" s="265"/>
      <c r="H53" s="265"/>
      <c r="I53" s="265"/>
      <c r="J53" s="265"/>
      <c r="K53" s="266"/>
    </row>
    <row r="54" spans="1:11" ht="18.75" customHeight="1">
      <c r="A54" s="115"/>
      <c r="B54" s="267"/>
      <c r="C54" s="268"/>
      <c r="D54" s="268"/>
      <c r="E54" s="268"/>
      <c r="F54" s="268"/>
      <c r="G54" s="268"/>
      <c r="H54" s="268"/>
      <c r="I54" s="268"/>
      <c r="J54" s="268"/>
      <c r="K54" s="269"/>
    </row>
    <row r="55" spans="1:11" ht="18.75" customHeight="1">
      <c r="A55" s="115"/>
      <c r="B55" s="270"/>
      <c r="C55" s="271"/>
      <c r="D55" s="271"/>
      <c r="E55" s="271"/>
      <c r="F55" s="271"/>
      <c r="G55" s="271"/>
      <c r="H55" s="271"/>
      <c r="I55" s="271"/>
      <c r="J55" s="271"/>
      <c r="K55" s="272"/>
    </row>
    <row r="56" spans="1:11" ht="8.25" customHeight="1">
      <c r="A56" s="95"/>
      <c r="K56" s="139"/>
    </row>
    <row r="57" spans="1:11" ht="30" customHeight="1">
      <c r="A57" s="401" t="s">
        <v>323</v>
      </c>
      <c r="B57" s="402"/>
      <c r="C57" s="402"/>
      <c r="D57" s="402"/>
      <c r="E57" s="402"/>
      <c r="F57" s="402"/>
      <c r="G57" s="402"/>
      <c r="H57" s="402"/>
      <c r="I57" s="402"/>
      <c r="J57" s="402"/>
      <c r="K57" s="403"/>
    </row>
    <row r="58" spans="1:11" ht="18.75" customHeight="1">
      <c r="A58" s="115"/>
      <c r="B58" s="264"/>
      <c r="C58" s="265"/>
      <c r="D58" s="265"/>
      <c r="E58" s="265"/>
      <c r="F58" s="265"/>
      <c r="G58" s="265"/>
      <c r="H58" s="265"/>
      <c r="I58" s="265"/>
      <c r="J58" s="265"/>
      <c r="K58" s="266"/>
    </row>
    <row r="59" spans="1:11" ht="18.75" customHeight="1">
      <c r="A59" s="115"/>
      <c r="B59" s="267"/>
      <c r="C59" s="268"/>
      <c r="D59" s="268"/>
      <c r="E59" s="268"/>
      <c r="F59" s="268"/>
      <c r="G59" s="268"/>
      <c r="H59" s="268"/>
      <c r="I59" s="268"/>
      <c r="J59" s="268"/>
      <c r="K59" s="269"/>
    </row>
    <row r="60" spans="1:11" ht="18.75" customHeight="1">
      <c r="A60" s="116"/>
      <c r="B60" s="270"/>
      <c r="C60" s="271"/>
      <c r="D60" s="271"/>
      <c r="E60" s="271"/>
      <c r="F60" s="271"/>
      <c r="G60" s="271"/>
      <c r="H60" s="271"/>
      <c r="I60" s="271"/>
      <c r="J60" s="271"/>
      <c r="K60" s="272"/>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4"/>
  <dataValidations count="5">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 type="list" allowBlank="1" showInputMessage="1" showErrorMessage="1" sqref="B18:K18 D9:F9 B23:K23" xr:uid="{00000000-0002-0000-09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90" zoomScaleNormal="100" zoomScaleSheetLayoutView="90" workbookViewId="0">
      <selection activeCell="G9" sqref="G9:K9"/>
    </sheetView>
  </sheetViews>
  <sheetFormatPr defaultColWidth="9" defaultRowHeight="12"/>
  <cols>
    <col min="1" max="1" width="11.25" style="74" customWidth="1"/>
    <col min="2" max="18" width="10" style="74" customWidth="1"/>
    <col min="19" max="16384" width="9" style="74"/>
  </cols>
  <sheetData>
    <row r="1" spans="1:11">
      <c r="A1" s="74" t="s">
        <v>329</v>
      </c>
    </row>
    <row r="2" spans="1:11" ht="18" customHeight="1">
      <c r="A2" s="244" t="s">
        <v>163</v>
      </c>
      <c r="B2" s="244"/>
      <c r="C2" s="244"/>
      <c r="D2" s="244"/>
      <c r="E2" s="244"/>
      <c r="F2" s="244"/>
      <c r="G2" s="244"/>
      <c r="H2" s="244"/>
      <c r="I2" s="244"/>
      <c r="J2" s="244"/>
      <c r="K2" s="244"/>
    </row>
    <row r="5" spans="1:11" ht="18.75" customHeight="1">
      <c r="A5" s="76" t="s">
        <v>20</v>
      </c>
      <c r="B5" s="248" t="s">
        <v>330</v>
      </c>
      <c r="C5" s="248"/>
      <c r="D5" s="248"/>
      <c r="E5" s="248"/>
      <c r="F5" s="248"/>
    </row>
    <row r="6" spans="1:11" ht="12" customHeight="1">
      <c r="A6" s="82"/>
      <c r="B6" s="83"/>
      <c r="C6" s="83"/>
      <c r="D6" s="83"/>
      <c r="E6" s="83"/>
      <c r="F6" s="83"/>
    </row>
    <row r="8" spans="1:11">
      <c r="A8" s="248" t="s">
        <v>150</v>
      </c>
      <c r="B8" s="248"/>
      <c r="C8" s="248"/>
      <c r="D8" s="248" t="s">
        <v>181</v>
      </c>
      <c r="E8" s="248"/>
      <c r="F8" s="248"/>
      <c r="G8" s="248" t="s">
        <v>151</v>
      </c>
      <c r="H8" s="248"/>
      <c r="I8" s="248"/>
      <c r="J8" s="248"/>
      <c r="K8" s="248"/>
    </row>
    <row r="9" spans="1:11" ht="18.75" customHeight="1">
      <c r="A9" s="249"/>
      <c r="B9" s="249"/>
      <c r="C9" s="249"/>
      <c r="D9" s="249"/>
      <c r="E9" s="249"/>
      <c r="F9" s="249"/>
      <c r="G9" s="249"/>
      <c r="H9" s="249"/>
      <c r="I9" s="249"/>
      <c r="J9" s="249"/>
      <c r="K9" s="249"/>
    </row>
    <row r="10" spans="1:11" ht="12" customHeight="1">
      <c r="A10" s="81"/>
      <c r="B10" s="81"/>
      <c r="C10" s="81"/>
      <c r="D10" s="81"/>
      <c r="E10" s="81"/>
      <c r="F10" s="81"/>
      <c r="G10" s="81"/>
      <c r="H10" s="81"/>
      <c r="I10" s="81"/>
      <c r="J10" s="81"/>
      <c r="K10" s="81"/>
    </row>
    <row r="11" spans="1:11" ht="12" customHeight="1">
      <c r="A11" s="81"/>
      <c r="B11" s="81"/>
      <c r="C11" s="81"/>
      <c r="D11" s="81"/>
      <c r="E11" s="81"/>
      <c r="F11" s="81"/>
      <c r="G11" s="81"/>
      <c r="H11" s="81"/>
      <c r="I11" s="81"/>
      <c r="J11" s="81"/>
      <c r="K11" s="81"/>
    </row>
    <row r="12" spans="1:11">
      <c r="A12" s="74" t="s">
        <v>184</v>
      </c>
    </row>
    <row r="13" spans="1:11" ht="3.75" customHeight="1"/>
    <row r="14" spans="1:11">
      <c r="A14" s="246" t="s">
        <v>152</v>
      </c>
      <c r="B14" s="245" t="s">
        <v>164</v>
      </c>
      <c r="C14" s="245"/>
      <c r="D14" s="245"/>
      <c r="E14" s="245"/>
      <c r="F14" s="245"/>
      <c r="G14" s="245" t="s">
        <v>165</v>
      </c>
      <c r="H14" s="245"/>
      <c r="I14" s="245"/>
      <c r="J14" s="245"/>
      <c r="K14" s="245"/>
    </row>
    <row r="15" spans="1:11" ht="18.75" customHeight="1">
      <c r="A15" s="247"/>
      <c r="B15" s="166" t="s">
        <v>414</v>
      </c>
      <c r="C15" s="180" t="s">
        <v>415</v>
      </c>
      <c r="D15" s="167" t="s">
        <v>416</v>
      </c>
      <c r="E15" s="167" t="s">
        <v>417</v>
      </c>
      <c r="F15" s="181" t="s">
        <v>415</v>
      </c>
      <c r="G15" s="166" t="s">
        <v>414</v>
      </c>
      <c r="H15" s="180" t="s">
        <v>415</v>
      </c>
      <c r="I15" s="167" t="s">
        <v>416</v>
      </c>
      <c r="J15" s="167" t="s">
        <v>417</v>
      </c>
      <c r="K15" s="181" t="s">
        <v>415</v>
      </c>
    </row>
    <row r="16" spans="1:11" ht="18.75" customHeight="1">
      <c r="A16" s="76" t="s">
        <v>180</v>
      </c>
      <c r="B16" s="277"/>
      <c r="C16" s="296"/>
      <c r="D16" s="296"/>
      <c r="E16" s="296"/>
      <c r="F16" s="278"/>
      <c r="G16" s="258"/>
      <c r="H16" s="374"/>
      <c r="I16" s="374"/>
      <c r="J16" s="374"/>
      <c r="K16" s="259"/>
    </row>
    <row r="17" spans="1:11" ht="18.75" customHeight="1">
      <c r="A17" s="178" t="s">
        <v>236</v>
      </c>
      <c r="B17" s="172" t="s">
        <v>419</v>
      </c>
      <c r="C17" s="210"/>
      <c r="D17" s="173" t="s">
        <v>428</v>
      </c>
      <c r="E17" s="211"/>
      <c r="F17" s="175" t="s">
        <v>429</v>
      </c>
      <c r="G17" s="212">
        <f>C17+E17</f>
        <v>0</v>
      </c>
      <c r="H17" s="174"/>
      <c r="I17" s="177"/>
      <c r="J17" s="174"/>
      <c r="K17" s="213"/>
    </row>
    <row r="18" spans="1:11">
      <c r="A18" s="274" t="s">
        <v>170</v>
      </c>
      <c r="B18" s="245" t="s">
        <v>168</v>
      </c>
      <c r="C18" s="245"/>
      <c r="D18" s="245"/>
      <c r="E18" s="245"/>
      <c r="F18" s="245"/>
      <c r="G18" s="245" t="s">
        <v>169</v>
      </c>
      <c r="H18" s="245"/>
      <c r="I18" s="245"/>
      <c r="J18" s="245"/>
      <c r="K18" s="245"/>
    </row>
    <row r="19" spans="1:11" ht="18.75" customHeight="1">
      <c r="A19" s="247"/>
      <c r="B19" s="250"/>
      <c r="C19" s="250"/>
      <c r="D19" s="250"/>
      <c r="E19" s="250"/>
      <c r="F19" s="250"/>
      <c r="G19" s="250"/>
      <c r="H19" s="250"/>
      <c r="I19" s="250"/>
      <c r="J19" s="250"/>
      <c r="K19" s="250"/>
    </row>
    <row r="20" spans="1:11" ht="12" customHeight="1">
      <c r="A20" s="273" t="s">
        <v>171</v>
      </c>
      <c r="B20" s="76" t="s">
        <v>172</v>
      </c>
      <c r="C20" s="248" t="s">
        <v>173</v>
      </c>
      <c r="D20" s="248"/>
      <c r="E20" s="248"/>
      <c r="F20" s="248"/>
      <c r="G20" s="248"/>
      <c r="H20" s="248"/>
      <c r="I20" s="248"/>
      <c r="J20" s="248"/>
      <c r="K20" s="248"/>
    </row>
    <row r="21" spans="1:11">
      <c r="A21" s="273"/>
      <c r="B21" s="250"/>
      <c r="C21" s="76" t="s">
        <v>174</v>
      </c>
      <c r="D21" s="76" t="s">
        <v>175</v>
      </c>
      <c r="E21" s="76" t="s">
        <v>176</v>
      </c>
      <c r="F21" s="258" t="s">
        <v>169</v>
      </c>
      <c r="G21" s="259"/>
      <c r="H21" s="245" t="s">
        <v>177</v>
      </c>
      <c r="I21" s="245"/>
      <c r="J21" s="245"/>
      <c r="K21" s="245"/>
    </row>
    <row r="22" spans="1:11" ht="18.75" customHeight="1">
      <c r="A22" s="273"/>
      <c r="B22" s="250"/>
      <c r="C22" s="183"/>
      <c r="D22" s="184"/>
      <c r="E22" s="185"/>
      <c r="F22" s="257"/>
      <c r="G22" s="257"/>
      <c r="H22" s="80" t="s">
        <v>178</v>
      </c>
      <c r="I22" s="186"/>
      <c r="J22" s="80" t="s">
        <v>179</v>
      </c>
      <c r="K22" s="187"/>
    </row>
    <row r="23" spans="1:11" ht="18.75" customHeight="1">
      <c r="A23" s="273"/>
      <c r="B23" s="250"/>
      <c r="C23" s="183"/>
      <c r="D23" s="184"/>
      <c r="E23" s="185"/>
      <c r="F23" s="257"/>
      <c r="G23" s="257"/>
      <c r="H23" s="80" t="s">
        <v>178</v>
      </c>
      <c r="I23" s="186"/>
      <c r="J23" s="80" t="s">
        <v>179</v>
      </c>
      <c r="K23" s="187"/>
    </row>
    <row r="26" spans="1:11">
      <c r="A26" s="74" t="s">
        <v>185</v>
      </c>
    </row>
    <row r="27" spans="1:11" ht="3.75" customHeight="1"/>
    <row r="28" spans="1:11">
      <c r="A28" s="253" t="s">
        <v>19</v>
      </c>
      <c r="B28" s="317" t="s">
        <v>215</v>
      </c>
      <c r="C28" s="318"/>
      <c r="D28" s="318"/>
      <c r="E28" s="285"/>
      <c r="F28" s="317" t="s">
        <v>340</v>
      </c>
      <c r="G28" s="318"/>
      <c r="H28" s="318"/>
      <c r="I28" s="318"/>
      <c r="J28" s="285"/>
      <c r="K28" s="253" t="s">
        <v>160</v>
      </c>
    </row>
    <row r="29" spans="1:11" ht="13.5" customHeight="1">
      <c r="A29" s="383"/>
      <c r="B29" s="407" t="s">
        <v>278</v>
      </c>
      <c r="C29" s="407" t="s">
        <v>339</v>
      </c>
      <c r="D29" s="407" t="s">
        <v>293</v>
      </c>
      <c r="E29" s="407" t="s">
        <v>158</v>
      </c>
      <c r="F29" s="410" t="s">
        <v>341</v>
      </c>
      <c r="G29" s="147"/>
      <c r="H29" s="251" t="s">
        <v>327</v>
      </c>
      <c r="I29" s="251" t="s">
        <v>400</v>
      </c>
      <c r="J29" s="408" t="s">
        <v>158</v>
      </c>
      <c r="K29" s="383"/>
    </row>
    <row r="30" spans="1:11" ht="24">
      <c r="A30" s="252"/>
      <c r="B30" s="407"/>
      <c r="C30" s="407"/>
      <c r="D30" s="407"/>
      <c r="E30" s="407"/>
      <c r="F30" s="411"/>
      <c r="G30" s="79" t="s">
        <v>392</v>
      </c>
      <c r="H30" s="381"/>
      <c r="I30" s="381"/>
      <c r="J30" s="409"/>
      <c r="K30" s="252"/>
    </row>
    <row r="31" spans="1:11" ht="18.75" customHeight="1">
      <c r="A31" s="76" t="s">
        <v>430</v>
      </c>
      <c r="B31" s="184"/>
      <c r="C31" s="184"/>
      <c r="D31" s="184"/>
      <c r="E31" s="184"/>
      <c r="F31" s="192"/>
      <c r="G31" s="184"/>
      <c r="H31" s="184"/>
      <c r="I31" s="184"/>
      <c r="J31" s="184"/>
      <c r="K31" s="84" t="str">
        <f>IF(SUM(B31+C31+D31+E31+F31+H31+I31+J31)=0,"",SUM(B31+C31+D31+E31+F31+H31+I31+J31))</f>
        <v/>
      </c>
    </row>
    <row r="32" spans="1:11" ht="15" customHeight="1">
      <c r="A32" s="245" t="s">
        <v>431</v>
      </c>
      <c r="B32" s="221"/>
      <c r="C32" s="221"/>
      <c r="D32" s="221"/>
      <c r="E32" s="221"/>
      <c r="F32" s="222"/>
      <c r="G32" s="221"/>
      <c r="H32" s="221"/>
      <c r="I32" s="221"/>
      <c r="J32" s="221"/>
      <c r="K32" s="85" t="str">
        <f t="shared" ref="K32:K33" si="0">IF(SUM(B32+C32+D32+E32+F32+H32+I32+J32)=0,"",SUM(B32+C32+D32+E32+F32+H32+I32+J32))</f>
        <v/>
      </c>
    </row>
    <row r="33" spans="1:11" ht="15" customHeight="1">
      <c r="A33" s="245"/>
      <c r="B33" s="189"/>
      <c r="C33" s="189"/>
      <c r="D33" s="189"/>
      <c r="E33" s="189"/>
      <c r="F33" s="198"/>
      <c r="G33" s="189"/>
      <c r="H33" s="189"/>
      <c r="I33" s="189"/>
      <c r="J33" s="189"/>
      <c r="K33" s="86" t="str">
        <f t="shared" si="0"/>
        <v/>
      </c>
    </row>
    <row r="34" spans="1:11" ht="7.5" customHeight="1">
      <c r="A34" s="82"/>
      <c r="B34" s="89"/>
      <c r="C34" s="89"/>
      <c r="D34" s="89"/>
      <c r="E34" s="89"/>
      <c r="F34" s="89"/>
      <c r="G34" s="89"/>
      <c r="H34" s="89"/>
      <c r="I34" s="89"/>
      <c r="J34" s="89"/>
      <c r="K34" s="89"/>
    </row>
    <row r="35" spans="1:11" ht="22.5" customHeight="1">
      <c r="A35" s="76" t="s">
        <v>345</v>
      </c>
      <c r="B35" s="148" t="s">
        <v>342</v>
      </c>
      <c r="C35" s="203"/>
      <c r="D35" s="148" t="s">
        <v>343</v>
      </c>
      <c r="E35" s="203"/>
      <c r="F35" s="148" t="s">
        <v>344</v>
      </c>
      <c r="G35" s="203"/>
      <c r="H35" s="89"/>
      <c r="I35" s="89"/>
      <c r="J35" s="89"/>
      <c r="K35" s="89"/>
    </row>
    <row r="37" spans="1:11" ht="16.5" customHeight="1"/>
    <row r="38" spans="1:11">
      <c r="A38" s="74" t="s">
        <v>186</v>
      </c>
    </row>
    <row r="39" spans="1:11" ht="3.75" customHeight="1"/>
    <row r="40" spans="1:11" ht="18.75" customHeight="1">
      <c r="A40" s="264"/>
      <c r="B40" s="265"/>
      <c r="C40" s="265"/>
      <c r="D40" s="265"/>
      <c r="E40" s="265"/>
      <c r="F40" s="265"/>
      <c r="G40" s="265"/>
      <c r="H40" s="265"/>
      <c r="I40" s="265"/>
      <c r="J40" s="265"/>
      <c r="K40" s="266"/>
    </row>
    <row r="41" spans="1:11" ht="18.75" customHeight="1">
      <c r="A41" s="267"/>
      <c r="B41" s="268"/>
      <c r="C41" s="268"/>
      <c r="D41" s="268"/>
      <c r="E41" s="268"/>
      <c r="F41" s="268"/>
      <c r="G41" s="268"/>
      <c r="H41" s="268"/>
      <c r="I41" s="268"/>
      <c r="J41" s="268"/>
      <c r="K41" s="269"/>
    </row>
    <row r="42" spans="1:11" ht="18.75" customHeight="1">
      <c r="A42" s="270"/>
      <c r="B42" s="271"/>
      <c r="C42" s="271"/>
      <c r="D42" s="271"/>
      <c r="E42" s="271"/>
      <c r="F42" s="271"/>
      <c r="G42" s="271"/>
      <c r="H42" s="271"/>
      <c r="I42" s="271"/>
      <c r="J42" s="271"/>
      <c r="K42" s="272"/>
    </row>
    <row r="45" spans="1:11">
      <c r="A45" s="74" t="s">
        <v>296</v>
      </c>
    </row>
    <row r="46" spans="1:11" ht="3.75" customHeight="1"/>
    <row r="47" spans="1:11" ht="18.75" customHeight="1">
      <c r="A47" s="262" t="s">
        <v>346</v>
      </c>
      <c r="B47" s="350"/>
      <c r="C47" s="205" t="s">
        <v>427</v>
      </c>
      <c r="D47" s="177" t="s">
        <v>426</v>
      </c>
      <c r="E47" s="204" t="s">
        <v>427</v>
      </c>
      <c r="F47" s="179"/>
      <c r="G47" s="347" t="s">
        <v>353</v>
      </c>
      <c r="H47" s="347"/>
      <c r="I47" s="416"/>
      <c r="J47" s="416"/>
      <c r="K47" s="416"/>
    </row>
    <row r="48" spans="1:11" ht="18.75" customHeight="1">
      <c r="A48" s="262" t="s">
        <v>352</v>
      </c>
      <c r="B48" s="350"/>
      <c r="C48" s="205"/>
      <c r="D48" s="91" t="s">
        <v>361</v>
      </c>
      <c r="E48" s="421"/>
      <c r="F48" s="423"/>
      <c r="G48" s="347" t="s">
        <v>354</v>
      </c>
      <c r="H48" s="347"/>
      <c r="I48" s="417"/>
      <c r="J48" s="417"/>
      <c r="K48" s="417"/>
    </row>
    <row r="49" spans="1:11" ht="18.75" customHeight="1">
      <c r="A49" s="311" t="s">
        <v>355</v>
      </c>
      <c r="B49" s="350"/>
      <c r="C49" s="249"/>
      <c r="D49" s="249"/>
      <c r="E49" s="249"/>
      <c r="F49" s="249"/>
      <c r="G49" s="249"/>
      <c r="H49" s="249"/>
      <c r="I49" s="249"/>
      <c r="J49" s="249"/>
      <c r="K49" s="249"/>
    </row>
    <row r="50" spans="1:11" ht="18.75" customHeight="1">
      <c r="A50" s="145"/>
      <c r="B50" s="114" t="s">
        <v>349</v>
      </c>
      <c r="C50" s="144"/>
      <c r="D50" s="144"/>
      <c r="E50" s="144"/>
      <c r="F50" s="144"/>
      <c r="G50" s="144"/>
      <c r="H50" s="144"/>
      <c r="I50" s="144"/>
      <c r="J50" s="144"/>
      <c r="K50" s="98"/>
    </row>
    <row r="51" spans="1:11" ht="18.75" customHeight="1">
      <c r="A51" s="217"/>
      <c r="B51" s="217"/>
      <c r="C51" s="76" t="s">
        <v>356</v>
      </c>
      <c r="D51" s="330"/>
      <c r="E51" s="330"/>
      <c r="F51" s="330"/>
      <c r="G51" s="330"/>
      <c r="H51" s="330"/>
      <c r="I51" s="330"/>
      <c r="J51" s="330"/>
      <c r="K51" s="330"/>
    </row>
    <row r="52" spans="1:11" ht="18.75" customHeight="1">
      <c r="A52" s="217"/>
      <c r="B52" s="96"/>
      <c r="C52" s="76" t="s">
        <v>307</v>
      </c>
      <c r="D52" s="330"/>
      <c r="E52" s="330"/>
      <c r="F52" s="330"/>
      <c r="G52" s="330"/>
      <c r="H52" s="330"/>
      <c r="I52" s="330"/>
      <c r="J52" s="330"/>
      <c r="K52" s="330"/>
    </row>
    <row r="53" spans="1:11" ht="18.75" customHeight="1">
      <c r="A53" s="146"/>
      <c r="B53" s="223" t="s">
        <v>347</v>
      </c>
      <c r="C53" s="109"/>
      <c r="D53" s="78"/>
      <c r="E53" s="421"/>
      <c r="F53" s="422"/>
      <c r="G53" s="422"/>
      <c r="H53" s="422"/>
      <c r="I53" s="422"/>
      <c r="J53" s="422"/>
      <c r="K53" s="423"/>
    </row>
    <row r="54" spans="1:11" ht="18.75" customHeight="1">
      <c r="A54" s="114" t="s">
        <v>348</v>
      </c>
      <c r="B54" s="144"/>
      <c r="C54" s="144"/>
      <c r="D54" s="125"/>
      <c r="E54" s="424"/>
      <c r="F54" s="424"/>
      <c r="G54" s="424"/>
      <c r="H54" s="424"/>
      <c r="I54" s="144"/>
      <c r="J54" s="144"/>
      <c r="K54" s="98"/>
    </row>
    <row r="55" spans="1:11" ht="18.75" customHeight="1">
      <c r="A55" s="101"/>
      <c r="B55" s="76" t="s">
        <v>198</v>
      </c>
      <c r="C55" s="297"/>
      <c r="D55" s="298"/>
      <c r="E55" s="298"/>
      <c r="F55" s="415"/>
      <c r="G55" s="76" t="s">
        <v>151</v>
      </c>
      <c r="H55" s="297"/>
      <c r="I55" s="298"/>
      <c r="J55" s="298"/>
      <c r="K55" s="415"/>
    </row>
    <row r="56" spans="1:11" ht="18.75" customHeight="1">
      <c r="A56" s="95"/>
      <c r="B56" s="90" t="s">
        <v>166</v>
      </c>
      <c r="C56" s="297"/>
      <c r="D56" s="415"/>
      <c r="E56" s="74" t="s">
        <v>201</v>
      </c>
      <c r="F56" s="76" t="s">
        <v>199</v>
      </c>
      <c r="G56" s="297"/>
      <c r="H56" s="298"/>
      <c r="I56" s="78" t="s">
        <v>200</v>
      </c>
      <c r="K56" s="139"/>
    </row>
    <row r="57" spans="1:11" ht="18.75" customHeight="1">
      <c r="A57" s="95"/>
      <c r="B57" s="282" t="s">
        <v>350</v>
      </c>
      <c r="C57" s="282"/>
      <c r="D57" s="282"/>
      <c r="E57" s="282"/>
      <c r="F57" s="390"/>
      <c r="G57" s="391"/>
      <c r="H57" s="391"/>
      <c r="I57" s="392"/>
      <c r="K57" s="139"/>
    </row>
    <row r="58" spans="1:11" ht="18.75" customHeight="1">
      <c r="A58" s="95"/>
      <c r="B58" s="413" t="s">
        <v>351</v>
      </c>
      <c r="C58" s="414"/>
      <c r="D58" s="414"/>
      <c r="E58" s="414"/>
      <c r="F58" s="283" t="s">
        <v>193</v>
      </c>
      <c r="G58" s="284"/>
      <c r="H58" s="418"/>
      <c r="I58" s="419"/>
      <c r="J58" s="420"/>
      <c r="K58" s="139"/>
    </row>
    <row r="59" spans="1:11" ht="18.75" customHeight="1">
      <c r="A59" s="95"/>
      <c r="B59" s="110"/>
      <c r="C59" s="112"/>
      <c r="D59" s="112"/>
      <c r="E59" s="111"/>
      <c r="F59" s="104"/>
      <c r="G59" s="103" t="s">
        <v>194</v>
      </c>
      <c r="H59" s="206"/>
      <c r="I59" s="207"/>
      <c r="J59" s="191"/>
      <c r="K59" s="139"/>
    </row>
    <row r="60" spans="1:11" ht="18.75" customHeight="1">
      <c r="A60" s="99"/>
      <c r="B60" s="96"/>
      <c r="C60" s="113"/>
      <c r="D60" s="286"/>
      <c r="E60" s="287"/>
      <c r="F60" s="412" t="s">
        <v>192</v>
      </c>
      <c r="G60" s="287"/>
      <c r="H60" s="291"/>
      <c r="I60" s="291"/>
      <c r="J60" s="292"/>
      <c r="K60" s="105"/>
    </row>
    <row r="61" spans="1:11" ht="6.75" customHeight="1">
      <c r="B61" s="81"/>
      <c r="C61" s="81"/>
      <c r="D61" s="81"/>
      <c r="E61" s="81"/>
      <c r="F61" s="81"/>
      <c r="G61" s="81"/>
      <c r="H61" s="149"/>
      <c r="I61" s="149"/>
      <c r="J61" s="149"/>
    </row>
    <row r="62" spans="1:11" ht="12" customHeight="1">
      <c r="A62" s="74" t="s">
        <v>358</v>
      </c>
      <c r="B62" s="81"/>
      <c r="C62" s="81"/>
      <c r="D62" s="81"/>
      <c r="E62" s="81"/>
      <c r="F62" s="81"/>
      <c r="G62" s="81"/>
      <c r="H62" s="149"/>
      <c r="I62" s="149"/>
      <c r="J62" s="149"/>
    </row>
    <row r="63" spans="1:11">
      <c r="A63" s="74" t="s">
        <v>357</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4"/>
  <dataValidations count="5">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 type="list" allowBlank="1" showInputMessage="1" showErrorMessage="1" sqref="B16:K16 E53:K53 C49:K49 B19:K19" xr:uid="{00000000-0002-0000-0A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14 院内感染</vt:lpstr>
      <vt:lpstr>15 新興感染症（病室）</vt:lpstr>
      <vt:lpstr>15 新興感染症（病室以外）</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'14 院内感染'!Print_Area</vt:lpstr>
      <vt:lpstr>'15 新興感染症（病室）'!Print_Area</vt:lpstr>
      <vt:lpstr>'15 新興感染症（病室以外）'!Print_Area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yoshida tomonori</cp:lastModifiedBy>
  <cp:lastPrinted>2023-08-21T07:02:10Z</cp:lastPrinted>
  <dcterms:created xsi:type="dcterms:W3CDTF">2000-07-04T04:40:42Z</dcterms:created>
  <dcterms:modified xsi:type="dcterms:W3CDTF">2025-03-11T07:37:56Z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