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2［法適］下水道（特環）\"/>
    </mc:Choice>
  </mc:AlternateContent>
  <xr:revisionPtr revIDLastSave="0" documentId="13_ncr:1_{EDF83B9D-0C4D-45F0-8E44-473910C94DE7}" xr6:coauthVersionLast="47" xr6:coauthVersionMax="47" xr10:uidLastSave="{00000000-0000-0000-0000-000000000000}"/>
  <workbookProtection workbookAlgorithmName="SHA-512" workbookHashValue="937zFfmezjfSzACW3jAISfvqqwDAwOC5bvEzLUHFpWRJSRUF1VNOOyexdg9FUlN44X2P2UqMnHVbSf1Ye7ckFQ==" workbookSaltValue="rXECYvjX0ckhTXye7CgsM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<sst xmlns="http://schemas.openxmlformats.org/spreadsheetml/2006/main" count="319" uniqueCount="115">
  <si>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</si>
  <si>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</si>
  <si>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</si>
  <si>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</si>
  <si>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</si>
  <si>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</si>
  <si>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</si>
  <si>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</si>
  <si>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</si>
  <si>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</si>
  <si>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</si>
  <si>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</si>
  <si>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</si>
  <si>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</si>
  <si>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</si>
  <si>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</si>
  <si>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</si>
  <si>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</si>
  <si>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</si>
  <si>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</si>
  <si>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</si>
  <si>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</si>
  <si>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</si>
  <si>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</si>
  <si>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</si>
  <si>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</si>
  <si>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</si>
  <si>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</si>
  <si>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</si>
  <si>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</si>
  <si>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</si>
  <si>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</si>
  <si>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</si>
  <si>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</si>
  <si>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</si>
  <si>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</si>
  <si>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</si>
  <si>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</si>
  <si>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</si>
  <si>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</si>
  <si>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</si>
  <si>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</si>
  <si>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</si>
  <si>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</si>
  <si>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</si>
  <si>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</si>
  <si>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</si>
  <si>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</si>
  <si>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</si>
  <si>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</si>
  <si>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</si>
  <si>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</si>
  <si>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</si>
  <si>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</si>
  <si>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</si>
  <si>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</si>
  <si>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</si>
  <si>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</si>
  <si>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</si>
  <si>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</si>
  <si>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</si>
  <si>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</si>
  <si>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</si>
  <si>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</si>
  <si>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</si>
  <si>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</si>
  <si>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</si>
  <si>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</si>
  <si>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</si>
  <si>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</si>
  <si>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</si>
  <si>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</si>
  <si>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</si>
  <si>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</si>
  <si>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</si>
  <si>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</si>
  <si>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</si>
  <si>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</si>
  <si>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</si>
  <si>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</si>
  <si>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</si>
  <si>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</si>
  <si>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</si>
  <si>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</si>
  <si>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</si>
  <si>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</si>
  <si>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</si>
  <si>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</si>
  <si>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</si>
  <si>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</si>
  <si>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</si>
  <si>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</si>
  <si>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</si>
  <si>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</si>
  <si>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</si>
  <si>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</si>
  <si>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</si>
  <si>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</si>
  <si>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</si>
  <si>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</si>
  <si>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</si>
  <si>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</si>
  <si>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</si>
  <si>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</si>
  <si>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</si>
  <si>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</si>
  <si>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</si>
  <si>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</si>
  <si>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</si>
  <si>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</si>
  <si>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</si>
  <si>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</si>
  <si>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①令和5年4月1日より公営企業会計へ移行し、移行初年度の経常収支比率は105.71％となったものの、収支不足額を一般会計補助（基準外）に頼っている状況であり、更なる経営改善への取り組みが必要である。
③流動比率は100％以上となるよう、支払い能力を高めるための経営改善を図っていく必要がある。
⑤令和４年度に事業計画の見直しを行い、経済的比較に基づき下水道処理区域の見直し（縮小）を行い、下水道整備の概成に向かっている。既供用開始区域内の下水道接続世帯の増加、また平成30年度料金改定などから使用料収入も増加傾向であるが、今後は人口減少が要因となる使用料収入の減少も見込まれることから経費回収率は横這い傾向で推移すると考えられる。
⑥維持管理に係る人員を最小限としているため、汚水処理原価は平均値より安価に推移しているが、今後は処理設備の耐用年数の経過のため、更新等による改築・修繕に係る経費が増加するため、悪化する可能性がある。
⑦下水道の接続数の微増や、コロナ過からの社会経済活動の回復などにより施設利用率は増加に転じている。今後は下水道接続数や使用者数などから、実情に合ったスペックとするなど施設計画の見直しも図っていく必要がある。
⑧供用開始区域内における下水道接続世帯は微増しているものの、人口減少などによる世帯員数の減少などが要因となり、水洗化率は横這い傾向である。</t>
    <phoneticPr fontId="4"/>
  </si>
  <si>
    <t>平成15年12月より供用開始しているため、法定耐用年数を経過した管渠延長はないが、汚水処理場等の機械・電気設備は耐用年数の経過するものもあり、故障等件数も増加傾向にあるため、点検・調査や計画的な改築・更新を進めている。
　また、下水道管路施設におけるストックマネジメントにも着手し、適正な維持管理と計画的な管路施設の更新を進めていく。</t>
    <phoneticPr fontId="4"/>
  </si>
  <si>
    <t>平成15年12月より供用開始しており、今後施設の老朽化に対する修繕・改築に係る費用の増加、近年の物価上昇が要因となる維持管理費の増加など下水道事業に関する費用は増加見込みであるにもかかわらず、集合処理区域の縮小や人口減少により使用料収入の増加が見込まれない現状にある。
　接続率の向上対策や使用料金の改定を検討するとともに、処理施設のスペックダウンや効率のよい設備の導入を検討するなど、健全な経営体質による安定的な事業継続への改革を図る必要がある。</t>
    <rPh sb="0" eb="2">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</si>
</sst>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40-4C0F-A0B1-E851464CDB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9140-4C0F-A0B1-E851464CDB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105.71</c:v>
                </c:pt>
              </c:numCache>
            </c:numRef>
          </c:val>
          <c:extLst>
            <c:ext xmlns:c16="http://schemas.microsoft.com/office/drawing/2014/chart" uri="{C3380CC4-5D6E-409C-BE32-E72D297353CC}">
              <c16:uniqueId val="{00000000-ED3F-4484-9228-5A7B342FBA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ED3F-4484-9228-5A7B342FBA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42.02</c:v>
                </c:pt>
              </c:numCache>
            </c:numRef>
          </c:val>
          <c:extLst>
            <c:ext xmlns:c16="http://schemas.microsoft.com/office/drawing/2014/chart" uri="{C3380CC4-5D6E-409C-BE32-E72D297353CC}">
              <c16:uniqueId val="{00000000-2A01-4A26-94E8-8516024892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2A01-4A26-94E8-8516024892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49-45FB-BFAC-9D3DCC0F1E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D949-45FB-BFAC-9D3DCC0F1E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32-49D7-8AB4-44F24CB77E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3332-49D7-8AB4-44F24CB77E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95.67</c:v>
                </c:pt>
              </c:numCache>
            </c:numRef>
          </c:val>
          <c:extLst>
            <c:ext xmlns:c16="http://schemas.microsoft.com/office/drawing/2014/chart" uri="{C3380CC4-5D6E-409C-BE32-E72D297353CC}">
              <c16:uniqueId val="{00000000-B58E-4535-8887-132001F287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B58E-4535-8887-132001F287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E6-4472-90BD-1B1D683CE8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6AE6-4472-90BD-1B1D683CE8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63.45</c:v>
                </c:pt>
              </c:numCache>
            </c:numRef>
          </c:val>
          <c:extLst>
            <c:ext xmlns:c16="http://schemas.microsoft.com/office/drawing/2014/chart" uri="{C3380CC4-5D6E-409C-BE32-E72D297353CC}">
              <c16:uniqueId val="{00000000-FC60-4D2C-B3A3-11E22D656C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FC60-4D2C-B3A3-11E22D656C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232.7</c:v>
                </c:pt>
              </c:numCache>
            </c:numRef>
          </c:val>
          <c:extLst>
            <c:ext xmlns:c16="http://schemas.microsoft.com/office/drawing/2014/chart" uri="{C3380CC4-5D6E-409C-BE32-E72D297353CC}">
              <c16:uniqueId val="{00000000-EB61-4B98-836E-2D374BFEE3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EB61-4B98-836E-2D374BFEE3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46.44</c:v>
                </c:pt>
              </c:numCache>
            </c:numRef>
          </c:val>
          <c:extLst>
            <c:ext xmlns:c16="http://schemas.microsoft.com/office/drawing/2014/chart" uri="{C3380CC4-5D6E-409C-BE32-E72D297353CC}">
              <c16:uniqueId val="{00000000-BF15-415B-BA06-B8515DFAAC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BF15-415B-BA06-B8515DFAAC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70.44</c:v>
                </c:pt>
              </c:numCache>
            </c:numRef>
          </c:val>
          <c:extLst>
            <c:ext xmlns:c16="http://schemas.microsoft.com/office/drawing/2014/chart" uri="{C3380CC4-5D6E-409C-BE32-E72D297353CC}">
              <c16:uniqueId val="{00000000-9B00-42A5-BFB9-5B82EA160E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9B00-42A5-BFB9-5B82EA160E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東みよし町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13405</v>
      </c>
      <c r="AM8" s="36"/>
      <c r="AN8" s="36"/>
      <c r="AO8" s="36"/>
      <c r="AP8" s="36"/>
      <c r="AQ8" s="36"/>
      <c r="AR8" s="36"/>
      <c r="AS8" s="36"/>
      <c r="AT8" s="37">
        <f>データ!T6</f>
        <v>122.48</v>
      </c>
      <c r="AU8" s="37"/>
      <c r="AV8" s="37"/>
      <c r="AW8" s="37"/>
      <c r="AX8" s="37"/>
      <c r="AY8" s="37"/>
      <c r="AZ8" s="37"/>
      <c r="BA8" s="37"/>
      <c r="BB8" s="37">
        <f>データ!U6</f>
        <v>109.45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80.39</v>
      </c>
      <c r="J10" s="37"/>
      <c r="K10" s="37"/>
      <c r="L10" s="37"/>
      <c r="M10" s="37"/>
      <c r="N10" s="37"/>
      <c r="O10" s="37"/>
      <c r="P10" s="37">
        <f>データ!P6</f>
        <v>21.47</v>
      </c>
      <c r="Q10" s="37"/>
      <c r="R10" s="37"/>
      <c r="S10" s="37"/>
      <c r="T10" s="37"/>
      <c r="U10" s="37"/>
      <c r="V10" s="37"/>
      <c r="W10" s="37">
        <f>データ!Q6</f>
        <v>78.66</v>
      </c>
      <c r="X10" s="37"/>
      <c r="Y10" s="37"/>
      <c r="Z10" s="37"/>
      <c r="AA10" s="37"/>
      <c r="AB10" s="37"/>
      <c r="AC10" s="37"/>
      <c r="AD10" s="36">
        <f>データ!R6</f>
        <v>2970</v>
      </c>
      <c r="AE10" s="36"/>
      <c r="AF10" s="36"/>
      <c r="AG10" s="36"/>
      <c r="AH10" s="36"/>
      <c r="AI10" s="36"/>
      <c r="AJ10" s="36"/>
      <c r="AK10" s="2"/>
      <c r="AL10" s="36">
        <f>データ!V6</f>
        <v>2855</v>
      </c>
      <c r="AM10" s="36"/>
      <c r="AN10" s="36"/>
      <c r="AO10" s="36"/>
      <c r="AP10" s="36"/>
      <c r="AQ10" s="36"/>
      <c r="AR10" s="36"/>
      <c r="AS10" s="36"/>
      <c r="AT10" s="37">
        <f>データ!W6</f>
        <v>1.02</v>
      </c>
      <c r="AU10" s="37"/>
      <c r="AV10" s="37"/>
      <c r="AW10" s="37"/>
      <c r="AX10" s="37"/>
      <c r="AY10" s="37"/>
      <c r="AZ10" s="37"/>
      <c r="BA10" s="37"/>
      <c r="BB10" s="37">
        <f>データ!X6</f>
        <v>2799.02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qbu7uZu2Oa6Hu6lj1IMcr9qKTPd3P/aE5XqqEumlJbUzBkrdnZQlv5YZc7KTU3z5CEu14QKWNgRzw6Ek41Frg==" saltValue="BnYESiTrJ/bF6cJU2/hL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364894</v>
      </c>
      <c r="D6" s="19">
        <f t="shared" si="3"/>
        <v>46</v>
      </c>
      <c r="E6" s="19">
        <f t="shared" si="3"/>
        <v>17</v>
      </c>
      <c r="F6" s="19">
        <f t="shared" si="3"/>
        <v>4</v>
      </c>
      <c r="G6" s="19">
        <f t="shared" si="3"/>
        <v>0</v>
      </c>
      <c r="H6" s="19" t="str">
        <f t="shared" si="3"/>
        <v>徳島県　東みよし町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80.39</v>
      </c>
      <c r="P6" s="20">
        <f t="shared" si="3"/>
        <v>21.47</v>
      </c>
      <c r="Q6" s="20">
        <f t="shared" si="3"/>
        <v>78.66</v>
      </c>
      <c r="R6" s="20">
        <f t="shared" si="3"/>
        <v>2970</v>
      </c>
      <c r="S6" s="20">
        <f t="shared" si="3"/>
        <v>13405</v>
      </c>
      <c r="T6" s="20">
        <f t="shared" si="3"/>
        <v>122.48</v>
      </c>
      <c r="U6" s="20">
        <f t="shared" si="3"/>
        <v>109.45</v>
      </c>
      <c r="V6" s="20">
        <f t="shared" si="3"/>
        <v>2855</v>
      </c>
      <c r="W6" s="20">
        <f t="shared" si="3"/>
        <v>1.02</v>
      </c>
      <c r="X6" s="20">
        <f t="shared" si="3"/>
        <v>2799.02</v>
      </c>
      <c r="Y6" s="21" t="str">
        <f>IF(Y7="",NA(),Y7)</f>
        <v>-</v>
      </c>
      <c r="Z6" s="21" t="str">
        <f t="shared" ref="Z6:AH6" si="4">IF(Z7="",NA(),Z7)</f>
        <v>-</v>
      </c>
      <c r="AA6" s="21" t="str">
        <f t="shared" si="4"/>
        <v>-</v>
      </c>
      <c r="AB6" s="21" t="str">
        <f t="shared" si="4"/>
        <v>-</v>
      </c>
      <c r="AC6" s="21">
        <f t="shared" si="4"/>
        <v>105.71</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95.67</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63.45</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232.7</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46.44</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70.44</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42.02</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364894</v>
      </c>
      <c r="D7" s="23">
        <v>46</v>
      </c>
      <c r="E7" s="23">
        <v>17</v>
      </c>
      <c r="F7" s="23">
        <v>4</v>
      </c>
      <c r="G7" s="23">
        <v>0</v>
      </c>
      <c r="H7" s="23" t="s">
        <v>96</v>
      </c>
      <c r="I7" s="23" t="s">
        <v>97</v>
      </c>
      <c r="J7" s="23" t="s">
        <v>98</v>
      </c>
      <c r="K7" s="23" t="s">
        <v>99</v>
      </c>
      <c r="L7" s="23" t="s">
        <v>100</v>
      </c>
      <c r="M7" s="23" t="s">
        <v>101</v>
      </c>
      <c r="N7" s="24" t="s">
        <v>102</v>
      </c>
      <c r="O7" s="24">
        <v>80.39</v>
      </c>
      <c r="P7" s="24">
        <v>21.47</v>
      </c>
      <c r="Q7" s="24">
        <v>78.66</v>
      </c>
      <c r="R7" s="24">
        <v>2970</v>
      </c>
      <c r="S7" s="24">
        <v>13405</v>
      </c>
      <c r="T7" s="24">
        <v>122.48</v>
      </c>
      <c r="U7" s="24">
        <v>109.45</v>
      </c>
      <c r="V7" s="24">
        <v>2855</v>
      </c>
      <c r="W7" s="24">
        <v>1.02</v>
      </c>
      <c r="X7" s="24">
        <v>2799.02</v>
      </c>
      <c r="Y7" s="24" t="s">
        <v>102</v>
      </c>
      <c r="Z7" s="24" t="s">
        <v>102</v>
      </c>
      <c r="AA7" s="24" t="s">
        <v>102</v>
      </c>
      <c r="AB7" s="24" t="s">
        <v>102</v>
      </c>
      <c r="AC7" s="24">
        <v>105.71</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95.67</v>
      </c>
      <c r="AZ7" s="24" t="s">
        <v>102</v>
      </c>
      <c r="BA7" s="24" t="s">
        <v>102</v>
      </c>
      <c r="BB7" s="24" t="s">
        <v>102</v>
      </c>
      <c r="BC7" s="24" t="s">
        <v>102</v>
      </c>
      <c r="BD7" s="24">
        <v>50.63</v>
      </c>
      <c r="BE7" s="24">
        <v>48.91</v>
      </c>
      <c r="BF7" s="24" t="s">
        <v>102</v>
      </c>
      <c r="BG7" s="24" t="s">
        <v>102</v>
      </c>
      <c r="BH7" s="24" t="s">
        <v>102</v>
      </c>
      <c r="BI7" s="24" t="s">
        <v>102</v>
      </c>
      <c r="BJ7" s="24">
        <v>0</v>
      </c>
      <c r="BK7" s="24" t="s">
        <v>102</v>
      </c>
      <c r="BL7" s="24" t="s">
        <v>102</v>
      </c>
      <c r="BM7" s="24" t="s">
        <v>102</v>
      </c>
      <c r="BN7" s="24" t="s">
        <v>102</v>
      </c>
      <c r="BO7" s="24">
        <v>1168.69</v>
      </c>
      <c r="BP7" s="24">
        <v>1156.82</v>
      </c>
      <c r="BQ7" s="24" t="s">
        <v>102</v>
      </c>
      <c r="BR7" s="24" t="s">
        <v>102</v>
      </c>
      <c r="BS7" s="24" t="s">
        <v>102</v>
      </c>
      <c r="BT7" s="24" t="s">
        <v>102</v>
      </c>
      <c r="BU7" s="24">
        <v>63.45</v>
      </c>
      <c r="BV7" s="24" t="s">
        <v>102</v>
      </c>
      <c r="BW7" s="24" t="s">
        <v>102</v>
      </c>
      <c r="BX7" s="24" t="s">
        <v>102</v>
      </c>
      <c r="BY7" s="24" t="s">
        <v>102</v>
      </c>
      <c r="BZ7" s="24">
        <v>70.709999999999994</v>
      </c>
      <c r="CA7" s="24">
        <v>75.33</v>
      </c>
      <c r="CB7" s="24" t="s">
        <v>102</v>
      </c>
      <c r="CC7" s="24" t="s">
        <v>102</v>
      </c>
      <c r="CD7" s="24" t="s">
        <v>102</v>
      </c>
      <c r="CE7" s="24" t="s">
        <v>102</v>
      </c>
      <c r="CF7" s="24">
        <v>232.7</v>
      </c>
      <c r="CG7" s="24" t="s">
        <v>102</v>
      </c>
      <c r="CH7" s="24" t="s">
        <v>102</v>
      </c>
      <c r="CI7" s="24" t="s">
        <v>102</v>
      </c>
      <c r="CJ7" s="24" t="s">
        <v>102</v>
      </c>
      <c r="CK7" s="24">
        <v>233.15</v>
      </c>
      <c r="CL7" s="24">
        <v>215.73</v>
      </c>
      <c r="CM7" s="24" t="s">
        <v>102</v>
      </c>
      <c r="CN7" s="24" t="s">
        <v>102</v>
      </c>
      <c r="CO7" s="24" t="s">
        <v>102</v>
      </c>
      <c r="CP7" s="24" t="s">
        <v>102</v>
      </c>
      <c r="CQ7" s="24">
        <v>46.44</v>
      </c>
      <c r="CR7" s="24" t="s">
        <v>102</v>
      </c>
      <c r="CS7" s="24" t="s">
        <v>102</v>
      </c>
      <c r="CT7" s="24" t="s">
        <v>102</v>
      </c>
      <c r="CU7" s="24" t="s">
        <v>102</v>
      </c>
      <c r="CV7" s="24">
        <v>42.09</v>
      </c>
      <c r="CW7" s="24">
        <v>43.28</v>
      </c>
      <c r="CX7" s="24" t="s">
        <v>102</v>
      </c>
      <c r="CY7" s="24" t="s">
        <v>102</v>
      </c>
      <c r="CZ7" s="24" t="s">
        <v>102</v>
      </c>
      <c r="DA7" s="24" t="s">
        <v>102</v>
      </c>
      <c r="DB7" s="24">
        <v>70.44</v>
      </c>
      <c r="DC7" s="24" t="s">
        <v>102</v>
      </c>
      <c r="DD7" s="24" t="s">
        <v>102</v>
      </c>
      <c r="DE7" s="24" t="s">
        <v>102</v>
      </c>
      <c r="DF7" s="24" t="s">
        <v>102</v>
      </c>
      <c r="DG7" s="24">
        <v>84.73</v>
      </c>
      <c r="DH7" s="24">
        <v>86.21</v>
      </c>
      <c r="DI7" s="24" t="s">
        <v>102</v>
      </c>
      <c r="DJ7" s="24" t="s">
        <v>102</v>
      </c>
      <c r="DK7" s="24" t="s">
        <v>102</v>
      </c>
      <c r="DL7" s="24" t="s">
        <v>102</v>
      </c>
      <c r="DM7" s="24">
        <v>42.02</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2025-01-24T07:14:00Z</dcterms:created>
  <dcterms:modified xsi:type="dcterms:W3CDTF">2025-02-17T02:01:06Z</dcterms:modified>
  <cp:category/>
</cp:coreProperties>
</file>