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jpnpwc.sharepoint.com/teams/JP-INT-CNST-rare-disease/Shared Documents/②移行期医療支援実態調査/02_実態把握調査/98_調査票/01_医療機関向け/"/>
    </mc:Choice>
  </mc:AlternateContent>
  <xr:revisionPtr revIDLastSave="0" documentId="8_{651BF399-78C0-44A6-82E1-F200449CC2BA}" xr6:coauthVersionLast="47" xr6:coauthVersionMax="47" xr10:uidLastSave="{00000000-0000-0000-0000-000000000000}"/>
  <bookViews>
    <workbookView xWindow="-110" yWindow="-110" windowWidth="19420" windowHeight="11500" xr2:uid="{4C81E2C8-87E6-4E2C-8974-F2B748018EDE}"/>
  </bookViews>
  <sheets>
    <sheet name="医療機関向け実態把握調査" sheetId="5" r:id="rId1"/>
  </sheets>
  <definedNames>
    <definedName name="_xlnm.Print_Area" localSheetId="0">医療機関向け実態把握調査!$B$1:$Q$483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73" i="5" l="1"/>
  <c r="V170" i="5"/>
  <c r="W405" i="5"/>
  <c r="W386" i="5"/>
  <c r="W370" i="5"/>
  <c r="W359" i="5"/>
  <c r="W342" i="5"/>
  <c r="W307" i="5"/>
  <c r="W287" i="5"/>
  <c r="W266" i="5"/>
  <c r="W244" i="5"/>
  <c r="W223" i="5"/>
  <c r="W209" i="5"/>
  <c r="W190" i="5"/>
  <c r="W104" i="5"/>
  <c r="V471" i="5"/>
  <c r="V452" i="5"/>
  <c r="V433" i="5"/>
  <c r="V405" i="5"/>
  <c r="V386" i="5"/>
  <c r="V342" i="5"/>
  <c r="V307" i="5"/>
  <c r="V287" i="5"/>
  <c r="V266" i="5"/>
  <c r="V244" i="5"/>
  <c r="V190" i="5"/>
  <c r="V94" i="5"/>
  <c r="U474" i="5"/>
  <c r="U455" i="5"/>
  <c r="U438" i="5"/>
  <c r="U408" i="5"/>
  <c r="U389" i="5"/>
  <c r="U345" i="5"/>
  <c r="U269" i="5"/>
  <c r="U247" i="5"/>
  <c r="U212" i="5"/>
  <c r="U193" i="5"/>
  <c r="U153" i="5"/>
  <c r="U138" i="5"/>
  <c r="U97" i="5"/>
  <c r="T366" i="5"/>
  <c r="T355" i="5"/>
  <c r="T317" i="5"/>
  <c r="T318" i="5" s="1"/>
  <c r="T219" i="5"/>
  <c r="T200" i="5"/>
  <c r="T201" i="5" s="1"/>
  <c r="T202" i="5" s="1"/>
  <c r="T203" i="5" s="1"/>
  <c r="T204" i="5" s="1"/>
  <c r="T205" i="5" s="1"/>
  <c r="T144" i="5"/>
  <c r="T145" i="5" s="1"/>
  <c r="T146" i="5" s="1"/>
  <c r="T127" i="5"/>
  <c r="T128" i="5" s="1"/>
  <c r="T129" i="5" s="1"/>
  <c r="T130" i="5" s="1"/>
  <c r="T131" i="5" s="1"/>
  <c r="T113" i="5"/>
  <c r="T114" i="5" s="1"/>
  <c r="T115" i="5" s="1"/>
  <c r="T72" i="5"/>
  <c r="T73" i="5" s="1"/>
  <c r="D461" i="5" l="1"/>
  <c r="D462" i="5" s="1"/>
  <c r="D463" i="5" s="1"/>
  <c r="D464" i="5" s="1"/>
  <c r="D465" i="5" s="1"/>
  <c r="D466" i="5" s="1"/>
  <c r="D444" i="5"/>
  <c r="D445" i="5" s="1"/>
  <c r="D446" i="5" s="1"/>
  <c r="D447" i="5" s="1"/>
  <c r="D417" i="5"/>
  <c r="D418" i="5" s="1"/>
  <c r="D419" i="5" s="1"/>
  <c r="D420" i="5" s="1"/>
  <c r="D421" i="5" s="1"/>
  <c r="D422" i="5" s="1"/>
  <c r="D423" i="5" s="1"/>
  <c r="D424" i="5" s="1"/>
  <c r="D425" i="5" s="1"/>
  <c r="D426" i="5" s="1"/>
  <c r="D427" i="5" s="1"/>
  <c r="D428" i="5" s="1"/>
  <c r="D396" i="5"/>
  <c r="D397" i="5" s="1"/>
  <c r="D398" i="5" s="1"/>
  <c r="D399" i="5" s="1"/>
  <c r="D400" i="5" s="1"/>
  <c r="D377" i="5"/>
  <c r="D378" i="5" s="1"/>
  <c r="D379" i="5" s="1"/>
  <c r="D380" i="5" s="1"/>
  <c r="D381" i="5" s="1"/>
  <c r="D366" i="5"/>
  <c r="D355" i="5"/>
  <c r="D330" i="5"/>
  <c r="D331" i="5" s="1"/>
  <c r="D332" i="5" s="1"/>
  <c r="D333" i="5" s="1"/>
  <c r="D334" i="5" s="1"/>
  <c r="D335" i="5" s="1"/>
  <c r="D336" i="5" s="1"/>
  <c r="D337" i="5" s="1"/>
  <c r="D317" i="5"/>
  <c r="D318" i="5" s="1"/>
  <c r="J296" i="5"/>
  <c r="J297" i="5" s="1"/>
  <c r="J298" i="5" s="1"/>
  <c r="J299" i="5" s="1"/>
  <c r="J300" i="5" s="1"/>
  <c r="J301" i="5" s="1"/>
  <c r="J302" i="5" s="1"/>
  <c r="D296" i="5"/>
  <c r="D297" i="5" s="1"/>
  <c r="D298" i="5" s="1"/>
  <c r="D299" i="5" s="1"/>
  <c r="D300" i="5" s="1"/>
  <c r="D301" i="5" s="1"/>
  <c r="D302" i="5" s="1"/>
  <c r="J276" i="5"/>
  <c r="J277" i="5" s="1"/>
  <c r="J278" i="5" s="1"/>
  <c r="J279" i="5" s="1"/>
  <c r="J280" i="5" s="1"/>
  <c r="J281" i="5" s="1"/>
  <c r="J282" i="5" s="1"/>
  <c r="D276" i="5"/>
  <c r="D277" i="5" s="1"/>
  <c r="D278" i="5" s="1"/>
  <c r="D279" i="5" s="1"/>
  <c r="D280" i="5" s="1"/>
  <c r="D281" i="5" s="1"/>
  <c r="D282" i="5" s="1"/>
  <c r="D254" i="5"/>
  <c r="D255" i="5" s="1"/>
  <c r="D256" i="5" s="1"/>
  <c r="D257" i="5" s="1"/>
  <c r="D258" i="5" s="1"/>
  <c r="D259" i="5" s="1"/>
  <c r="D260" i="5" s="1"/>
  <c r="D261" i="5" s="1"/>
  <c r="D230" i="5"/>
  <c r="D231" i="5" s="1"/>
  <c r="D232" i="5" s="1"/>
  <c r="D233" i="5" s="1"/>
  <c r="D234" i="5" s="1"/>
  <c r="D235" i="5" s="1"/>
  <c r="D236" i="5" s="1"/>
  <c r="D237" i="5" s="1"/>
  <c r="D238" i="5" s="1"/>
  <c r="D239" i="5" s="1"/>
  <c r="D219" i="5"/>
  <c r="D200" i="5"/>
  <c r="D201" i="5" s="1"/>
  <c r="D202" i="5" s="1"/>
  <c r="D203" i="5" s="1"/>
  <c r="D204" i="5" s="1"/>
  <c r="D205" i="5" s="1"/>
  <c r="D182" i="5"/>
  <c r="D183" i="5" s="1"/>
  <c r="D184" i="5" s="1"/>
  <c r="D185" i="5" s="1"/>
  <c r="D161" i="5"/>
  <c r="D162" i="5" s="1"/>
  <c r="D163" i="5" s="1"/>
  <c r="D164" i="5" s="1"/>
  <c r="D165" i="5" s="1"/>
  <c r="D144" i="5"/>
  <c r="D145" i="5" s="1"/>
  <c r="D146" i="5" s="1"/>
  <c r="D127" i="5"/>
  <c r="D128" i="5" s="1"/>
  <c r="D129" i="5" s="1"/>
  <c r="D130" i="5" s="1"/>
  <c r="D131" i="5" s="1"/>
  <c r="D113" i="5"/>
  <c r="D114" i="5" s="1"/>
  <c r="D115" i="5" s="1"/>
  <c r="D84" i="5"/>
  <c r="D85" i="5" s="1"/>
  <c r="D86" i="5" s="1"/>
  <c r="D87" i="5" s="1"/>
  <c r="D88" i="5" s="1"/>
  <c r="D89" i="5" s="1"/>
  <c r="D72" i="5"/>
  <c r="D73" i="5" s="1"/>
</calcChain>
</file>

<file path=xl/sharedStrings.xml><?xml version="1.0" encoding="utf-8"?>
<sst xmlns="http://schemas.openxmlformats.org/spreadsheetml/2006/main" count="481" uniqueCount="283">
  <si>
    <t>回答</t>
    <rPh sb="0" eb="2">
      <t>カイトウ</t>
    </rPh>
    <phoneticPr fontId="5"/>
  </si>
  <si>
    <t xml:space="preserve">  </t>
    <phoneticPr fontId="5"/>
  </si>
  <si>
    <t>施策はない</t>
  </si>
  <si>
    <t>他機関と連携するきっかけが生まれる機会を設ける</t>
  </si>
  <si>
    <t>＜選択肢＞</t>
    <rPh sb="1" eb="4">
      <t>センタクシ</t>
    </rPh>
    <phoneticPr fontId="5"/>
  </si>
  <si>
    <t>課題はない</t>
  </si>
  <si>
    <t>何から始めてよいかわからない</t>
  </si>
  <si>
    <t>他機関との連携のきっかけがなく、連携が難しい</t>
  </si>
  <si>
    <t>他機関との連携を行う際には、どのような課題がありますか。</t>
  </si>
  <si>
    <t xml:space="preserve"> </t>
    <phoneticPr fontId="5"/>
  </si>
  <si>
    <t>バックベッドの確保が困難な場合がある</t>
  </si>
  <si>
    <t>適切な移行先が見つからないことがある</t>
  </si>
  <si>
    <t>他医療機関などの関係者と連携がとれていない</t>
  </si>
  <si>
    <t>移行期医療支援として患者との接し方が分からない</t>
  </si>
  <si>
    <t>移行期医療支援として何から始めていいかわからない</t>
  </si>
  <si>
    <t>小児期医療機関において移行期医療支援の認識が遅れており、連携が遅れている</t>
  </si>
  <si>
    <t>移行期医療支援を行う際にどのような課題がありますか。</t>
  </si>
  <si>
    <t>５．課題</t>
    <rPh sb="2" eb="4">
      <t>カダイ</t>
    </rPh>
    <phoneticPr fontId="5"/>
  </si>
  <si>
    <t>患者を紹介した・紹介されたため</t>
  </si>
  <si>
    <t>症例カンファレンスを実施する際に交流があったため</t>
  </si>
  <si>
    <t>移行支援プログラムを実施する際に交流があったため</t>
  </si>
  <si>
    <t>移行支援外来を設置する際に交流があったため</t>
  </si>
  <si>
    <t>移行医療診療連携体制の関係性（施設間契約、診療科間連携等）があったため</t>
  </si>
  <si>
    <t>移行期医療支援に関する研修や勉強会を実施している</t>
  </si>
  <si>
    <t>移行する/した患者について相談する</t>
  </si>
  <si>
    <t>症例カンファレンスを実施する機会がある</t>
  </si>
  <si>
    <t>移行期医療支援における診療の連携体制がある</t>
  </si>
  <si>
    <t>定期的な打ち合わせをしている</t>
  </si>
  <si>
    <t>▼ 上記＜選択肢＞からあてはまるものを一つ選択してください</t>
  </si>
  <si>
    <t>難病医療提供体制の中に移行期医療支援が位置付けられていることを知っていますか。</t>
    <phoneticPr fontId="5"/>
  </si>
  <si>
    <t>小児慢性特定疾病児童等が成人後も必要な医療等を切れ目なく行うため、</t>
    <phoneticPr fontId="5"/>
  </si>
  <si>
    <t>４．他機関連携</t>
    <rPh sb="2" eb="3">
      <t>タ</t>
    </rPh>
    <rPh sb="3" eb="5">
      <t>キカン</t>
    </rPh>
    <rPh sb="5" eb="7">
      <t>レンケイ</t>
    </rPh>
    <phoneticPr fontId="5"/>
  </si>
  <si>
    <t>わからない</t>
  </si>
  <si>
    <t>移行期医療支援センターから連絡があったあるいは紹介されてきた</t>
  </si>
  <si>
    <t>他の成人期医療機関から連絡があったあるいは紹介されてきた</t>
  </si>
  <si>
    <t>患者が通っていた小児期医療機関から連絡があったあるいは紹介されてきた</t>
  </si>
  <si>
    <t>患者や家族から直接連絡があったあるいは紹介されてきた</t>
  </si>
  <si>
    <t>同一医療機関内の小児診療科から連絡があったあるいは紹介されてきた</t>
  </si>
  <si>
    <t>普段から連携していない他の小児医療機関から連絡があったあるいは紹介されてきた</t>
  </si>
  <si>
    <t>普段から連携している他の小児医療機関から連絡があったあるいは紹介されてきた</t>
  </si>
  <si>
    <t>移行期医療支援が必要な患者を受け入れた場合、</t>
    <phoneticPr fontId="5"/>
  </si>
  <si>
    <t>不明</t>
  </si>
  <si>
    <t>ない</t>
  </si>
  <si>
    <t>３．移行期の紹介</t>
    <rPh sb="2" eb="5">
      <t>イコウキ</t>
    </rPh>
    <rPh sb="6" eb="8">
      <t>ショウカイ</t>
    </rPh>
    <phoneticPr fontId="5"/>
  </si>
  <si>
    <t>脈管系疾患</t>
  </si>
  <si>
    <t>先天性代謝異常</t>
  </si>
  <si>
    <t>骨系統疾患</t>
  </si>
  <si>
    <t>糖尿病</t>
  </si>
  <si>
    <t>皮膚疾患</t>
  </si>
  <si>
    <t>膠原病</t>
  </si>
  <si>
    <t>染色体又は遺伝子に変化を伴う症候群</t>
  </si>
  <si>
    <t>内分泌疾患</t>
  </si>
  <si>
    <t>慢性消化器疾患</t>
  </si>
  <si>
    <t>慢性心疾患</t>
  </si>
  <si>
    <t>神経・筋疾患</t>
  </si>
  <si>
    <t>慢性呼吸器疾患</t>
  </si>
  <si>
    <t>免疫疾患</t>
  </si>
  <si>
    <t>慢性腎疾患</t>
  </si>
  <si>
    <t>血液疾患</t>
  </si>
  <si>
    <t>悪性新生物</t>
  </si>
  <si>
    <t>移行期医療支援に取り組んでいる場合、どのような分野で取り組みが進んでいませんか。</t>
  </si>
  <si>
    <t>移行期医療支援に取り組んでいる場合、どのような分野で取り組みが進んでいますか。</t>
  </si>
  <si>
    <t>患者の受け入れ後、本人が自立・自律した生活が送れるよう支援する</t>
  </si>
  <si>
    <t>移行期医療支援が必要な患者を受け入れる</t>
  </si>
  <si>
    <t>移行期医療支援として取り組んでいる内容は何ですか。</t>
  </si>
  <si>
    <t>移行期医療支援センターからの紹介</t>
  </si>
  <si>
    <t>自治体からの情報提供</t>
  </si>
  <si>
    <t>学会</t>
  </si>
  <si>
    <t>症例カンファレンス</t>
  </si>
  <si>
    <t>他の医療機関からの相談</t>
  </si>
  <si>
    <t>患者からの相談</t>
  </si>
  <si>
    <t>移行期医療支援について知ったきっかけは何ですか。</t>
  </si>
  <si>
    <t>新たな部門を設置する</t>
  </si>
  <si>
    <t>患者支援部門</t>
  </si>
  <si>
    <t>地域連携部門</t>
  </si>
  <si>
    <t>難病支援部門</t>
  </si>
  <si>
    <t>どの部門に委託するのが適切だと考えられますか。</t>
  </si>
  <si>
    <t>２．移行期医療支援の支援内容等</t>
    <rPh sb="2" eb="5">
      <t>イコウキ</t>
    </rPh>
    <rPh sb="5" eb="7">
      <t>イリョウ</t>
    </rPh>
    <rPh sb="7" eb="9">
      <t>シエン</t>
    </rPh>
    <rPh sb="10" eb="12">
      <t>シエン</t>
    </rPh>
    <rPh sb="12" eb="14">
      <t>ナイヨウ</t>
    </rPh>
    <rPh sb="14" eb="15">
      <t>トウ</t>
    </rPh>
    <phoneticPr fontId="5"/>
  </si>
  <si>
    <t>わからない</t>
    <phoneticPr fontId="5"/>
  </si>
  <si>
    <t>まだ設立されていない</t>
    <phoneticPr fontId="5"/>
  </si>
  <si>
    <t>既にあるが全く連携できていない</t>
    <phoneticPr fontId="5"/>
  </si>
  <si>
    <t>既にあるがあまり連携できていない</t>
    <phoneticPr fontId="5"/>
  </si>
  <si>
    <t>既にあり、密接に連携している</t>
    <phoneticPr fontId="5"/>
  </si>
  <si>
    <t>貴院のある都道府県に移行期医療支援センターはありますか。</t>
  </si>
  <si>
    <t>知らない　　</t>
    <phoneticPr fontId="5"/>
  </si>
  <si>
    <t>あまり知らない</t>
    <phoneticPr fontId="5"/>
  </si>
  <si>
    <t>科</t>
    <rPh sb="0" eb="1">
      <t>カ</t>
    </rPh>
    <phoneticPr fontId="5"/>
  </si>
  <si>
    <t>診療科名</t>
    <rPh sb="0" eb="3">
      <t>シンリョウカ</t>
    </rPh>
    <rPh sb="3" eb="4">
      <t>メイ</t>
    </rPh>
    <phoneticPr fontId="5"/>
  </si>
  <si>
    <t>▼ 回答欄に文字を入力してください</t>
    <rPh sb="2" eb="5">
      <t>カイトウラン</t>
    </rPh>
    <rPh sb="6" eb="8">
      <t>モジ</t>
    </rPh>
    <rPh sb="9" eb="11">
      <t>ニュウリョク</t>
    </rPh>
    <phoneticPr fontId="5"/>
  </si>
  <si>
    <t>その他医療職</t>
  </si>
  <si>
    <t>医療事務、地域連携室事務</t>
  </si>
  <si>
    <t>難病相談支援員/難病診療連携コーディネーター</t>
  </si>
  <si>
    <t>医療ソーシャルワーカー（MSW）</t>
  </si>
  <si>
    <t>難病医療協力病院</t>
  </si>
  <si>
    <t>難病診療分野別拠点病院</t>
  </si>
  <si>
    <t>難病診療連携拠点病院</t>
  </si>
  <si>
    <r>
      <t>その他　</t>
    </r>
    <r>
      <rPr>
        <sz val="10"/>
        <color rgb="FFFF0000"/>
        <rFont val="Meiryo UI"/>
        <family val="3"/>
        <charset val="128"/>
      </rPr>
      <t>⇒ 具体的な内容をご記入ください</t>
    </r>
    <phoneticPr fontId="5"/>
  </si>
  <si>
    <t>病床数</t>
    <rPh sb="0" eb="3">
      <t>ビョウショウスウ</t>
    </rPh>
    <phoneticPr fontId="5"/>
  </si>
  <si>
    <t>１.基本情報</t>
    <rPh sb="2" eb="6">
      <t>キホンジョウホウ</t>
    </rPh>
    <phoneticPr fontId="5"/>
  </si>
  <si>
    <t>アンケートは以上です。ご回答ありがとうございました。</t>
    <phoneticPr fontId="5"/>
  </si>
  <si>
    <t>お手数ですが、こちらの電子ファイルの調査票（Excel）を電子メールに添付して、</t>
    <phoneticPr fontId="5"/>
  </si>
  <si>
    <t>メールアドレス</t>
    <phoneticPr fontId="5"/>
  </si>
  <si>
    <t>●●●●@researchworks.co.jp</t>
    <phoneticPr fontId="5"/>
  </si>
  <si>
    <t>床</t>
    <rPh sb="0" eb="1">
      <t>ユカ</t>
    </rPh>
    <phoneticPr fontId="5"/>
  </si>
  <si>
    <t>【回答期日】</t>
    <phoneticPr fontId="5"/>
  </si>
  <si>
    <t>【お問い合わせ先】</t>
  </si>
  <si>
    <t>本調査の目的や内容、データの取扱い、ご回答方法等についてご不明な点などがありましたら、</t>
    <phoneticPr fontId="5"/>
  </si>
  <si>
    <t>以下までお問い合わせください。</t>
  </si>
  <si>
    <t>調査実施主体</t>
  </si>
  <si>
    <t>「7. その他」の具体的な内容</t>
    <rPh sb="6" eb="7">
      <t>タ</t>
    </rPh>
    <rPh sb="9" eb="12">
      <t>グタイテキ</t>
    </rPh>
    <rPh sb="13" eb="15">
      <t>ナイヨウ</t>
    </rPh>
    <phoneticPr fontId="5"/>
  </si>
  <si>
    <t>「4. その他」の具体的な内容</t>
    <rPh sb="6" eb="7">
      <t>タ</t>
    </rPh>
    <rPh sb="9" eb="12">
      <t>グタイテキ</t>
    </rPh>
    <rPh sb="13" eb="15">
      <t>ナイヨウ</t>
    </rPh>
    <phoneticPr fontId="5"/>
  </si>
  <si>
    <t>「6. その他」の具体的な内容</t>
    <rPh sb="6" eb="7">
      <t>タ</t>
    </rPh>
    <rPh sb="9" eb="12">
      <t>グタイテキ</t>
    </rPh>
    <rPh sb="13" eb="15">
      <t>ナイヨウ</t>
    </rPh>
    <phoneticPr fontId="5"/>
  </si>
  <si>
    <t>「5. その他」の具体的な内容</t>
    <rPh sb="6" eb="7">
      <t>タ</t>
    </rPh>
    <rPh sb="9" eb="12">
      <t>グタイテキ</t>
    </rPh>
    <rPh sb="13" eb="15">
      <t>ナイヨウ</t>
    </rPh>
    <phoneticPr fontId="5"/>
  </si>
  <si>
    <t>「11. その他」の具体的な内容</t>
    <rPh sb="7" eb="8">
      <t>タ</t>
    </rPh>
    <rPh sb="10" eb="13">
      <t>グタイテキ</t>
    </rPh>
    <rPh sb="14" eb="16">
      <t>ナイヨウ</t>
    </rPh>
    <phoneticPr fontId="5"/>
  </si>
  <si>
    <t>「9. その他」の具体的な内容</t>
    <rPh sb="6" eb="7">
      <t>タ</t>
    </rPh>
    <rPh sb="9" eb="12">
      <t>グタイテキ</t>
    </rPh>
    <rPh sb="13" eb="15">
      <t>ナイヨウ</t>
    </rPh>
    <phoneticPr fontId="5"/>
  </si>
  <si>
    <t>「8. その他」の具体的な内容</t>
    <rPh sb="6" eb="7">
      <t>タ</t>
    </rPh>
    <rPh sb="9" eb="12">
      <t>グタイテキ</t>
    </rPh>
    <rPh sb="13" eb="15">
      <t>ナイヨウ</t>
    </rPh>
    <phoneticPr fontId="5"/>
  </si>
  <si>
    <t>「12. その他」の具体的な内容</t>
    <rPh sb="7" eb="8">
      <t>タ</t>
    </rPh>
    <rPh sb="10" eb="13">
      <t>グタイテキ</t>
    </rPh>
    <rPh sb="14" eb="16">
      <t>ナイヨウ</t>
    </rPh>
    <phoneticPr fontId="5"/>
  </si>
  <si>
    <t>Q5. で「1. 医師」「2. 看護師」と回答した方に伺います。</t>
    <rPh sb="9" eb="11">
      <t>イシ</t>
    </rPh>
    <rPh sb="16" eb="19">
      <t>カンゴシ</t>
    </rPh>
    <phoneticPr fontId="4"/>
  </si>
  <si>
    <t>※</t>
    <phoneticPr fontId="3"/>
  </si>
  <si>
    <t>小児科以外の方に回答をお願いしています</t>
    <phoneticPr fontId="3"/>
  </si>
  <si>
    <t>都道府県が移行期医療支援センターを設置する際に、Q10. で選択した機関のうち、</t>
    <phoneticPr fontId="5"/>
  </si>
  <si>
    <r>
      <t>ある　</t>
    </r>
    <r>
      <rPr>
        <sz val="10"/>
        <color rgb="FFFF0000"/>
        <rFont val="Meiryo UI"/>
        <family val="3"/>
        <charset val="128"/>
      </rPr>
      <t>⇒ Q19. に回答してください</t>
    </r>
    <phoneticPr fontId="5"/>
  </si>
  <si>
    <t>移行期医療支援について取り組んでいますか。</t>
    <phoneticPr fontId="3"/>
  </si>
  <si>
    <t>Q14. で「1. 院内に移行支援外来または移行支援部門を設置している」 と回答した方に伺います。</t>
    <phoneticPr fontId="4"/>
  </si>
  <si>
    <t>医療機関名をご回答ください。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</si>
  <si>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</si>
  <si>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</si>
  <si>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</si>
  <si>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</si>
  <si>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</si>
  <si>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</si>
  <si>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</si>
  <si>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</si>
  <si>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</si>
  <si>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</si>
  <si>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</si>
  <si>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</si>
  <si>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</si>
  <si>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</si>
  <si>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</si>
  <si>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</si>
  <si>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</si>
  <si>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</si>
  <si>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</si>
  <si>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</si>
  <si>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</si>
  <si>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</si>
  <si>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</si>
  <si>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</si>
  <si>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</si>
  <si>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</si>
  <si>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</si>
  <si>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</si>
  <si>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</si>
  <si>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</si>
  <si>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</si>
  <si>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</si>
  <si>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</si>
  <si>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</si>
  <si>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</si>
  <si>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</si>
  <si>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</si>
  <si>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</si>
  <si>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</si>
  <si>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</si>
  <si>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</si>
  <si>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</si>
  <si>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</si>
  <si>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</si>
  <si>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</si>
  <si>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</si>
  <si>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</si>
  <si>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プルダウンリストから選択してください</t>
    <rPh sb="12" eb="14">
      <t>センタク</t>
    </rPh>
    <phoneticPr fontId="5"/>
  </si>
  <si>
    <t xml:space="preserve"> </t>
    <phoneticPr fontId="3"/>
  </si>
  <si>
    <t>非表示</t>
    <rPh sb="0" eb="3">
      <t>ヒヒョウジ</t>
    </rPh>
    <phoneticPr fontId="3"/>
  </si>
  <si>
    <t>回答される方が所属する医療機関の診療科名をご回答ください。</t>
    <rPh sb="22" eb="24">
      <t>カイトウ</t>
    </rPh>
    <phoneticPr fontId="3"/>
  </si>
  <si>
    <r>
      <t>医師　</t>
    </r>
    <r>
      <rPr>
        <sz val="10"/>
        <color rgb="FFFF0000"/>
        <rFont val="Meiryo UI"/>
        <family val="3"/>
        <charset val="128"/>
      </rPr>
      <t>⇒ Q6. に回答してください</t>
    </r>
    <phoneticPr fontId="3"/>
  </si>
  <si>
    <r>
      <t>看護師　</t>
    </r>
    <r>
      <rPr>
        <sz val="10"/>
        <color rgb="FFFF0000"/>
        <rFont val="Meiryo UI"/>
        <family val="3"/>
        <charset val="128"/>
      </rPr>
      <t>⇒ Q6. に回答してください</t>
    </r>
    <phoneticPr fontId="3"/>
  </si>
  <si>
    <r>
      <t>小児期医療機関</t>
    </r>
    <r>
      <rPr>
        <sz val="10"/>
        <color rgb="FFFF0000"/>
        <rFont val="Meiryo UI"/>
        <family val="3"/>
        <charset val="128"/>
      </rPr>
      <t>　⇒ Q11. に回答してください</t>
    </r>
    <phoneticPr fontId="5"/>
  </si>
  <si>
    <r>
      <t>成人期医療機関　</t>
    </r>
    <r>
      <rPr>
        <sz val="10"/>
        <color rgb="FFFF0000"/>
        <rFont val="Meiryo UI"/>
        <family val="3"/>
        <charset val="128"/>
      </rPr>
      <t>⇒ Q11. に回答してください</t>
    </r>
    <phoneticPr fontId="5"/>
  </si>
  <si>
    <r>
      <t>総合病院（小児科・成人診療科がある医療機関）　</t>
    </r>
    <r>
      <rPr>
        <sz val="10"/>
        <color rgb="FFFF0000"/>
        <rFont val="Meiryo UI"/>
        <family val="3"/>
        <charset val="128"/>
      </rPr>
      <t>⇒ Q11. に回答してください</t>
    </r>
    <phoneticPr fontId="5"/>
  </si>
  <si>
    <t>Q18. で「1. ある」と回答した「移行期医療支援が必要な患者を受け入れたことはある」方に伺います。</t>
    <phoneticPr fontId="4"/>
  </si>
  <si>
    <t>▼ あてはまるものに○をつけてください</t>
  </si>
  <si>
    <t>○</t>
    <phoneticPr fontId="3"/>
  </si>
  <si>
    <t>○</t>
    <phoneticPr fontId="5"/>
  </si>
  <si>
    <t>＜回答欄の色について＞</t>
    <rPh sb="5" eb="6">
      <t>イロ</t>
    </rPh>
    <phoneticPr fontId="4"/>
  </si>
  <si>
    <t>ご回答状況により、回答欄の色が変化します。※ご回答いただくと回答欄は白色になります</t>
    <rPh sb="1" eb="3">
      <t>カイトウ</t>
    </rPh>
    <rPh sb="3" eb="5">
      <t>ジョウキョウ</t>
    </rPh>
    <rPh sb="9" eb="12">
      <t>カイトウラン</t>
    </rPh>
    <rPh sb="13" eb="14">
      <t>イロ</t>
    </rPh>
    <rPh sb="15" eb="17">
      <t>ヘンカ</t>
    </rPh>
    <rPh sb="23" eb="25">
      <t>カイトウ</t>
    </rPh>
    <rPh sb="30" eb="33">
      <t>カイトウラン</t>
    </rPh>
    <rPh sb="34" eb="36">
      <t>シロイロ</t>
    </rPh>
    <phoneticPr fontId="4"/>
  </si>
  <si>
    <t>＜回答欄の使用方法＞</t>
  </si>
  <si>
    <t>【調査対象】</t>
    <phoneticPr fontId="5"/>
  </si>
  <si>
    <t>【回答方法】</t>
    <phoneticPr fontId="3"/>
  </si>
  <si>
    <t>ご協力いただいたご回答については、個人が特定されないよう集計し、分析いたします。</t>
    <phoneticPr fontId="3"/>
  </si>
  <si>
    <t>また、厚生労働省のホームページにも掲載される予定です。</t>
  </si>
  <si>
    <t>回収事務局メールアドレス</t>
    <rPh sb="0" eb="2">
      <t>カイシュウ</t>
    </rPh>
    <rPh sb="2" eb="5">
      <t>ジムキョク</t>
    </rPh>
    <phoneticPr fontId="5"/>
  </si>
  <si>
    <t>電話番号</t>
    <rPh sb="0" eb="4">
      <t>デンワバンゴウ</t>
    </rPh>
    <phoneticPr fontId="5"/>
  </si>
  <si>
    <t>●●●●</t>
    <phoneticPr fontId="3"/>
  </si>
  <si>
    <t xml:space="preserve"> </t>
  </si>
  <si>
    <t>＜調査の趣旨等＞</t>
  </si>
  <si>
    <t>PwCコンサルティング合同会社のウェブサイトに掲載いたします。</t>
  </si>
  <si>
    <t>貴院が該当する難病医療提供体制上の位置づけを選択してください。</t>
  </si>
  <si>
    <t>回答者ご自身の職種を選択してください。</t>
  </si>
  <si>
    <r>
      <t>貴院は、移行期医療支援</t>
    </r>
    <r>
      <rPr>
        <sz val="10"/>
        <color rgb="FFFF0000"/>
        <rFont val="Meiryo UI"/>
        <family val="3"/>
        <charset val="128"/>
      </rPr>
      <t xml:space="preserve">※ </t>
    </r>
    <r>
      <rPr>
        <sz val="10"/>
        <rFont val="Meiryo UI"/>
        <family val="3"/>
        <charset val="128"/>
      </rPr>
      <t>をご存じですか。</t>
    </r>
    <phoneticPr fontId="5"/>
  </si>
  <si>
    <t>移行期医療支援とは、慢性疾患を抱える児童が年齢に応じて小児科から成人診療科に移行する際に、</t>
    <phoneticPr fontId="5"/>
  </si>
  <si>
    <t>小児科から成人診療科へ医療の橋渡しを行うことや、患者・家族に対する自律（自立）支援等、</t>
    <phoneticPr fontId="5"/>
  </si>
  <si>
    <t>患者の年齢や状態に応じた医療を受けられるようにするための支援を指す。</t>
  </si>
  <si>
    <t>また、ある場合、貴院と移行期医療センターとどの程度連携していますか。</t>
  </si>
  <si>
    <t>都道府県内に移行期医療センターがない場合は、４を選択してください</t>
  </si>
  <si>
    <t>貴院では独自に移行期医療支援に関する部門や外来を設置していますか。</t>
  </si>
  <si>
    <t>設置している</t>
  </si>
  <si>
    <t>設置していない</t>
  </si>
  <si>
    <t>現在は設置していないが、今後設置する予定</t>
  </si>
  <si>
    <t>都道府県が移行期医療支援センターを設置する際に、どういった機関に委託するのが適切だと考えられますか。</t>
  </si>
  <si>
    <t>NPO法人など医療機関以外</t>
  </si>
  <si>
    <t>委託の必要性はなく、行政機関が実施することが適当である</t>
  </si>
  <si>
    <r>
      <t>取り組んでいる　</t>
    </r>
    <r>
      <rPr>
        <sz val="10"/>
        <color rgb="FFFF0000"/>
        <rFont val="Meiryo UI"/>
        <family val="3"/>
        <charset val="128"/>
      </rPr>
      <t>⇒ Q14. に回答してください</t>
    </r>
    <phoneticPr fontId="5"/>
  </si>
  <si>
    <t>取り組んでいない</t>
  </si>
  <si>
    <t>他医療機関に移行期医療支援について情報を取得するために連絡を取る</t>
  </si>
  <si>
    <t>移行期医療支援センターに移行期医療支援について情報を取得するために連絡を取る</t>
  </si>
  <si>
    <t>移行前に小児期医療機関と連携して、医療移行計画を作成する</t>
  </si>
  <si>
    <t>患者の受け入れ後、成人期医療機関と小児期医療機関とで併診する</t>
  </si>
  <si>
    <t>患者本人が、症状や服薬について自ら説明できるよう指導する</t>
  </si>
  <si>
    <t>患者の日常の生活支援として、障害福祉サービス等の適切な社会資源に繋げる</t>
  </si>
  <si>
    <t>家族の生活上の課題を支援する</t>
  </si>
  <si>
    <r>
      <t>院内に移行支援外来や移行支援部門を設置している　</t>
    </r>
    <r>
      <rPr>
        <sz val="10"/>
        <color rgb="FFFF0000"/>
        <rFont val="Meiryo UI"/>
        <family val="3"/>
        <charset val="128"/>
      </rPr>
      <t>⇒ Q15. に回答してください</t>
    </r>
    <phoneticPr fontId="3"/>
  </si>
  <si>
    <t>自身の疾病理解を促進させるための支援</t>
  </si>
  <si>
    <t>自分で投薬を管理できるようになるための支援</t>
  </si>
  <si>
    <t>自分で体調や状態を話せるようになるための支援</t>
  </si>
  <si>
    <t>病状が悪くなった時に周りの人にサポートを求められるようになるための支援</t>
  </si>
  <si>
    <t>自分で疾病を話せるようになるための支援</t>
  </si>
  <si>
    <t>病気や治療、検査について説明を受けられるための支援</t>
  </si>
  <si>
    <t>自身の体調に合わせた対処ができるようになるための支援</t>
  </si>
  <si>
    <t>治療について情報を集めて自分で決められるようになるための支援</t>
  </si>
  <si>
    <t>貴院にて、移行期医療支援が必要な患者を受け入れたことはありますか。</t>
  </si>
  <si>
    <t>どのような経緯で患者が貴院を受診するに至りましたか。</t>
  </si>
  <si>
    <t>知っている</t>
  </si>
  <si>
    <t>知らない</t>
  </si>
  <si>
    <t>移行期医療支援について、他機関との連携を行っていますか。</t>
  </si>
  <si>
    <r>
      <t>行っている　</t>
    </r>
    <r>
      <rPr>
        <sz val="10"/>
        <color rgb="FFFF0000"/>
        <rFont val="Meiryo UI"/>
        <family val="3"/>
        <charset val="128"/>
      </rPr>
      <t>⇒ Q22. ～ Q23. に回答してください</t>
    </r>
    <phoneticPr fontId="5"/>
  </si>
  <si>
    <t>他機関との連携を行っている場合、どのような連携をしていますか。</t>
  </si>
  <si>
    <t>他機関との連携を行っている場合、どのようなきっかけで連携を始めましたか。</t>
  </si>
  <si>
    <t>課題がない場合は13を選択してください</t>
    <phoneticPr fontId="5"/>
  </si>
  <si>
    <t>患者や家族の移行期医療に関するリテラシーが低い</t>
  </si>
  <si>
    <t>患者や家族が、新しい病院や新しい医師へ不信感をもっている</t>
  </si>
  <si>
    <t>当院では人手不足である</t>
  </si>
  <si>
    <t>移行期医療支援について意欲的に取り組んでいる機関が少なく、情報取得が難しい</t>
  </si>
  <si>
    <t>今後移行期医療支援施策を進めるためには、どのような施策が考えられますか。</t>
  </si>
  <si>
    <t>患者や家族に対して小児慢性特定疾病を持つ患者のための成人移行支援コアガイドを普及する</t>
  </si>
  <si>
    <t>学会等で、小児期医療機関や成人期医療機関に移行期医療支援について理解を深めていただく</t>
  </si>
  <si>
    <t>移行期医療支援を実施できている他機関を知る機会がある</t>
  </si>
  <si>
    <t>成人期医療機関で疾患に詳しい方を把握する</t>
  </si>
  <si>
    <t>問い合わせ先</t>
    <rPh sb="0" eb="1">
      <t>ト</t>
    </rPh>
    <rPh sb="2" eb="3">
      <t>ア</t>
    </rPh>
    <rPh sb="5" eb="6">
      <t>サキ</t>
    </rPh>
    <phoneticPr fontId="5"/>
  </si>
  <si>
    <t>貴院の病床数をご回答ください。</t>
    <rPh sb="0" eb="2">
      <t>キイン</t>
    </rPh>
    <phoneticPr fontId="5"/>
  </si>
  <si>
    <t>貴院の所在地（都道府県）をご回答ください。</t>
    <phoneticPr fontId="3"/>
  </si>
  <si>
    <t>貴院の所在地（都道府県）</t>
    <rPh sb="0" eb="2">
      <t>キイン</t>
    </rPh>
    <rPh sb="3" eb="6">
      <t>ショザイチ</t>
    </rPh>
    <rPh sb="7" eb="11">
      <t>トドウフケン</t>
    </rPh>
    <phoneticPr fontId="5"/>
  </si>
  <si>
    <t>貴院の基本的な情報について伺います。</t>
    <phoneticPr fontId="3"/>
  </si>
  <si>
    <t>よく知っている</t>
    <phoneticPr fontId="5"/>
  </si>
  <si>
    <t>ある程度知っている</t>
    <phoneticPr fontId="5"/>
  </si>
  <si>
    <t>Q13. で「1. 取り組んでいる」と回答した「移行期医療支援について取り組んでいる」方に伺います。</t>
    <phoneticPr fontId="4"/>
  </si>
  <si>
    <t>Q21. で「1. 行っている」と回答した「移行期医療支援として他機関との連携を行っている」方に伺います。</t>
    <phoneticPr fontId="4"/>
  </si>
  <si>
    <r>
      <rPr>
        <b/>
        <u/>
        <sz val="10"/>
        <rFont val="Meiryo UI"/>
        <family val="3"/>
        <charset val="128"/>
      </rPr>
      <t>2024年11月25日（月）</t>
    </r>
    <r>
      <rPr>
        <sz val="10"/>
        <rFont val="Meiryo UI"/>
        <family val="3"/>
        <charset val="128"/>
      </rPr>
      <t>までに次の宛先にご提出していただくようお願いいたします。</t>
    </r>
    <rPh sb="12" eb="13">
      <t>ゲツ</t>
    </rPh>
    <phoneticPr fontId="5"/>
  </si>
  <si>
    <t>rare_disease@researchworks.co.jp</t>
    <phoneticPr fontId="5"/>
  </si>
  <si>
    <r>
      <rPr>
        <b/>
        <u/>
        <sz val="10"/>
        <rFont val="Meiryo UI"/>
        <family val="3"/>
        <charset val="128"/>
      </rPr>
      <t>2024年11月25日（月）</t>
    </r>
    <r>
      <rPr>
        <sz val="10"/>
        <rFont val="Meiryo UI"/>
        <family val="3"/>
        <charset val="128"/>
      </rPr>
      <t>までにご回答をお願いいたします。</t>
    </r>
    <rPh sb="12" eb="13">
      <t>ゲツ</t>
    </rPh>
    <phoneticPr fontId="5"/>
  </si>
  <si>
    <r>
      <t xml:space="preserve">050-8881-4435
</t>
    </r>
    <r>
      <rPr>
        <sz val="8"/>
        <color theme="1"/>
        <rFont val="Meiryo UI"/>
        <family val="3"/>
        <charset val="128"/>
      </rPr>
      <t>（平日午前 10 時～12 時/午後 1 時～5 時（土日・祝日を除く））</t>
    </r>
    <phoneticPr fontId="5"/>
  </si>
  <si>
    <t>皆様におかれましては、お忙しいところお手数をおかけしますこと大変恐縮でございますが、</t>
    <phoneticPr fontId="5"/>
  </si>
  <si>
    <t>調査にご協力いただけますようよろしくお願い申し上げます。</t>
    <phoneticPr fontId="5"/>
  </si>
  <si>
    <t>非表示</t>
    <rPh sb="0" eb="3">
      <t>ヒヒョウジ</t>
    </rPh>
    <phoneticPr fontId="4"/>
  </si>
  <si>
    <r>
      <t xml:space="preserve">令和６年度厚生労働省難病等制度推進事業：移行期医療支援体制実態調査
</t>
    </r>
    <r>
      <rPr>
        <b/>
        <sz val="14"/>
        <color theme="1"/>
        <rFont val="Meiryo UI"/>
        <family val="3"/>
        <charset val="128"/>
      </rPr>
      <t xml:space="preserve">医療機関向け実態把握調査 </t>
    </r>
    <rPh sb="0" eb="2">
      <t>レイワ</t>
    </rPh>
    <rPh sb="3" eb="5">
      <t>ネンド</t>
    </rPh>
    <rPh sb="5" eb="7">
      <t>コウセイ</t>
    </rPh>
    <rPh sb="7" eb="10">
      <t>ロウドウショウ</t>
    </rPh>
    <rPh sb="10" eb="12">
      <t>ナンビョウ</t>
    </rPh>
    <rPh sb="12" eb="13">
      <t>トウ</t>
    </rPh>
    <rPh sb="13" eb="15">
      <t>セイド</t>
    </rPh>
    <rPh sb="15" eb="17">
      <t>スイシン</t>
    </rPh>
    <rPh sb="17" eb="19">
      <t>ジギョウ</t>
    </rPh>
    <rPh sb="20" eb="23">
      <t>イコウキ</t>
    </rPh>
    <rPh sb="23" eb="25">
      <t>イリョウ</t>
    </rPh>
    <rPh sb="25" eb="27">
      <t>シエン</t>
    </rPh>
    <rPh sb="27" eb="29">
      <t>タイセイ</t>
    </rPh>
    <rPh sb="29" eb="31">
      <t>ジッタイ</t>
    </rPh>
    <rPh sb="31" eb="33">
      <t>チョウサ</t>
    </rPh>
    <rPh sb="34" eb="36">
      <t>イリョウ</t>
    </rPh>
    <rPh sb="36" eb="38">
      <t>キカン</t>
    </rPh>
    <rPh sb="38" eb="39">
      <t>ム</t>
    </rPh>
    <rPh sb="40" eb="42">
      <t>ジッタイ</t>
    </rPh>
    <rPh sb="42" eb="44">
      <t>ハアク</t>
    </rPh>
    <rPh sb="44" eb="46">
      <t>チョウサ</t>
    </rPh>
    <phoneticPr fontId="5"/>
  </si>
  <si>
    <t>本調査は、難病診療連携拠点病院等と移行期医療支援との関連性を把握し、</t>
    <phoneticPr fontId="3"/>
  </si>
  <si>
    <t>移行期医療支援における施策検討の基礎資料とするため、</t>
  </si>
  <si>
    <t>各医療機関の難病医療提供体制の実態を把握することを目的として実施するものです。</t>
  </si>
  <si>
    <t>各都道府県の「難病診療連携拠点病院」、「難病診療分野別拠点病院」、</t>
    <phoneticPr fontId="3"/>
  </si>
  <si>
    <t>「難病医療協力病院」の地域連携室または患者センターのご担当者</t>
  </si>
  <si>
    <t>本調査票（Excel）に回答を入力の上、ファイルを下記回収事務局にご返送</t>
  </si>
  <si>
    <t>調査結果は事業報告書として取りまとめ、令和７年４月以降に</t>
    <phoneticPr fontId="3"/>
  </si>
  <si>
    <t>貴院の移行支援外来ではどのような支援を実施していますか。</t>
    <phoneticPr fontId="5"/>
  </si>
  <si>
    <t>PwCコンサルティング合同会社　公共事業部</t>
    <phoneticPr fontId="5"/>
  </si>
  <si>
    <t>難病等制度推進事業事務局</t>
    <phoneticPr fontId="5"/>
  </si>
  <si>
    <t>担当者：当新、水谷、中辻</t>
    <phoneticPr fontId="5"/>
  </si>
  <si>
    <t>成人期医療機関では、小児期発症の疾患がある方への対応が難しい</t>
    <phoneticPr fontId="5"/>
  </si>
  <si>
    <t>行っていない</t>
    <phoneticPr fontId="5"/>
  </si>
  <si>
    <t>Q10. で 「1. 小児期医療機関」「2. 成人期医療機関」</t>
    <phoneticPr fontId="4"/>
  </si>
  <si>
    <t>「3. 総合病院（小児科・成人診療科がある医療機関）」と回答した方に伺います。</t>
    <phoneticPr fontId="5"/>
  </si>
  <si>
    <t>Q7. で 移行期医療支援について「1. よく知っている」「2. ある程度知っている」と回答した方に伺います。</t>
    <rPh sb="6" eb="9">
      <t>イコウキ</t>
    </rPh>
    <rPh sb="9" eb="11">
      <t>イリョウ</t>
    </rPh>
    <rPh sb="11" eb="13">
      <t>シエン</t>
    </rPh>
    <rPh sb="23" eb="24">
      <t>シ</t>
    </rPh>
    <phoneticPr fontId="4"/>
  </si>
  <si>
    <t xml:space="preserve">移行期医療支援体制実態調査 回収事務局
（株式会社リサーチワークス） </t>
    <rPh sb="0" eb="3">
      <t>イコウキ</t>
    </rPh>
    <rPh sb="3" eb="5">
      <t>イリョウ</t>
    </rPh>
    <rPh sb="5" eb="7">
      <t>シエン</t>
    </rPh>
    <rPh sb="7" eb="9">
      <t>タイセイ</t>
    </rPh>
    <rPh sb="9" eb="11">
      <t>ジッタイ</t>
    </rPh>
    <rPh sb="11" eb="13">
      <t>チョウサ</t>
    </rPh>
    <rPh sb="14" eb="16">
      <t>カイシュウ</t>
    </rPh>
    <rPh sb="16" eb="19">
      <t>ジムキョク</t>
    </rPh>
    <rPh sb="21" eb="2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</si>
</sst>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quot;0&quot;.&quot;"/>
    <numFmt numFmtId="177" formatCode="0."/>
  </numFmts>
  <fonts count="20" x14ac:knownFonts="1">
    <font>
      <sz val="11"/>
      <color theme="1"/>
      <name val="游ゴシック"/>
      <family val="2"/>
      <charset val="128"/>
      <scheme val="minor"/>
    </font>
    <font>
      <sz val="11"/>
      <color theme="1"/>
      <name val="游ゴシック"/>
      <family val="2"/>
      <scheme val="minor"/>
    </font>
    <font>
      <sz val="11"/>
      <color theme="1"/>
      <name val="Meiryo UI"/>
      <family val="3"/>
      <charset val="128"/>
    </font>
    <font>
      <sz val="6"/>
      <name val="游ゴシック"/>
      <family val="2"/>
      <charset val="128"/>
      <scheme val="minor"/>
    </font>
    <font>
      <sz val="10"/>
      <color theme="1"/>
      <name val="Meiryo UI"/>
      <family val="3"/>
      <charset val="128"/>
    </font>
    <font>
      <sz val="6"/>
      <name val="游ゴシック"/>
      <family val="3"/>
      <charset val="128"/>
      <scheme val="minor"/>
    </font>
    <font>
      <sz val="9"/>
      <color theme="0" tint="-0.499984740745262"/>
      <name val="Meiryo UI"/>
      <family val="3"/>
      <charset val="128"/>
    </font>
    <font>
      <sz val="10"/>
      <color rgb="FFFF0000"/>
      <name val="Meiryo UI"/>
      <family val="3"/>
      <charset val="128"/>
    </font>
    <font>
      <b/>
      <sz val="10"/>
      <color theme="1"/>
      <name val="Meiryo UI"/>
      <family val="3"/>
      <charset val="128"/>
    </font>
    <font>
      <sz val="10"/>
      <name val="Meiryo UI"/>
      <family val="3"/>
      <charset val="128"/>
    </font>
    <font>
      <u/>
      <sz val="10"/>
      <color theme="1"/>
      <name val="Meiryo UI"/>
      <family val="3"/>
      <charset val="128"/>
    </font>
    <font>
      <b/>
      <sz val="10"/>
      <color theme="0"/>
      <name val="Meiryo UI"/>
      <family val="3"/>
      <charset val="128"/>
    </font>
    <font>
      <u/>
      <sz val="10"/>
      <name val="Meiryo UI"/>
      <family val="3"/>
      <charset val="128"/>
    </font>
    <font>
      <b/>
      <u/>
      <sz val="10"/>
      <name val="Meiryo UI"/>
      <family val="3"/>
      <charset val="128"/>
    </font>
    <font>
      <b/>
      <sz val="11"/>
      <color theme="1"/>
      <name val="Meiryo UI"/>
      <family val="3"/>
      <charset val="128"/>
    </font>
    <font>
      <sz val="11"/>
      <color rgb="FFFF0000"/>
      <name val="Meiryo UI"/>
      <family val="3"/>
      <charset val="128"/>
    </font>
    <font>
      <sz val="10"/>
      <color theme="1"/>
      <name val="游ゴシック"/>
      <family val="2"/>
      <charset val="128"/>
      <scheme val="minor"/>
    </font>
    <font>
      <b/>
      <sz val="14"/>
      <color theme="1"/>
      <name val="Meiryo UI"/>
      <family val="3"/>
      <charset val="128"/>
    </font>
    <font>
      <b/>
      <u/>
      <sz val="10"/>
      <color theme="1"/>
      <name val="Meiryo UI"/>
      <family val="3"/>
      <charset val="128"/>
    </font>
    <font>
      <sz val="8"/>
      <color theme="1"/>
      <name val="Meiryo UI"/>
      <family val="3"/>
      <charset val="128"/>
    </font>
  </fonts>
  <fills count="9">
    <fill>
      <patternFill patternType="none"/>
    </fill>
    <fill>
      <patternFill patternType="gray125"/>
    </fill>
    <fill>
      <patternFill patternType="solid">
        <fgColor theme="2"/>
        <bgColor indexed="64"/>
      </patternFill>
    </fill>
    <fill>
      <patternFill patternType="solid">
        <fgColor theme="0" tint="-0.499984740745262"/>
        <bgColor indexed="64"/>
      </patternFill>
    </fill>
    <fill>
      <patternFill patternType="solid">
        <fgColor theme="2" tint="-0.749992370372631"/>
        <bgColor indexed="64"/>
      </patternFill>
    </fill>
    <fill>
      <patternFill patternType="solid">
        <fgColor rgb="FFFFFF00"/>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1">
    <xf numFmtId="0" fontId="0" fillId="0" borderId="0" xfId="0">
      <alignment vertical="center"/>
    </xf>
    <xf numFmtId="0" fontId="4" fillId="0" borderId="4" xfId="1" applyFont="1" applyBorder="1" applyAlignment="1" applyProtection="1">
      <alignment horizontal="center" vertical="center"/>
      <protection locked="0"/>
    </xf>
    <xf numFmtId="0" fontId="0" fillId="0" borderId="0" xfId="0" applyAlignment="1"/>
    <xf numFmtId="0" fontId="4" fillId="0" borderId="0" xfId="0" applyFont="1">
      <alignment vertical="center"/>
    </xf>
    <xf numFmtId="0" fontId="8"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5" borderId="0" xfId="0" applyFont="1" applyFill="1">
      <alignment vertical="center"/>
    </xf>
    <xf numFmtId="0" fontId="9" fillId="0" borderId="0" xfId="0" applyFont="1" applyAlignment="1">
      <alignment horizontal="left" vertical="center" indent="1"/>
    </xf>
    <xf numFmtId="0" fontId="9" fillId="0" borderId="0" xfId="0" applyFont="1">
      <alignment vertical="center"/>
    </xf>
    <xf numFmtId="0" fontId="9" fillId="0" borderId="0" xfId="0" applyFont="1" applyAlignment="1">
      <alignment horizontal="center" vertical="center"/>
    </xf>
    <xf numFmtId="0" fontId="1" fillId="0" borderId="0" xfId="1"/>
    <xf numFmtId="0" fontId="1" fillId="2" borderId="0" xfId="1" applyFill="1"/>
    <xf numFmtId="0" fontId="1" fillId="5" borderId="0" xfId="1" applyFill="1"/>
    <xf numFmtId="0" fontId="4" fillId="0" borderId="0" xfId="1" applyFont="1" applyAlignment="1">
      <alignment vertical="center"/>
    </xf>
    <xf numFmtId="0" fontId="10" fillId="0" borderId="0" xfId="1" applyFont="1" applyAlignment="1">
      <alignment horizontal="center" vertical="center"/>
    </xf>
    <xf numFmtId="0" fontId="4" fillId="2" borderId="0" xfId="1" applyFont="1" applyFill="1" applyAlignment="1">
      <alignment horizontal="center" vertical="center"/>
    </xf>
    <xf numFmtId="0" fontId="4" fillId="5" borderId="0" xfId="1" applyFont="1" applyFill="1" applyAlignment="1">
      <alignment vertical="center"/>
    </xf>
    <xf numFmtId="176" fontId="4" fillId="0" borderId="0" xfId="1" applyNumberFormat="1" applyFont="1" applyAlignment="1">
      <alignment horizontal="left" vertical="center"/>
    </xf>
    <xf numFmtId="0" fontId="9" fillId="0" borderId="0" xfId="1" applyFont="1" applyAlignment="1">
      <alignment vertical="center"/>
    </xf>
    <xf numFmtId="176" fontId="4" fillId="0" borderId="0" xfId="1" applyNumberFormat="1" applyFont="1" applyAlignment="1">
      <alignment horizontal="center" vertical="center"/>
    </xf>
    <xf numFmtId="0" fontId="6" fillId="0" borderId="0" xfId="1" applyFont="1" applyAlignment="1">
      <alignment vertical="center"/>
    </xf>
    <xf numFmtId="0" fontId="4" fillId="0" borderId="5" xfId="1" applyFont="1" applyBorder="1" applyAlignment="1">
      <alignment horizontal="center" vertical="center"/>
    </xf>
    <xf numFmtId="0" fontId="8" fillId="0" borderId="0" xfId="1" applyFont="1" applyAlignment="1">
      <alignment vertical="center"/>
    </xf>
    <xf numFmtId="177" fontId="4" fillId="0" borderId="0" xfId="0" applyNumberFormat="1" applyFont="1" applyAlignment="1">
      <alignment horizontal="center" vertical="center"/>
    </xf>
    <xf numFmtId="0" fontId="4" fillId="0" borderId="0" xfId="1" applyFont="1" applyAlignment="1">
      <alignment horizontal="left" vertical="center" indent="1"/>
    </xf>
    <xf numFmtId="0" fontId="4" fillId="0" borderId="0" xfId="1" applyFont="1" applyAlignment="1">
      <alignment horizontal="left" vertical="top"/>
    </xf>
    <xf numFmtId="0" fontId="4" fillId="0" borderId="0" xfId="1" applyFont="1" applyAlignment="1">
      <alignment horizontal="center" vertical="center"/>
    </xf>
    <xf numFmtId="0" fontId="4" fillId="2" borderId="4" xfId="0" applyFont="1" applyFill="1" applyBorder="1" applyAlignment="1">
      <alignment horizontal="center" vertical="center"/>
    </xf>
    <xf numFmtId="0" fontId="12" fillId="0" borderId="0" xfId="1" applyFont="1" applyAlignment="1">
      <alignment vertical="center"/>
    </xf>
    <xf numFmtId="56" fontId="4" fillId="0" borderId="0" xfId="1" applyNumberFormat="1" applyFont="1" applyAlignment="1">
      <alignment horizontal="center" vertical="center"/>
    </xf>
    <xf numFmtId="0" fontId="15" fillId="0" borderId="0" xfId="1" applyFont="1"/>
    <xf numFmtId="0" fontId="7" fillId="0" borderId="0" xfId="1" applyFont="1" applyAlignment="1">
      <alignment horizontal="center"/>
    </xf>
    <xf numFmtId="0" fontId="7" fillId="0" borderId="0" xfId="1" applyFont="1" applyAlignment="1">
      <alignment horizontal="left"/>
    </xf>
    <xf numFmtId="0" fontId="7" fillId="2" borderId="0" xfId="1" applyFont="1" applyFill="1" applyAlignment="1">
      <alignment horizontal="center" vertical="center"/>
    </xf>
    <xf numFmtId="0" fontId="15" fillId="5" borderId="0" xfId="1" applyFont="1" applyFill="1"/>
    <xf numFmtId="0" fontId="4" fillId="2" borderId="9" xfId="0" applyFont="1" applyFill="1" applyBorder="1" applyAlignment="1">
      <alignment horizontal="center" vertical="center"/>
    </xf>
    <xf numFmtId="0" fontId="2" fillId="0" borderId="0" xfId="1" applyFont="1"/>
    <xf numFmtId="0" fontId="2" fillId="2" borderId="0" xfId="1" applyFont="1" applyFill="1"/>
    <xf numFmtId="0" fontId="16" fillId="5" borderId="0" xfId="0" applyFont="1" applyFill="1">
      <alignment vertical="center"/>
    </xf>
    <xf numFmtId="0" fontId="2" fillId="5" borderId="0" xfId="1" applyFont="1" applyFill="1"/>
    <xf numFmtId="0" fontId="6" fillId="0" borderId="0" xfId="0" applyFont="1">
      <alignment vertical="center"/>
    </xf>
    <xf numFmtId="0" fontId="4" fillId="6" borderId="0" xfId="0" applyFont="1" applyFill="1" applyAlignment="1" applyProtection="1">
      <alignment horizontal="center" vertical="center"/>
      <protection locked="0"/>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1" fillId="3" borderId="0" xfId="1" applyFill="1"/>
    <xf numFmtId="0" fontId="4" fillId="3" borderId="0" xfId="1" applyFont="1" applyFill="1" applyAlignment="1">
      <alignment horizontal="center" vertical="center"/>
    </xf>
    <xf numFmtId="0" fontId="4" fillId="0" borderId="0" xfId="0" applyFont="1" applyAlignment="1">
      <alignment horizontal="center" vertical="center"/>
    </xf>
    <xf numFmtId="0" fontId="7" fillId="3" borderId="0" xfId="1" applyFont="1" applyFill="1" applyAlignment="1">
      <alignment horizontal="center" vertical="center"/>
    </xf>
    <xf numFmtId="0" fontId="2" fillId="3" borderId="0" xfId="1" applyFont="1" applyFill="1"/>
    <xf numFmtId="0" fontId="4" fillId="7"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Alignment="1">
      <alignment horizontal="left" vertical="center" indent="1"/>
    </xf>
    <xf numFmtId="0" fontId="4" fillId="0" borderId="0" xfId="0" applyFont="1" applyAlignment="1">
      <alignment horizontal="left" vertical="top"/>
    </xf>
    <xf numFmtId="0" fontId="2" fillId="0" borderId="0" xfId="0" applyFont="1" applyAlignment="1"/>
    <xf numFmtId="0" fontId="18" fillId="0" borderId="0" xfId="0" applyFont="1">
      <alignment vertical="center"/>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3"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1" xfId="1" applyFont="1" applyFill="1" applyBorder="1" applyAlignment="1">
      <alignment horizontal="center" vertical="center"/>
    </xf>
    <xf numFmtId="38" fontId="9" fillId="0" borderId="3" xfId="2" applyFont="1" applyBorder="1" applyAlignment="1" applyProtection="1">
      <alignment horizontal="center" vertical="center"/>
      <protection locked="0"/>
    </xf>
    <xf numFmtId="38" fontId="9" fillId="0" borderId="2" xfId="2" applyFont="1" applyBorder="1" applyAlignment="1" applyProtection="1">
      <alignment horizontal="center" vertical="center"/>
      <protection locked="0"/>
    </xf>
    <xf numFmtId="38" fontId="9" fillId="0" borderId="1" xfId="2" applyFont="1" applyBorder="1" applyAlignment="1" applyProtection="1">
      <alignment horizontal="center" vertical="center"/>
      <protection locked="0"/>
    </xf>
    <xf numFmtId="0" fontId="9" fillId="2" borderId="3" xfId="1" applyFont="1" applyFill="1" applyBorder="1" applyAlignment="1">
      <alignment horizontal="center" vertical="center"/>
    </xf>
    <xf numFmtId="0" fontId="4" fillId="0" borderId="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11" fillId="4" borderId="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pplyProtection="1">
      <alignment horizontal="center" vertical="center"/>
      <protection locked="0"/>
    </xf>
    <xf numFmtId="0" fontId="8" fillId="0" borderId="0" xfId="1" applyFont="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left" vertical="center"/>
    </xf>
    <xf numFmtId="38" fontId="9" fillId="0" borderId="4" xfId="2" applyFont="1" applyBorder="1" applyAlignment="1" applyProtection="1">
      <alignment horizontal="center" vertical="center" shrinkToFit="1"/>
      <protection locked="0"/>
    </xf>
    <xf numFmtId="38" fontId="9" fillId="0" borderId="3" xfId="2" applyFont="1" applyBorder="1" applyAlignment="1" applyProtection="1">
      <alignment horizontal="center" vertical="center" shrinkToFit="1"/>
      <protection locked="0"/>
    </xf>
    <xf numFmtId="38" fontId="4" fillId="0" borderId="4" xfId="2" applyFont="1" applyBorder="1" applyAlignment="1" applyProtection="1">
      <alignment horizontal="left" vertical="center" wrapText="1"/>
      <protection locked="0"/>
    </xf>
    <xf numFmtId="38" fontId="9" fillId="0" borderId="4" xfId="2" applyFont="1" applyBorder="1" applyAlignment="1" applyProtection="1">
      <alignment horizontal="center" vertical="center"/>
      <protection locked="0"/>
    </xf>
  </cellXfs>
  <cellStyles count="3">
    <cellStyle name="桁区切り 2" xfId="2" xr:uid="{F6588CDA-F714-4E20-9776-A12BA0144356}"/>
    <cellStyle name="標準" xfId="0" builtinId="0"/>
    <cellStyle name="標準 2" xfId="1" xr:uid="{5E40BF2B-E61E-4634-B040-CB1509E6E820}"/>
  </cellStyles>
  <dxfs count="4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64</xdr:row>
      <xdr:rowOff>0</xdr:rowOff>
    </xdr:from>
    <xdr:to>
      <xdr:col>18</xdr:col>
      <xdr:colOff>1452564</xdr:colOff>
      <xdr:row>72</xdr:row>
      <xdr:rowOff>84045</xdr:rowOff>
    </xdr:to>
    <xdr:pic>
      <xdr:nvPicPr>
        <xdr:cNvPr id="18" name="図 17">
          <a:extLst>
            <a:ext uri="{FF2B5EF4-FFF2-40B4-BE49-F238E27FC236}">
              <a16:creationId xmlns:a16="http://schemas.microsoft.com/office/drawing/2014/main" id="{C7712AF7-5CB8-48AA-A719-6409AF3B068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611471" y="11474824"/>
          <a:ext cx="1452564" cy="1809750"/>
        </a:xfrm>
        <a:prstGeom prst="rect">
          <a:avLst/>
        </a:prstGeom>
      </xdr:spPr>
    </xdr:pic>
    <xdr:clientData/>
  </xdr:twoCellAnchor>
  <xdr:twoCellAnchor>
    <xdr:from>
      <xdr:col>18</xdr:col>
      <xdr:colOff>1338548</xdr:colOff>
      <xdr:row>65</xdr:row>
      <xdr:rowOff>248310</xdr:rowOff>
    </xdr:from>
    <xdr:to>
      <xdr:col>18</xdr:col>
      <xdr:colOff>1918068</xdr:colOff>
      <xdr:row>67</xdr:row>
      <xdr:rowOff>87992</xdr:rowOff>
    </xdr:to>
    <xdr:sp macro="" textlink="">
      <xdr:nvSpPr>
        <xdr:cNvPr id="13" name="矢印: 下 12">
          <a:extLst>
            <a:ext uri="{FF2B5EF4-FFF2-40B4-BE49-F238E27FC236}">
              <a16:creationId xmlns:a16="http://schemas.microsoft.com/office/drawing/2014/main" id="{57CEA502-3D67-40C0-9CE2-F2265DCD22F5}"/>
            </a:ext>
          </a:extLst>
        </xdr:cNvPr>
        <xdr:cNvSpPr/>
      </xdr:nvSpPr>
      <xdr:spPr>
        <a:xfrm rot="4528785">
          <a:off x="8028585" y="10770509"/>
          <a:ext cx="422388"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1858024</xdr:colOff>
      <xdr:row>64</xdr:row>
      <xdr:rowOff>184898</xdr:rowOff>
    </xdr:from>
    <xdr:to>
      <xdr:col>18</xdr:col>
      <xdr:colOff>4884404</xdr:colOff>
      <xdr:row>67</xdr:row>
      <xdr:rowOff>117493</xdr:rowOff>
    </xdr:to>
    <xdr:sp macro="" textlink="">
      <xdr:nvSpPr>
        <xdr:cNvPr id="14" name="正方形/長方形 13">
          <a:extLst>
            <a:ext uri="{FF2B5EF4-FFF2-40B4-BE49-F238E27FC236}">
              <a16:creationId xmlns:a16="http://schemas.microsoft.com/office/drawing/2014/main" id="{9F0CEE4E-E3A1-44FB-93C5-CE8CB79448E5}"/>
            </a:ext>
          </a:extLst>
        </xdr:cNvPr>
        <xdr:cNvSpPr/>
      </xdr:nvSpPr>
      <xdr:spPr>
        <a:xfrm>
          <a:off x="8469495" y="11659722"/>
          <a:ext cx="3026380" cy="60494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：回答欄を選択して、ボタンをクリック</a:t>
          </a:r>
        </a:p>
      </xdr:txBody>
    </xdr:sp>
    <xdr:clientData/>
  </xdr:twoCellAnchor>
  <xdr:twoCellAnchor>
    <xdr:from>
      <xdr:col>18</xdr:col>
      <xdr:colOff>877936</xdr:colOff>
      <xdr:row>69</xdr:row>
      <xdr:rowOff>34173</xdr:rowOff>
    </xdr:from>
    <xdr:to>
      <xdr:col>18</xdr:col>
      <xdr:colOff>1457456</xdr:colOff>
      <xdr:row>71</xdr:row>
      <xdr:rowOff>6473</xdr:rowOff>
    </xdr:to>
    <xdr:sp macro="" textlink="">
      <xdr:nvSpPr>
        <xdr:cNvPr id="15" name="矢印: 下 14">
          <a:extLst>
            <a:ext uri="{FF2B5EF4-FFF2-40B4-BE49-F238E27FC236}">
              <a16:creationId xmlns:a16="http://schemas.microsoft.com/office/drawing/2014/main" id="{AFF41AE9-BF43-4377-9119-A7EE67C9813D}"/>
            </a:ext>
          </a:extLst>
        </xdr:cNvPr>
        <xdr:cNvSpPr/>
      </xdr:nvSpPr>
      <xdr:spPr>
        <a:xfrm rot="6442183">
          <a:off x="7591311" y="12415622"/>
          <a:ext cx="375712"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1384622</xdr:colOff>
      <xdr:row>69</xdr:row>
      <xdr:rowOff>129862</xdr:rowOff>
    </xdr:from>
    <xdr:to>
      <xdr:col>18</xdr:col>
      <xdr:colOff>4409792</xdr:colOff>
      <xdr:row>74</xdr:row>
      <xdr:rowOff>67235</xdr:rowOff>
    </xdr:to>
    <xdr:sp macro="" textlink="">
      <xdr:nvSpPr>
        <xdr:cNvPr id="16" name="正方形/長方形 15">
          <a:extLst>
            <a:ext uri="{FF2B5EF4-FFF2-40B4-BE49-F238E27FC236}">
              <a16:creationId xmlns:a16="http://schemas.microsoft.com/office/drawing/2014/main" id="{813817C0-AA9E-4F05-ADCC-A045F67A3331}"/>
            </a:ext>
          </a:extLst>
        </xdr:cNvPr>
        <xdr:cNvSpPr/>
      </xdr:nvSpPr>
      <xdr:spPr>
        <a:xfrm>
          <a:off x="7996093" y="12613215"/>
          <a:ext cx="3025170" cy="97952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：あてはまるものをクリック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lvl="1" algn="l"/>
          <a:r>
            <a:rPr kumimoji="1" lang="en-US" altLang="ja-JP" sz="1000">
              <a:solidFill>
                <a:srgbClr val="FF0000"/>
              </a:solidFill>
              <a:latin typeface="Meiryo UI" panose="020B0604030504040204" pitchFamily="50" charset="-128"/>
              <a:ea typeface="Meiryo UI" panose="020B0604030504040204" pitchFamily="50" charset="-128"/>
            </a:rPr>
            <a:t> ※</a:t>
          </a:r>
          <a:r>
            <a:rPr kumimoji="1" lang="ja-JP" altLang="en-US" sz="1000">
              <a:solidFill>
                <a:srgbClr val="FF0000"/>
              </a:solidFill>
              <a:latin typeface="Meiryo UI" panose="020B0604030504040204" pitchFamily="50" charset="-128"/>
              <a:ea typeface="Meiryo UI" panose="020B0604030504040204" pitchFamily="50" charset="-128"/>
            </a:rPr>
            <a:t>クリックしていただいたあと、</a:t>
          </a:r>
          <a:endParaRPr kumimoji="1" lang="en-US" altLang="ja-JP" sz="1000">
            <a:solidFill>
              <a:srgbClr val="FF0000"/>
            </a:solidFill>
            <a:latin typeface="Meiryo UI" panose="020B0604030504040204" pitchFamily="50" charset="-128"/>
            <a:ea typeface="Meiryo UI" panose="020B0604030504040204" pitchFamily="50" charset="-128"/>
          </a:endParaRPr>
        </a:p>
        <a:p>
          <a:pPr lvl="1" algn="l"/>
          <a:r>
            <a:rPr kumimoji="1" lang="ja-JP" altLang="en-US" sz="1000">
              <a:solidFill>
                <a:srgbClr val="FF0000"/>
              </a:solidFill>
              <a:latin typeface="Meiryo UI" panose="020B0604030504040204" pitchFamily="50" charset="-128"/>
              <a:ea typeface="Meiryo UI" panose="020B0604030504040204" pitchFamily="50" charset="-128"/>
            </a:rPr>
            <a:t>　 次の問までスクロールしてください</a:t>
          </a:r>
        </a:p>
      </xdr:txBody>
    </xdr:sp>
    <xdr:clientData/>
  </xdr:twoCellAnchor>
  <xdr:twoCellAnchor>
    <xdr:from>
      <xdr:col>18</xdr:col>
      <xdr:colOff>865096</xdr:colOff>
      <xdr:row>66</xdr:row>
      <xdr:rowOff>56029</xdr:rowOff>
    </xdr:from>
    <xdr:to>
      <xdr:col>18</xdr:col>
      <xdr:colOff>1222914</xdr:colOff>
      <xdr:row>67</xdr:row>
      <xdr:rowOff>105590</xdr:rowOff>
    </xdr:to>
    <xdr:sp macro="" textlink="">
      <xdr:nvSpPr>
        <xdr:cNvPr id="17" name="楕円 16">
          <a:extLst>
            <a:ext uri="{FF2B5EF4-FFF2-40B4-BE49-F238E27FC236}">
              <a16:creationId xmlns:a16="http://schemas.microsoft.com/office/drawing/2014/main" id="{0C44B4F3-591F-4F63-ABBB-9B44BC09B84C}"/>
            </a:ext>
          </a:extLst>
        </xdr:cNvPr>
        <xdr:cNvSpPr/>
      </xdr:nvSpPr>
      <xdr:spPr>
        <a:xfrm>
          <a:off x="7476567" y="11004176"/>
          <a:ext cx="357818" cy="28488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endParaRPr>
        </a:p>
      </xdr:txBody>
    </xdr:sp>
    <xdr:clientData/>
  </xdr:twoCellAnchor>
  <xdr:twoCellAnchor editAs="oneCell">
    <xdr:from>
      <xdr:col>18</xdr:col>
      <xdr:colOff>0</xdr:colOff>
      <xdr:row>89</xdr:row>
      <xdr:rowOff>33618</xdr:rowOff>
    </xdr:from>
    <xdr:to>
      <xdr:col>18</xdr:col>
      <xdr:colOff>3918859</xdr:colOff>
      <xdr:row>96</xdr:row>
      <xdr:rowOff>289432</xdr:rowOff>
    </xdr:to>
    <xdr:pic>
      <xdr:nvPicPr>
        <xdr:cNvPr id="37" name="図 36">
          <a:extLst>
            <a:ext uri="{FF2B5EF4-FFF2-40B4-BE49-F238E27FC236}">
              <a16:creationId xmlns:a16="http://schemas.microsoft.com/office/drawing/2014/main" id="{21807115-6F7D-4AA7-A9D8-020723C5871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611471" y="15643412"/>
          <a:ext cx="3918859" cy="1622932"/>
        </a:xfrm>
        <a:prstGeom prst="rect">
          <a:avLst/>
        </a:prstGeom>
      </xdr:spPr>
    </xdr:pic>
    <xdr:clientData/>
  </xdr:twoCellAnchor>
  <xdr:twoCellAnchor>
    <xdr:from>
      <xdr:col>18</xdr:col>
      <xdr:colOff>1756232</xdr:colOff>
      <xdr:row>91</xdr:row>
      <xdr:rowOff>155129</xdr:rowOff>
    </xdr:from>
    <xdr:to>
      <xdr:col>18</xdr:col>
      <xdr:colOff>2335752</xdr:colOff>
      <xdr:row>93</xdr:row>
      <xdr:rowOff>79132</xdr:rowOff>
    </xdr:to>
    <xdr:sp macro="" textlink="">
      <xdr:nvSpPr>
        <xdr:cNvPr id="38" name="矢印: 下 37">
          <a:extLst>
            <a:ext uri="{FF2B5EF4-FFF2-40B4-BE49-F238E27FC236}">
              <a16:creationId xmlns:a16="http://schemas.microsoft.com/office/drawing/2014/main" id="{B255232C-9DDE-47F3-9FA8-94768E224295}"/>
            </a:ext>
          </a:extLst>
        </xdr:cNvPr>
        <xdr:cNvSpPr/>
      </xdr:nvSpPr>
      <xdr:spPr>
        <a:xfrm rot="4063660">
          <a:off x="8471344" y="15952635"/>
          <a:ext cx="372238"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2249109</xdr:colOff>
      <xdr:row>90</xdr:row>
      <xdr:rowOff>76201</xdr:rowOff>
    </xdr:from>
    <xdr:to>
      <xdr:col>18</xdr:col>
      <xdr:colOff>5400675</xdr:colOff>
      <xdr:row>92</xdr:row>
      <xdr:rowOff>187529</xdr:rowOff>
    </xdr:to>
    <xdr:sp macro="" textlink="">
      <xdr:nvSpPr>
        <xdr:cNvPr id="39" name="正方形/長方形 38">
          <a:extLst>
            <a:ext uri="{FF2B5EF4-FFF2-40B4-BE49-F238E27FC236}">
              <a16:creationId xmlns:a16="http://schemas.microsoft.com/office/drawing/2014/main" id="{CAD7FA44-2C2E-4F59-B518-6F82970A9B9D}"/>
            </a:ext>
          </a:extLst>
        </xdr:cNvPr>
        <xdr:cNvSpPr/>
      </xdr:nvSpPr>
      <xdr:spPr>
        <a:xfrm>
          <a:off x="8897559" y="22879051"/>
          <a:ext cx="3151566" cy="568528"/>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 あてはまる選択肢の回答欄を選択し、</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ボタンをクリック</a:t>
          </a:r>
        </a:p>
      </xdr:txBody>
    </xdr:sp>
    <xdr:clientData/>
  </xdr:twoCellAnchor>
  <xdr:twoCellAnchor>
    <xdr:from>
      <xdr:col>18</xdr:col>
      <xdr:colOff>1475856</xdr:colOff>
      <xdr:row>95</xdr:row>
      <xdr:rowOff>63123</xdr:rowOff>
    </xdr:from>
    <xdr:to>
      <xdr:col>18</xdr:col>
      <xdr:colOff>2055376</xdr:colOff>
      <xdr:row>96</xdr:row>
      <xdr:rowOff>227324</xdr:rowOff>
    </xdr:to>
    <xdr:sp macro="" textlink="">
      <xdr:nvSpPr>
        <xdr:cNvPr id="40" name="矢印: 下 39">
          <a:extLst>
            <a:ext uri="{FF2B5EF4-FFF2-40B4-BE49-F238E27FC236}">
              <a16:creationId xmlns:a16="http://schemas.microsoft.com/office/drawing/2014/main" id="{E7D3FF0C-CEA8-4616-902B-D41F34BC37FD}"/>
            </a:ext>
          </a:extLst>
        </xdr:cNvPr>
        <xdr:cNvSpPr/>
      </xdr:nvSpPr>
      <xdr:spPr>
        <a:xfrm rot="6442183">
          <a:off x="8182927" y="16720317"/>
          <a:ext cx="388319" cy="57952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2017753</xdr:colOff>
      <xdr:row>93</xdr:row>
      <xdr:rowOff>213907</xdr:rowOff>
    </xdr:from>
    <xdr:to>
      <xdr:col>18</xdr:col>
      <xdr:colOff>5468258</xdr:colOff>
      <xdr:row>99</xdr:row>
      <xdr:rowOff>60513</xdr:rowOff>
    </xdr:to>
    <xdr:sp macro="" textlink="">
      <xdr:nvSpPr>
        <xdr:cNvPr id="41" name="正方形/長方形 40">
          <a:extLst>
            <a:ext uri="{FF2B5EF4-FFF2-40B4-BE49-F238E27FC236}">
              <a16:creationId xmlns:a16="http://schemas.microsoft.com/office/drawing/2014/main" id="{354F0DE7-5781-43A5-865C-9957C5F331E6}"/>
            </a:ext>
          </a:extLst>
        </xdr:cNvPr>
        <xdr:cNvSpPr/>
      </xdr:nvSpPr>
      <xdr:spPr>
        <a:xfrm>
          <a:off x="8629224" y="16563289"/>
          <a:ext cx="3450505" cy="129216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手順</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 ○ をクリック</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lvl="1" algn="l"/>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 あてはまるものを全てに ○ をつけていただいたあと、</a:t>
          </a:r>
          <a:endParaRPr kumimoji="1" lang="en-US" altLang="ja-JP" sz="1000">
            <a:solidFill>
              <a:srgbClr val="FF0000"/>
            </a:solidFill>
            <a:latin typeface="Meiryo UI" panose="020B0604030504040204" pitchFamily="50" charset="-128"/>
            <a:ea typeface="Meiryo UI" panose="020B0604030504040204" pitchFamily="50" charset="-128"/>
          </a:endParaRPr>
        </a:p>
        <a:p>
          <a:pPr lvl="1" algn="l"/>
          <a:r>
            <a:rPr kumimoji="1" lang="ja-JP" altLang="en-US" sz="1000">
              <a:solidFill>
                <a:srgbClr val="FF0000"/>
              </a:solidFill>
              <a:latin typeface="Meiryo UI" panose="020B0604030504040204" pitchFamily="50" charset="-128"/>
              <a:ea typeface="Meiryo UI" panose="020B0604030504040204" pitchFamily="50" charset="-128"/>
            </a:rPr>
            <a:t>　　次の問までスクロールしてください</a:t>
          </a:r>
        </a:p>
      </xdr:txBody>
    </xdr:sp>
    <xdr:clientData/>
  </xdr:twoCellAnchor>
  <xdr:twoCellAnchor>
    <xdr:from>
      <xdr:col>18</xdr:col>
      <xdr:colOff>1422588</xdr:colOff>
      <xdr:row>93</xdr:row>
      <xdr:rowOff>35492</xdr:rowOff>
    </xdr:from>
    <xdr:to>
      <xdr:col>18</xdr:col>
      <xdr:colOff>1780406</xdr:colOff>
      <xdr:row>94</xdr:row>
      <xdr:rowOff>254</xdr:rowOff>
    </xdr:to>
    <xdr:sp macro="" textlink="">
      <xdr:nvSpPr>
        <xdr:cNvPr id="42" name="楕円 41">
          <a:extLst>
            <a:ext uri="{FF2B5EF4-FFF2-40B4-BE49-F238E27FC236}">
              <a16:creationId xmlns:a16="http://schemas.microsoft.com/office/drawing/2014/main" id="{4AD2DED6-1F4C-4848-8A9E-3E934CA68CFE}"/>
            </a:ext>
          </a:extLst>
        </xdr:cNvPr>
        <xdr:cNvSpPr/>
      </xdr:nvSpPr>
      <xdr:spPr>
        <a:xfrm>
          <a:off x="8034059" y="16384874"/>
          <a:ext cx="357818" cy="3121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endParaRPr>
        </a:p>
      </xdr:txBody>
    </xdr:sp>
    <xdr:clientData/>
  </xdr:twoCellAnchor>
  <xdr:twoCellAnchor editAs="oneCell">
    <xdr:from>
      <xdr:col>18</xdr:col>
      <xdr:colOff>0</xdr:colOff>
      <xdr:row>54</xdr:row>
      <xdr:rowOff>0</xdr:rowOff>
    </xdr:from>
    <xdr:to>
      <xdr:col>18</xdr:col>
      <xdr:colOff>3025424</xdr:colOff>
      <xdr:row>59</xdr:row>
      <xdr:rowOff>20633</xdr:rowOff>
    </xdr:to>
    <xdr:pic>
      <xdr:nvPicPr>
        <xdr:cNvPr id="7" name="図 6">
          <a:extLst>
            <a:ext uri="{FF2B5EF4-FFF2-40B4-BE49-F238E27FC236}">
              <a16:creationId xmlns:a16="http://schemas.microsoft.com/office/drawing/2014/main" id="{8EBAFC62-970A-442B-AA1B-662FC1E817E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648450" y="9420225"/>
          <a:ext cx="3025424" cy="10493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1FE1-4B90-443D-8BE9-A6A60BC60706}">
  <dimension ref="A1:Z531"/>
  <sheetViews>
    <sheetView showGridLines="0" tabSelected="1" zoomScaleNormal="100" zoomScaleSheetLayoutView="100" workbookViewId="0">
      <selection activeCell="D56" sqref="D56:P56"/>
    </sheetView>
  </sheetViews>
  <sheetFormatPr defaultColWidth="9" defaultRowHeight="15" x14ac:dyDescent="0.35"/>
  <cols>
    <col min="1" max="1" width="3.5" style="37" customWidth="1"/>
    <col min="2" max="2" width="0.75" style="37" customWidth="1"/>
    <col min="3" max="16" width="5.58203125" style="37" customWidth="1"/>
    <col min="17" max="17" width="0.75" style="37" customWidth="1"/>
    <col min="18" max="18" width="3.5" style="37" customWidth="1"/>
    <col min="19" max="19" width="75.83203125" style="37" customWidth="1"/>
    <col min="20" max="20" width="7.25" style="49" hidden="1" customWidth="1"/>
    <col min="21" max="24" width="7.25" style="38" hidden="1" customWidth="1"/>
    <col min="25" max="25" width="3" style="37" hidden="1" customWidth="1"/>
    <col min="26" max="26" width="7.25" style="40" hidden="1" customWidth="1"/>
    <col min="27" max="16384" width="9" style="37"/>
  </cols>
  <sheetData>
    <row r="1" spans="3:24" s="2" customFormat="1" ht="18.5" thickBot="1" x14ac:dyDescent="0.6">
      <c r="T1" s="61" t="s">
        <v>264</v>
      </c>
      <c r="U1" s="62" t="s">
        <v>264</v>
      </c>
      <c r="V1" s="62" t="s">
        <v>264</v>
      </c>
      <c r="W1" s="60"/>
      <c r="X1" s="60"/>
    </row>
    <row r="2" spans="3:24" s="3" customFormat="1" ht="51.75" customHeight="1" thickBot="1" x14ac:dyDescent="0.6">
      <c r="C2" s="86" t="s">
        <v>265</v>
      </c>
      <c r="D2" s="87"/>
      <c r="E2" s="87"/>
      <c r="F2" s="87"/>
      <c r="G2" s="87"/>
      <c r="H2" s="87"/>
      <c r="I2" s="87"/>
      <c r="J2" s="87"/>
      <c r="K2" s="87"/>
      <c r="L2" s="87"/>
      <c r="M2" s="87"/>
      <c r="N2" s="87"/>
      <c r="O2" s="87"/>
      <c r="P2" s="88"/>
      <c r="T2" s="44"/>
      <c r="U2" s="6"/>
      <c r="V2" s="6"/>
      <c r="W2" s="6"/>
      <c r="X2" s="6"/>
    </row>
    <row r="3" spans="3:24" s="3" customFormat="1" ht="13.5" x14ac:dyDescent="0.55000000000000004">
      <c r="C3" s="8"/>
      <c r="E3" s="9"/>
      <c r="F3" s="9"/>
      <c r="G3" s="9"/>
      <c r="H3" s="9"/>
      <c r="I3" s="9"/>
      <c r="J3" s="9"/>
      <c r="K3" s="9"/>
      <c r="L3" s="9"/>
      <c r="M3" s="9"/>
      <c r="N3" s="9"/>
      <c r="O3" s="9"/>
      <c r="P3" s="9"/>
      <c r="T3" s="43"/>
      <c r="U3" s="5"/>
      <c r="V3" s="5"/>
      <c r="W3" s="5"/>
      <c r="X3" s="5"/>
    </row>
    <row r="4" spans="3:24" s="3" customFormat="1" ht="13.5" x14ac:dyDescent="0.55000000000000004">
      <c r="C4" s="8" t="s">
        <v>196</v>
      </c>
      <c r="E4" s="9"/>
      <c r="F4" s="9"/>
      <c r="G4" s="9"/>
      <c r="H4" s="9"/>
      <c r="I4" s="9"/>
      <c r="J4" s="9"/>
      <c r="K4" s="9"/>
      <c r="L4" s="9"/>
      <c r="M4" s="9"/>
      <c r="N4" s="9"/>
      <c r="O4" s="9"/>
      <c r="P4" s="9"/>
      <c r="T4" s="43"/>
      <c r="U4" s="5"/>
      <c r="V4" s="5"/>
      <c r="W4" s="5"/>
      <c r="X4" s="5"/>
    </row>
    <row r="5" spans="3:24" s="3" customFormat="1" ht="13.5" x14ac:dyDescent="0.55000000000000004">
      <c r="C5" s="10" t="s">
        <v>118</v>
      </c>
      <c r="D5" s="3" t="s">
        <v>266</v>
      </c>
      <c r="E5" s="9"/>
      <c r="F5" s="9"/>
      <c r="G5" s="9"/>
      <c r="H5" s="9"/>
      <c r="I5" s="9"/>
      <c r="J5" s="9"/>
      <c r="K5" s="9"/>
      <c r="L5" s="9"/>
      <c r="M5" s="9"/>
      <c r="N5" s="9"/>
      <c r="O5" s="9"/>
      <c r="P5" s="9"/>
      <c r="T5" s="43"/>
      <c r="U5" s="5"/>
      <c r="V5" s="5"/>
      <c r="W5" s="5"/>
      <c r="X5" s="5"/>
    </row>
    <row r="6" spans="3:24" s="3" customFormat="1" ht="13.5" x14ac:dyDescent="0.55000000000000004">
      <c r="C6" s="8"/>
      <c r="D6" s="3" t="s">
        <v>267</v>
      </c>
      <c r="E6" s="9"/>
      <c r="F6" s="9"/>
      <c r="G6" s="9"/>
      <c r="H6" s="9"/>
      <c r="I6" s="9"/>
      <c r="J6" s="9"/>
      <c r="K6" s="9"/>
      <c r="L6" s="9"/>
      <c r="M6" s="9"/>
      <c r="N6" s="9"/>
      <c r="O6" s="9"/>
      <c r="P6" s="9"/>
      <c r="T6" s="43"/>
      <c r="U6" s="5"/>
      <c r="V6" s="5"/>
      <c r="W6" s="5"/>
      <c r="X6" s="5"/>
    </row>
    <row r="7" spans="3:24" s="3" customFormat="1" ht="13.5" x14ac:dyDescent="0.55000000000000004">
      <c r="C7" s="8"/>
      <c r="D7" s="3" t="s">
        <v>268</v>
      </c>
      <c r="E7" s="9"/>
      <c r="F7" s="9"/>
      <c r="G7" s="9"/>
      <c r="H7" s="9"/>
      <c r="I7" s="9"/>
      <c r="J7" s="9"/>
      <c r="K7" s="9"/>
      <c r="L7" s="9"/>
      <c r="M7" s="9"/>
      <c r="N7" s="9"/>
      <c r="O7" s="9"/>
      <c r="P7" s="9"/>
      <c r="T7" s="43"/>
      <c r="U7" s="5"/>
      <c r="V7" s="5"/>
      <c r="W7" s="5"/>
      <c r="X7" s="5"/>
    </row>
    <row r="8" spans="3:24" s="3" customFormat="1" ht="13.5" x14ac:dyDescent="0.55000000000000004">
      <c r="C8" s="8"/>
      <c r="E8" s="9"/>
      <c r="F8" s="9"/>
      <c r="G8" s="9"/>
      <c r="H8" s="9"/>
      <c r="I8" s="9"/>
      <c r="J8" s="9"/>
      <c r="K8" s="9"/>
      <c r="L8" s="9"/>
      <c r="M8" s="9"/>
      <c r="N8" s="9"/>
      <c r="O8" s="9"/>
      <c r="P8" s="9"/>
      <c r="T8" s="43"/>
      <c r="U8" s="5"/>
      <c r="V8" s="5"/>
      <c r="W8" s="5"/>
      <c r="X8" s="5"/>
    </row>
    <row r="9" spans="3:24" s="3" customFormat="1" ht="18" customHeight="1" x14ac:dyDescent="0.55000000000000004">
      <c r="C9" s="4" t="s">
        <v>188</v>
      </c>
      <c r="T9" s="43"/>
      <c r="U9" s="5"/>
      <c r="V9" s="5"/>
      <c r="W9" s="5"/>
      <c r="X9" s="5"/>
    </row>
    <row r="10" spans="3:24" s="3" customFormat="1" ht="6" customHeight="1" x14ac:dyDescent="0.55000000000000004">
      <c r="T10" s="43"/>
      <c r="U10" s="5"/>
      <c r="V10" s="5"/>
      <c r="W10" s="5"/>
      <c r="X10" s="5"/>
    </row>
    <row r="11" spans="3:24" s="3" customFormat="1" ht="13.5" x14ac:dyDescent="0.55000000000000004">
      <c r="C11" s="8" t="s">
        <v>269</v>
      </c>
      <c r="E11" s="9"/>
      <c r="F11" s="9"/>
      <c r="G11" s="9"/>
      <c r="H11" s="9"/>
      <c r="I11" s="9"/>
      <c r="J11" s="9"/>
      <c r="K11" s="9"/>
      <c r="L11" s="9"/>
      <c r="M11" s="9"/>
      <c r="N11" s="9"/>
      <c r="O11" s="9"/>
      <c r="P11" s="9"/>
      <c r="T11" s="43"/>
      <c r="U11" s="5"/>
      <c r="V11" s="5"/>
      <c r="W11" s="5"/>
      <c r="X11" s="5"/>
    </row>
    <row r="12" spans="3:24" s="3" customFormat="1" ht="13.5" x14ac:dyDescent="0.55000000000000004">
      <c r="C12" s="8" t="s">
        <v>270</v>
      </c>
      <c r="E12" s="9"/>
      <c r="F12" s="9"/>
      <c r="G12" s="9"/>
      <c r="H12" s="9"/>
      <c r="I12" s="9"/>
      <c r="J12" s="9"/>
      <c r="K12" s="9"/>
      <c r="L12" s="9"/>
      <c r="M12" s="9"/>
      <c r="N12" s="9"/>
      <c r="O12" s="9"/>
      <c r="P12" s="9"/>
      <c r="T12" s="43"/>
      <c r="U12" s="5"/>
      <c r="V12" s="5"/>
      <c r="W12" s="5"/>
      <c r="X12" s="5"/>
    </row>
    <row r="13" spans="3:24" s="3" customFormat="1" ht="13.5" x14ac:dyDescent="0.55000000000000004">
      <c r="C13" s="8"/>
      <c r="E13" s="9"/>
      <c r="F13" s="9"/>
      <c r="G13" s="9"/>
      <c r="H13" s="9"/>
      <c r="I13" s="9"/>
      <c r="J13" s="9"/>
      <c r="K13" s="9"/>
      <c r="L13" s="9"/>
      <c r="M13" s="9"/>
      <c r="N13" s="9"/>
      <c r="O13" s="9"/>
      <c r="P13" s="9"/>
      <c r="T13" s="43"/>
      <c r="U13" s="5"/>
      <c r="V13" s="5"/>
      <c r="W13" s="5"/>
      <c r="X13" s="5"/>
    </row>
    <row r="14" spans="3:24" s="3" customFormat="1" ht="18" customHeight="1" x14ac:dyDescent="0.55000000000000004">
      <c r="C14" s="4" t="s">
        <v>104</v>
      </c>
      <c r="T14" s="43"/>
      <c r="U14" s="5"/>
      <c r="V14" s="5"/>
      <c r="W14" s="5"/>
      <c r="X14" s="5"/>
    </row>
    <row r="15" spans="3:24" s="3" customFormat="1" ht="6" customHeight="1" x14ac:dyDescent="0.55000000000000004">
      <c r="T15" s="43"/>
      <c r="U15" s="5"/>
      <c r="V15" s="5"/>
      <c r="W15" s="5"/>
      <c r="X15" s="5"/>
    </row>
    <row r="16" spans="3:24" s="3" customFormat="1" ht="13.5" x14ac:dyDescent="0.55000000000000004">
      <c r="C16" s="8" t="s">
        <v>260</v>
      </c>
      <c r="E16" s="9"/>
      <c r="F16" s="9"/>
      <c r="G16" s="9"/>
      <c r="H16" s="9"/>
      <c r="I16" s="9"/>
      <c r="J16" s="9"/>
      <c r="K16" s="9"/>
      <c r="L16" s="9"/>
      <c r="M16" s="9"/>
      <c r="N16" s="9"/>
      <c r="O16" s="9"/>
      <c r="P16" s="9"/>
      <c r="T16" s="43"/>
      <c r="U16" s="5"/>
      <c r="V16" s="5"/>
      <c r="W16" s="5"/>
      <c r="X16" s="5"/>
    </row>
    <row r="17" spans="3:24" s="3" customFormat="1" ht="13.5" x14ac:dyDescent="0.55000000000000004">
      <c r="C17" s="8"/>
      <c r="E17" s="9"/>
      <c r="F17" s="9"/>
      <c r="G17" s="9"/>
      <c r="H17" s="9"/>
      <c r="I17" s="9"/>
      <c r="J17" s="9"/>
      <c r="K17" s="9"/>
      <c r="L17" s="9"/>
      <c r="M17" s="9"/>
      <c r="N17" s="9"/>
      <c r="O17" s="9"/>
      <c r="P17" s="9"/>
      <c r="T17" s="43"/>
      <c r="U17" s="5"/>
      <c r="V17" s="5"/>
      <c r="W17" s="5"/>
      <c r="X17" s="5"/>
    </row>
    <row r="18" spans="3:24" s="3" customFormat="1" ht="6" customHeight="1" x14ac:dyDescent="0.55000000000000004">
      <c r="T18" s="43"/>
      <c r="U18" s="5"/>
      <c r="V18" s="5"/>
      <c r="W18" s="5"/>
      <c r="X18" s="5"/>
    </row>
    <row r="19" spans="3:24" s="3" customFormat="1" ht="18" customHeight="1" x14ac:dyDescent="0.55000000000000004">
      <c r="C19" s="4" t="s">
        <v>189</v>
      </c>
      <c r="T19" s="43"/>
      <c r="U19" s="5"/>
      <c r="V19" s="5"/>
      <c r="W19" s="5"/>
      <c r="X19" s="5"/>
    </row>
    <row r="20" spans="3:24" s="3" customFormat="1" ht="6" customHeight="1" x14ac:dyDescent="0.55000000000000004">
      <c r="T20" s="43"/>
      <c r="U20" s="5"/>
      <c r="V20" s="5"/>
      <c r="W20" s="5"/>
      <c r="X20" s="5"/>
    </row>
    <row r="21" spans="3:24" s="3" customFormat="1" ht="13.5" x14ac:dyDescent="0.55000000000000004">
      <c r="C21" s="8" t="s">
        <v>271</v>
      </c>
      <c r="E21" s="9"/>
      <c r="F21" s="9"/>
      <c r="G21" s="9"/>
      <c r="H21" s="9"/>
      <c r="I21" s="9"/>
      <c r="J21" s="9"/>
      <c r="K21" s="9"/>
      <c r="L21" s="9"/>
      <c r="M21" s="9"/>
      <c r="N21" s="9"/>
      <c r="O21" s="9"/>
      <c r="P21" s="9"/>
      <c r="T21" s="43"/>
      <c r="U21" s="5"/>
      <c r="V21" s="5"/>
      <c r="W21" s="5"/>
      <c r="X21" s="5"/>
    </row>
    <row r="22" spans="3:24" s="3" customFormat="1" ht="13.5" x14ac:dyDescent="0.55000000000000004">
      <c r="C22" s="8"/>
      <c r="E22" s="9"/>
      <c r="F22" s="9"/>
      <c r="G22" s="9"/>
      <c r="H22" s="9"/>
      <c r="I22" s="9"/>
      <c r="J22" s="9"/>
      <c r="K22" s="9"/>
      <c r="L22" s="9"/>
      <c r="M22" s="9"/>
      <c r="N22" s="9"/>
      <c r="O22" s="9"/>
      <c r="P22" s="9"/>
      <c r="T22" s="43"/>
      <c r="U22" s="5"/>
      <c r="V22" s="5"/>
      <c r="W22" s="5"/>
      <c r="X22" s="5"/>
    </row>
    <row r="23" spans="3:24" s="3" customFormat="1" ht="13.5" x14ac:dyDescent="0.55000000000000004">
      <c r="C23" s="10" t="s">
        <v>118</v>
      </c>
      <c r="D23" s="3" t="s">
        <v>190</v>
      </c>
      <c r="E23" s="9"/>
      <c r="F23" s="9"/>
      <c r="G23" s="9"/>
      <c r="H23" s="9"/>
      <c r="I23" s="9"/>
      <c r="J23" s="9"/>
      <c r="K23" s="9"/>
      <c r="L23" s="9"/>
      <c r="M23" s="9"/>
      <c r="N23" s="9"/>
      <c r="O23" s="9"/>
      <c r="P23" s="9"/>
      <c r="T23" s="43"/>
      <c r="U23" s="5"/>
      <c r="V23" s="5"/>
      <c r="W23" s="5"/>
      <c r="X23" s="5"/>
    </row>
    <row r="24" spans="3:24" s="3" customFormat="1" ht="13.5" x14ac:dyDescent="0.55000000000000004">
      <c r="C24" s="10"/>
      <c r="D24" s="3" t="s">
        <v>272</v>
      </c>
      <c r="E24" s="9"/>
      <c r="F24" s="9"/>
      <c r="G24" s="9"/>
      <c r="H24" s="9"/>
      <c r="I24" s="9"/>
      <c r="J24" s="9"/>
      <c r="K24" s="9"/>
      <c r="L24" s="9"/>
      <c r="M24" s="9"/>
      <c r="N24" s="9"/>
      <c r="O24" s="9"/>
      <c r="P24" s="9"/>
      <c r="T24" s="43"/>
      <c r="U24" s="5"/>
      <c r="V24" s="5"/>
      <c r="W24" s="5"/>
      <c r="X24" s="5"/>
    </row>
    <row r="25" spans="3:24" s="3" customFormat="1" ht="13.5" x14ac:dyDescent="0.55000000000000004">
      <c r="C25" s="10"/>
      <c r="D25" s="3" t="s">
        <v>197</v>
      </c>
      <c r="E25" s="9"/>
      <c r="F25" s="9"/>
      <c r="G25" s="9"/>
      <c r="H25" s="9"/>
      <c r="I25" s="9"/>
      <c r="J25" s="9"/>
      <c r="K25" s="9"/>
      <c r="L25" s="9"/>
      <c r="M25" s="9"/>
      <c r="N25" s="9"/>
      <c r="O25" s="9"/>
      <c r="P25" s="9"/>
      <c r="T25" s="43"/>
      <c r="U25" s="5"/>
      <c r="V25" s="5"/>
      <c r="W25" s="5"/>
      <c r="X25" s="5"/>
    </row>
    <row r="26" spans="3:24" s="3" customFormat="1" ht="4.5" customHeight="1" x14ac:dyDescent="0.55000000000000004">
      <c r="T26" s="43"/>
      <c r="U26" s="5"/>
      <c r="V26" s="5"/>
      <c r="W26" s="5"/>
      <c r="X26" s="5"/>
    </row>
    <row r="27" spans="3:24" s="3" customFormat="1" ht="13.5" x14ac:dyDescent="0.55000000000000004">
      <c r="C27" s="10"/>
      <c r="D27" s="3" t="s">
        <v>191</v>
      </c>
      <c r="E27" s="9"/>
      <c r="F27" s="9"/>
      <c r="G27" s="9"/>
      <c r="H27" s="9"/>
      <c r="I27" s="9"/>
      <c r="J27" s="9"/>
      <c r="K27" s="9"/>
      <c r="L27" s="9"/>
      <c r="M27" s="9"/>
      <c r="N27" s="9"/>
      <c r="O27" s="9"/>
      <c r="P27" s="9"/>
      <c r="T27" s="43"/>
      <c r="U27" s="5"/>
      <c r="V27" s="5"/>
      <c r="W27" s="5"/>
      <c r="X27" s="5"/>
    </row>
    <row r="28" spans="3:24" s="3" customFormat="1" ht="13.5" x14ac:dyDescent="0.55000000000000004">
      <c r="C28" s="10"/>
      <c r="E28" s="9"/>
      <c r="F28" s="9"/>
      <c r="G28" s="9"/>
      <c r="H28" s="9"/>
      <c r="I28" s="9"/>
      <c r="J28" s="9"/>
      <c r="K28" s="9"/>
      <c r="L28" s="9"/>
      <c r="M28" s="9"/>
      <c r="N28" s="9"/>
      <c r="O28" s="9"/>
      <c r="P28" s="9"/>
      <c r="T28" s="43"/>
      <c r="U28" s="5"/>
      <c r="V28" s="5"/>
      <c r="W28" s="5"/>
      <c r="X28" s="5"/>
    </row>
    <row r="29" spans="3:24" s="3" customFormat="1" ht="13.5" x14ac:dyDescent="0.55000000000000004">
      <c r="C29" s="10"/>
      <c r="D29" s="3" t="s">
        <v>262</v>
      </c>
      <c r="E29" s="9"/>
      <c r="F29" s="9"/>
      <c r="G29" s="9"/>
      <c r="H29" s="9"/>
      <c r="I29" s="9"/>
      <c r="J29" s="9"/>
      <c r="K29" s="9"/>
      <c r="L29" s="9"/>
      <c r="M29" s="9"/>
      <c r="N29" s="9"/>
      <c r="O29" s="9"/>
      <c r="P29" s="9"/>
      <c r="T29" s="43"/>
      <c r="U29" s="5"/>
      <c r="V29" s="5"/>
      <c r="W29" s="5"/>
      <c r="X29" s="5"/>
    </row>
    <row r="30" spans="3:24" s="3" customFormat="1" ht="13.5" x14ac:dyDescent="0.55000000000000004">
      <c r="C30" s="10"/>
      <c r="D30" s="3" t="s">
        <v>263</v>
      </c>
      <c r="E30" s="9"/>
      <c r="F30" s="9"/>
      <c r="G30" s="9"/>
      <c r="H30" s="9"/>
      <c r="I30" s="9"/>
      <c r="J30" s="9"/>
      <c r="K30" s="9"/>
      <c r="L30" s="9"/>
      <c r="M30" s="9"/>
      <c r="N30" s="9"/>
      <c r="O30" s="9"/>
      <c r="P30" s="9"/>
      <c r="T30" s="43"/>
      <c r="U30" s="5"/>
      <c r="V30" s="5"/>
      <c r="W30" s="5"/>
      <c r="X30" s="5"/>
    </row>
    <row r="31" spans="3:24" s="3" customFormat="1" ht="6" customHeight="1" x14ac:dyDescent="0.55000000000000004">
      <c r="T31" s="43"/>
      <c r="U31" s="5"/>
      <c r="V31" s="5"/>
      <c r="W31" s="5"/>
      <c r="X31" s="5"/>
    </row>
    <row r="32" spans="3:24" s="3" customFormat="1" ht="27" customHeight="1" x14ac:dyDescent="0.55000000000000004">
      <c r="C32" s="47"/>
      <c r="D32" s="89" t="s">
        <v>192</v>
      </c>
      <c r="E32" s="90"/>
      <c r="F32" s="90"/>
      <c r="G32" s="91"/>
      <c r="H32" s="92" t="s">
        <v>259</v>
      </c>
      <c r="I32" s="93"/>
      <c r="J32" s="93"/>
      <c r="K32" s="93"/>
      <c r="L32" s="93"/>
      <c r="M32" s="93"/>
      <c r="N32" s="93"/>
      <c r="O32" s="94"/>
      <c r="T32" s="43"/>
      <c r="U32" s="5"/>
      <c r="V32" s="5"/>
      <c r="W32" s="5"/>
      <c r="X32" s="5"/>
    </row>
    <row r="33" spans="3:26" s="3" customFormat="1" ht="7.15" customHeight="1" x14ac:dyDescent="0.55000000000000004">
      <c r="C33" s="47"/>
      <c r="T33" s="43"/>
      <c r="U33" s="5"/>
      <c r="V33" s="5"/>
      <c r="W33" s="5"/>
      <c r="X33" s="5"/>
    </row>
    <row r="34" spans="3:26" s="3" customFormat="1" ht="18" customHeight="1" x14ac:dyDescent="0.55000000000000004">
      <c r="C34" s="4" t="s">
        <v>105</v>
      </c>
      <c r="T34" s="43"/>
      <c r="U34" s="5"/>
      <c r="V34" s="5"/>
      <c r="W34" s="5"/>
      <c r="X34" s="5"/>
    </row>
    <row r="35" spans="3:26" s="3" customFormat="1" ht="6" customHeight="1" x14ac:dyDescent="0.55000000000000004">
      <c r="T35" s="43"/>
      <c r="U35" s="5"/>
      <c r="V35" s="5"/>
      <c r="W35" s="5"/>
      <c r="X35" s="5"/>
    </row>
    <row r="36" spans="3:26" s="3" customFormat="1" ht="13.5" x14ac:dyDescent="0.55000000000000004">
      <c r="C36" s="47"/>
      <c r="D36" s="3" t="s">
        <v>106</v>
      </c>
      <c r="T36" s="43"/>
      <c r="U36" s="5"/>
      <c r="V36" s="5"/>
      <c r="W36" s="5"/>
      <c r="X36" s="5"/>
    </row>
    <row r="37" spans="3:26" s="3" customFormat="1" ht="13.5" x14ac:dyDescent="0.55000000000000004">
      <c r="C37" s="47"/>
      <c r="D37" s="3" t="s">
        <v>107</v>
      </c>
      <c r="T37" s="43"/>
      <c r="U37" s="5"/>
      <c r="V37" s="5"/>
      <c r="W37" s="5"/>
      <c r="X37" s="5"/>
    </row>
    <row r="38" spans="3:26" s="3" customFormat="1" ht="6" customHeight="1" x14ac:dyDescent="0.55000000000000004">
      <c r="T38" s="43"/>
      <c r="U38" s="5"/>
      <c r="V38" s="5"/>
      <c r="W38" s="5"/>
      <c r="X38" s="5"/>
    </row>
    <row r="39" spans="3:26" s="3" customFormat="1" ht="29.25" customHeight="1" x14ac:dyDescent="0.55000000000000004">
      <c r="C39" s="47"/>
      <c r="D39" s="89" t="s">
        <v>249</v>
      </c>
      <c r="E39" s="90"/>
      <c r="F39" s="90" t="s">
        <v>102</v>
      </c>
      <c r="G39" s="91"/>
      <c r="H39" s="95" t="s">
        <v>282</v>
      </c>
      <c r="I39" s="93"/>
      <c r="J39" s="93"/>
      <c r="K39" s="93"/>
      <c r="L39" s="93"/>
      <c r="M39" s="93"/>
      <c r="N39" s="93"/>
      <c r="O39" s="94"/>
      <c r="T39" s="43"/>
      <c r="U39" s="5"/>
      <c r="V39" s="5"/>
      <c r="W39" s="5"/>
      <c r="X39" s="5"/>
    </row>
    <row r="40" spans="3:26" s="3" customFormat="1" ht="29.25" customHeight="1" x14ac:dyDescent="0.55000000000000004">
      <c r="C40" s="47"/>
      <c r="D40" s="89" t="s">
        <v>101</v>
      </c>
      <c r="E40" s="90"/>
      <c r="F40" s="90" t="s">
        <v>102</v>
      </c>
      <c r="G40" s="91"/>
      <c r="H40" s="92" t="s">
        <v>259</v>
      </c>
      <c r="I40" s="93"/>
      <c r="J40" s="93"/>
      <c r="K40" s="93"/>
      <c r="L40" s="93"/>
      <c r="M40" s="93"/>
      <c r="N40" s="93"/>
      <c r="O40" s="94"/>
      <c r="T40" s="43"/>
      <c r="U40" s="5"/>
      <c r="V40" s="5"/>
      <c r="W40" s="5"/>
      <c r="X40" s="5"/>
    </row>
    <row r="41" spans="3:26" s="3" customFormat="1" ht="29.25" customHeight="1" x14ac:dyDescent="0.55000000000000004">
      <c r="C41" s="47"/>
      <c r="D41" s="89" t="s">
        <v>193</v>
      </c>
      <c r="E41" s="90"/>
      <c r="F41" s="90" t="s">
        <v>194</v>
      </c>
      <c r="G41" s="91"/>
      <c r="H41" s="95" t="s">
        <v>261</v>
      </c>
      <c r="I41" s="93"/>
      <c r="J41" s="93"/>
      <c r="K41" s="93"/>
      <c r="L41" s="93"/>
      <c r="M41" s="93"/>
      <c r="N41" s="93"/>
      <c r="O41" s="94"/>
      <c r="T41" s="43"/>
      <c r="U41" s="5"/>
      <c r="V41" s="5"/>
      <c r="W41" s="5"/>
      <c r="X41" s="5"/>
    </row>
    <row r="42" spans="3:26" s="3" customFormat="1" ht="6" customHeight="1" x14ac:dyDescent="0.55000000000000004">
      <c r="T42" s="43"/>
      <c r="U42" s="5"/>
      <c r="V42" s="5"/>
      <c r="W42" s="5"/>
      <c r="X42" s="5"/>
    </row>
    <row r="43" spans="3:26" s="3" customFormat="1" ht="13.5" x14ac:dyDescent="0.55000000000000004">
      <c r="C43" s="47"/>
      <c r="D43" s="58" t="s">
        <v>108</v>
      </c>
      <c r="T43" s="43"/>
      <c r="U43" s="5"/>
      <c r="V43" s="5"/>
      <c r="W43" s="5"/>
      <c r="X43" s="5"/>
    </row>
    <row r="44" spans="3:26" s="3" customFormat="1" ht="6" customHeight="1" x14ac:dyDescent="0.55000000000000004">
      <c r="T44" s="43"/>
      <c r="U44" s="5"/>
      <c r="V44" s="5"/>
      <c r="W44" s="5"/>
      <c r="X44" s="5"/>
    </row>
    <row r="45" spans="3:26" s="3" customFormat="1" ht="13.9" customHeight="1" x14ac:dyDescent="0.55000000000000004">
      <c r="D45" s="96" t="s">
        <v>274</v>
      </c>
      <c r="E45" s="96"/>
      <c r="F45" s="96"/>
      <c r="G45" s="96"/>
      <c r="H45" s="96"/>
      <c r="I45" s="96"/>
      <c r="J45" s="96"/>
      <c r="K45" s="96"/>
      <c r="L45" s="96"/>
      <c r="M45" s="96"/>
      <c r="N45" s="96"/>
      <c r="O45" s="96"/>
      <c r="T45" s="43"/>
      <c r="U45" s="5"/>
      <c r="V45" s="5"/>
      <c r="W45" s="5"/>
      <c r="X45" s="5"/>
    </row>
    <row r="46" spans="3:26" s="3" customFormat="1" ht="13.9" customHeight="1" x14ac:dyDescent="0.55000000000000004">
      <c r="C46" s="47"/>
      <c r="D46" s="96" t="s">
        <v>275</v>
      </c>
      <c r="E46" s="96"/>
      <c r="F46" s="96"/>
      <c r="G46" s="96"/>
      <c r="H46" s="96"/>
      <c r="I46" s="96"/>
      <c r="J46" s="96"/>
      <c r="K46" s="96"/>
      <c r="L46" s="96"/>
      <c r="M46" s="96"/>
      <c r="N46" s="96"/>
      <c r="O46" s="96"/>
      <c r="T46" s="43"/>
      <c r="U46" s="5"/>
      <c r="V46" s="5"/>
      <c r="W46" s="5"/>
      <c r="X46" s="5"/>
    </row>
    <row r="47" spans="3:26" s="3" customFormat="1" ht="13.9" customHeight="1" x14ac:dyDescent="0.55000000000000004">
      <c r="C47" s="47"/>
      <c r="D47" s="96" t="s">
        <v>276</v>
      </c>
      <c r="E47" s="96"/>
      <c r="F47" s="96"/>
      <c r="G47" s="96"/>
      <c r="H47" s="96"/>
      <c r="I47" s="96"/>
      <c r="J47" s="96"/>
      <c r="K47" s="96"/>
      <c r="L47" s="96"/>
      <c r="M47" s="96"/>
      <c r="N47" s="96"/>
      <c r="O47" s="96"/>
      <c r="T47" s="43"/>
      <c r="U47" s="5"/>
      <c r="V47" s="5"/>
      <c r="W47" s="5"/>
      <c r="X47" s="5"/>
    </row>
    <row r="48" spans="3:26" s="11" customFormat="1" ht="18" x14ac:dyDescent="0.55000000000000004">
      <c r="T48" s="43"/>
      <c r="U48" s="5"/>
      <c r="V48" s="5"/>
      <c r="W48" s="5"/>
      <c r="X48" s="5"/>
      <c r="Y48" s="3"/>
      <c r="Z48" s="7"/>
    </row>
    <row r="49" spans="3:26" s="14" customFormat="1" ht="33" customHeight="1" x14ac:dyDescent="0.55000000000000004">
      <c r="C49" s="78" t="s">
        <v>98</v>
      </c>
      <c r="D49" s="79"/>
      <c r="E49" s="79"/>
      <c r="F49" s="79"/>
      <c r="G49" s="79"/>
      <c r="H49" s="79"/>
      <c r="I49" s="79"/>
      <c r="J49" s="79"/>
      <c r="K49" s="79"/>
      <c r="L49" s="79"/>
      <c r="M49" s="79"/>
      <c r="N49" s="79"/>
      <c r="O49" s="79"/>
      <c r="P49" s="80"/>
      <c r="S49" s="15"/>
      <c r="T49" s="46"/>
      <c r="U49" s="16"/>
      <c r="V49" s="16"/>
      <c r="W49" s="16"/>
      <c r="X49" s="16"/>
      <c r="Z49" s="17"/>
    </row>
    <row r="50" spans="3:26" s="11" customFormat="1" ht="18" x14ac:dyDescent="0.55000000000000004">
      <c r="T50" s="45"/>
      <c r="U50" s="12"/>
      <c r="V50" s="12"/>
      <c r="W50" s="12"/>
      <c r="X50" s="12"/>
      <c r="Z50" s="13"/>
    </row>
    <row r="51" spans="3:26" s="14" customFormat="1" ht="13.5" x14ac:dyDescent="0.55000000000000004">
      <c r="C51" s="18" t="s">
        <v>253</v>
      </c>
      <c r="D51" s="19"/>
      <c r="S51" s="4" t="s">
        <v>185</v>
      </c>
      <c r="T51" s="46"/>
      <c r="U51" s="16"/>
      <c r="V51" s="16"/>
      <c r="W51" s="16"/>
      <c r="X51" s="16"/>
      <c r="Z51" s="17"/>
    </row>
    <row r="52" spans="3:26" s="14" customFormat="1" ht="6" customHeight="1" x14ac:dyDescent="0.55000000000000004">
      <c r="T52" s="46"/>
      <c r="U52" s="16"/>
      <c r="V52" s="16"/>
      <c r="W52" s="16"/>
      <c r="X52" s="16"/>
      <c r="Z52" s="17"/>
    </row>
    <row r="53" spans="3:26" s="14" customFormat="1" ht="13.5" x14ac:dyDescent="0.55000000000000004">
      <c r="C53" s="20">
        <v>1</v>
      </c>
      <c r="D53" s="19" t="s">
        <v>124</v>
      </c>
      <c r="S53" s="55" t="s">
        <v>186</v>
      </c>
      <c r="T53" s="46"/>
      <c r="U53" s="16"/>
      <c r="V53" s="16"/>
      <c r="W53" s="16"/>
      <c r="X53" s="16"/>
      <c r="Z53" s="17"/>
    </row>
    <row r="54" spans="3:26" s="14" customFormat="1" ht="6" customHeight="1" x14ac:dyDescent="0.55000000000000004">
      <c r="S54" s="56"/>
      <c r="T54" s="46"/>
      <c r="U54" s="16"/>
      <c r="V54" s="16"/>
      <c r="W54" s="16"/>
      <c r="X54" s="16"/>
      <c r="Z54" s="17"/>
    </row>
    <row r="55" spans="3:26" s="14" customFormat="1" ht="13.5" x14ac:dyDescent="0.55000000000000004">
      <c r="D55" s="21" t="s">
        <v>88</v>
      </c>
      <c r="S55" s="3"/>
      <c r="T55" s="46"/>
      <c r="U55" s="16"/>
      <c r="V55" s="16"/>
      <c r="W55" s="16"/>
      <c r="X55" s="16"/>
      <c r="Z55" s="17"/>
    </row>
    <row r="56" spans="3:26" s="14" customFormat="1" ht="27.75" customHeight="1" x14ac:dyDescent="0.55000000000000004">
      <c r="C56" s="11"/>
      <c r="D56" s="99"/>
      <c r="E56" s="99"/>
      <c r="F56" s="99"/>
      <c r="G56" s="99"/>
      <c r="H56" s="99"/>
      <c r="I56" s="99"/>
      <c r="J56" s="99"/>
      <c r="K56" s="99"/>
      <c r="L56" s="99"/>
      <c r="M56" s="99"/>
      <c r="N56" s="99"/>
      <c r="O56" s="99"/>
      <c r="P56" s="99"/>
      <c r="S56" s="3"/>
      <c r="T56" s="46"/>
      <c r="U56" s="16"/>
      <c r="V56" s="16"/>
      <c r="W56" s="16"/>
      <c r="X56" s="16"/>
      <c r="Z56" s="17"/>
    </row>
    <row r="57" spans="3:26" s="11" customFormat="1" ht="18" x14ac:dyDescent="0.55000000000000004">
      <c r="S57" s="3"/>
      <c r="T57" s="45"/>
      <c r="U57" s="12"/>
      <c r="V57" s="12"/>
      <c r="W57" s="12"/>
      <c r="X57" s="12"/>
      <c r="Z57" s="13"/>
    </row>
    <row r="58" spans="3:26" s="14" customFormat="1" ht="13.5" x14ac:dyDescent="0.55000000000000004">
      <c r="C58" s="20">
        <v>2</v>
      </c>
      <c r="D58" s="19" t="s">
        <v>250</v>
      </c>
      <c r="S58" s="3"/>
      <c r="T58" s="46"/>
      <c r="U58" s="16"/>
      <c r="V58" s="16"/>
      <c r="W58" s="16"/>
      <c r="X58" s="16"/>
      <c r="Z58" s="17"/>
    </row>
    <row r="59" spans="3:26" s="14" customFormat="1" ht="6" customHeight="1" x14ac:dyDescent="0.35">
      <c r="S59" s="57"/>
      <c r="T59" s="46"/>
      <c r="U59" s="16"/>
      <c r="V59" s="16"/>
      <c r="W59" s="16"/>
      <c r="X59" s="16"/>
      <c r="Z59" s="17"/>
    </row>
    <row r="60" spans="3:26" s="14" customFormat="1" ht="13.5" x14ac:dyDescent="0.55000000000000004">
      <c r="D60" s="21" t="s">
        <v>88</v>
      </c>
      <c r="T60" s="46"/>
      <c r="U60" s="16"/>
      <c r="V60" s="16"/>
      <c r="W60" s="16"/>
      <c r="X60" s="16"/>
      <c r="Z60" s="17"/>
    </row>
    <row r="61" spans="3:26" s="14" customFormat="1" ht="27.75" customHeight="1" x14ac:dyDescent="0.55000000000000004">
      <c r="D61" s="75" t="s">
        <v>97</v>
      </c>
      <c r="E61" s="70"/>
      <c r="F61" s="70"/>
      <c r="G61" s="70"/>
      <c r="H61" s="71"/>
      <c r="I61" s="100"/>
      <c r="J61" s="100"/>
      <c r="K61" s="72"/>
      <c r="L61" s="22" t="s">
        <v>103</v>
      </c>
      <c r="T61" s="46"/>
      <c r="U61" s="16"/>
      <c r="V61" s="16"/>
      <c r="W61" s="16"/>
      <c r="X61" s="16"/>
      <c r="Z61" s="17"/>
    </row>
    <row r="62" spans="3:26" s="11" customFormat="1" ht="18" x14ac:dyDescent="0.55000000000000004">
      <c r="T62" s="45"/>
      <c r="U62" s="12"/>
      <c r="V62" s="12"/>
      <c r="W62" s="12"/>
      <c r="X62" s="12"/>
      <c r="Z62" s="13"/>
    </row>
    <row r="63" spans="3:26" s="14" customFormat="1" ht="13.5" x14ac:dyDescent="0.55000000000000004">
      <c r="C63" s="20">
        <v>3</v>
      </c>
      <c r="D63" s="19" t="s">
        <v>251</v>
      </c>
      <c r="S63" s="4" t="s">
        <v>187</v>
      </c>
      <c r="T63" s="46"/>
      <c r="U63" s="16"/>
      <c r="V63" s="16"/>
      <c r="W63" s="16"/>
      <c r="X63" s="16"/>
      <c r="Z63" s="17"/>
    </row>
    <row r="64" spans="3:26" s="14" customFormat="1" ht="9" customHeight="1" x14ac:dyDescent="0.55000000000000004">
      <c r="S64" s="3"/>
      <c r="T64" s="46"/>
      <c r="U64" s="16"/>
      <c r="V64" s="16"/>
      <c r="W64" s="16"/>
      <c r="X64" s="16"/>
      <c r="Z64" s="17"/>
    </row>
    <row r="65" spans="3:26" s="14" customFormat="1" ht="13.5" x14ac:dyDescent="0.55000000000000004">
      <c r="D65" s="21" t="s">
        <v>172</v>
      </c>
      <c r="S65" s="3"/>
      <c r="T65" s="46"/>
      <c r="U65" s="16"/>
      <c r="V65" s="16"/>
      <c r="W65" s="16"/>
      <c r="X65" s="16"/>
      <c r="Z65" s="17"/>
    </row>
    <row r="66" spans="3:26" s="14" customFormat="1" ht="27.75" customHeight="1" x14ac:dyDescent="0.55000000000000004">
      <c r="D66" s="69" t="s">
        <v>252</v>
      </c>
      <c r="E66" s="70"/>
      <c r="F66" s="70"/>
      <c r="G66" s="70"/>
      <c r="H66" s="71"/>
      <c r="I66" s="72"/>
      <c r="J66" s="73"/>
      <c r="K66" s="73"/>
      <c r="L66" s="74"/>
      <c r="S66" s="3"/>
      <c r="T66" s="46"/>
      <c r="U66" s="16"/>
      <c r="V66" s="16"/>
      <c r="W66" s="16"/>
      <c r="X66" s="16"/>
      <c r="Z66" s="17"/>
    </row>
    <row r="67" spans="3:26" s="11" customFormat="1" ht="18" x14ac:dyDescent="0.55000000000000004">
      <c r="S67" s="3"/>
      <c r="T67" s="45"/>
      <c r="U67" s="12"/>
      <c r="V67" s="12"/>
      <c r="W67" s="12"/>
      <c r="X67" s="12"/>
      <c r="Z67" s="13"/>
    </row>
    <row r="68" spans="3:26" s="14" customFormat="1" ht="13.5" x14ac:dyDescent="0.55000000000000004">
      <c r="C68" s="20">
        <v>4</v>
      </c>
      <c r="D68" s="19" t="s">
        <v>198</v>
      </c>
      <c r="S68" s="3"/>
      <c r="T68" s="46"/>
      <c r="U68" s="16"/>
      <c r="V68" s="16"/>
      <c r="W68" s="16"/>
      <c r="X68" s="16"/>
      <c r="Z68" s="17"/>
    </row>
    <row r="69" spans="3:26" s="14" customFormat="1" ht="9" customHeight="1" x14ac:dyDescent="0.55000000000000004">
      <c r="S69" s="3"/>
      <c r="T69" s="46"/>
      <c r="U69" s="16"/>
      <c r="V69" s="16"/>
      <c r="W69" s="16"/>
      <c r="X69" s="16"/>
      <c r="Z69" s="17"/>
    </row>
    <row r="70" spans="3:26" s="14" customFormat="1" ht="18" customHeight="1" x14ac:dyDescent="0.55000000000000004">
      <c r="D70" s="14" t="s">
        <v>4</v>
      </c>
      <c r="S70" s="3"/>
      <c r="T70" s="46"/>
      <c r="U70" s="16"/>
      <c r="V70" s="16"/>
      <c r="W70" s="16"/>
      <c r="X70" s="16"/>
      <c r="Z70" s="17"/>
    </row>
    <row r="71" spans="3:26" s="14" customFormat="1" ht="18" customHeight="1" x14ac:dyDescent="0.55000000000000004">
      <c r="D71" s="24">
        <v>1</v>
      </c>
      <c r="E71" s="14" t="s">
        <v>95</v>
      </c>
      <c r="S71" s="3"/>
      <c r="T71" s="47">
        <v>1</v>
      </c>
      <c r="U71" s="16"/>
      <c r="V71" s="16"/>
      <c r="W71" s="16"/>
      <c r="X71" s="16"/>
      <c r="Z71" s="17"/>
    </row>
    <row r="72" spans="3:26" s="14" customFormat="1" ht="18" customHeight="1" x14ac:dyDescent="0.55000000000000004">
      <c r="D72" s="24">
        <f>D71+1</f>
        <v>2</v>
      </c>
      <c r="E72" s="14" t="s">
        <v>94</v>
      </c>
      <c r="S72" s="2"/>
      <c r="T72" s="47">
        <f>T71+1</f>
        <v>2</v>
      </c>
      <c r="U72" s="16"/>
      <c r="V72" s="16"/>
      <c r="W72" s="16"/>
      <c r="X72" s="16"/>
      <c r="Z72" s="17"/>
    </row>
    <row r="73" spans="3:26" s="14" customFormat="1" ht="18" customHeight="1" x14ac:dyDescent="0.55000000000000004">
      <c r="D73" s="24">
        <f>D72+1</f>
        <v>3</v>
      </c>
      <c r="E73" s="14" t="s">
        <v>93</v>
      </c>
      <c r="S73" s="2"/>
      <c r="T73" s="47">
        <f>T72+1</f>
        <v>3</v>
      </c>
      <c r="U73" s="16"/>
      <c r="V73" s="16"/>
      <c r="W73" s="16"/>
      <c r="X73" s="16"/>
      <c r="Z73" s="17"/>
    </row>
    <row r="74" spans="3:26" s="14" customFormat="1" ht="9" customHeight="1" x14ac:dyDescent="0.55000000000000004">
      <c r="D74" s="14" t="s">
        <v>1</v>
      </c>
      <c r="S74" s="3"/>
      <c r="T74" s="42" t="s">
        <v>9</v>
      </c>
      <c r="U74" s="16"/>
      <c r="V74" s="16"/>
      <c r="W74" s="16"/>
      <c r="X74" s="16"/>
      <c r="Z74" s="17"/>
    </row>
    <row r="75" spans="3:26" s="14" customFormat="1" ht="13.5" x14ac:dyDescent="0.55000000000000004">
      <c r="D75" s="21" t="s">
        <v>28</v>
      </c>
      <c r="S75" s="3"/>
      <c r="T75" s="46"/>
      <c r="U75" s="16"/>
      <c r="V75" s="16"/>
      <c r="W75" s="16"/>
      <c r="X75" s="16"/>
      <c r="Z75" s="17"/>
    </row>
    <row r="76" spans="3:26" s="14" customFormat="1" ht="18" customHeight="1" x14ac:dyDescent="0.55000000000000004">
      <c r="D76" s="63" t="s">
        <v>0</v>
      </c>
      <c r="E76" s="65"/>
      <c r="S76" s="4"/>
      <c r="T76" s="46"/>
      <c r="U76" s="16"/>
      <c r="V76" s="16"/>
      <c r="W76" s="16"/>
      <c r="X76" s="16"/>
      <c r="Z76" s="17"/>
    </row>
    <row r="77" spans="3:26" s="14" customFormat="1" ht="27.75" customHeight="1" x14ac:dyDescent="0.55000000000000004">
      <c r="D77" s="76"/>
      <c r="E77" s="77"/>
      <c r="S77" s="23"/>
      <c r="T77" s="46"/>
      <c r="U77" s="16"/>
      <c r="V77" s="16"/>
      <c r="W77" s="16"/>
      <c r="X77" s="16"/>
      <c r="Z77" s="17"/>
    </row>
    <row r="78" spans="3:26" s="14" customFormat="1" ht="4.5" customHeight="1" x14ac:dyDescent="0.55000000000000004">
      <c r="T78" s="46"/>
      <c r="U78" s="16"/>
      <c r="V78" s="16"/>
      <c r="W78" s="16"/>
      <c r="X78" s="16"/>
      <c r="Z78" s="17"/>
    </row>
    <row r="79" spans="3:26" s="11" customFormat="1" ht="18" x14ac:dyDescent="0.55000000000000004">
      <c r="T79" s="45"/>
      <c r="U79" s="12"/>
      <c r="V79" s="12"/>
      <c r="W79" s="12"/>
      <c r="X79" s="12"/>
      <c r="Z79" s="13"/>
    </row>
    <row r="80" spans="3:26" s="14" customFormat="1" ht="13.5" x14ac:dyDescent="0.55000000000000004">
      <c r="C80" s="20">
        <v>5</v>
      </c>
      <c r="D80" s="19" t="s">
        <v>199</v>
      </c>
      <c r="T80" s="46"/>
      <c r="U80" s="16"/>
      <c r="V80" s="16"/>
      <c r="W80" s="16"/>
      <c r="X80" s="16"/>
      <c r="Z80" s="17"/>
    </row>
    <row r="81" spans="4:26" s="14" customFormat="1" ht="9" customHeight="1" x14ac:dyDescent="0.55000000000000004">
      <c r="T81" s="46"/>
      <c r="U81" s="16"/>
      <c r="V81" s="16"/>
      <c r="W81" s="16"/>
      <c r="X81" s="16"/>
      <c r="Z81" s="17"/>
    </row>
    <row r="82" spans="4:26" s="14" customFormat="1" ht="18" customHeight="1" x14ac:dyDescent="0.55000000000000004">
      <c r="D82" s="14" t="s">
        <v>4</v>
      </c>
      <c r="T82" s="46"/>
      <c r="U82" s="16"/>
      <c r="V82" s="16"/>
      <c r="W82" s="16"/>
      <c r="X82" s="16"/>
      <c r="Z82" s="17"/>
    </row>
    <row r="83" spans="4:26" s="14" customFormat="1" ht="18" customHeight="1" x14ac:dyDescent="0.55000000000000004">
      <c r="D83" s="24">
        <v>1</v>
      </c>
      <c r="E83" s="14" t="s">
        <v>176</v>
      </c>
      <c r="J83" s="27"/>
      <c r="T83" s="46"/>
      <c r="U83" s="16"/>
      <c r="V83" s="16"/>
      <c r="W83" s="16"/>
      <c r="X83" s="16"/>
      <c r="Z83" s="17"/>
    </row>
    <row r="84" spans="4:26" s="14" customFormat="1" ht="18" customHeight="1" x14ac:dyDescent="0.55000000000000004">
      <c r="D84" s="24">
        <f>D83+1</f>
        <v>2</v>
      </c>
      <c r="E84" s="14" t="s">
        <v>177</v>
      </c>
      <c r="J84" s="27"/>
      <c r="T84" s="46"/>
      <c r="U84" s="16"/>
      <c r="V84" s="16"/>
      <c r="W84" s="16"/>
      <c r="X84" s="16"/>
      <c r="Z84" s="17"/>
    </row>
    <row r="85" spans="4:26" s="14" customFormat="1" ht="18" customHeight="1" x14ac:dyDescent="0.55000000000000004">
      <c r="D85" s="24">
        <f t="shared" ref="D85:D89" si="0">D84+1</f>
        <v>3</v>
      </c>
      <c r="E85" s="14" t="s">
        <v>92</v>
      </c>
      <c r="J85" s="27"/>
      <c r="T85" s="46"/>
      <c r="U85" s="16"/>
      <c r="V85" s="16"/>
      <c r="W85" s="16"/>
      <c r="X85" s="16"/>
      <c r="Z85" s="17"/>
    </row>
    <row r="86" spans="4:26" s="14" customFormat="1" ht="18" customHeight="1" x14ac:dyDescent="0.55000000000000004">
      <c r="D86" s="24">
        <f t="shared" si="0"/>
        <v>4</v>
      </c>
      <c r="E86" s="14" t="s">
        <v>91</v>
      </c>
      <c r="J86" s="27"/>
      <c r="T86" s="46"/>
      <c r="U86" s="16"/>
      <c r="V86" s="16"/>
      <c r="W86" s="16"/>
      <c r="X86" s="16"/>
      <c r="Z86" s="17"/>
    </row>
    <row r="87" spans="4:26" s="14" customFormat="1" ht="18" customHeight="1" x14ac:dyDescent="0.55000000000000004">
      <c r="D87" s="24">
        <f t="shared" si="0"/>
        <v>5</v>
      </c>
      <c r="E87" s="14" t="s">
        <v>90</v>
      </c>
      <c r="J87" s="27"/>
      <c r="T87" s="46"/>
      <c r="U87" s="16"/>
      <c r="V87" s="16"/>
      <c r="W87" s="16"/>
      <c r="X87" s="16"/>
      <c r="Z87" s="17"/>
    </row>
    <row r="88" spans="4:26" s="14" customFormat="1" ht="18" customHeight="1" x14ac:dyDescent="0.55000000000000004">
      <c r="D88" s="24">
        <f t="shared" si="0"/>
        <v>6</v>
      </c>
      <c r="E88" s="14" t="s">
        <v>89</v>
      </c>
      <c r="J88" s="27"/>
      <c r="S88" s="3"/>
      <c r="T88" s="46"/>
      <c r="U88" s="16"/>
      <c r="V88" s="16"/>
      <c r="W88" s="16"/>
      <c r="X88" s="16"/>
      <c r="Z88" s="17"/>
    </row>
    <row r="89" spans="4:26" s="14" customFormat="1" ht="18" customHeight="1" x14ac:dyDescent="0.55000000000000004">
      <c r="D89" s="24">
        <f t="shared" si="0"/>
        <v>7</v>
      </c>
      <c r="E89" s="14" t="s">
        <v>96</v>
      </c>
      <c r="J89" s="27"/>
      <c r="S89" s="4" t="s">
        <v>187</v>
      </c>
      <c r="T89" s="46"/>
      <c r="U89" s="16"/>
      <c r="V89" s="16"/>
      <c r="W89" s="16"/>
      <c r="X89" s="16"/>
      <c r="Z89" s="17"/>
    </row>
    <row r="90" spans="4:26" s="14" customFormat="1" ht="9" customHeight="1" x14ac:dyDescent="0.55000000000000004">
      <c r="D90" s="14" t="s">
        <v>1</v>
      </c>
      <c r="S90" s="3"/>
      <c r="T90" s="46"/>
      <c r="U90" s="16"/>
      <c r="V90" s="16"/>
      <c r="W90" s="16"/>
      <c r="X90" s="16"/>
      <c r="Z90" s="17"/>
    </row>
    <row r="91" spans="4:26" s="14" customFormat="1" ht="13.5" x14ac:dyDescent="0.55000000000000004">
      <c r="D91" s="41" t="s">
        <v>182</v>
      </c>
      <c r="S91" s="3"/>
      <c r="T91" s="46"/>
      <c r="U91" s="16"/>
      <c r="V91" s="16"/>
      <c r="W91" s="16"/>
      <c r="X91" s="16"/>
      <c r="Z91" s="17"/>
    </row>
    <row r="92" spans="4:26" s="14" customFormat="1" ht="18" customHeight="1" x14ac:dyDescent="0.55000000000000004">
      <c r="D92" s="63" t="s">
        <v>0</v>
      </c>
      <c r="E92" s="64"/>
      <c r="F92" s="64"/>
      <c r="G92" s="64"/>
      <c r="H92" s="64"/>
      <c r="I92" s="64"/>
      <c r="J92" s="65"/>
      <c r="S92" s="3"/>
      <c r="T92" s="46"/>
      <c r="U92" s="16"/>
      <c r="V92" s="16"/>
      <c r="W92" s="16"/>
      <c r="X92" s="16"/>
      <c r="Z92" s="17"/>
    </row>
    <row r="93" spans="4:26" s="3" customFormat="1" ht="18" customHeight="1" x14ac:dyDescent="0.55000000000000004">
      <c r="D93" s="28">
        <v>1</v>
      </c>
      <c r="E93" s="28">
        <v>2</v>
      </c>
      <c r="F93" s="28">
        <v>3</v>
      </c>
      <c r="G93" s="28">
        <v>4</v>
      </c>
      <c r="H93" s="28">
        <v>5</v>
      </c>
      <c r="I93" s="28">
        <v>6</v>
      </c>
      <c r="J93" s="28">
        <v>7</v>
      </c>
      <c r="K93" s="14"/>
      <c r="T93" s="43"/>
      <c r="U93" s="5"/>
      <c r="V93" s="5"/>
      <c r="W93" s="5"/>
      <c r="X93" s="5"/>
      <c r="Z93" s="7"/>
    </row>
    <row r="94" spans="4:26" s="14" customFormat="1" ht="27.75" customHeight="1" x14ac:dyDescent="0.55000000000000004">
      <c r="D94" s="54"/>
      <c r="E94" s="1"/>
      <c r="F94" s="1"/>
      <c r="G94" s="1"/>
      <c r="H94" s="1"/>
      <c r="I94" s="1"/>
      <c r="J94" s="1"/>
      <c r="S94" s="3"/>
      <c r="T94" s="53" t="s">
        <v>184</v>
      </c>
      <c r="U94" s="16"/>
      <c r="V94" s="50">
        <f>IF(COUNTIF(D94:P94,"○")=0,1,0)</f>
        <v>1</v>
      </c>
      <c r="W94" s="16"/>
      <c r="X94" s="16"/>
      <c r="Z94" s="17"/>
    </row>
    <row r="95" spans="4:26" s="14" customFormat="1" ht="4.5" customHeight="1" x14ac:dyDescent="0.55000000000000004">
      <c r="S95" s="3"/>
      <c r="T95" s="42" t="s">
        <v>9</v>
      </c>
      <c r="U95" s="16"/>
      <c r="V95" s="16"/>
      <c r="W95" s="16"/>
      <c r="X95" s="16"/>
      <c r="Z95" s="17"/>
    </row>
    <row r="96" spans="4:26" s="14" customFormat="1" ht="18" customHeight="1" x14ac:dyDescent="0.55000000000000004">
      <c r="D96" s="63" t="s">
        <v>109</v>
      </c>
      <c r="E96" s="64"/>
      <c r="F96" s="64"/>
      <c r="G96" s="64"/>
      <c r="H96" s="64"/>
      <c r="I96" s="64"/>
      <c r="J96" s="64"/>
      <c r="K96" s="64"/>
      <c r="L96" s="64"/>
      <c r="M96" s="64"/>
      <c r="N96" s="64"/>
      <c r="O96" s="64"/>
      <c r="P96" s="65"/>
      <c r="S96" s="3"/>
      <c r="T96" s="46"/>
      <c r="U96" s="16"/>
      <c r="V96" s="16"/>
      <c r="W96" s="16"/>
      <c r="X96" s="16"/>
      <c r="Z96" s="17"/>
    </row>
    <row r="97" spans="3:26" s="14" customFormat="1" ht="27.75" customHeight="1" x14ac:dyDescent="0.55000000000000004">
      <c r="D97" s="66"/>
      <c r="E97" s="67"/>
      <c r="F97" s="67"/>
      <c r="G97" s="67"/>
      <c r="H97" s="67"/>
      <c r="I97" s="67"/>
      <c r="J97" s="67"/>
      <c r="K97" s="67"/>
      <c r="L97" s="67"/>
      <c r="M97" s="67"/>
      <c r="N97" s="67"/>
      <c r="O97" s="67"/>
      <c r="P97" s="68"/>
      <c r="S97" s="3"/>
      <c r="T97" s="46"/>
      <c r="U97" s="52">
        <f>IF(J94="○",1,0)</f>
        <v>0</v>
      </c>
      <c r="V97" s="16"/>
      <c r="W97" s="16"/>
      <c r="X97" s="16"/>
      <c r="Z97" s="17"/>
    </row>
    <row r="98" spans="3:26" s="11" customFormat="1" ht="18" x14ac:dyDescent="0.55000000000000004">
      <c r="S98" s="2"/>
      <c r="T98" s="45"/>
      <c r="U98" s="12"/>
      <c r="V98" s="12"/>
      <c r="W98" s="12"/>
      <c r="X98" s="12"/>
      <c r="Z98" s="13"/>
    </row>
    <row r="99" spans="3:26" s="14" customFormat="1" ht="18" x14ac:dyDescent="0.55000000000000004">
      <c r="C99" s="20">
        <v>6</v>
      </c>
      <c r="D99" s="29" t="s">
        <v>117</v>
      </c>
      <c r="S99" s="2"/>
      <c r="T99" s="46"/>
      <c r="U99" s="16"/>
      <c r="V99" s="16"/>
      <c r="W99" s="16"/>
      <c r="X99" s="16"/>
      <c r="Z99" s="17"/>
    </row>
    <row r="100" spans="3:26" s="14" customFormat="1" ht="13.5" x14ac:dyDescent="0.55000000000000004">
      <c r="C100" s="30"/>
      <c r="D100" s="19" t="s">
        <v>175</v>
      </c>
      <c r="S100" s="3"/>
      <c r="T100" s="46"/>
      <c r="U100" s="16"/>
      <c r="V100" s="16"/>
      <c r="W100" s="16"/>
      <c r="X100" s="16"/>
      <c r="Z100" s="17"/>
    </row>
    <row r="101" spans="3:26" s="31" customFormat="1" ht="14.25" customHeight="1" x14ac:dyDescent="0.35">
      <c r="D101" s="32" t="s">
        <v>118</v>
      </c>
      <c r="E101" s="33" t="s">
        <v>119</v>
      </c>
      <c r="S101" s="3"/>
      <c r="T101" s="48"/>
      <c r="U101" s="34"/>
      <c r="V101" s="34"/>
      <c r="W101" s="34"/>
      <c r="X101" s="34"/>
      <c r="Z101" s="35"/>
    </row>
    <row r="102" spans="3:26" s="14" customFormat="1" ht="6" customHeight="1" x14ac:dyDescent="0.55000000000000004">
      <c r="S102" s="4"/>
      <c r="T102" s="46"/>
      <c r="U102" s="16"/>
      <c r="V102" s="16"/>
      <c r="W102" s="16"/>
      <c r="X102" s="16"/>
      <c r="Z102" s="17"/>
    </row>
    <row r="103" spans="3:26" s="14" customFormat="1" ht="13.5" x14ac:dyDescent="0.55000000000000004">
      <c r="D103" s="21" t="s">
        <v>88</v>
      </c>
      <c r="T103" s="46"/>
      <c r="U103" s="16"/>
      <c r="V103" s="16"/>
      <c r="W103" s="16"/>
      <c r="X103" s="16"/>
      <c r="Z103" s="17"/>
    </row>
    <row r="104" spans="3:26" s="14" customFormat="1" ht="27.75" customHeight="1" x14ac:dyDescent="0.55000000000000004">
      <c r="D104" s="75" t="s">
        <v>87</v>
      </c>
      <c r="E104" s="70"/>
      <c r="F104" s="71"/>
      <c r="G104" s="97"/>
      <c r="H104" s="97"/>
      <c r="I104" s="98"/>
      <c r="J104" s="22" t="s">
        <v>86</v>
      </c>
      <c r="T104" s="46"/>
      <c r="U104" s="16"/>
      <c r="V104" s="16"/>
      <c r="W104" s="50">
        <f>IF(OR(D94=X104,E94=X104),1,0)</f>
        <v>0</v>
      </c>
      <c r="X104" s="51" t="s">
        <v>183</v>
      </c>
      <c r="Z104" s="17"/>
    </row>
    <row r="105" spans="3:26" s="11" customFormat="1" ht="18" x14ac:dyDescent="0.55000000000000004">
      <c r="T105" s="45"/>
      <c r="U105" s="12"/>
      <c r="V105" s="12"/>
      <c r="W105" s="12"/>
      <c r="X105" s="12"/>
      <c r="Z105" s="13"/>
    </row>
    <row r="106" spans="3:26" s="11" customFormat="1" ht="18" x14ac:dyDescent="0.55000000000000004">
      <c r="C106" s="20">
        <v>7</v>
      </c>
      <c r="D106" s="19" t="s">
        <v>200</v>
      </c>
      <c r="T106" s="45"/>
      <c r="U106" s="12"/>
      <c r="V106" s="12"/>
      <c r="W106" s="12"/>
      <c r="X106" s="12"/>
      <c r="Z106" s="13"/>
    </row>
    <row r="107" spans="3:26" s="31" customFormat="1" ht="14.25" customHeight="1" x14ac:dyDescent="0.35">
      <c r="D107" s="32" t="s">
        <v>118</v>
      </c>
      <c r="E107" s="33" t="s">
        <v>201</v>
      </c>
      <c r="T107" s="48"/>
      <c r="U107" s="34"/>
      <c r="V107" s="34"/>
      <c r="W107" s="34"/>
      <c r="X107" s="34"/>
      <c r="Z107" s="35"/>
    </row>
    <row r="108" spans="3:26" s="31" customFormat="1" ht="14.25" customHeight="1" x14ac:dyDescent="0.35">
      <c r="D108" s="32"/>
      <c r="E108" s="33" t="s">
        <v>202</v>
      </c>
      <c r="T108" s="48"/>
      <c r="U108" s="34"/>
      <c r="V108" s="34"/>
      <c r="W108" s="34"/>
      <c r="X108" s="34"/>
      <c r="Z108" s="35"/>
    </row>
    <row r="109" spans="3:26" s="31" customFormat="1" ht="14.25" customHeight="1" x14ac:dyDescent="0.35">
      <c r="D109" s="32"/>
      <c r="E109" s="33" t="s">
        <v>203</v>
      </c>
      <c r="T109" s="48"/>
      <c r="U109" s="34"/>
      <c r="V109" s="34"/>
      <c r="W109" s="34"/>
      <c r="X109" s="34"/>
      <c r="Z109" s="35"/>
    </row>
    <row r="110" spans="3:26" s="14" customFormat="1" ht="9" customHeight="1" x14ac:dyDescent="0.55000000000000004">
      <c r="T110" s="46"/>
      <c r="U110" s="16"/>
      <c r="V110" s="16"/>
      <c r="W110" s="16"/>
      <c r="X110" s="16"/>
      <c r="Z110" s="17"/>
    </row>
    <row r="111" spans="3:26" s="14" customFormat="1" ht="18" customHeight="1" x14ac:dyDescent="0.55000000000000004">
      <c r="D111" s="14" t="s">
        <v>4</v>
      </c>
      <c r="S111" s="23"/>
      <c r="T111" s="46"/>
      <c r="U111" s="16"/>
      <c r="V111" s="16"/>
      <c r="W111" s="16"/>
      <c r="X111" s="16"/>
      <c r="Z111" s="17"/>
    </row>
    <row r="112" spans="3:26" s="14" customFormat="1" ht="18" customHeight="1" x14ac:dyDescent="0.55000000000000004">
      <c r="D112" s="24">
        <v>1</v>
      </c>
      <c r="E112" s="19" t="s">
        <v>254</v>
      </c>
      <c r="S112" s="25"/>
      <c r="T112" s="47">
        <v>1</v>
      </c>
      <c r="U112" s="16"/>
      <c r="V112" s="16"/>
      <c r="W112" s="16"/>
      <c r="X112" s="16"/>
      <c r="Z112" s="17"/>
    </row>
    <row r="113" spans="3:26" s="14" customFormat="1" ht="18" customHeight="1" x14ac:dyDescent="0.55000000000000004">
      <c r="D113" s="24">
        <f>D112+1</f>
        <v>2</v>
      </c>
      <c r="E113" s="19" t="s">
        <v>255</v>
      </c>
      <c r="T113" s="47">
        <f>T112+1</f>
        <v>2</v>
      </c>
      <c r="U113" s="16"/>
      <c r="V113" s="16"/>
      <c r="W113" s="16"/>
      <c r="X113" s="16"/>
      <c r="Z113" s="17"/>
    </row>
    <row r="114" spans="3:26" s="14" customFormat="1" ht="18" customHeight="1" x14ac:dyDescent="0.55000000000000004">
      <c r="D114" s="24">
        <f t="shared" ref="D114:D115" si="1">D113+1</f>
        <v>3</v>
      </c>
      <c r="E114" s="19" t="s">
        <v>85</v>
      </c>
      <c r="S114" s="26"/>
      <c r="T114" s="47">
        <f t="shared" ref="T114:T115" si="2">T113+1</f>
        <v>3</v>
      </c>
      <c r="U114" s="16"/>
      <c r="V114" s="16"/>
      <c r="W114" s="16"/>
      <c r="X114" s="16"/>
      <c r="Z114" s="17"/>
    </row>
    <row r="115" spans="3:26" s="14" customFormat="1" ht="18" customHeight="1" x14ac:dyDescent="0.55000000000000004">
      <c r="D115" s="24">
        <f t="shared" si="1"/>
        <v>4</v>
      </c>
      <c r="E115" s="19" t="s">
        <v>84</v>
      </c>
      <c r="T115" s="47">
        <f t="shared" si="2"/>
        <v>4</v>
      </c>
      <c r="U115" s="16"/>
      <c r="V115" s="16"/>
      <c r="W115" s="16"/>
      <c r="X115" s="16"/>
      <c r="Z115" s="17"/>
    </row>
    <row r="116" spans="3:26" s="14" customFormat="1" ht="9" customHeight="1" x14ac:dyDescent="0.55000000000000004">
      <c r="D116" s="14" t="s">
        <v>1</v>
      </c>
      <c r="T116" s="42" t="s">
        <v>9</v>
      </c>
      <c r="U116" s="16"/>
      <c r="V116" s="16"/>
      <c r="W116" s="16"/>
      <c r="X116" s="16"/>
      <c r="Z116" s="17"/>
    </row>
    <row r="117" spans="3:26" s="14" customFormat="1" ht="13.5" x14ac:dyDescent="0.55000000000000004">
      <c r="D117" s="21" t="s">
        <v>28</v>
      </c>
      <c r="T117" s="46"/>
      <c r="U117" s="16"/>
      <c r="V117" s="16"/>
      <c r="W117" s="16"/>
      <c r="X117" s="16"/>
      <c r="Z117" s="17"/>
    </row>
    <row r="118" spans="3:26" s="14" customFormat="1" ht="18" customHeight="1" x14ac:dyDescent="0.55000000000000004">
      <c r="D118" s="63" t="s">
        <v>0</v>
      </c>
      <c r="E118" s="65"/>
      <c r="T118" s="46"/>
      <c r="U118" s="16"/>
      <c r="V118" s="16"/>
      <c r="W118" s="16"/>
      <c r="X118" s="16"/>
      <c r="Z118" s="17"/>
    </row>
    <row r="119" spans="3:26" s="14" customFormat="1" ht="27.75" customHeight="1" x14ac:dyDescent="0.55000000000000004">
      <c r="D119" s="76"/>
      <c r="E119" s="77"/>
      <c r="T119" s="46"/>
      <c r="U119" s="16"/>
      <c r="V119" s="16"/>
      <c r="W119" s="16"/>
      <c r="X119" s="16"/>
      <c r="Z119" s="17"/>
    </row>
    <row r="120" spans="3:26" s="11" customFormat="1" ht="18" x14ac:dyDescent="0.55000000000000004">
      <c r="T120" s="45"/>
      <c r="U120" s="12"/>
      <c r="V120" s="12"/>
      <c r="W120" s="12"/>
      <c r="X120" s="12"/>
      <c r="Z120" s="13"/>
    </row>
    <row r="121" spans="3:26" s="14" customFormat="1" ht="13.5" x14ac:dyDescent="0.55000000000000004">
      <c r="C121" s="20">
        <v>8</v>
      </c>
      <c r="D121" s="19" t="s">
        <v>83</v>
      </c>
      <c r="T121" s="46"/>
      <c r="U121" s="16"/>
      <c r="V121" s="16"/>
      <c r="W121" s="16"/>
      <c r="X121" s="16"/>
      <c r="Z121" s="17"/>
    </row>
    <row r="122" spans="3:26" s="14" customFormat="1" ht="13.5" x14ac:dyDescent="0.55000000000000004">
      <c r="C122" s="20"/>
      <c r="D122" s="19" t="s">
        <v>204</v>
      </c>
      <c r="T122" s="46"/>
      <c r="U122" s="16"/>
      <c r="V122" s="16"/>
      <c r="W122" s="16"/>
      <c r="X122" s="16"/>
      <c r="Z122" s="17"/>
    </row>
    <row r="123" spans="3:26" s="31" customFormat="1" ht="14.25" customHeight="1" x14ac:dyDescent="0.35">
      <c r="D123" s="32" t="s">
        <v>118</v>
      </c>
      <c r="E123" s="33" t="s">
        <v>205</v>
      </c>
      <c r="T123" s="48"/>
      <c r="U123" s="34"/>
      <c r="V123" s="34"/>
      <c r="W123" s="34"/>
      <c r="X123" s="34"/>
      <c r="Z123" s="35"/>
    </row>
    <row r="124" spans="3:26" s="14" customFormat="1" ht="9" customHeight="1" x14ac:dyDescent="0.55000000000000004">
      <c r="T124" s="46"/>
      <c r="U124" s="16"/>
      <c r="V124" s="16"/>
      <c r="W124" s="16"/>
      <c r="X124" s="16"/>
      <c r="Z124" s="17"/>
    </row>
    <row r="125" spans="3:26" s="14" customFormat="1" ht="18" customHeight="1" x14ac:dyDescent="0.55000000000000004">
      <c r="D125" s="14" t="s">
        <v>4</v>
      </c>
      <c r="S125" s="23"/>
      <c r="T125" s="46"/>
      <c r="U125" s="16"/>
      <c r="V125" s="16"/>
      <c r="W125" s="16"/>
      <c r="X125" s="16"/>
      <c r="Z125" s="17"/>
    </row>
    <row r="126" spans="3:26" s="14" customFormat="1" ht="18" customHeight="1" x14ac:dyDescent="0.55000000000000004">
      <c r="D126" s="24">
        <v>1</v>
      </c>
      <c r="E126" s="14" t="s">
        <v>82</v>
      </c>
      <c r="S126" s="25"/>
      <c r="T126" s="47">
        <v>1</v>
      </c>
      <c r="U126" s="16"/>
      <c r="V126" s="16"/>
      <c r="W126" s="16"/>
      <c r="X126" s="16"/>
      <c r="Z126" s="17"/>
    </row>
    <row r="127" spans="3:26" s="14" customFormat="1" ht="18" customHeight="1" x14ac:dyDescent="0.55000000000000004">
      <c r="D127" s="24">
        <f>D126+1</f>
        <v>2</v>
      </c>
      <c r="E127" s="14" t="s">
        <v>81</v>
      </c>
      <c r="T127" s="47">
        <f>T126+1</f>
        <v>2</v>
      </c>
      <c r="U127" s="16"/>
      <c r="V127" s="16"/>
      <c r="W127" s="16"/>
      <c r="X127" s="16"/>
      <c r="Z127" s="17"/>
    </row>
    <row r="128" spans="3:26" s="14" customFormat="1" ht="18" customHeight="1" x14ac:dyDescent="0.55000000000000004">
      <c r="D128" s="24">
        <f t="shared" ref="D128:D131" si="3">D127+1</f>
        <v>3</v>
      </c>
      <c r="E128" s="14" t="s">
        <v>80</v>
      </c>
      <c r="S128" s="26"/>
      <c r="T128" s="47">
        <f t="shared" ref="T128:T131" si="4">T127+1</f>
        <v>3</v>
      </c>
      <c r="U128" s="16"/>
      <c r="V128" s="16"/>
      <c r="W128" s="16"/>
      <c r="X128" s="16"/>
      <c r="Z128" s="17"/>
    </row>
    <row r="129" spans="3:26" s="14" customFormat="1" ht="18" customHeight="1" x14ac:dyDescent="0.55000000000000004">
      <c r="D129" s="24">
        <f t="shared" si="3"/>
        <v>4</v>
      </c>
      <c r="E129" s="14" t="s">
        <v>79</v>
      </c>
      <c r="T129" s="47">
        <f t="shared" si="4"/>
        <v>4</v>
      </c>
      <c r="U129" s="16"/>
      <c r="V129" s="16"/>
      <c r="W129" s="16"/>
      <c r="X129" s="16"/>
      <c r="Z129" s="17"/>
    </row>
    <row r="130" spans="3:26" s="14" customFormat="1" ht="18" customHeight="1" x14ac:dyDescent="0.55000000000000004">
      <c r="D130" s="24">
        <f t="shared" si="3"/>
        <v>5</v>
      </c>
      <c r="E130" s="14" t="s">
        <v>78</v>
      </c>
      <c r="T130" s="47">
        <f t="shared" si="4"/>
        <v>5</v>
      </c>
      <c r="U130" s="16"/>
      <c r="V130" s="16"/>
      <c r="W130" s="16"/>
      <c r="X130" s="16"/>
      <c r="Z130" s="17"/>
    </row>
    <row r="131" spans="3:26" s="14" customFormat="1" ht="18" customHeight="1" x14ac:dyDescent="0.55000000000000004">
      <c r="D131" s="24">
        <f t="shared" si="3"/>
        <v>6</v>
      </c>
      <c r="E131" s="14" t="s">
        <v>96</v>
      </c>
      <c r="T131" s="47">
        <f t="shared" si="4"/>
        <v>6</v>
      </c>
      <c r="U131" s="16"/>
      <c r="V131" s="16"/>
      <c r="W131" s="16"/>
      <c r="X131" s="16"/>
      <c r="Z131" s="17"/>
    </row>
    <row r="132" spans="3:26" s="14" customFormat="1" ht="9" customHeight="1" x14ac:dyDescent="0.55000000000000004">
      <c r="D132" s="14" t="s">
        <v>1</v>
      </c>
      <c r="T132" s="42" t="s">
        <v>9</v>
      </c>
      <c r="U132" s="16"/>
      <c r="V132" s="16"/>
      <c r="W132" s="16"/>
      <c r="X132" s="16"/>
      <c r="Z132" s="17"/>
    </row>
    <row r="133" spans="3:26" s="14" customFormat="1" ht="13.5" x14ac:dyDescent="0.55000000000000004">
      <c r="D133" s="21" t="s">
        <v>28</v>
      </c>
      <c r="T133" s="46"/>
      <c r="U133" s="16"/>
      <c r="V133" s="16"/>
      <c r="W133" s="16"/>
      <c r="X133" s="16"/>
      <c r="Z133" s="17"/>
    </row>
    <row r="134" spans="3:26" s="14" customFormat="1" ht="18" customHeight="1" x14ac:dyDescent="0.55000000000000004">
      <c r="D134" s="63" t="s">
        <v>0</v>
      </c>
      <c r="E134" s="65"/>
      <c r="T134" s="46"/>
      <c r="U134" s="16"/>
      <c r="V134" s="16"/>
      <c r="W134" s="16"/>
      <c r="X134" s="16"/>
      <c r="Z134" s="17"/>
    </row>
    <row r="135" spans="3:26" s="14" customFormat="1" ht="27.75" customHeight="1" x14ac:dyDescent="0.55000000000000004">
      <c r="D135" s="76"/>
      <c r="E135" s="77"/>
      <c r="T135" s="46"/>
      <c r="U135" s="16"/>
      <c r="V135" s="16"/>
      <c r="W135" s="16"/>
      <c r="X135" s="16"/>
      <c r="Z135" s="17"/>
    </row>
    <row r="136" spans="3:26" s="14" customFormat="1" ht="4.5" customHeight="1" x14ac:dyDescent="0.55000000000000004">
      <c r="T136" s="46"/>
      <c r="U136" s="16"/>
      <c r="V136" s="16"/>
      <c r="W136" s="16"/>
      <c r="X136" s="16"/>
      <c r="Z136" s="17"/>
    </row>
    <row r="137" spans="3:26" s="14" customFormat="1" ht="18" customHeight="1" x14ac:dyDescent="0.55000000000000004">
      <c r="D137" s="63" t="s">
        <v>111</v>
      </c>
      <c r="E137" s="64"/>
      <c r="F137" s="64"/>
      <c r="G137" s="64"/>
      <c r="H137" s="64"/>
      <c r="I137" s="64"/>
      <c r="J137" s="64"/>
      <c r="K137" s="64"/>
      <c r="L137" s="64"/>
      <c r="M137" s="64"/>
      <c r="N137" s="64"/>
      <c r="O137" s="64"/>
      <c r="P137" s="65"/>
      <c r="T137" s="46"/>
      <c r="U137" s="16"/>
      <c r="V137" s="16"/>
      <c r="W137" s="16"/>
      <c r="X137" s="16"/>
      <c r="Z137" s="17"/>
    </row>
    <row r="138" spans="3:26" s="14" customFormat="1" ht="27.75" customHeight="1" x14ac:dyDescent="0.55000000000000004">
      <c r="D138" s="66"/>
      <c r="E138" s="67"/>
      <c r="F138" s="67"/>
      <c r="G138" s="67"/>
      <c r="H138" s="67"/>
      <c r="I138" s="67"/>
      <c r="J138" s="67"/>
      <c r="K138" s="67"/>
      <c r="L138" s="67"/>
      <c r="M138" s="67"/>
      <c r="N138" s="67"/>
      <c r="O138" s="67"/>
      <c r="P138" s="68"/>
      <c r="T138" s="46"/>
      <c r="U138" s="50">
        <f>IF(D135=6,1,0)</f>
        <v>0</v>
      </c>
      <c r="V138" s="16"/>
      <c r="W138" s="16"/>
      <c r="X138" s="16"/>
      <c r="Z138" s="17"/>
    </row>
    <row r="139" spans="3:26" s="11" customFormat="1" ht="18" x14ac:dyDescent="0.55000000000000004">
      <c r="T139" s="45"/>
      <c r="U139" s="12"/>
      <c r="V139" s="12"/>
      <c r="W139" s="12"/>
      <c r="X139" s="12"/>
      <c r="Z139" s="13"/>
    </row>
    <row r="140" spans="3:26" s="14" customFormat="1" ht="13.5" x14ac:dyDescent="0.55000000000000004">
      <c r="C140" s="20">
        <v>9</v>
      </c>
      <c r="D140" s="19" t="s">
        <v>206</v>
      </c>
      <c r="T140" s="46"/>
      <c r="U140" s="16"/>
      <c r="V140" s="16"/>
      <c r="W140" s="16"/>
      <c r="X140" s="16"/>
      <c r="Z140" s="17"/>
    </row>
    <row r="141" spans="3:26" s="14" customFormat="1" ht="9" customHeight="1" x14ac:dyDescent="0.55000000000000004">
      <c r="T141" s="46"/>
      <c r="U141" s="16"/>
      <c r="V141" s="16"/>
      <c r="W141" s="16"/>
      <c r="X141" s="16"/>
      <c r="Z141" s="17"/>
    </row>
    <row r="142" spans="3:26" s="14" customFormat="1" ht="18" customHeight="1" x14ac:dyDescent="0.55000000000000004">
      <c r="D142" s="14" t="s">
        <v>4</v>
      </c>
      <c r="S142" s="23"/>
      <c r="T142" s="46"/>
      <c r="U142" s="16"/>
      <c r="V142" s="16"/>
      <c r="W142" s="16"/>
      <c r="X142" s="16"/>
      <c r="Z142" s="17"/>
    </row>
    <row r="143" spans="3:26" s="14" customFormat="1" ht="18" customHeight="1" x14ac:dyDescent="0.55000000000000004">
      <c r="D143" s="24">
        <v>1</v>
      </c>
      <c r="E143" s="14" t="s">
        <v>207</v>
      </c>
      <c r="S143" s="25"/>
      <c r="T143" s="47">
        <v>1</v>
      </c>
      <c r="U143" s="16"/>
      <c r="V143" s="16"/>
      <c r="W143" s="16"/>
      <c r="X143" s="16"/>
      <c r="Z143" s="17"/>
    </row>
    <row r="144" spans="3:26" s="14" customFormat="1" ht="18" customHeight="1" x14ac:dyDescent="0.55000000000000004">
      <c r="D144" s="24">
        <f>D143+1</f>
        <v>2</v>
      </c>
      <c r="E144" s="14" t="s">
        <v>208</v>
      </c>
      <c r="T144" s="47">
        <f>T143+1</f>
        <v>2</v>
      </c>
      <c r="U144" s="16"/>
      <c r="V144" s="16"/>
      <c r="W144" s="16"/>
      <c r="X144" s="16"/>
      <c r="Z144" s="17"/>
    </row>
    <row r="145" spans="3:26" s="14" customFormat="1" ht="18" customHeight="1" x14ac:dyDescent="0.55000000000000004">
      <c r="D145" s="24">
        <f t="shared" ref="D145:D146" si="5">D144+1</f>
        <v>3</v>
      </c>
      <c r="E145" s="14" t="s">
        <v>209</v>
      </c>
      <c r="S145" s="26"/>
      <c r="T145" s="47">
        <f t="shared" ref="T145:T146" si="6">T144+1</f>
        <v>3</v>
      </c>
      <c r="U145" s="16"/>
      <c r="V145" s="16"/>
      <c r="W145" s="16"/>
      <c r="X145" s="16"/>
      <c r="Z145" s="17"/>
    </row>
    <row r="146" spans="3:26" s="14" customFormat="1" ht="18" customHeight="1" x14ac:dyDescent="0.55000000000000004">
      <c r="D146" s="24">
        <f t="shared" si="5"/>
        <v>4</v>
      </c>
      <c r="E146" s="14" t="s">
        <v>96</v>
      </c>
      <c r="T146" s="47">
        <f t="shared" si="6"/>
        <v>4</v>
      </c>
      <c r="U146" s="16"/>
      <c r="V146" s="16"/>
      <c r="W146" s="16"/>
      <c r="X146" s="16"/>
      <c r="Z146" s="17"/>
    </row>
    <row r="147" spans="3:26" s="14" customFormat="1" ht="9" customHeight="1" x14ac:dyDescent="0.55000000000000004">
      <c r="D147" s="14" t="s">
        <v>1</v>
      </c>
      <c r="T147" s="42" t="s">
        <v>9</v>
      </c>
      <c r="U147" s="16"/>
      <c r="V147" s="16"/>
      <c r="W147" s="16"/>
      <c r="X147" s="16"/>
      <c r="Z147" s="17"/>
    </row>
    <row r="148" spans="3:26" s="14" customFormat="1" ht="13.5" x14ac:dyDescent="0.55000000000000004">
      <c r="D148" s="21" t="s">
        <v>28</v>
      </c>
      <c r="T148" s="46"/>
      <c r="U148" s="16"/>
      <c r="V148" s="16"/>
      <c r="W148" s="16"/>
      <c r="X148" s="16"/>
      <c r="Z148" s="17"/>
    </row>
    <row r="149" spans="3:26" s="14" customFormat="1" ht="18" customHeight="1" x14ac:dyDescent="0.55000000000000004">
      <c r="D149" s="63" t="s">
        <v>0</v>
      </c>
      <c r="E149" s="65"/>
      <c r="T149" s="46"/>
      <c r="U149" s="16"/>
      <c r="V149" s="16"/>
      <c r="W149" s="16"/>
      <c r="X149" s="16"/>
      <c r="Z149" s="17"/>
    </row>
    <row r="150" spans="3:26" s="14" customFormat="1" ht="27.75" customHeight="1" x14ac:dyDescent="0.55000000000000004">
      <c r="D150" s="76"/>
      <c r="E150" s="77"/>
      <c r="T150" s="46"/>
      <c r="U150" s="16"/>
      <c r="V150" s="16"/>
      <c r="W150" s="16"/>
      <c r="X150" s="16"/>
      <c r="Z150" s="17"/>
    </row>
    <row r="151" spans="3:26" s="14" customFormat="1" ht="4.5" customHeight="1" x14ac:dyDescent="0.55000000000000004">
      <c r="T151" s="46"/>
      <c r="U151" s="16"/>
      <c r="V151" s="16"/>
      <c r="W151" s="16"/>
      <c r="X151" s="16"/>
      <c r="Z151" s="17"/>
    </row>
    <row r="152" spans="3:26" s="14" customFormat="1" ht="18" customHeight="1" x14ac:dyDescent="0.55000000000000004">
      <c r="D152" s="63" t="s">
        <v>110</v>
      </c>
      <c r="E152" s="64"/>
      <c r="F152" s="64"/>
      <c r="G152" s="64"/>
      <c r="H152" s="64"/>
      <c r="I152" s="64"/>
      <c r="J152" s="64"/>
      <c r="K152" s="64"/>
      <c r="L152" s="64"/>
      <c r="M152" s="64"/>
      <c r="N152" s="64"/>
      <c r="O152" s="64"/>
      <c r="P152" s="65"/>
      <c r="T152" s="46"/>
      <c r="U152" s="16"/>
      <c r="V152" s="16"/>
      <c r="W152" s="16"/>
      <c r="X152" s="16"/>
      <c r="Z152" s="17"/>
    </row>
    <row r="153" spans="3:26" s="14" customFormat="1" ht="27.75" customHeight="1" x14ac:dyDescent="0.55000000000000004">
      <c r="D153" s="66"/>
      <c r="E153" s="67"/>
      <c r="F153" s="67"/>
      <c r="G153" s="67"/>
      <c r="H153" s="67"/>
      <c r="I153" s="67"/>
      <c r="J153" s="67"/>
      <c r="K153" s="67"/>
      <c r="L153" s="67"/>
      <c r="M153" s="67"/>
      <c r="N153" s="67"/>
      <c r="O153" s="67"/>
      <c r="P153" s="68"/>
      <c r="T153" s="46"/>
      <c r="U153" s="50">
        <f>IF(D150=4,1,0)</f>
        <v>0</v>
      </c>
      <c r="V153" s="16"/>
      <c r="W153" s="16"/>
      <c r="X153" s="16"/>
      <c r="Z153" s="17"/>
    </row>
    <row r="154" spans="3:26" s="11" customFormat="1" ht="18" x14ac:dyDescent="0.55000000000000004">
      <c r="T154" s="45"/>
      <c r="U154" s="12"/>
      <c r="V154" s="12"/>
      <c r="W154" s="12"/>
      <c r="X154" s="12"/>
      <c r="Z154" s="13"/>
    </row>
    <row r="155" spans="3:26" s="14" customFormat="1" ht="33" customHeight="1" x14ac:dyDescent="0.55000000000000004">
      <c r="C155" s="78" t="s">
        <v>77</v>
      </c>
      <c r="D155" s="79"/>
      <c r="E155" s="79"/>
      <c r="F155" s="79"/>
      <c r="G155" s="79"/>
      <c r="H155" s="79"/>
      <c r="I155" s="79"/>
      <c r="J155" s="79"/>
      <c r="K155" s="79"/>
      <c r="L155" s="79"/>
      <c r="M155" s="79"/>
      <c r="N155" s="79"/>
      <c r="O155" s="79"/>
      <c r="P155" s="80"/>
      <c r="S155" s="15"/>
      <c r="T155" s="46"/>
      <c r="U155" s="16"/>
      <c r="V155" s="16"/>
      <c r="W155" s="16"/>
      <c r="X155" s="16"/>
      <c r="Z155" s="17"/>
    </row>
    <row r="156" spans="3:26" s="11" customFormat="1" ht="18" x14ac:dyDescent="0.55000000000000004">
      <c r="T156" s="45"/>
      <c r="U156" s="12"/>
      <c r="V156" s="12"/>
      <c r="W156" s="12"/>
      <c r="X156" s="12"/>
      <c r="Z156" s="13"/>
    </row>
    <row r="157" spans="3:26" s="14" customFormat="1" ht="13.5" x14ac:dyDescent="0.55000000000000004">
      <c r="C157" s="20">
        <v>10</v>
      </c>
      <c r="D157" s="19" t="s">
        <v>210</v>
      </c>
      <c r="T157" s="46"/>
      <c r="U157" s="16"/>
      <c r="V157" s="16"/>
      <c r="W157" s="16"/>
      <c r="X157" s="16"/>
      <c r="Z157" s="17"/>
    </row>
    <row r="158" spans="3:26" s="14" customFormat="1" ht="9" customHeight="1" x14ac:dyDescent="0.55000000000000004">
      <c r="T158" s="46"/>
      <c r="U158" s="16"/>
      <c r="V158" s="16"/>
      <c r="W158" s="16"/>
      <c r="X158" s="16"/>
      <c r="Z158" s="17"/>
    </row>
    <row r="159" spans="3:26" s="14" customFormat="1" ht="18" customHeight="1" x14ac:dyDescent="0.55000000000000004">
      <c r="D159" s="14" t="s">
        <v>4</v>
      </c>
      <c r="S159" s="23"/>
      <c r="T159" s="46"/>
      <c r="U159" s="16"/>
      <c r="V159" s="16"/>
      <c r="W159" s="16"/>
      <c r="X159" s="16"/>
      <c r="Z159" s="17"/>
    </row>
    <row r="160" spans="3:26" s="14" customFormat="1" ht="18" customHeight="1" x14ac:dyDescent="0.55000000000000004">
      <c r="D160" s="24">
        <v>1</v>
      </c>
      <c r="E160" s="19" t="s">
        <v>178</v>
      </c>
      <c r="J160" s="27"/>
      <c r="T160" s="46"/>
      <c r="U160" s="16"/>
      <c r="V160" s="16"/>
      <c r="W160" s="16"/>
      <c r="X160" s="16"/>
      <c r="Z160" s="17"/>
    </row>
    <row r="161" spans="3:26" s="14" customFormat="1" ht="18" customHeight="1" x14ac:dyDescent="0.55000000000000004">
      <c r="D161" s="24">
        <f>D160+1</f>
        <v>2</v>
      </c>
      <c r="E161" s="19" t="s">
        <v>179</v>
      </c>
      <c r="J161" s="27"/>
      <c r="T161" s="46"/>
      <c r="U161" s="16"/>
      <c r="V161" s="16"/>
      <c r="W161" s="16"/>
      <c r="X161" s="16"/>
      <c r="Z161" s="17"/>
    </row>
    <row r="162" spans="3:26" s="14" customFormat="1" ht="18" customHeight="1" x14ac:dyDescent="0.55000000000000004">
      <c r="D162" s="24">
        <f t="shared" ref="D162:D165" si="7">D161+1</f>
        <v>3</v>
      </c>
      <c r="E162" s="19" t="s">
        <v>180</v>
      </c>
      <c r="J162" s="27"/>
      <c r="T162" s="46"/>
      <c r="U162" s="16"/>
      <c r="V162" s="16"/>
      <c r="W162" s="16"/>
      <c r="X162" s="16"/>
      <c r="Z162" s="17"/>
    </row>
    <row r="163" spans="3:26" s="14" customFormat="1" ht="18" customHeight="1" x14ac:dyDescent="0.55000000000000004">
      <c r="D163" s="24">
        <f t="shared" si="7"/>
        <v>4</v>
      </c>
      <c r="E163" s="19" t="s">
        <v>211</v>
      </c>
      <c r="J163" s="27"/>
      <c r="T163" s="46"/>
      <c r="U163" s="16"/>
      <c r="V163" s="16"/>
      <c r="W163" s="16"/>
      <c r="X163" s="16"/>
      <c r="Z163" s="17"/>
    </row>
    <row r="164" spans="3:26" s="14" customFormat="1" ht="18" customHeight="1" x14ac:dyDescent="0.55000000000000004">
      <c r="D164" s="24">
        <f t="shared" si="7"/>
        <v>5</v>
      </c>
      <c r="E164" s="14" t="s">
        <v>212</v>
      </c>
      <c r="J164" s="27"/>
      <c r="T164" s="46"/>
      <c r="U164" s="16"/>
      <c r="V164" s="16"/>
      <c r="W164" s="16"/>
      <c r="X164" s="16"/>
      <c r="Z164" s="17"/>
    </row>
    <row r="165" spans="3:26" s="14" customFormat="1" ht="18" customHeight="1" x14ac:dyDescent="0.55000000000000004">
      <c r="D165" s="24">
        <f t="shared" si="7"/>
        <v>6</v>
      </c>
      <c r="E165" s="14" t="s">
        <v>96</v>
      </c>
      <c r="J165" s="27"/>
      <c r="T165" s="46"/>
      <c r="U165" s="16"/>
      <c r="V165" s="16"/>
      <c r="W165" s="16"/>
      <c r="X165" s="16"/>
      <c r="Z165" s="17"/>
    </row>
    <row r="166" spans="3:26" s="14" customFormat="1" ht="9" customHeight="1" x14ac:dyDescent="0.55000000000000004">
      <c r="D166" s="14" t="s">
        <v>1</v>
      </c>
      <c r="T166" s="46"/>
      <c r="U166" s="16"/>
      <c r="V166" s="16"/>
      <c r="W166" s="16"/>
      <c r="X166" s="16"/>
      <c r="Z166" s="17"/>
    </row>
    <row r="167" spans="3:26" s="14" customFormat="1" ht="13.5" x14ac:dyDescent="0.55000000000000004">
      <c r="D167" s="41" t="s">
        <v>182</v>
      </c>
      <c r="T167" s="46"/>
      <c r="U167" s="16"/>
      <c r="V167" s="16"/>
      <c r="W167" s="16"/>
      <c r="X167" s="16"/>
      <c r="Z167" s="17"/>
    </row>
    <row r="168" spans="3:26" s="14" customFormat="1" ht="18" customHeight="1" x14ac:dyDescent="0.55000000000000004">
      <c r="D168" s="63" t="s">
        <v>0</v>
      </c>
      <c r="E168" s="64"/>
      <c r="F168" s="64"/>
      <c r="G168" s="64"/>
      <c r="H168" s="64"/>
      <c r="I168" s="65"/>
      <c r="T168" s="46"/>
      <c r="U168" s="16"/>
      <c r="V168" s="16"/>
      <c r="W168" s="16"/>
      <c r="X168" s="16"/>
      <c r="Z168" s="17"/>
    </row>
    <row r="169" spans="3:26" s="3" customFormat="1" ht="18" customHeight="1" x14ac:dyDescent="0.55000000000000004">
      <c r="D169" s="28">
        <v>1</v>
      </c>
      <c r="E169" s="28">
        <v>2</v>
      </c>
      <c r="F169" s="28">
        <v>3</v>
      </c>
      <c r="G169" s="28">
        <v>4</v>
      </c>
      <c r="H169" s="28">
        <v>5</v>
      </c>
      <c r="I169" s="28">
        <v>6</v>
      </c>
      <c r="J169" s="14"/>
      <c r="K169" s="14"/>
      <c r="S169" s="2"/>
      <c r="T169" s="43"/>
      <c r="U169" s="5"/>
      <c r="V169" s="5"/>
      <c r="W169" s="5"/>
      <c r="X169" s="5"/>
      <c r="Z169" s="7"/>
    </row>
    <row r="170" spans="3:26" s="14" customFormat="1" ht="27.75" customHeight="1" x14ac:dyDescent="0.55000000000000004">
      <c r="D170" s="1"/>
      <c r="E170" s="1"/>
      <c r="F170" s="1"/>
      <c r="G170" s="1"/>
      <c r="H170" s="1"/>
      <c r="I170" s="1"/>
      <c r="T170" s="46"/>
      <c r="U170" s="16"/>
      <c r="V170" s="50">
        <f>IF(COUNTIF(D170:P170,"○")=0,1,0)</f>
        <v>1</v>
      </c>
      <c r="W170" s="16"/>
      <c r="X170" s="16"/>
      <c r="Z170" s="17"/>
    </row>
    <row r="171" spans="3:26" s="14" customFormat="1" ht="4.5" customHeight="1" x14ac:dyDescent="0.55000000000000004">
      <c r="T171" s="46"/>
      <c r="U171" s="16"/>
      <c r="V171" s="16"/>
      <c r="W171" s="16"/>
      <c r="X171" s="16"/>
      <c r="Z171" s="17"/>
    </row>
    <row r="172" spans="3:26" s="14" customFormat="1" ht="18" customHeight="1" x14ac:dyDescent="0.55000000000000004">
      <c r="D172" s="63" t="s">
        <v>111</v>
      </c>
      <c r="E172" s="64"/>
      <c r="F172" s="64"/>
      <c r="G172" s="64"/>
      <c r="H172" s="64"/>
      <c r="I172" s="64"/>
      <c r="J172" s="64"/>
      <c r="K172" s="64"/>
      <c r="L172" s="64"/>
      <c r="M172" s="64"/>
      <c r="N172" s="64"/>
      <c r="O172" s="64"/>
      <c r="P172" s="65"/>
      <c r="T172" s="46"/>
      <c r="U172" s="16"/>
      <c r="V172" s="16"/>
      <c r="W172" s="16"/>
      <c r="X172" s="16"/>
      <c r="Z172" s="17"/>
    </row>
    <row r="173" spans="3:26" s="14" customFormat="1" ht="27.75" customHeight="1" x14ac:dyDescent="0.55000000000000004">
      <c r="D173" s="66"/>
      <c r="E173" s="67"/>
      <c r="F173" s="67"/>
      <c r="G173" s="67"/>
      <c r="H173" s="67"/>
      <c r="I173" s="67"/>
      <c r="J173" s="67"/>
      <c r="K173" s="67"/>
      <c r="L173" s="67"/>
      <c r="M173" s="67"/>
      <c r="N173" s="67"/>
      <c r="O173" s="67"/>
      <c r="P173" s="68"/>
      <c r="T173" s="46"/>
      <c r="U173" s="52">
        <f>IF(I170="○",1,0)</f>
        <v>0</v>
      </c>
      <c r="V173" s="16"/>
      <c r="W173" s="16"/>
      <c r="X173" s="16"/>
      <c r="Z173" s="17"/>
    </row>
    <row r="174" spans="3:26" s="11" customFormat="1" ht="18" x14ac:dyDescent="0.55000000000000004">
      <c r="T174" s="45"/>
      <c r="U174" s="12"/>
      <c r="V174" s="12"/>
      <c r="W174" s="12"/>
      <c r="X174" s="12"/>
      <c r="Z174" s="13"/>
    </row>
    <row r="175" spans="3:26" s="14" customFormat="1" ht="13.5" x14ac:dyDescent="0.55000000000000004">
      <c r="C175" s="20">
        <v>11</v>
      </c>
      <c r="D175" s="29" t="s">
        <v>279</v>
      </c>
      <c r="T175" s="46"/>
      <c r="U175" s="16"/>
      <c r="V175" s="16"/>
      <c r="W175" s="16"/>
      <c r="X175" s="16"/>
      <c r="Z175" s="17"/>
    </row>
    <row r="176" spans="3:26" s="14" customFormat="1" ht="13.5" x14ac:dyDescent="0.55000000000000004">
      <c r="C176" s="20"/>
      <c r="D176" s="29" t="s">
        <v>280</v>
      </c>
      <c r="T176" s="46"/>
      <c r="U176" s="16"/>
      <c r="V176" s="16"/>
      <c r="W176" s="16"/>
      <c r="X176" s="16"/>
      <c r="Z176" s="17"/>
    </row>
    <row r="177" spans="3:26" s="14" customFormat="1" ht="13.5" x14ac:dyDescent="0.55000000000000004">
      <c r="C177" s="20"/>
      <c r="D177" s="19" t="s">
        <v>120</v>
      </c>
      <c r="T177" s="46"/>
      <c r="U177" s="16"/>
      <c r="V177" s="16"/>
      <c r="W177" s="16"/>
      <c r="X177" s="16"/>
      <c r="Z177" s="17"/>
    </row>
    <row r="178" spans="3:26" s="14" customFormat="1" ht="13.5" x14ac:dyDescent="0.55000000000000004">
      <c r="C178" s="20"/>
      <c r="D178" s="14" t="s">
        <v>76</v>
      </c>
      <c r="T178" s="46"/>
      <c r="U178" s="16"/>
      <c r="V178" s="16"/>
      <c r="W178" s="16"/>
      <c r="X178" s="16"/>
      <c r="Z178" s="17"/>
    </row>
    <row r="179" spans="3:26" s="14" customFormat="1" ht="9" customHeight="1" x14ac:dyDescent="0.55000000000000004">
      <c r="T179" s="46"/>
      <c r="U179" s="16"/>
      <c r="V179" s="16"/>
      <c r="W179" s="16"/>
      <c r="X179" s="16"/>
      <c r="Z179" s="17"/>
    </row>
    <row r="180" spans="3:26" s="14" customFormat="1" ht="18" customHeight="1" x14ac:dyDescent="0.55000000000000004">
      <c r="D180" s="14" t="s">
        <v>4</v>
      </c>
      <c r="S180" s="23"/>
      <c r="T180" s="46"/>
      <c r="U180" s="16"/>
      <c r="V180" s="16"/>
      <c r="W180" s="16"/>
      <c r="X180" s="16"/>
      <c r="Z180" s="17"/>
    </row>
    <row r="181" spans="3:26" s="14" customFormat="1" ht="18" customHeight="1" x14ac:dyDescent="0.55000000000000004">
      <c r="D181" s="24">
        <v>1</v>
      </c>
      <c r="E181" s="14" t="s">
        <v>75</v>
      </c>
      <c r="J181" s="27"/>
      <c r="T181" s="46"/>
      <c r="U181" s="16"/>
      <c r="V181" s="16"/>
      <c r="W181" s="16"/>
      <c r="X181" s="16"/>
      <c r="Z181" s="17"/>
    </row>
    <row r="182" spans="3:26" s="14" customFormat="1" ht="18" customHeight="1" x14ac:dyDescent="0.55000000000000004">
      <c r="D182" s="24">
        <f>D181+1</f>
        <v>2</v>
      </c>
      <c r="E182" s="14" t="s">
        <v>74</v>
      </c>
      <c r="J182" s="27"/>
      <c r="T182" s="46"/>
      <c r="U182" s="16"/>
      <c r="V182" s="16"/>
      <c r="W182" s="16"/>
      <c r="X182" s="16"/>
      <c r="Z182" s="17"/>
    </row>
    <row r="183" spans="3:26" s="14" customFormat="1" ht="18" customHeight="1" x14ac:dyDescent="0.55000000000000004">
      <c r="D183" s="24">
        <f t="shared" ref="D183:D185" si="8">D182+1</f>
        <v>3</v>
      </c>
      <c r="E183" s="14" t="s">
        <v>73</v>
      </c>
      <c r="J183" s="27"/>
      <c r="T183" s="46"/>
      <c r="U183" s="16"/>
      <c r="V183" s="16"/>
      <c r="W183" s="16"/>
      <c r="X183" s="16"/>
      <c r="Z183" s="17"/>
    </row>
    <row r="184" spans="3:26" s="14" customFormat="1" ht="18" customHeight="1" x14ac:dyDescent="0.55000000000000004">
      <c r="D184" s="24">
        <f t="shared" si="8"/>
        <v>4</v>
      </c>
      <c r="E184" s="14" t="s">
        <v>72</v>
      </c>
      <c r="J184" s="27"/>
      <c r="T184" s="46"/>
      <c r="U184" s="16"/>
      <c r="V184" s="16"/>
      <c r="W184" s="16"/>
      <c r="X184" s="16"/>
      <c r="Z184" s="17"/>
    </row>
    <row r="185" spans="3:26" s="14" customFormat="1" ht="18" customHeight="1" x14ac:dyDescent="0.55000000000000004">
      <c r="D185" s="24">
        <f t="shared" si="8"/>
        <v>5</v>
      </c>
      <c r="E185" s="14" t="s">
        <v>96</v>
      </c>
      <c r="J185" s="27"/>
      <c r="T185" s="46"/>
      <c r="U185" s="16"/>
      <c r="V185" s="16"/>
      <c r="W185" s="16"/>
      <c r="X185" s="16"/>
      <c r="Z185" s="17"/>
    </row>
    <row r="186" spans="3:26" s="14" customFormat="1" ht="9" customHeight="1" x14ac:dyDescent="0.55000000000000004">
      <c r="D186" s="14" t="s">
        <v>1</v>
      </c>
      <c r="T186" s="46"/>
      <c r="U186" s="16"/>
      <c r="V186" s="16"/>
      <c r="W186" s="16"/>
      <c r="X186" s="16"/>
      <c r="Z186" s="17"/>
    </row>
    <row r="187" spans="3:26" s="14" customFormat="1" ht="13.5" x14ac:dyDescent="0.55000000000000004">
      <c r="D187" s="41" t="s">
        <v>182</v>
      </c>
      <c r="T187" s="46"/>
      <c r="U187" s="16"/>
      <c r="V187" s="16"/>
      <c r="W187" s="16"/>
      <c r="X187" s="16"/>
      <c r="Z187" s="17"/>
    </row>
    <row r="188" spans="3:26" s="14" customFormat="1" ht="18" customHeight="1" x14ac:dyDescent="0.55000000000000004">
      <c r="D188" s="63" t="s">
        <v>0</v>
      </c>
      <c r="E188" s="64"/>
      <c r="F188" s="64"/>
      <c r="G188" s="64"/>
      <c r="H188" s="65"/>
      <c r="T188" s="46"/>
      <c r="U188" s="16"/>
      <c r="V188" s="16"/>
      <c r="W188" s="16"/>
      <c r="X188" s="16"/>
      <c r="Z188" s="17"/>
    </row>
    <row r="189" spans="3:26" s="3" customFormat="1" ht="18" customHeight="1" x14ac:dyDescent="0.55000000000000004">
      <c r="D189" s="28">
        <v>1</v>
      </c>
      <c r="E189" s="28">
        <v>2</v>
      </c>
      <c r="F189" s="28">
        <v>3</v>
      </c>
      <c r="G189" s="28">
        <v>4</v>
      </c>
      <c r="H189" s="28">
        <v>5</v>
      </c>
      <c r="I189" s="14"/>
      <c r="J189" s="14"/>
      <c r="K189" s="14"/>
      <c r="S189" s="2"/>
      <c r="T189" s="43"/>
      <c r="U189" s="5"/>
      <c r="V189" s="5"/>
      <c r="W189" s="5"/>
      <c r="X189" s="5"/>
      <c r="Z189" s="7"/>
    </row>
    <row r="190" spans="3:26" s="14" customFormat="1" ht="27.75" customHeight="1" x14ac:dyDescent="0.55000000000000004">
      <c r="D190" s="1"/>
      <c r="E190" s="1"/>
      <c r="F190" s="1"/>
      <c r="G190" s="1"/>
      <c r="H190" s="1"/>
      <c r="T190" s="46"/>
      <c r="U190" s="16"/>
      <c r="V190" s="50">
        <f>IF(COUNTIF(D190:P190,"○")=0,1,0)</f>
        <v>1</v>
      </c>
      <c r="W190" s="50">
        <f>IF(OR(D170=X190,E170=X190,F170=X190),1,0)</f>
        <v>0</v>
      </c>
      <c r="X190" s="51" t="s">
        <v>183</v>
      </c>
      <c r="Z190" s="17"/>
    </row>
    <row r="191" spans="3:26" s="14" customFormat="1" ht="4.5" customHeight="1" x14ac:dyDescent="0.55000000000000004">
      <c r="T191" s="46"/>
      <c r="U191" s="16"/>
      <c r="V191" s="16"/>
      <c r="W191" s="16"/>
      <c r="X191" s="16"/>
      <c r="Z191" s="17"/>
    </row>
    <row r="192" spans="3:26" s="14" customFormat="1" ht="18" customHeight="1" x14ac:dyDescent="0.55000000000000004">
      <c r="D192" s="63" t="s">
        <v>112</v>
      </c>
      <c r="E192" s="64"/>
      <c r="F192" s="64"/>
      <c r="G192" s="64"/>
      <c r="H192" s="64"/>
      <c r="I192" s="64"/>
      <c r="J192" s="64"/>
      <c r="K192" s="64"/>
      <c r="L192" s="64"/>
      <c r="M192" s="64"/>
      <c r="N192" s="64"/>
      <c r="O192" s="64"/>
      <c r="P192" s="65"/>
      <c r="T192" s="46"/>
      <c r="U192" s="16"/>
      <c r="V192" s="16"/>
      <c r="W192" s="16"/>
      <c r="X192" s="16"/>
      <c r="Z192" s="17"/>
    </row>
    <row r="193" spans="3:26" s="14" customFormat="1" ht="27.75" customHeight="1" x14ac:dyDescent="0.55000000000000004">
      <c r="D193" s="66"/>
      <c r="E193" s="67"/>
      <c r="F193" s="67"/>
      <c r="G193" s="67"/>
      <c r="H193" s="67"/>
      <c r="I193" s="67"/>
      <c r="J193" s="67"/>
      <c r="K193" s="67"/>
      <c r="L193" s="67"/>
      <c r="M193" s="67"/>
      <c r="N193" s="67"/>
      <c r="O193" s="67"/>
      <c r="P193" s="68"/>
      <c r="T193" s="46"/>
      <c r="U193" s="52">
        <f>IF(H190="○",1,0)</f>
        <v>0</v>
      </c>
      <c r="V193" s="16"/>
      <c r="W193" s="16"/>
      <c r="X193" s="16"/>
      <c r="Z193" s="17"/>
    </row>
    <row r="194" spans="3:26" s="11" customFormat="1" ht="18" x14ac:dyDescent="0.55000000000000004">
      <c r="T194" s="45"/>
      <c r="U194" s="12"/>
      <c r="V194" s="12"/>
      <c r="W194" s="12"/>
      <c r="X194" s="12"/>
      <c r="Z194" s="13"/>
    </row>
    <row r="195" spans="3:26" s="14" customFormat="1" ht="13.5" x14ac:dyDescent="0.55000000000000004">
      <c r="C195" s="20">
        <v>12</v>
      </c>
      <c r="D195" s="29" t="s">
        <v>281</v>
      </c>
      <c r="T195" s="46"/>
      <c r="U195" s="16"/>
      <c r="V195" s="16"/>
      <c r="W195" s="16"/>
      <c r="X195" s="16"/>
      <c r="Z195" s="17"/>
    </row>
    <row r="196" spans="3:26" s="14" customFormat="1" ht="13.5" x14ac:dyDescent="0.55000000000000004">
      <c r="C196" s="20"/>
      <c r="D196" s="19" t="s">
        <v>71</v>
      </c>
      <c r="T196" s="46"/>
      <c r="U196" s="16"/>
      <c r="V196" s="16"/>
      <c r="W196" s="16"/>
      <c r="X196" s="16"/>
      <c r="Z196" s="17"/>
    </row>
    <row r="197" spans="3:26" s="14" customFormat="1" ht="9" customHeight="1" x14ac:dyDescent="0.55000000000000004">
      <c r="T197" s="46"/>
      <c r="U197" s="16"/>
      <c r="V197" s="16"/>
      <c r="W197" s="16"/>
      <c r="X197" s="16"/>
      <c r="Z197" s="17"/>
    </row>
    <row r="198" spans="3:26" s="14" customFormat="1" ht="18" customHeight="1" x14ac:dyDescent="0.55000000000000004">
      <c r="D198" s="14" t="s">
        <v>4</v>
      </c>
      <c r="S198" s="23"/>
      <c r="T198" s="46"/>
      <c r="U198" s="16"/>
      <c r="V198" s="16"/>
      <c r="W198" s="16"/>
      <c r="X198" s="16"/>
      <c r="Z198" s="17"/>
    </row>
    <row r="199" spans="3:26" s="14" customFormat="1" ht="18" customHeight="1" x14ac:dyDescent="0.55000000000000004">
      <c r="D199" s="24">
        <v>1</v>
      </c>
      <c r="E199" s="14" t="s">
        <v>70</v>
      </c>
      <c r="S199" s="25"/>
      <c r="T199" s="47">
        <v>1</v>
      </c>
      <c r="U199" s="16"/>
      <c r="V199" s="16"/>
      <c r="W199" s="16"/>
      <c r="X199" s="16"/>
      <c r="Z199" s="17"/>
    </row>
    <row r="200" spans="3:26" s="14" customFormat="1" ht="18" customHeight="1" x14ac:dyDescent="0.55000000000000004">
      <c r="D200" s="24">
        <f>D199+1</f>
        <v>2</v>
      </c>
      <c r="E200" s="14" t="s">
        <v>69</v>
      </c>
      <c r="T200" s="47">
        <f>T199+1</f>
        <v>2</v>
      </c>
      <c r="U200" s="16"/>
      <c r="V200" s="16"/>
      <c r="W200" s="16"/>
      <c r="X200" s="16"/>
      <c r="Z200" s="17"/>
    </row>
    <row r="201" spans="3:26" s="14" customFormat="1" ht="18" customHeight="1" x14ac:dyDescent="0.55000000000000004">
      <c r="D201" s="24">
        <f t="shared" ref="D201:D205" si="9">D200+1</f>
        <v>3</v>
      </c>
      <c r="E201" s="14" t="s">
        <v>68</v>
      </c>
      <c r="S201" s="26"/>
      <c r="T201" s="47">
        <f t="shared" ref="T201:T205" si="10">T200+1</f>
        <v>3</v>
      </c>
      <c r="U201" s="16"/>
      <c r="V201" s="16"/>
      <c r="W201" s="16"/>
      <c r="X201" s="16"/>
      <c r="Z201" s="17"/>
    </row>
    <row r="202" spans="3:26" s="14" customFormat="1" ht="18" customHeight="1" x14ac:dyDescent="0.55000000000000004">
      <c r="D202" s="24">
        <f t="shared" si="9"/>
        <v>4</v>
      </c>
      <c r="E202" s="14" t="s">
        <v>67</v>
      </c>
      <c r="T202" s="47">
        <f t="shared" si="10"/>
        <v>4</v>
      </c>
      <c r="U202" s="16"/>
      <c r="V202" s="16"/>
      <c r="W202" s="16"/>
      <c r="X202" s="16"/>
      <c r="Z202" s="17"/>
    </row>
    <row r="203" spans="3:26" s="14" customFormat="1" ht="18" customHeight="1" x14ac:dyDescent="0.55000000000000004">
      <c r="D203" s="24">
        <f t="shared" si="9"/>
        <v>5</v>
      </c>
      <c r="E203" s="14" t="s">
        <v>66</v>
      </c>
      <c r="T203" s="47">
        <f t="shared" si="10"/>
        <v>5</v>
      </c>
      <c r="U203" s="16"/>
      <c r="V203" s="16"/>
      <c r="W203" s="16"/>
      <c r="X203" s="16"/>
      <c r="Z203" s="17"/>
    </row>
    <row r="204" spans="3:26" s="14" customFormat="1" ht="18" customHeight="1" x14ac:dyDescent="0.55000000000000004">
      <c r="D204" s="24">
        <f t="shared" si="9"/>
        <v>6</v>
      </c>
      <c r="E204" s="14" t="s">
        <v>65</v>
      </c>
      <c r="T204" s="47">
        <f t="shared" si="10"/>
        <v>6</v>
      </c>
      <c r="U204" s="16"/>
      <c r="V204" s="16"/>
      <c r="W204" s="16"/>
      <c r="X204" s="16"/>
      <c r="Z204" s="17"/>
    </row>
    <row r="205" spans="3:26" s="14" customFormat="1" ht="18" customHeight="1" x14ac:dyDescent="0.55000000000000004">
      <c r="D205" s="24">
        <f t="shared" si="9"/>
        <v>7</v>
      </c>
      <c r="E205" s="14" t="s">
        <v>96</v>
      </c>
      <c r="S205" s="23"/>
      <c r="T205" s="47">
        <f t="shared" si="10"/>
        <v>7</v>
      </c>
      <c r="U205" s="16"/>
      <c r="V205" s="16"/>
      <c r="W205" s="16"/>
      <c r="X205" s="16"/>
      <c r="Z205" s="17"/>
    </row>
    <row r="206" spans="3:26" s="14" customFormat="1" ht="9" customHeight="1" x14ac:dyDescent="0.55000000000000004">
      <c r="D206" s="14" t="s">
        <v>1</v>
      </c>
      <c r="T206" s="42" t="s">
        <v>9</v>
      </c>
      <c r="U206" s="16"/>
      <c r="V206" s="16"/>
      <c r="W206" s="16"/>
      <c r="X206" s="16"/>
      <c r="Z206" s="17"/>
    </row>
    <row r="207" spans="3:26" s="14" customFormat="1" ht="13.5" x14ac:dyDescent="0.55000000000000004">
      <c r="D207" s="21" t="s">
        <v>28</v>
      </c>
      <c r="T207" s="46"/>
      <c r="U207" s="16"/>
      <c r="V207" s="16"/>
      <c r="W207" s="16"/>
      <c r="X207" s="16"/>
      <c r="Z207" s="17"/>
    </row>
    <row r="208" spans="3:26" s="14" customFormat="1" ht="18" customHeight="1" x14ac:dyDescent="0.55000000000000004">
      <c r="D208" s="63" t="s">
        <v>0</v>
      </c>
      <c r="E208" s="65"/>
      <c r="T208" s="46"/>
      <c r="U208" s="16"/>
      <c r="V208" s="16"/>
      <c r="W208" s="16"/>
      <c r="X208" s="16"/>
      <c r="Z208" s="17"/>
    </row>
    <row r="209" spans="3:26" s="14" customFormat="1" ht="27.75" customHeight="1" x14ac:dyDescent="0.55000000000000004">
      <c r="D209" s="76"/>
      <c r="E209" s="77"/>
      <c r="T209" s="46"/>
      <c r="U209" s="16"/>
      <c r="V209" s="16"/>
      <c r="W209" s="50">
        <f>IF(OR($D$119=1,$D$119=2),1,0)</f>
        <v>0</v>
      </c>
      <c r="X209" s="16"/>
      <c r="Z209" s="17"/>
    </row>
    <row r="210" spans="3:26" s="14" customFormat="1" ht="4.5" customHeight="1" x14ac:dyDescent="0.55000000000000004">
      <c r="T210" s="46"/>
      <c r="U210" s="16"/>
      <c r="V210" s="16"/>
      <c r="W210" s="16"/>
      <c r="X210" s="16"/>
      <c r="Z210" s="17"/>
    </row>
    <row r="211" spans="3:26" s="14" customFormat="1" ht="18" customHeight="1" x14ac:dyDescent="0.55000000000000004">
      <c r="D211" s="63" t="s">
        <v>109</v>
      </c>
      <c r="E211" s="64"/>
      <c r="F211" s="64"/>
      <c r="G211" s="64"/>
      <c r="H211" s="64"/>
      <c r="I211" s="64"/>
      <c r="J211" s="64"/>
      <c r="K211" s="64"/>
      <c r="L211" s="64"/>
      <c r="M211" s="64"/>
      <c r="N211" s="64"/>
      <c r="O211" s="64"/>
      <c r="P211" s="65"/>
      <c r="T211" s="46"/>
      <c r="U211" s="16"/>
      <c r="V211" s="16"/>
      <c r="W211" s="16"/>
      <c r="X211" s="16"/>
      <c r="Z211" s="17"/>
    </row>
    <row r="212" spans="3:26" s="14" customFormat="1" ht="27.75" customHeight="1" x14ac:dyDescent="0.55000000000000004">
      <c r="D212" s="66"/>
      <c r="E212" s="67"/>
      <c r="F212" s="67"/>
      <c r="G212" s="67"/>
      <c r="H212" s="67"/>
      <c r="I212" s="67"/>
      <c r="J212" s="67"/>
      <c r="K212" s="67"/>
      <c r="L212" s="67"/>
      <c r="M212" s="67"/>
      <c r="N212" s="67"/>
      <c r="O212" s="67"/>
      <c r="P212" s="68"/>
      <c r="T212" s="46"/>
      <c r="U212" s="50">
        <f>IF(D209=7,1,0)</f>
        <v>0</v>
      </c>
      <c r="V212" s="16"/>
      <c r="W212" s="16"/>
      <c r="X212" s="16"/>
      <c r="Z212" s="17"/>
    </row>
    <row r="213" spans="3:26" s="11" customFormat="1" ht="18" x14ac:dyDescent="0.55000000000000004">
      <c r="T213" s="45"/>
      <c r="U213" s="12"/>
      <c r="V213" s="12"/>
      <c r="W213" s="12"/>
      <c r="X213" s="12"/>
      <c r="Z213" s="13"/>
    </row>
    <row r="214" spans="3:26" s="14" customFormat="1" ht="13.5" x14ac:dyDescent="0.55000000000000004">
      <c r="C214" s="20">
        <v>13</v>
      </c>
      <c r="D214" s="29" t="s">
        <v>281</v>
      </c>
      <c r="T214" s="46"/>
      <c r="U214" s="16"/>
      <c r="V214" s="16"/>
      <c r="W214" s="16"/>
      <c r="X214" s="16"/>
      <c r="Z214" s="17"/>
    </row>
    <row r="215" spans="3:26" s="14" customFormat="1" ht="13.5" x14ac:dyDescent="0.55000000000000004">
      <c r="C215" s="20"/>
      <c r="D215" s="19" t="s">
        <v>122</v>
      </c>
      <c r="T215" s="46"/>
      <c r="U215" s="16"/>
      <c r="V215" s="16"/>
      <c r="W215" s="16"/>
      <c r="X215" s="16"/>
      <c r="Z215" s="17"/>
    </row>
    <row r="216" spans="3:26" s="14" customFormat="1" ht="9" customHeight="1" x14ac:dyDescent="0.55000000000000004">
      <c r="T216" s="46"/>
      <c r="U216" s="16"/>
      <c r="V216" s="16"/>
      <c r="W216" s="16"/>
      <c r="X216" s="16"/>
      <c r="Z216" s="17"/>
    </row>
    <row r="217" spans="3:26" s="14" customFormat="1" ht="18" customHeight="1" x14ac:dyDescent="0.55000000000000004">
      <c r="D217" s="14" t="s">
        <v>4</v>
      </c>
      <c r="S217" s="23"/>
      <c r="T217" s="46"/>
      <c r="U217" s="16"/>
      <c r="V217" s="16"/>
      <c r="W217" s="16"/>
      <c r="X217" s="16"/>
      <c r="Z217" s="17"/>
    </row>
    <row r="218" spans="3:26" s="14" customFormat="1" ht="18" customHeight="1" x14ac:dyDescent="0.55000000000000004">
      <c r="D218" s="24">
        <v>1</v>
      </c>
      <c r="E218" s="14" t="s">
        <v>213</v>
      </c>
      <c r="S218" s="25"/>
      <c r="T218" s="47">
        <v>1</v>
      </c>
      <c r="U218" s="16"/>
      <c r="V218" s="16"/>
      <c r="W218" s="16"/>
      <c r="X218" s="16"/>
      <c r="Z218" s="17"/>
    </row>
    <row r="219" spans="3:26" s="14" customFormat="1" ht="18" customHeight="1" x14ac:dyDescent="0.55000000000000004">
      <c r="D219" s="24">
        <f>D218+1</f>
        <v>2</v>
      </c>
      <c r="E219" s="14" t="s">
        <v>214</v>
      </c>
      <c r="T219" s="47">
        <f>T218+1</f>
        <v>2</v>
      </c>
      <c r="U219" s="16"/>
      <c r="V219" s="16"/>
      <c r="W219" s="16"/>
      <c r="X219" s="16"/>
      <c r="Z219" s="17"/>
    </row>
    <row r="220" spans="3:26" s="14" customFormat="1" ht="9" customHeight="1" x14ac:dyDescent="0.55000000000000004">
      <c r="D220" s="14" t="s">
        <v>1</v>
      </c>
      <c r="T220" s="42" t="s">
        <v>9</v>
      </c>
      <c r="U220" s="16"/>
      <c r="V220" s="16"/>
      <c r="W220" s="16"/>
      <c r="X220" s="16"/>
      <c r="Z220" s="17"/>
    </row>
    <row r="221" spans="3:26" s="14" customFormat="1" ht="13.5" x14ac:dyDescent="0.55000000000000004">
      <c r="D221" s="21" t="s">
        <v>28</v>
      </c>
      <c r="T221" s="46"/>
      <c r="U221" s="16"/>
      <c r="V221" s="16"/>
      <c r="W221" s="16"/>
      <c r="X221" s="16"/>
      <c r="Z221" s="17"/>
    </row>
    <row r="222" spans="3:26" s="14" customFormat="1" ht="18" customHeight="1" x14ac:dyDescent="0.55000000000000004">
      <c r="D222" s="63" t="s">
        <v>0</v>
      </c>
      <c r="E222" s="65"/>
      <c r="T222" s="46"/>
      <c r="U222" s="16"/>
      <c r="V222" s="16"/>
      <c r="W222" s="16"/>
      <c r="X222" s="16"/>
      <c r="Z222" s="17"/>
    </row>
    <row r="223" spans="3:26" s="14" customFormat="1" ht="27.75" customHeight="1" x14ac:dyDescent="0.55000000000000004">
      <c r="D223" s="76"/>
      <c r="E223" s="77"/>
      <c r="T223" s="46"/>
      <c r="U223" s="16"/>
      <c r="V223" s="16"/>
      <c r="W223" s="50">
        <f>IF(OR($D$119=1,$D$119=2),1,0)</f>
        <v>0</v>
      </c>
      <c r="X223" s="16"/>
      <c r="Z223" s="17"/>
    </row>
    <row r="224" spans="3:26" s="11" customFormat="1" ht="18" x14ac:dyDescent="0.55000000000000004">
      <c r="T224" s="46"/>
      <c r="U224" s="16"/>
      <c r="V224" s="16"/>
      <c r="W224" s="16"/>
      <c r="X224" s="16"/>
      <c r="Z224" s="13"/>
    </row>
    <row r="225" spans="3:26" s="14" customFormat="1" ht="13.5" x14ac:dyDescent="0.55000000000000004">
      <c r="C225" s="20">
        <v>14</v>
      </c>
      <c r="D225" s="29" t="s">
        <v>256</v>
      </c>
      <c r="T225" s="46"/>
      <c r="U225" s="16"/>
      <c r="V225" s="16"/>
      <c r="W225" s="16"/>
      <c r="X225" s="16"/>
      <c r="Z225" s="17"/>
    </row>
    <row r="226" spans="3:26" s="14" customFormat="1" ht="13.5" x14ac:dyDescent="0.55000000000000004">
      <c r="C226" s="20"/>
      <c r="D226" s="19" t="s">
        <v>64</v>
      </c>
      <c r="T226" s="46"/>
      <c r="U226" s="16"/>
      <c r="V226" s="16"/>
      <c r="W226" s="16"/>
      <c r="X226" s="16"/>
      <c r="Z226" s="17"/>
    </row>
    <row r="227" spans="3:26" s="14" customFormat="1" ht="9" customHeight="1" x14ac:dyDescent="0.55000000000000004">
      <c r="T227" s="46"/>
      <c r="U227" s="16"/>
      <c r="V227" s="16"/>
      <c r="W227" s="16"/>
      <c r="X227" s="16"/>
      <c r="Z227" s="17"/>
    </row>
    <row r="228" spans="3:26" s="14" customFormat="1" ht="18" customHeight="1" x14ac:dyDescent="0.55000000000000004">
      <c r="D228" s="14" t="s">
        <v>4</v>
      </c>
      <c r="S228" s="23"/>
      <c r="T228" s="46"/>
      <c r="U228" s="16"/>
      <c r="V228" s="16"/>
      <c r="W228" s="16"/>
      <c r="X228" s="16"/>
      <c r="Z228" s="17"/>
    </row>
    <row r="229" spans="3:26" s="14" customFormat="1" ht="18" customHeight="1" x14ac:dyDescent="0.55000000000000004">
      <c r="D229" s="24">
        <v>1</v>
      </c>
      <c r="E229" s="14" t="s">
        <v>222</v>
      </c>
      <c r="T229" s="46"/>
      <c r="U229" s="16"/>
      <c r="V229" s="16"/>
      <c r="W229" s="16"/>
      <c r="X229" s="16"/>
      <c r="Z229" s="17"/>
    </row>
    <row r="230" spans="3:26" s="14" customFormat="1" ht="18" customHeight="1" x14ac:dyDescent="0.55000000000000004">
      <c r="D230" s="24">
        <f>D229+1</f>
        <v>2</v>
      </c>
      <c r="E230" s="14" t="s">
        <v>215</v>
      </c>
      <c r="T230" s="46"/>
      <c r="U230" s="16"/>
      <c r="V230" s="16"/>
      <c r="W230" s="16"/>
      <c r="X230" s="16"/>
      <c r="Z230" s="17"/>
    </row>
    <row r="231" spans="3:26" s="14" customFormat="1" ht="18" customHeight="1" x14ac:dyDescent="0.55000000000000004">
      <c r="D231" s="24">
        <f t="shared" ref="D231:D239" si="11">D230+1</f>
        <v>3</v>
      </c>
      <c r="E231" s="14" t="s">
        <v>216</v>
      </c>
      <c r="T231" s="46"/>
      <c r="U231" s="16"/>
      <c r="V231" s="16"/>
      <c r="W231" s="16"/>
      <c r="X231" s="16"/>
      <c r="Z231" s="17"/>
    </row>
    <row r="232" spans="3:26" s="14" customFormat="1" ht="18" customHeight="1" x14ac:dyDescent="0.55000000000000004">
      <c r="D232" s="24">
        <f t="shared" si="11"/>
        <v>4</v>
      </c>
      <c r="E232" s="14" t="s">
        <v>217</v>
      </c>
      <c r="J232" s="27"/>
      <c r="T232" s="46"/>
      <c r="U232" s="16"/>
      <c r="V232" s="16"/>
      <c r="W232" s="16"/>
      <c r="X232" s="16"/>
      <c r="Z232" s="17"/>
    </row>
    <row r="233" spans="3:26" s="14" customFormat="1" ht="18" customHeight="1" x14ac:dyDescent="0.55000000000000004">
      <c r="D233" s="24">
        <f t="shared" si="11"/>
        <v>5</v>
      </c>
      <c r="E233" s="14" t="s">
        <v>63</v>
      </c>
      <c r="J233" s="27"/>
      <c r="T233" s="46"/>
      <c r="U233" s="16"/>
      <c r="V233" s="16"/>
      <c r="W233" s="16"/>
      <c r="X233" s="16"/>
      <c r="Z233" s="17"/>
    </row>
    <row r="234" spans="3:26" s="14" customFormat="1" ht="18" customHeight="1" x14ac:dyDescent="0.55000000000000004">
      <c r="D234" s="24">
        <f t="shared" si="11"/>
        <v>6</v>
      </c>
      <c r="E234" s="14" t="s">
        <v>218</v>
      </c>
      <c r="J234" s="27"/>
      <c r="T234" s="46"/>
      <c r="U234" s="16"/>
      <c r="V234" s="16"/>
      <c r="W234" s="16"/>
      <c r="X234" s="16"/>
      <c r="Z234" s="17"/>
    </row>
    <row r="235" spans="3:26" s="14" customFormat="1" ht="18" customHeight="1" x14ac:dyDescent="0.55000000000000004">
      <c r="D235" s="24">
        <f t="shared" si="11"/>
        <v>7</v>
      </c>
      <c r="E235" s="14" t="s">
        <v>219</v>
      </c>
      <c r="J235" s="27"/>
      <c r="T235" s="46"/>
      <c r="U235" s="16"/>
      <c r="V235" s="16"/>
      <c r="W235" s="16"/>
      <c r="X235" s="16"/>
      <c r="Z235" s="17"/>
    </row>
    <row r="236" spans="3:26" s="14" customFormat="1" ht="18" customHeight="1" x14ac:dyDescent="0.55000000000000004">
      <c r="D236" s="24">
        <f t="shared" si="11"/>
        <v>8</v>
      </c>
      <c r="E236" s="14" t="s">
        <v>62</v>
      </c>
      <c r="J236" s="27"/>
      <c r="T236" s="46"/>
      <c r="U236" s="16"/>
      <c r="V236" s="16"/>
      <c r="W236" s="16"/>
      <c r="X236" s="16"/>
      <c r="Z236" s="17"/>
    </row>
    <row r="237" spans="3:26" s="14" customFormat="1" ht="18" customHeight="1" x14ac:dyDescent="0.55000000000000004">
      <c r="D237" s="24">
        <f t="shared" si="11"/>
        <v>9</v>
      </c>
      <c r="E237" s="14" t="s">
        <v>220</v>
      </c>
      <c r="J237" s="27"/>
      <c r="T237" s="46"/>
      <c r="U237" s="16"/>
      <c r="V237" s="16"/>
      <c r="W237" s="16"/>
      <c r="X237" s="16"/>
      <c r="Z237" s="17"/>
    </row>
    <row r="238" spans="3:26" s="14" customFormat="1" ht="18" customHeight="1" x14ac:dyDescent="0.55000000000000004">
      <c r="D238" s="24">
        <f t="shared" si="11"/>
        <v>10</v>
      </c>
      <c r="E238" s="14" t="s">
        <v>221</v>
      </c>
      <c r="J238" s="27"/>
      <c r="T238" s="46"/>
      <c r="U238" s="16"/>
      <c r="V238" s="16"/>
      <c r="W238" s="16"/>
      <c r="X238" s="16"/>
      <c r="Z238" s="17"/>
    </row>
    <row r="239" spans="3:26" s="14" customFormat="1" ht="18" customHeight="1" x14ac:dyDescent="0.55000000000000004">
      <c r="D239" s="24">
        <f t="shared" si="11"/>
        <v>11</v>
      </c>
      <c r="E239" s="14" t="s">
        <v>96</v>
      </c>
      <c r="J239" s="27"/>
      <c r="T239" s="46"/>
      <c r="U239" s="16"/>
      <c r="V239" s="16"/>
      <c r="W239" s="16"/>
      <c r="X239" s="16"/>
      <c r="Z239" s="17"/>
    </row>
    <row r="240" spans="3:26" s="14" customFormat="1" ht="9" customHeight="1" x14ac:dyDescent="0.55000000000000004">
      <c r="D240" s="14" t="s">
        <v>1</v>
      </c>
      <c r="T240" s="46"/>
      <c r="U240" s="16"/>
      <c r="V240" s="16"/>
      <c r="W240" s="16"/>
      <c r="X240" s="16"/>
      <c r="Z240" s="17"/>
    </row>
    <row r="241" spans="3:26" s="14" customFormat="1" ht="13.5" x14ac:dyDescent="0.55000000000000004">
      <c r="D241" s="41" t="s">
        <v>182</v>
      </c>
      <c r="T241" s="46"/>
      <c r="U241" s="16"/>
      <c r="V241" s="16"/>
      <c r="W241" s="16"/>
      <c r="X241" s="16"/>
      <c r="Z241" s="17"/>
    </row>
    <row r="242" spans="3:26" s="14" customFormat="1" ht="18" customHeight="1" x14ac:dyDescent="0.55000000000000004">
      <c r="D242" s="63" t="s">
        <v>0</v>
      </c>
      <c r="E242" s="64"/>
      <c r="F242" s="64"/>
      <c r="G242" s="64"/>
      <c r="H242" s="64"/>
      <c r="I242" s="64"/>
      <c r="J242" s="64"/>
      <c r="K242" s="64"/>
      <c r="L242" s="64"/>
      <c r="M242" s="64"/>
      <c r="N242" s="65"/>
      <c r="T242" s="46"/>
      <c r="U242" s="16"/>
      <c r="V242" s="16"/>
      <c r="W242" s="16"/>
      <c r="X242" s="16"/>
      <c r="Z242" s="17"/>
    </row>
    <row r="243" spans="3:26" s="3" customFormat="1" ht="18" customHeight="1" x14ac:dyDescent="0.55000000000000004">
      <c r="D243" s="36">
        <v>1</v>
      </c>
      <c r="E243" s="36">
        <v>2</v>
      </c>
      <c r="F243" s="36">
        <v>3</v>
      </c>
      <c r="G243" s="36">
        <v>4</v>
      </c>
      <c r="H243" s="36">
        <v>5</v>
      </c>
      <c r="I243" s="36">
        <v>6</v>
      </c>
      <c r="J243" s="36">
        <v>7</v>
      </c>
      <c r="K243" s="36">
        <v>8</v>
      </c>
      <c r="L243" s="36">
        <v>9</v>
      </c>
      <c r="M243" s="36">
        <v>10</v>
      </c>
      <c r="N243" s="36">
        <v>11</v>
      </c>
      <c r="S243" s="2"/>
      <c r="T243" s="43"/>
      <c r="U243" s="5"/>
      <c r="V243" s="5"/>
      <c r="W243" s="5"/>
      <c r="X243" s="5"/>
      <c r="Z243" s="7"/>
    </row>
    <row r="244" spans="3:26" s="14" customFormat="1" ht="27.75" customHeight="1" x14ac:dyDescent="0.55000000000000004">
      <c r="D244" s="1"/>
      <c r="E244" s="1"/>
      <c r="F244" s="1"/>
      <c r="G244" s="1"/>
      <c r="H244" s="1"/>
      <c r="I244" s="1"/>
      <c r="J244" s="1"/>
      <c r="K244" s="1"/>
      <c r="L244" s="1"/>
      <c r="M244" s="1"/>
      <c r="N244" s="1"/>
      <c r="T244" s="46"/>
      <c r="U244" s="16"/>
      <c r="V244" s="50">
        <f>IF(COUNTIF(D244:P244,"○")=0,1,0)</f>
        <v>1</v>
      </c>
      <c r="W244" s="50">
        <f>IF($D$223=X244,1,0)</f>
        <v>0</v>
      </c>
      <c r="X244" s="51">
        <v>1</v>
      </c>
      <c r="Z244" s="17"/>
    </row>
    <row r="245" spans="3:26" s="14" customFormat="1" ht="4.5" customHeight="1" x14ac:dyDescent="0.55000000000000004">
      <c r="T245" s="46"/>
      <c r="U245" s="16"/>
      <c r="V245" s="16"/>
      <c r="W245" s="16"/>
      <c r="X245" s="16"/>
      <c r="Z245" s="17"/>
    </row>
    <row r="246" spans="3:26" s="14" customFormat="1" ht="18" customHeight="1" x14ac:dyDescent="0.55000000000000004">
      <c r="D246" s="63" t="s">
        <v>113</v>
      </c>
      <c r="E246" s="64"/>
      <c r="F246" s="64"/>
      <c r="G246" s="64"/>
      <c r="H246" s="64"/>
      <c r="I246" s="64"/>
      <c r="J246" s="64"/>
      <c r="K246" s="64"/>
      <c r="L246" s="64"/>
      <c r="M246" s="64"/>
      <c r="N246" s="64"/>
      <c r="O246" s="64"/>
      <c r="P246" s="65"/>
      <c r="T246" s="46"/>
      <c r="U246" s="16"/>
      <c r="V246" s="16"/>
      <c r="W246" s="16"/>
      <c r="X246" s="16"/>
      <c r="Z246" s="17"/>
    </row>
    <row r="247" spans="3:26" s="14" customFormat="1" ht="27.75" customHeight="1" x14ac:dyDescent="0.55000000000000004">
      <c r="D247" s="66"/>
      <c r="E247" s="67"/>
      <c r="F247" s="67"/>
      <c r="G247" s="67"/>
      <c r="H247" s="67"/>
      <c r="I247" s="67"/>
      <c r="J247" s="67"/>
      <c r="K247" s="67"/>
      <c r="L247" s="67"/>
      <c r="M247" s="67"/>
      <c r="N247" s="67"/>
      <c r="O247" s="67"/>
      <c r="P247" s="68"/>
      <c r="T247" s="46"/>
      <c r="U247" s="52">
        <f>IF(N244="○",1,0)</f>
        <v>0</v>
      </c>
      <c r="V247" s="16"/>
      <c r="W247" s="16"/>
      <c r="X247" s="16"/>
      <c r="Z247" s="17"/>
    </row>
    <row r="248" spans="3:26" s="11" customFormat="1" ht="18" x14ac:dyDescent="0.55000000000000004">
      <c r="T248" s="45"/>
      <c r="U248" s="12"/>
      <c r="V248" s="12"/>
      <c r="W248" s="12"/>
      <c r="X248" s="12"/>
      <c r="Z248" s="13"/>
    </row>
    <row r="249" spans="3:26" s="14" customFormat="1" ht="13.5" x14ac:dyDescent="0.55000000000000004">
      <c r="C249" s="20">
        <v>15</v>
      </c>
      <c r="D249" s="29" t="s">
        <v>123</v>
      </c>
      <c r="T249" s="46"/>
      <c r="U249" s="16"/>
      <c r="V249" s="16"/>
      <c r="W249" s="16"/>
      <c r="X249" s="16"/>
      <c r="Z249" s="17"/>
    </row>
    <row r="250" spans="3:26" s="14" customFormat="1" ht="13.5" x14ac:dyDescent="0.55000000000000004">
      <c r="C250" s="20"/>
      <c r="D250" s="19" t="s">
        <v>273</v>
      </c>
      <c r="T250" s="46"/>
      <c r="U250" s="16"/>
      <c r="V250" s="16"/>
      <c r="W250" s="16"/>
      <c r="X250" s="16"/>
      <c r="Z250" s="17"/>
    </row>
    <row r="251" spans="3:26" s="14" customFormat="1" ht="9" customHeight="1" x14ac:dyDescent="0.55000000000000004">
      <c r="T251" s="46"/>
      <c r="U251" s="16"/>
      <c r="V251" s="16"/>
      <c r="W251" s="16"/>
      <c r="X251" s="16"/>
      <c r="Z251" s="17"/>
    </row>
    <row r="252" spans="3:26" s="14" customFormat="1" ht="18" customHeight="1" x14ac:dyDescent="0.55000000000000004">
      <c r="D252" s="14" t="s">
        <v>4</v>
      </c>
      <c r="S252" s="23"/>
      <c r="T252" s="46"/>
      <c r="U252" s="16"/>
      <c r="V252" s="16"/>
      <c r="W252" s="16"/>
      <c r="X252" s="16"/>
      <c r="Z252" s="17"/>
    </row>
    <row r="253" spans="3:26" s="14" customFormat="1" ht="18" customHeight="1" x14ac:dyDescent="0.55000000000000004">
      <c r="D253" s="24">
        <v>1</v>
      </c>
      <c r="E253" s="14" t="s">
        <v>223</v>
      </c>
      <c r="T253" s="46"/>
      <c r="U253" s="16"/>
      <c r="V253" s="16"/>
      <c r="W253" s="16"/>
      <c r="X253" s="16"/>
      <c r="Z253" s="17"/>
    </row>
    <row r="254" spans="3:26" s="14" customFormat="1" ht="18" customHeight="1" x14ac:dyDescent="0.55000000000000004">
      <c r="D254" s="24">
        <f>D253+1</f>
        <v>2</v>
      </c>
      <c r="E254" s="14" t="s">
        <v>224</v>
      </c>
      <c r="J254" s="27"/>
      <c r="T254" s="46"/>
      <c r="U254" s="16"/>
      <c r="V254" s="16"/>
      <c r="W254" s="16"/>
      <c r="X254" s="16"/>
      <c r="Z254" s="17"/>
    </row>
    <row r="255" spans="3:26" s="14" customFormat="1" ht="18" customHeight="1" x14ac:dyDescent="0.55000000000000004">
      <c r="D255" s="24">
        <f t="shared" ref="D255:D261" si="12">D254+1</f>
        <v>3</v>
      </c>
      <c r="E255" s="14" t="s">
        <v>225</v>
      </c>
      <c r="J255" s="27"/>
      <c r="T255" s="46"/>
      <c r="U255" s="16"/>
      <c r="V255" s="16"/>
      <c r="W255" s="16"/>
      <c r="X255" s="16"/>
      <c r="Z255" s="17"/>
    </row>
    <row r="256" spans="3:26" s="14" customFormat="1" ht="18" customHeight="1" x14ac:dyDescent="0.55000000000000004">
      <c r="D256" s="24">
        <f t="shared" si="12"/>
        <v>4</v>
      </c>
      <c r="E256" s="14" t="s">
        <v>226</v>
      </c>
      <c r="J256" s="27"/>
      <c r="T256" s="46"/>
      <c r="U256" s="16"/>
      <c r="V256" s="16"/>
      <c r="W256" s="16"/>
      <c r="X256" s="16"/>
      <c r="Z256" s="17"/>
    </row>
    <row r="257" spans="3:26" s="14" customFormat="1" ht="18" customHeight="1" x14ac:dyDescent="0.55000000000000004">
      <c r="D257" s="24">
        <f t="shared" si="12"/>
        <v>5</v>
      </c>
      <c r="E257" s="14" t="s">
        <v>227</v>
      </c>
      <c r="J257" s="27"/>
      <c r="T257" s="46"/>
      <c r="U257" s="16"/>
      <c r="V257" s="16"/>
      <c r="W257" s="16"/>
      <c r="X257" s="16"/>
      <c r="Z257" s="17"/>
    </row>
    <row r="258" spans="3:26" s="14" customFormat="1" ht="18" customHeight="1" x14ac:dyDescent="0.55000000000000004">
      <c r="D258" s="24">
        <f t="shared" si="12"/>
        <v>6</v>
      </c>
      <c r="E258" s="14" t="s">
        <v>228</v>
      </c>
      <c r="J258" s="27"/>
      <c r="T258" s="46"/>
      <c r="U258" s="16"/>
      <c r="V258" s="16"/>
      <c r="W258" s="16"/>
      <c r="X258" s="16"/>
      <c r="Z258" s="17"/>
    </row>
    <row r="259" spans="3:26" s="14" customFormat="1" ht="18" customHeight="1" x14ac:dyDescent="0.55000000000000004">
      <c r="D259" s="24">
        <f t="shared" si="12"/>
        <v>7</v>
      </c>
      <c r="E259" s="14" t="s">
        <v>229</v>
      </c>
      <c r="J259" s="27"/>
      <c r="T259" s="46"/>
      <c r="U259" s="16"/>
      <c r="V259" s="16"/>
      <c r="W259" s="16"/>
      <c r="X259" s="16"/>
      <c r="Z259" s="17"/>
    </row>
    <row r="260" spans="3:26" s="14" customFormat="1" ht="18" customHeight="1" x14ac:dyDescent="0.55000000000000004">
      <c r="D260" s="24">
        <f t="shared" si="12"/>
        <v>8</v>
      </c>
      <c r="E260" s="14" t="s">
        <v>230</v>
      </c>
      <c r="J260" s="27"/>
      <c r="T260" s="46"/>
      <c r="U260" s="16"/>
      <c r="V260" s="16"/>
      <c r="W260" s="16"/>
      <c r="X260" s="16"/>
      <c r="Z260" s="17"/>
    </row>
    <row r="261" spans="3:26" s="14" customFormat="1" ht="18" customHeight="1" x14ac:dyDescent="0.55000000000000004">
      <c r="D261" s="24">
        <f t="shared" si="12"/>
        <v>9</v>
      </c>
      <c r="E261" s="14" t="s">
        <v>96</v>
      </c>
      <c r="J261" s="27"/>
      <c r="T261" s="46"/>
      <c r="U261" s="16"/>
      <c r="V261" s="16"/>
      <c r="W261" s="16"/>
      <c r="X261" s="16"/>
      <c r="Z261" s="17"/>
    </row>
    <row r="262" spans="3:26" s="14" customFormat="1" ht="9" customHeight="1" x14ac:dyDescent="0.55000000000000004">
      <c r="D262" s="14" t="s">
        <v>1</v>
      </c>
      <c r="T262" s="46"/>
      <c r="U262" s="16"/>
      <c r="V262" s="16"/>
      <c r="W262" s="16"/>
      <c r="X262" s="16"/>
      <c r="Z262" s="17"/>
    </row>
    <row r="263" spans="3:26" s="14" customFormat="1" ht="13.5" x14ac:dyDescent="0.55000000000000004">
      <c r="D263" s="41" t="s">
        <v>182</v>
      </c>
      <c r="T263" s="46"/>
      <c r="U263" s="16"/>
      <c r="V263" s="16"/>
      <c r="W263" s="16"/>
      <c r="X263" s="16"/>
      <c r="Z263" s="17"/>
    </row>
    <row r="264" spans="3:26" s="14" customFormat="1" ht="18" customHeight="1" x14ac:dyDescent="0.55000000000000004">
      <c r="D264" s="63" t="s">
        <v>0</v>
      </c>
      <c r="E264" s="64"/>
      <c r="F264" s="64"/>
      <c r="G264" s="64"/>
      <c r="H264" s="64"/>
      <c r="I264" s="64"/>
      <c r="J264" s="64"/>
      <c r="K264" s="64"/>
      <c r="L264" s="65"/>
      <c r="T264" s="46"/>
      <c r="U264" s="16"/>
      <c r="V264" s="16"/>
      <c r="W264" s="16"/>
      <c r="X264" s="16"/>
      <c r="Z264" s="17"/>
    </row>
    <row r="265" spans="3:26" s="3" customFormat="1" ht="18" customHeight="1" x14ac:dyDescent="0.55000000000000004">
      <c r="D265" s="36">
        <v>1</v>
      </c>
      <c r="E265" s="36">
        <v>2</v>
      </c>
      <c r="F265" s="36">
        <v>3</v>
      </c>
      <c r="G265" s="36">
        <v>4</v>
      </c>
      <c r="H265" s="36">
        <v>5</v>
      </c>
      <c r="I265" s="36">
        <v>6</v>
      </c>
      <c r="J265" s="36">
        <v>7</v>
      </c>
      <c r="K265" s="36">
        <v>8</v>
      </c>
      <c r="L265" s="36">
        <v>9</v>
      </c>
      <c r="M265" s="14"/>
      <c r="N265" s="14"/>
      <c r="S265" s="2"/>
      <c r="T265" s="43"/>
      <c r="U265" s="5"/>
      <c r="V265" s="5"/>
      <c r="W265" s="5"/>
      <c r="X265" s="5"/>
      <c r="Z265" s="7"/>
    </row>
    <row r="266" spans="3:26" s="14" customFormat="1" ht="27.75" customHeight="1" x14ac:dyDescent="0.55000000000000004">
      <c r="D266" s="1"/>
      <c r="E266" s="1"/>
      <c r="F266" s="1"/>
      <c r="G266" s="1"/>
      <c r="H266" s="1"/>
      <c r="I266" s="1"/>
      <c r="J266" s="1"/>
      <c r="K266" s="1"/>
      <c r="L266" s="1"/>
      <c r="T266" s="46"/>
      <c r="U266" s="16"/>
      <c r="V266" s="50">
        <f>IF(COUNTIF(D266:P266,"○")=0,1,0)</f>
        <v>1</v>
      </c>
      <c r="W266" s="50">
        <f>IF(D244=X266,1,0)</f>
        <v>0</v>
      </c>
      <c r="X266" s="51" t="s">
        <v>183</v>
      </c>
      <c r="Z266" s="17"/>
    </row>
    <row r="267" spans="3:26" s="14" customFormat="1" ht="4.5" customHeight="1" x14ac:dyDescent="0.55000000000000004">
      <c r="T267" s="46"/>
      <c r="U267" s="16"/>
      <c r="V267" s="16"/>
      <c r="W267" s="16"/>
      <c r="X267" s="16"/>
      <c r="Z267" s="17"/>
    </row>
    <row r="268" spans="3:26" s="14" customFormat="1" ht="18" customHeight="1" x14ac:dyDescent="0.55000000000000004">
      <c r="D268" s="63" t="s">
        <v>114</v>
      </c>
      <c r="E268" s="64"/>
      <c r="F268" s="64"/>
      <c r="G268" s="64"/>
      <c r="H268" s="64"/>
      <c r="I268" s="64"/>
      <c r="J268" s="64"/>
      <c r="K268" s="64"/>
      <c r="L268" s="64"/>
      <c r="M268" s="64"/>
      <c r="N268" s="64"/>
      <c r="O268" s="64"/>
      <c r="P268" s="65"/>
      <c r="T268" s="46"/>
      <c r="U268" s="16"/>
      <c r="V268" s="16"/>
      <c r="W268" s="16"/>
      <c r="X268" s="16"/>
      <c r="Z268" s="17"/>
    </row>
    <row r="269" spans="3:26" s="14" customFormat="1" ht="27.75" customHeight="1" x14ac:dyDescent="0.55000000000000004">
      <c r="D269" s="66"/>
      <c r="E269" s="67"/>
      <c r="F269" s="67"/>
      <c r="G269" s="67"/>
      <c r="H269" s="67"/>
      <c r="I269" s="67"/>
      <c r="J269" s="67"/>
      <c r="K269" s="67"/>
      <c r="L269" s="67"/>
      <c r="M269" s="67"/>
      <c r="N269" s="67"/>
      <c r="O269" s="67"/>
      <c r="P269" s="68"/>
      <c r="T269" s="46"/>
      <c r="U269" s="52">
        <f>IF(L266="○",1,0)</f>
        <v>0</v>
      </c>
      <c r="V269" s="16"/>
      <c r="W269" s="16"/>
      <c r="X269" s="16"/>
      <c r="Z269" s="17"/>
    </row>
    <row r="270" spans="3:26" s="11" customFormat="1" ht="18" x14ac:dyDescent="0.55000000000000004">
      <c r="T270" s="45"/>
      <c r="U270" s="12"/>
      <c r="V270" s="12"/>
      <c r="W270" s="12"/>
      <c r="X270" s="12"/>
      <c r="Z270" s="13"/>
    </row>
    <row r="271" spans="3:26" s="14" customFormat="1" ht="13.5" x14ac:dyDescent="0.55000000000000004">
      <c r="C271" s="20">
        <v>16</v>
      </c>
      <c r="D271" s="29" t="s">
        <v>256</v>
      </c>
      <c r="T271" s="46"/>
      <c r="U271" s="16"/>
      <c r="V271" s="16"/>
      <c r="W271" s="16"/>
      <c r="X271" s="16"/>
      <c r="Z271" s="17"/>
    </row>
    <row r="272" spans="3:26" s="14" customFormat="1" ht="13.5" x14ac:dyDescent="0.55000000000000004">
      <c r="C272" s="20"/>
      <c r="D272" s="19" t="s">
        <v>61</v>
      </c>
      <c r="T272" s="46"/>
      <c r="U272" s="16"/>
      <c r="V272" s="16"/>
      <c r="W272" s="16"/>
      <c r="X272" s="16"/>
      <c r="Z272" s="17"/>
    </row>
    <row r="273" spans="4:26" s="14" customFormat="1" ht="9" customHeight="1" x14ac:dyDescent="0.55000000000000004">
      <c r="T273" s="46"/>
      <c r="U273" s="16"/>
      <c r="V273" s="16"/>
      <c r="W273" s="16"/>
      <c r="X273" s="16"/>
      <c r="Z273" s="17"/>
    </row>
    <row r="274" spans="4:26" s="14" customFormat="1" ht="18" customHeight="1" x14ac:dyDescent="0.55000000000000004">
      <c r="D274" s="14" t="s">
        <v>4</v>
      </c>
      <c r="S274" s="23"/>
      <c r="T274" s="46"/>
      <c r="U274" s="16"/>
      <c r="V274" s="16"/>
      <c r="W274" s="16"/>
      <c r="X274" s="16"/>
      <c r="Z274" s="17"/>
    </row>
    <row r="275" spans="4:26" s="14" customFormat="1" ht="18" customHeight="1" x14ac:dyDescent="0.55000000000000004">
      <c r="D275" s="24">
        <v>1</v>
      </c>
      <c r="E275" s="14" t="s">
        <v>59</v>
      </c>
      <c r="J275" s="24">
        <v>9</v>
      </c>
      <c r="K275" s="14" t="s">
        <v>58</v>
      </c>
      <c r="T275" s="46"/>
      <c r="U275" s="16"/>
      <c r="V275" s="16"/>
      <c r="W275" s="16"/>
      <c r="X275" s="16"/>
      <c r="Z275" s="17"/>
    </row>
    <row r="276" spans="4:26" s="14" customFormat="1" ht="18" customHeight="1" x14ac:dyDescent="0.55000000000000004">
      <c r="D276" s="24">
        <f>D275+1</f>
        <v>2</v>
      </c>
      <c r="E276" s="14" t="s">
        <v>57</v>
      </c>
      <c r="J276" s="24">
        <f>J275+1</f>
        <v>10</v>
      </c>
      <c r="K276" s="14" t="s">
        <v>56</v>
      </c>
      <c r="T276" s="46"/>
      <c r="U276" s="16"/>
      <c r="V276" s="16"/>
      <c r="W276" s="16"/>
      <c r="X276" s="16"/>
      <c r="Z276" s="17"/>
    </row>
    <row r="277" spans="4:26" s="14" customFormat="1" ht="18" customHeight="1" x14ac:dyDescent="0.55000000000000004">
      <c r="D277" s="24">
        <f t="shared" ref="D277:D282" si="13">D276+1</f>
        <v>3</v>
      </c>
      <c r="E277" s="14" t="s">
        <v>55</v>
      </c>
      <c r="J277" s="24">
        <f t="shared" ref="J277:J282" si="14">J276+1</f>
        <v>11</v>
      </c>
      <c r="K277" s="14" t="s">
        <v>54</v>
      </c>
      <c r="T277" s="46"/>
      <c r="U277" s="16"/>
      <c r="V277" s="16"/>
      <c r="W277" s="16"/>
      <c r="X277" s="16"/>
      <c r="Z277" s="17"/>
    </row>
    <row r="278" spans="4:26" s="14" customFormat="1" ht="18" customHeight="1" x14ac:dyDescent="0.55000000000000004">
      <c r="D278" s="24">
        <f t="shared" si="13"/>
        <v>4</v>
      </c>
      <c r="E278" s="14" t="s">
        <v>53</v>
      </c>
      <c r="J278" s="24">
        <f t="shared" si="14"/>
        <v>12</v>
      </c>
      <c r="K278" s="14" t="s">
        <v>52</v>
      </c>
      <c r="T278" s="46"/>
      <c r="U278" s="16"/>
      <c r="V278" s="16"/>
      <c r="W278" s="16"/>
      <c r="X278" s="16"/>
      <c r="Z278" s="17"/>
    </row>
    <row r="279" spans="4:26" s="14" customFormat="1" ht="18" customHeight="1" x14ac:dyDescent="0.55000000000000004">
      <c r="D279" s="24">
        <f t="shared" si="13"/>
        <v>5</v>
      </c>
      <c r="E279" s="14" t="s">
        <v>51</v>
      </c>
      <c r="J279" s="24">
        <f t="shared" si="14"/>
        <v>13</v>
      </c>
      <c r="K279" s="14" t="s">
        <v>50</v>
      </c>
      <c r="T279" s="46"/>
      <c r="U279" s="16"/>
      <c r="V279" s="16"/>
      <c r="W279" s="16"/>
      <c r="X279" s="16"/>
      <c r="Z279" s="17"/>
    </row>
    <row r="280" spans="4:26" s="14" customFormat="1" ht="18" customHeight="1" x14ac:dyDescent="0.55000000000000004">
      <c r="D280" s="24">
        <f t="shared" si="13"/>
        <v>6</v>
      </c>
      <c r="E280" s="14" t="s">
        <v>49</v>
      </c>
      <c r="J280" s="24">
        <f t="shared" si="14"/>
        <v>14</v>
      </c>
      <c r="K280" s="14" t="s">
        <v>48</v>
      </c>
      <c r="T280" s="46"/>
      <c r="U280" s="16"/>
      <c r="V280" s="16"/>
      <c r="W280" s="16"/>
      <c r="X280" s="16"/>
      <c r="Z280" s="17"/>
    </row>
    <row r="281" spans="4:26" s="14" customFormat="1" ht="18" customHeight="1" x14ac:dyDescent="0.55000000000000004">
      <c r="D281" s="24">
        <f t="shared" si="13"/>
        <v>7</v>
      </c>
      <c r="E281" s="14" t="s">
        <v>47</v>
      </c>
      <c r="J281" s="24">
        <f t="shared" si="14"/>
        <v>15</v>
      </c>
      <c r="K281" s="14" t="s">
        <v>46</v>
      </c>
      <c r="T281" s="46"/>
      <c r="U281" s="16"/>
      <c r="V281" s="16"/>
      <c r="W281" s="16"/>
      <c r="X281" s="16"/>
      <c r="Z281" s="17"/>
    </row>
    <row r="282" spans="4:26" s="14" customFormat="1" ht="18" customHeight="1" x14ac:dyDescent="0.55000000000000004">
      <c r="D282" s="24">
        <f t="shared" si="13"/>
        <v>8</v>
      </c>
      <c r="E282" s="14" t="s">
        <v>45</v>
      </c>
      <c r="J282" s="24">
        <f t="shared" si="14"/>
        <v>16</v>
      </c>
      <c r="K282" s="14" t="s">
        <v>44</v>
      </c>
      <c r="T282" s="46"/>
      <c r="U282" s="16"/>
      <c r="V282" s="16"/>
      <c r="W282" s="16"/>
      <c r="X282" s="16"/>
      <c r="Z282" s="17"/>
    </row>
    <row r="283" spans="4:26" s="14" customFormat="1" ht="9" customHeight="1" x14ac:dyDescent="0.55000000000000004">
      <c r="D283" s="14" t="s">
        <v>1</v>
      </c>
      <c r="T283" s="46"/>
      <c r="U283" s="16"/>
      <c r="V283" s="16"/>
      <c r="W283" s="16"/>
      <c r="X283" s="16"/>
      <c r="Z283" s="17"/>
    </row>
    <row r="284" spans="4:26" s="14" customFormat="1" ht="13.5" x14ac:dyDescent="0.55000000000000004">
      <c r="D284" s="41" t="s">
        <v>182</v>
      </c>
      <c r="T284" s="46"/>
      <c r="U284" s="16"/>
      <c r="V284" s="16"/>
      <c r="W284" s="16"/>
      <c r="X284" s="16"/>
      <c r="Z284" s="17"/>
    </row>
    <row r="285" spans="4:26" s="14" customFormat="1" ht="18" customHeight="1" x14ac:dyDescent="0.55000000000000004">
      <c r="D285" s="81" t="s">
        <v>0</v>
      </c>
      <c r="E285" s="81"/>
      <c r="F285" s="81"/>
      <c r="G285" s="81"/>
      <c r="H285" s="81"/>
      <c r="I285" s="81"/>
      <c r="J285" s="81"/>
      <c r="K285" s="81"/>
      <c r="T285" s="46"/>
      <c r="U285" s="16"/>
      <c r="V285" s="16"/>
      <c r="W285" s="16"/>
      <c r="X285" s="16"/>
      <c r="Z285" s="17"/>
    </row>
    <row r="286" spans="4:26" s="3" customFormat="1" ht="18" customHeight="1" x14ac:dyDescent="0.55000000000000004">
      <c r="D286" s="36">
        <v>1</v>
      </c>
      <c r="E286" s="36">
        <v>2</v>
      </c>
      <c r="F286" s="36">
        <v>3</v>
      </c>
      <c r="G286" s="36">
        <v>4</v>
      </c>
      <c r="H286" s="36">
        <v>5</v>
      </c>
      <c r="I286" s="36">
        <v>6</v>
      </c>
      <c r="J286" s="36">
        <v>7</v>
      </c>
      <c r="K286" s="36">
        <v>8</v>
      </c>
      <c r="L286" s="14"/>
      <c r="M286" s="14"/>
      <c r="N286" s="14"/>
      <c r="S286" s="2"/>
      <c r="T286" s="43"/>
      <c r="U286" s="5"/>
      <c r="V286" s="5"/>
      <c r="W286" s="5"/>
      <c r="X286" s="5"/>
      <c r="Z286" s="7"/>
    </row>
    <row r="287" spans="4:26" s="14" customFormat="1" ht="27.75" customHeight="1" x14ac:dyDescent="0.55000000000000004">
      <c r="D287" s="1"/>
      <c r="E287" s="1"/>
      <c r="F287" s="1"/>
      <c r="G287" s="1"/>
      <c r="H287" s="1"/>
      <c r="I287" s="1"/>
      <c r="J287" s="1"/>
      <c r="K287" s="1"/>
      <c r="T287" s="46"/>
      <c r="U287" s="16"/>
      <c r="V287" s="50">
        <f>IF(COUNTIF(D287:P289,"○")=0,1,0)</f>
        <v>1</v>
      </c>
      <c r="W287" s="50">
        <f>IF($D$223=X287,1,0)</f>
        <v>0</v>
      </c>
      <c r="X287" s="51">
        <v>1</v>
      </c>
      <c r="Z287" s="17"/>
    </row>
    <row r="288" spans="4:26" s="3" customFormat="1" ht="18" customHeight="1" x14ac:dyDescent="0.55000000000000004">
      <c r="D288" s="36">
        <v>9</v>
      </c>
      <c r="E288" s="36">
        <v>10</v>
      </c>
      <c r="F288" s="36">
        <v>11</v>
      </c>
      <c r="G288" s="36">
        <v>12</v>
      </c>
      <c r="H288" s="36">
        <v>13</v>
      </c>
      <c r="I288" s="36">
        <v>14</v>
      </c>
      <c r="J288" s="36">
        <v>15</v>
      </c>
      <c r="K288" s="36">
        <v>16</v>
      </c>
      <c r="L288" s="14"/>
      <c r="M288" s="14"/>
      <c r="N288" s="14"/>
      <c r="S288" s="2"/>
      <c r="T288" s="43"/>
      <c r="U288" s="5"/>
      <c r="V288" s="5"/>
      <c r="W288" s="5"/>
      <c r="X288" s="5"/>
      <c r="Z288" s="7"/>
    </row>
    <row r="289" spans="3:26" s="14" customFormat="1" ht="27.75" customHeight="1" x14ac:dyDescent="0.55000000000000004">
      <c r="D289" s="1"/>
      <c r="E289" s="1"/>
      <c r="F289" s="1"/>
      <c r="G289" s="1"/>
      <c r="H289" s="1"/>
      <c r="I289" s="1"/>
      <c r="J289" s="1"/>
      <c r="K289" s="1"/>
      <c r="T289" s="46"/>
      <c r="U289" s="16"/>
      <c r="V289" s="16"/>
      <c r="W289" s="16"/>
      <c r="X289" s="16"/>
      <c r="Z289" s="17"/>
    </row>
    <row r="290" spans="3:26" s="11" customFormat="1" ht="18" x14ac:dyDescent="0.55000000000000004">
      <c r="T290" s="45"/>
      <c r="U290" s="12"/>
      <c r="V290" s="12"/>
      <c r="W290" s="12"/>
      <c r="X290" s="12"/>
      <c r="Z290" s="13"/>
    </row>
    <row r="291" spans="3:26" s="14" customFormat="1" ht="13.5" x14ac:dyDescent="0.55000000000000004">
      <c r="C291" s="20">
        <v>17</v>
      </c>
      <c r="D291" s="29" t="s">
        <v>256</v>
      </c>
      <c r="T291" s="46"/>
      <c r="U291" s="16"/>
      <c r="V291" s="16"/>
      <c r="W291" s="16"/>
      <c r="X291" s="16"/>
      <c r="Z291" s="17"/>
    </row>
    <row r="292" spans="3:26" s="14" customFormat="1" ht="13.5" x14ac:dyDescent="0.55000000000000004">
      <c r="C292" s="20"/>
      <c r="D292" s="19" t="s">
        <v>60</v>
      </c>
      <c r="T292" s="46"/>
      <c r="U292" s="16"/>
      <c r="V292" s="16"/>
      <c r="W292" s="16"/>
      <c r="X292" s="16"/>
      <c r="Z292" s="17"/>
    </row>
    <row r="293" spans="3:26" s="14" customFormat="1" ht="9" customHeight="1" x14ac:dyDescent="0.55000000000000004">
      <c r="T293" s="46"/>
      <c r="U293" s="16"/>
      <c r="V293" s="16"/>
      <c r="W293" s="16"/>
      <c r="X293" s="16"/>
      <c r="Z293" s="17"/>
    </row>
    <row r="294" spans="3:26" s="14" customFormat="1" ht="18" customHeight="1" x14ac:dyDescent="0.55000000000000004">
      <c r="D294" s="14" t="s">
        <v>4</v>
      </c>
      <c r="S294" s="23"/>
      <c r="T294" s="46"/>
      <c r="U294" s="16"/>
      <c r="V294" s="16"/>
      <c r="W294" s="16"/>
      <c r="X294" s="16"/>
      <c r="Z294" s="17"/>
    </row>
    <row r="295" spans="3:26" s="14" customFormat="1" ht="18" customHeight="1" x14ac:dyDescent="0.55000000000000004">
      <c r="D295" s="24">
        <v>1</v>
      </c>
      <c r="E295" s="14" t="s">
        <v>59</v>
      </c>
      <c r="J295" s="24">
        <v>9</v>
      </c>
      <c r="K295" s="14" t="s">
        <v>58</v>
      </c>
      <c r="T295" s="46"/>
      <c r="U295" s="16"/>
      <c r="V295" s="16"/>
      <c r="W295" s="16"/>
      <c r="X295" s="16"/>
      <c r="Z295" s="17"/>
    </row>
    <row r="296" spans="3:26" s="14" customFormat="1" ht="18" customHeight="1" x14ac:dyDescent="0.55000000000000004">
      <c r="D296" s="24">
        <f>D295+1</f>
        <v>2</v>
      </c>
      <c r="E296" s="14" t="s">
        <v>57</v>
      </c>
      <c r="J296" s="24">
        <f>J295+1</f>
        <v>10</v>
      </c>
      <c r="K296" s="14" t="s">
        <v>56</v>
      </c>
      <c r="T296" s="46"/>
      <c r="U296" s="16"/>
      <c r="V296" s="16"/>
      <c r="W296" s="16"/>
      <c r="X296" s="16"/>
      <c r="Z296" s="17"/>
    </row>
    <row r="297" spans="3:26" s="14" customFormat="1" ht="18" customHeight="1" x14ac:dyDescent="0.55000000000000004">
      <c r="D297" s="24">
        <f t="shared" ref="D297:D302" si="15">D296+1</f>
        <v>3</v>
      </c>
      <c r="E297" s="14" t="s">
        <v>55</v>
      </c>
      <c r="J297" s="24">
        <f t="shared" ref="J297:J302" si="16">J296+1</f>
        <v>11</v>
      </c>
      <c r="K297" s="14" t="s">
        <v>54</v>
      </c>
      <c r="T297" s="46"/>
      <c r="U297" s="16"/>
      <c r="V297" s="16"/>
      <c r="W297" s="16"/>
      <c r="X297" s="16"/>
      <c r="Z297" s="17"/>
    </row>
    <row r="298" spans="3:26" s="14" customFormat="1" ht="18" customHeight="1" x14ac:dyDescent="0.55000000000000004">
      <c r="D298" s="24">
        <f t="shared" si="15"/>
        <v>4</v>
      </c>
      <c r="E298" s="14" t="s">
        <v>53</v>
      </c>
      <c r="J298" s="24">
        <f t="shared" si="16"/>
        <v>12</v>
      </c>
      <c r="K298" s="14" t="s">
        <v>52</v>
      </c>
      <c r="T298" s="46"/>
      <c r="U298" s="16"/>
      <c r="V298" s="16"/>
      <c r="W298" s="16"/>
      <c r="X298" s="16"/>
      <c r="Z298" s="17"/>
    </row>
    <row r="299" spans="3:26" s="14" customFormat="1" ht="18" customHeight="1" x14ac:dyDescent="0.55000000000000004">
      <c r="D299" s="24">
        <f t="shared" si="15"/>
        <v>5</v>
      </c>
      <c r="E299" s="14" t="s">
        <v>51</v>
      </c>
      <c r="J299" s="24">
        <f t="shared" si="16"/>
        <v>13</v>
      </c>
      <c r="K299" s="14" t="s">
        <v>50</v>
      </c>
      <c r="T299" s="46"/>
      <c r="U299" s="16"/>
      <c r="V299" s="16"/>
      <c r="W299" s="16"/>
      <c r="X299" s="16"/>
      <c r="Z299" s="17"/>
    </row>
    <row r="300" spans="3:26" s="14" customFormat="1" ht="18" customHeight="1" x14ac:dyDescent="0.55000000000000004">
      <c r="D300" s="24">
        <f t="shared" si="15"/>
        <v>6</v>
      </c>
      <c r="E300" s="14" t="s">
        <v>49</v>
      </c>
      <c r="J300" s="24">
        <f t="shared" si="16"/>
        <v>14</v>
      </c>
      <c r="K300" s="14" t="s">
        <v>48</v>
      </c>
      <c r="T300" s="46"/>
      <c r="U300" s="16"/>
      <c r="V300" s="16"/>
      <c r="W300" s="16"/>
      <c r="X300" s="16"/>
      <c r="Z300" s="17"/>
    </row>
    <row r="301" spans="3:26" s="14" customFormat="1" ht="18" customHeight="1" x14ac:dyDescent="0.55000000000000004">
      <c r="D301" s="24">
        <f t="shared" si="15"/>
        <v>7</v>
      </c>
      <c r="E301" s="14" t="s">
        <v>47</v>
      </c>
      <c r="J301" s="24">
        <f t="shared" si="16"/>
        <v>15</v>
      </c>
      <c r="K301" s="14" t="s">
        <v>46</v>
      </c>
      <c r="T301" s="46"/>
      <c r="U301" s="16"/>
      <c r="V301" s="16"/>
      <c r="W301" s="16"/>
      <c r="X301" s="16"/>
      <c r="Z301" s="17"/>
    </row>
    <row r="302" spans="3:26" s="14" customFormat="1" ht="18" customHeight="1" x14ac:dyDescent="0.55000000000000004">
      <c r="D302" s="24">
        <f t="shared" si="15"/>
        <v>8</v>
      </c>
      <c r="E302" s="14" t="s">
        <v>45</v>
      </c>
      <c r="J302" s="24">
        <f t="shared" si="16"/>
        <v>16</v>
      </c>
      <c r="K302" s="14" t="s">
        <v>44</v>
      </c>
      <c r="T302" s="46"/>
      <c r="U302" s="16"/>
      <c r="V302" s="16"/>
      <c r="W302" s="16"/>
      <c r="X302" s="16"/>
      <c r="Z302" s="17"/>
    </row>
    <row r="303" spans="3:26" s="14" customFormat="1" ht="9" customHeight="1" x14ac:dyDescent="0.55000000000000004">
      <c r="D303" s="14" t="s">
        <v>1</v>
      </c>
      <c r="T303" s="46"/>
      <c r="U303" s="16"/>
      <c r="V303" s="16"/>
      <c r="W303" s="16"/>
      <c r="X303" s="16"/>
      <c r="Z303" s="17"/>
    </row>
    <row r="304" spans="3:26" s="14" customFormat="1" ht="13.5" x14ac:dyDescent="0.55000000000000004">
      <c r="D304" s="41" t="s">
        <v>182</v>
      </c>
      <c r="T304" s="46"/>
      <c r="U304" s="16"/>
      <c r="V304" s="16"/>
      <c r="W304" s="16"/>
      <c r="X304" s="16"/>
      <c r="Z304" s="17"/>
    </row>
    <row r="305" spans="3:26" s="14" customFormat="1" ht="18" customHeight="1" x14ac:dyDescent="0.55000000000000004">
      <c r="D305" s="81" t="s">
        <v>0</v>
      </c>
      <c r="E305" s="81"/>
      <c r="F305" s="81"/>
      <c r="G305" s="81"/>
      <c r="H305" s="81"/>
      <c r="I305" s="81"/>
      <c r="J305" s="81"/>
      <c r="K305" s="81"/>
      <c r="T305" s="46"/>
      <c r="U305" s="16"/>
      <c r="V305" s="16"/>
      <c r="W305" s="16"/>
      <c r="X305" s="16"/>
      <c r="Z305" s="17"/>
    </row>
    <row r="306" spans="3:26" s="3" customFormat="1" ht="18" customHeight="1" x14ac:dyDescent="0.55000000000000004">
      <c r="D306" s="36">
        <v>1</v>
      </c>
      <c r="E306" s="36">
        <v>2</v>
      </c>
      <c r="F306" s="36">
        <v>3</v>
      </c>
      <c r="G306" s="36">
        <v>4</v>
      </c>
      <c r="H306" s="36">
        <v>5</v>
      </c>
      <c r="I306" s="36">
        <v>6</v>
      </c>
      <c r="J306" s="36">
        <v>7</v>
      </c>
      <c r="K306" s="36">
        <v>8</v>
      </c>
      <c r="L306" s="14"/>
      <c r="M306" s="14"/>
      <c r="N306" s="14"/>
      <c r="S306" s="2"/>
      <c r="T306" s="43"/>
      <c r="U306" s="5"/>
      <c r="V306" s="5"/>
      <c r="W306" s="5"/>
      <c r="X306" s="5"/>
      <c r="Z306" s="7"/>
    </row>
    <row r="307" spans="3:26" s="14" customFormat="1" ht="27.75" customHeight="1" x14ac:dyDescent="0.55000000000000004">
      <c r="D307" s="1"/>
      <c r="E307" s="1"/>
      <c r="F307" s="1"/>
      <c r="G307" s="1"/>
      <c r="H307" s="1"/>
      <c r="I307" s="1"/>
      <c r="J307" s="1"/>
      <c r="K307" s="1"/>
      <c r="T307" s="46"/>
      <c r="U307" s="16"/>
      <c r="V307" s="50">
        <f>IF(COUNTIF(D307:P309,"○")=0,1,0)</f>
        <v>1</v>
      </c>
      <c r="W307" s="50">
        <f>IF($D$223=X307,1,0)</f>
        <v>0</v>
      </c>
      <c r="X307" s="51">
        <v>1</v>
      </c>
      <c r="Z307" s="17"/>
    </row>
    <row r="308" spans="3:26" s="3" customFormat="1" ht="18" customHeight="1" x14ac:dyDescent="0.55000000000000004">
      <c r="D308" s="36">
        <v>9</v>
      </c>
      <c r="E308" s="36">
        <v>10</v>
      </c>
      <c r="F308" s="36">
        <v>11</v>
      </c>
      <c r="G308" s="36">
        <v>12</v>
      </c>
      <c r="H308" s="36">
        <v>13</v>
      </c>
      <c r="I308" s="36">
        <v>14</v>
      </c>
      <c r="J308" s="36">
        <v>15</v>
      </c>
      <c r="K308" s="36">
        <v>16</v>
      </c>
      <c r="L308" s="14"/>
      <c r="M308" s="14"/>
      <c r="N308" s="14"/>
      <c r="S308" s="2"/>
      <c r="T308" s="43"/>
      <c r="U308" s="5"/>
      <c r="V308" s="5"/>
      <c r="W308" s="5"/>
      <c r="X308" s="5"/>
      <c r="Z308" s="7"/>
    </row>
    <row r="309" spans="3:26" s="14" customFormat="1" ht="27.75" customHeight="1" x14ac:dyDescent="0.55000000000000004">
      <c r="D309" s="1"/>
      <c r="E309" s="1"/>
      <c r="F309" s="1"/>
      <c r="G309" s="1"/>
      <c r="H309" s="1"/>
      <c r="I309" s="1"/>
      <c r="J309" s="1"/>
      <c r="K309" s="1"/>
      <c r="T309" s="46"/>
      <c r="U309" s="16"/>
      <c r="V309" s="16"/>
      <c r="W309" s="16"/>
      <c r="X309" s="16"/>
      <c r="Z309" s="17"/>
    </row>
    <row r="310" spans="3:26" s="11" customFormat="1" ht="18" x14ac:dyDescent="0.55000000000000004">
      <c r="T310" s="45"/>
      <c r="U310" s="12"/>
      <c r="V310" s="12"/>
      <c r="W310" s="12"/>
      <c r="X310" s="12"/>
      <c r="Z310" s="13"/>
    </row>
    <row r="311" spans="3:26" s="14" customFormat="1" ht="33" customHeight="1" x14ac:dyDescent="0.55000000000000004">
      <c r="C311" s="78" t="s">
        <v>43</v>
      </c>
      <c r="D311" s="79"/>
      <c r="E311" s="79"/>
      <c r="F311" s="79"/>
      <c r="G311" s="79"/>
      <c r="H311" s="79"/>
      <c r="I311" s="79"/>
      <c r="J311" s="79"/>
      <c r="K311" s="79"/>
      <c r="L311" s="79"/>
      <c r="M311" s="79"/>
      <c r="N311" s="79"/>
      <c r="O311" s="79"/>
      <c r="P311" s="80"/>
      <c r="S311" s="15"/>
      <c r="T311" s="46"/>
      <c r="U311" s="16"/>
      <c r="V311" s="16"/>
      <c r="W311" s="16"/>
      <c r="X311" s="16"/>
      <c r="Z311" s="17"/>
    </row>
    <row r="312" spans="3:26" s="11" customFormat="1" ht="18" x14ac:dyDescent="0.55000000000000004">
      <c r="T312" s="45"/>
      <c r="U312" s="12"/>
      <c r="V312" s="12"/>
      <c r="W312" s="12"/>
      <c r="X312" s="12"/>
      <c r="Z312" s="13"/>
    </row>
    <row r="313" spans="3:26" s="14" customFormat="1" ht="13.5" x14ac:dyDescent="0.55000000000000004">
      <c r="C313" s="20">
        <v>18</v>
      </c>
      <c r="D313" s="19" t="s">
        <v>231</v>
      </c>
      <c r="T313" s="46"/>
      <c r="U313" s="16"/>
      <c r="V313" s="16"/>
      <c r="W313" s="16"/>
      <c r="X313" s="16"/>
      <c r="Z313" s="17"/>
    </row>
    <row r="314" spans="3:26" s="14" customFormat="1" ht="9" customHeight="1" x14ac:dyDescent="0.55000000000000004">
      <c r="T314" s="46"/>
      <c r="U314" s="16"/>
      <c r="V314" s="16"/>
      <c r="W314" s="16"/>
      <c r="X314" s="16"/>
      <c r="Z314" s="17"/>
    </row>
    <row r="315" spans="3:26" s="14" customFormat="1" ht="18" customHeight="1" x14ac:dyDescent="0.55000000000000004">
      <c r="D315" s="14" t="s">
        <v>4</v>
      </c>
      <c r="S315" s="23"/>
      <c r="T315" s="46"/>
      <c r="U315" s="16"/>
      <c r="V315" s="16"/>
      <c r="W315" s="16"/>
      <c r="X315" s="16"/>
      <c r="Z315" s="17"/>
    </row>
    <row r="316" spans="3:26" s="14" customFormat="1" ht="18" customHeight="1" x14ac:dyDescent="0.55000000000000004">
      <c r="D316" s="24">
        <v>1</v>
      </c>
      <c r="E316" s="14" t="s">
        <v>121</v>
      </c>
      <c r="S316" s="25"/>
      <c r="T316" s="47">
        <v>1</v>
      </c>
      <c r="U316" s="16"/>
      <c r="V316" s="16"/>
      <c r="W316" s="16"/>
      <c r="X316" s="16"/>
      <c r="Z316" s="17"/>
    </row>
    <row r="317" spans="3:26" s="14" customFormat="1" ht="18" customHeight="1" x14ac:dyDescent="0.55000000000000004">
      <c r="D317" s="24">
        <f>D316+1</f>
        <v>2</v>
      </c>
      <c r="E317" s="14" t="s">
        <v>42</v>
      </c>
      <c r="T317" s="47">
        <f>T316+1</f>
        <v>2</v>
      </c>
      <c r="U317" s="16"/>
      <c r="V317" s="16"/>
      <c r="W317" s="16"/>
      <c r="X317" s="16"/>
      <c r="Z317" s="17"/>
    </row>
    <row r="318" spans="3:26" s="14" customFormat="1" ht="18" customHeight="1" x14ac:dyDescent="0.55000000000000004">
      <c r="D318" s="24">
        <f>D317+1</f>
        <v>3</v>
      </c>
      <c r="E318" s="14" t="s">
        <v>41</v>
      </c>
      <c r="S318" s="26"/>
      <c r="T318" s="47">
        <f>T317+1</f>
        <v>3</v>
      </c>
      <c r="U318" s="16"/>
      <c r="V318" s="16"/>
      <c r="W318" s="16"/>
      <c r="X318" s="16"/>
      <c r="Z318" s="17"/>
    </row>
    <row r="319" spans="3:26" s="14" customFormat="1" ht="9" customHeight="1" x14ac:dyDescent="0.55000000000000004">
      <c r="D319" s="14" t="s">
        <v>1</v>
      </c>
      <c r="T319" s="42" t="s">
        <v>9</v>
      </c>
      <c r="U319" s="16"/>
      <c r="V319" s="16"/>
      <c r="W319" s="16"/>
      <c r="X319" s="16"/>
      <c r="Z319" s="17"/>
    </row>
    <row r="320" spans="3:26" s="14" customFormat="1" ht="13.5" x14ac:dyDescent="0.55000000000000004">
      <c r="D320" s="21" t="s">
        <v>28</v>
      </c>
      <c r="T320" s="46"/>
      <c r="U320" s="16"/>
      <c r="V320" s="16"/>
      <c r="W320" s="16"/>
      <c r="X320" s="16"/>
      <c r="Z320" s="17"/>
    </row>
    <row r="321" spans="3:26" s="14" customFormat="1" ht="18" customHeight="1" x14ac:dyDescent="0.55000000000000004">
      <c r="D321" s="63" t="s">
        <v>0</v>
      </c>
      <c r="E321" s="65"/>
      <c r="T321" s="46"/>
      <c r="U321" s="16"/>
      <c r="V321" s="16"/>
      <c r="W321" s="16"/>
      <c r="X321" s="16"/>
      <c r="Z321" s="17"/>
    </row>
    <row r="322" spans="3:26" s="14" customFormat="1" ht="27.75" customHeight="1" x14ac:dyDescent="0.55000000000000004">
      <c r="D322" s="76"/>
      <c r="E322" s="77"/>
      <c r="T322" s="46"/>
      <c r="U322" s="16"/>
      <c r="V322" s="16"/>
      <c r="W322" s="16"/>
      <c r="X322" s="16"/>
      <c r="Z322" s="17"/>
    </row>
    <row r="323" spans="3:26" s="11" customFormat="1" ht="18" x14ac:dyDescent="0.55000000000000004">
      <c r="T323" s="45"/>
      <c r="U323" s="12"/>
      <c r="V323" s="12"/>
      <c r="W323" s="12"/>
      <c r="X323" s="12"/>
      <c r="Z323" s="13"/>
    </row>
    <row r="324" spans="3:26" s="14" customFormat="1" ht="13.5" x14ac:dyDescent="0.55000000000000004">
      <c r="C324" s="20">
        <v>19</v>
      </c>
      <c r="D324" s="29" t="s">
        <v>181</v>
      </c>
      <c r="T324" s="46"/>
      <c r="U324" s="16"/>
      <c r="V324" s="16"/>
      <c r="W324" s="16"/>
      <c r="X324" s="16"/>
      <c r="Z324" s="17"/>
    </row>
    <row r="325" spans="3:26" s="14" customFormat="1" ht="13.5" x14ac:dyDescent="0.55000000000000004">
      <c r="C325" s="20"/>
      <c r="D325" s="19" t="s">
        <v>40</v>
      </c>
      <c r="T325" s="46"/>
      <c r="U325" s="16"/>
      <c r="V325" s="16"/>
      <c r="W325" s="16"/>
      <c r="X325" s="16"/>
      <c r="Z325" s="17"/>
    </row>
    <row r="326" spans="3:26" s="14" customFormat="1" ht="13.5" x14ac:dyDescent="0.55000000000000004">
      <c r="C326" s="20"/>
      <c r="D326" s="19" t="s">
        <v>232</v>
      </c>
      <c r="T326" s="46"/>
      <c r="U326" s="16"/>
      <c r="V326" s="16"/>
      <c r="W326" s="16"/>
      <c r="X326" s="16"/>
      <c r="Z326" s="17"/>
    </row>
    <row r="327" spans="3:26" s="14" customFormat="1" ht="9" customHeight="1" x14ac:dyDescent="0.55000000000000004">
      <c r="T327" s="46"/>
      <c r="U327" s="16"/>
      <c r="V327" s="16"/>
      <c r="W327" s="16"/>
      <c r="X327" s="16"/>
      <c r="Z327" s="17"/>
    </row>
    <row r="328" spans="3:26" s="14" customFormat="1" ht="18" customHeight="1" x14ac:dyDescent="0.55000000000000004">
      <c r="D328" s="14" t="s">
        <v>4</v>
      </c>
      <c r="S328" s="23"/>
      <c r="T328" s="46"/>
      <c r="U328" s="16"/>
      <c r="V328" s="16"/>
      <c r="W328" s="16"/>
      <c r="X328" s="16"/>
      <c r="Z328" s="17"/>
    </row>
    <row r="329" spans="3:26" s="14" customFormat="1" ht="18" customHeight="1" x14ac:dyDescent="0.55000000000000004">
      <c r="D329" s="24">
        <v>1</v>
      </c>
      <c r="E329" s="14" t="s">
        <v>39</v>
      </c>
      <c r="T329" s="46"/>
      <c r="U329" s="16"/>
      <c r="V329" s="16"/>
      <c r="W329" s="16"/>
      <c r="X329" s="16"/>
      <c r="Z329" s="17"/>
    </row>
    <row r="330" spans="3:26" s="14" customFormat="1" ht="18" customHeight="1" x14ac:dyDescent="0.55000000000000004">
      <c r="D330" s="24">
        <f>D329+1</f>
        <v>2</v>
      </c>
      <c r="E330" s="14" t="s">
        <v>38</v>
      </c>
      <c r="J330" s="27"/>
      <c r="T330" s="46"/>
      <c r="U330" s="16"/>
      <c r="V330" s="16"/>
      <c r="W330" s="16"/>
      <c r="X330" s="16"/>
      <c r="Z330" s="17"/>
    </row>
    <row r="331" spans="3:26" s="14" customFormat="1" ht="18" customHeight="1" x14ac:dyDescent="0.55000000000000004">
      <c r="D331" s="24">
        <f>D330+1</f>
        <v>3</v>
      </c>
      <c r="E331" s="14" t="s">
        <v>37</v>
      </c>
      <c r="J331" s="27"/>
      <c r="T331" s="46"/>
      <c r="U331" s="16"/>
      <c r="V331" s="16"/>
      <c r="W331" s="16"/>
      <c r="X331" s="16"/>
      <c r="Z331" s="17"/>
    </row>
    <row r="332" spans="3:26" s="14" customFormat="1" ht="18" customHeight="1" x14ac:dyDescent="0.55000000000000004">
      <c r="D332" s="24">
        <f t="shared" ref="D332:D337" si="17">D331+1</f>
        <v>4</v>
      </c>
      <c r="E332" s="14" t="s">
        <v>36</v>
      </c>
      <c r="J332" s="27"/>
      <c r="T332" s="46"/>
      <c r="U332" s="16"/>
      <c r="V332" s="16"/>
      <c r="W332" s="16"/>
      <c r="X332" s="16"/>
      <c r="Z332" s="17"/>
    </row>
    <row r="333" spans="3:26" s="14" customFormat="1" ht="18" customHeight="1" x14ac:dyDescent="0.55000000000000004">
      <c r="D333" s="24">
        <f t="shared" si="17"/>
        <v>5</v>
      </c>
      <c r="E333" s="14" t="s">
        <v>35</v>
      </c>
      <c r="J333" s="27"/>
      <c r="T333" s="46"/>
      <c r="U333" s="16"/>
      <c r="V333" s="16"/>
      <c r="W333" s="16"/>
      <c r="X333" s="16"/>
      <c r="Z333" s="17"/>
    </row>
    <row r="334" spans="3:26" s="14" customFormat="1" ht="18" customHeight="1" x14ac:dyDescent="0.55000000000000004">
      <c r="D334" s="24">
        <f t="shared" si="17"/>
        <v>6</v>
      </c>
      <c r="E334" s="14" t="s">
        <v>34</v>
      </c>
      <c r="J334" s="27"/>
      <c r="T334" s="46"/>
      <c r="U334" s="16"/>
      <c r="V334" s="16"/>
      <c r="W334" s="16"/>
      <c r="X334" s="16"/>
      <c r="Z334" s="17"/>
    </row>
    <row r="335" spans="3:26" s="14" customFormat="1" ht="18" customHeight="1" x14ac:dyDescent="0.55000000000000004">
      <c r="D335" s="24">
        <f t="shared" si="17"/>
        <v>7</v>
      </c>
      <c r="E335" s="14" t="s">
        <v>33</v>
      </c>
      <c r="J335" s="27"/>
      <c r="T335" s="46"/>
      <c r="U335" s="16"/>
      <c r="V335" s="16"/>
      <c r="W335" s="16"/>
      <c r="X335" s="16"/>
      <c r="Z335" s="17"/>
    </row>
    <row r="336" spans="3:26" s="14" customFormat="1" ht="18" customHeight="1" x14ac:dyDescent="0.55000000000000004">
      <c r="D336" s="24">
        <f t="shared" si="17"/>
        <v>8</v>
      </c>
      <c r="E336" s="14" t="s">
        <v>96</v>
      </c>
      <c r="J336" s="27"/>
      <c r="T336" s="46"/>
      <c r="U336" s="16"/>
      <c r="V336" s="16"/>
      <c r="W336" s="16"/>
      <c r="X336" s="16"/>
      <c r="Z336" s="17"/>
    </row>
    <row r="337" spans="3:26" s="14" customFormat="1" ht="18" customHeight="1" x14ac:dyDescent="0.55000000000000004">
      <c r="D337" s="24">
        <f t="shared" si="17"/>
        <v>9</v>
      </c>
      <c r="E337" s="14" t="s">
        <v>32</v>
      </c>
      <c r="J337" s="27"/>
      <c r="T337" s="46"/>
      <c r="U337" s="16"/>
      <c r="V337" s="16"/>
      <c r="W337" s="16"/>
      <c r="X337" s="16"/>
      <c r="Z337" s="17"/>
    </row>
    <row r="338" spans="3:26" s="14" customFormat="1" ht="9" customHeight="1" x14ac:dyDescent="0.55000000000000004">
      <c r="D338" s="14" t="s">
        <v>1</v>
      </c>
      <c r="T338" s="46"/>
      <c r="U338" s="16"/>
      <c r="V338" s="16"/>
      <c r="W338" s="16"/>
      <c r="X338" s="16"/>
      <c r="Z338" s="17"/>
    </row>
    <row r="339" spans="3:26" s="14" customFormat="1" ht="13.5" x14ac:dyDescent="0.55000000000000004">
      <c r="D339" s="41" t="s">
        <v>182</v>
      </c>
      <c r="T339" s="46"/>
      <c r="U339" s="16"/>
      <c r="V339" s="16"/>
      <c r="W339" s="16"/>
      <c r="X339" s="16"/>
      <c r="Z339" s="17"/>
    </row>
    <row r="340" spans="3:26" s="14" customFormat="1" ht="18" customHeight="1" x14ac:dyDescent="0.55000000000000004">
      <c r="D340" s="63" t="s">
        <v>0</v>
      </c>
      <c r="E340" s="64"/>
      <c r="F340" s="64"/>
      <c r="G340" s="64"/>
      <c r="H340" s="64"/>
      <c r="I340" s="64"/>
      <c r="J340" s="64"/>
      <c r="K340" s="64"/>
      <c r="L340" s="65"/>
      <c r="T340" s="46"/>
      <c r="U340" s="16"/>
      <c r="V340" s="16"/>
      <c r="W340" s="16"/>
      <c r="X340" s="16"/>
      <c r="Z340" s="17"/>
    </row>
    <row r="341" spans="3:26" s="3" customFormat="1" ht="18" customHeight="1" x14ac:dyDescent="0.55000000000000004">
      <c r="D341" s="36">
        <v>1</v>
      </c>
      <c r="E341" s="36">
        <v>2</v>
      </c>
      <c r="F341" s="36">
        <v>3</v>
      </c>
      <c r="G341" s="36">
        <v>4</v>
      </c>
      <c r="H341" s="36">
        <v>5</v>
      </c>
      <c r="I341" s="36">
        <v>6</v>
      </c>
      <c r="J341" s="36">
        <v>7</v>
      </c>
      <c r="K341" s="36">
        <v>8</v>
      </c>
      <c r="L341" s="36">
        <v>9</v>
      </c>
      <c r="M341" s="14"/>
      <c r="N341" s="14"/>
      <c r="S341" s="2"/>
      <c r="T341" s="43"/>
      <c r="U341" s="5"/>
      <c r="V341" s="5"/>
      <c r="W341" s="5"/>
      <c r="X341" s="5"/>
      <c r="Z341" s="7"/>
    </row>
    <row r="342" spans="3:26" s="14" customFormat="1" ht="27.75" customHeight="1" x14ac:dyDescent="0.55000000000000004">
      <c r="D342" s="1"/>
      <c r="E342" s="1"/>
      <c r="F342" s="1"/>
      <c r="G342" s="1"/>
      <c r="H342" s="1"/>
      <c r="I342" s="1"/>
      <c r="J342" s="1"/>
      <c r="K342" s="1"/>
      <c r="L342" s="1" t="s">
        <v>195</v>
      </c>
      <c r="T342" s="46"/>
      <c r="U342" s="16"/>
      <c r="V342" s="50">
        <f>IF(COUNTIF(D342:P342,"○")=0,1,0)</f>
        <v>1</v>
      </c>
      <c r="W342" s="50">
        <f>IF($D$322=X342,1,0)</f>
        <v>0</v>
      </c>
      <c r="X342" s="51">
        <v>1</v>
      </c>
      <c r="Z342" s="17"/>
    </row>
    <row r="343" spans="3:26" s="14" customFormat="1" ht="4.5" customHeight="1" x14ac:dyDescent="0.55000000000000004">
      <c r="T343" s="46"/>
      <c r="U343" s="16"/>
      <c r="V343" s="16"/>
      <c r="W343" s="16"/>
      <c r="X343" s="16"/>
      <c r="Z343" s="17"/>
    </row>
    <row r="344" spans="3:26" s="14" customFormat="1" ht="18" customHeight="1" x14ac:dyDescent="0.55000000000000004">
      <c r="D344" s="63" t="s">
        <v>115</v>
      </c>
      <c r="E344" s="64"/>
      <c r="F344" s="64"/>
      <c r="G344" s="64"/>
      <c r="H344" s="64"/>
      <c r="I344" s="64"/>
      <c r="J344" s="64"/>
      <c r="K344" s="64"/>
      <c r="L344" s="64"/>
      <c r="M344" s="64"/>
      <c r="N344" s="64"/>
      <c r="O344" s="64"/>
      <c r="P344" s="65"/>
      <c r="T344" s="46"/>
      <c r="U344" s="16"/>
      <c r="V344" s="16"/>
      <c r="W344" s="16"/>
      <c r="X344" s="16"/>
      <c r="Z344" s="17"/>
    </row>
    <row r="345" spans="3:26" s="14" customFormat="1" ht="27.65" customHeight="1" x14ac:dyDescent="0.55000000000000004">
      <c r="D345" s="66"/>
      <c r="E345" s="67"/>
      <c r="F345" s="67"/>
      <c r="G345" s="67"/>
      <c r="H345" s="67"/>
      <c r="I345" s="67"/>
      <c r="J345" s="67"/>
      <c r="K345" s="67"/>
      <c r="L345" s="67"/>
      <c r="M345" s="67"/>
      <c r="N345" s="67"/>
      <c r="O345" s="67"/>
      <c r="P345" s="68"/>
      <c r="T345" s="46"/>
      <c r="U345" s="52">
        <f>IF(K342="○",1,0)</f>
        <v>0</v>
      </c>
      <c r="V345" s="16"/>
      <c r="W345" s="16"/>
      <c r="X345" s="16"/>
      <c r="Z345" s="17"/>
    </row>
    <row r="346" spans="3:26" s="11" customFormat="1" ht="18" x14ac:dyDescent="0.55000000000000004">
      <c r="T346" s="45"/>
      <c r="U346" s="12"/>
      <c r="V346" s="12"/>
      <c r="W346" s="12"/>
      <c r="X346" s="12"/>
      <c r="Z346" s="13"/>
    </row>
    <row r="347" spans="3:26" s="14" customFormat="1" ht="33" customHeight="1" x14ac:dyDescent="0.55000000000000004">
      <c r="C347" s="78" t="s">
        <v>31</v>
      </c>
      <c r="D347" s="79"/>
      <c r="E347" s="79"/>
      <c r="F347" s="79"/>
      <c r="G347" s="79"/>
      <c r="H347" s="79"/>
      <c r="I347" s="79"/>
      <c r="J347" s="79"/>
      <c r="K347" s="79"/>
      <c r="L347" s="79"/>
      <c r="M347" s="79"/>
      <c r="N347" s="79"/>
      <c r="O347" s="79"/>
      <c r="P347" s="80"/>
      <c r="S347" s="15"/>
      <c r="T347" s="46"/>
      <c r="U347" s="16"/>
      <c r="V347" s="16"/>
      <c r="W347" s="16"/>
      <c r="X347" s="16"/>
      <c r="Z347" s="17"/>
    </row>
    <row r="348" spans="3:26" s="11" customFormat="1" ht="18" x14ac:dyDescent="0.55000000000000004">
      <c r="T348" s="45"/>
      <c r="U348" s="12"/>
      <c r="V348" s="12"/>
      <c r="W348" s="12"/>
      <c r="X348" s="12"/>
      <c r="Z348" s="13"/>
    </row>
    <row r="349" spans="3:26" s="14" customFormat="1" ht="13.5" x14ac:dyDescent="0.55000000000000004">
      <c r="C349" s="20">
        <v>20</v>
      </c>
      <c r="D349" s="29" t="s">
        <v>256</v>
      </c>
      <c r="T349" s="46"/>
      <c r="U349" s="16"/>
      <c r="V349" s="16"/>
      <c r="W349" s="16"/>
      <c r="X349" s="16"/>
      <c r="Z349" s="17"/>
    </row>
    <row r="350" spans="3:26" s="14" customFormat="1" ht="13.5" x14ac:dyDescent="0.55000000000000004">
      <c r="C350" s="20"/>
      <c r="D350" s="19" t="s">
        <v>30</v>
      </c>
      <c r="T350" s="46"/>
      <c r="U350" s="16"/>
      <c r="V350" s="16"/>
      <c r="W350" s="16"/>
      <c r="X350" s="16"/>
      <c r="Z350" s="17"/>
    </row>
    <row r="351" spans="3:26" s="14" customFormat="1" ht="13.5" x14ac:dyDescent="0.55000000000000004">
      <c r="C351" s="20"/>
      <c r="D351" s="19" t="s">
        <v>29</v>
      </c>
      <c r="T351" s="46"/>
      <c r="U351" s="16"/>
      <c r="V351" s="16"/>
      <c r="W351" s="16"/>
      <c r="X351" s="16"/>
      <c r="Z351" s="17"/>
    </row>
    <row r="352" spans="3:26" s="14" customFormat="1" ht="9" customHeight="1" x14ac:dyDescent="0.55000000000000004">
      <c r="T352" s="46"/>
      <c r="U352" s="16"/>
      <c r="V352" s="16"/>
      <c r="W352" s="16"/>
      <c r="X352" s="16"/>
      <c r="Z352" s="17"/>
    </row>
    <row r="353" spans="3:26" s="14" customFormat="1" ht="18" customHeight="1" x14ac:dyDescent="0.55000000000000004">
      <c r="D353" s="14" t="s">
        <v>4</v>
      </c>
      <c r="S353" s="23"/>
      <c r="T353" s="46"/>
      <c r="U353" s="16"/>
      <c r="V353" s="16"/>
      <c r="W353" s="16"/>
      <c r="X353" s="16"/>
      <c r="Z353" s="17"/>
    </row>
    <row r="354" spans="3:26" s="14" customFormat="1" ht="18" customHeight="1" x14ac:dyDescent="0.55000000000000004">
      <c r="D354" s="24">
        <v>1</v>
      </c>
      <c r="E354" s="14" t="s">
        <v>233</v>
      </c>
      <c r="S354" s="25"/>
      <c r="T354" s="47">
        <v>1</v>
      </c>
      <c r="U354" s="16"/>
      <c r="V354" s="16"/>
      <c r="W354" s="16"/>
      <c r="X354" s="16"/>
      <c r="Z354" s="17"/>
    </row>
    <row r="355" spans="3:26" s="14" customFormat="1" ht="18" customHeight="1" x14ac:dyDescent="0.55000000000000004">
      <c r="D355" s="24">
        <f>D354+1</f>
        <v>2</v>
      </c>
      <c r="E355" s="14" t="s">
        <v>234</v>
      </c>
      <c r="T355" s="47">
        <f>T354+1</f>
        <v>2</v>
      </c>
      <c r="U355" s="16"/>
      <c r="V355" s="16"/>
      <c r="W355" s="16"/>
      <c r="X355" s="16"/>
      <c r="Z355" s="17"/>
    </row>
    <row r="356" spans="3:26" s="14" customFormat="1" ht="9" customHeight="1" x14ac:dyDescent="0.55000000000000004">
      <c r="D356" s="14" t="s">
        <v>1</v>
      </c>
      <c r="T356" s="42" t="s">
        <v>9</v>
      </c>
      <c r="U356" s="16"/>
      <c r="V356" s="16"/>
      <c r="W356" s="16"/>
      <c r="X356" s="16"/>
      <c r="Z356" s="17"/>
    </row>
    <row r="357" spans="3:26" s="14" customFormat="1" ht="13.5" x14ac:dyDescent="0.55000000000000004">
      <c r="D357" s="21" t="s">
        <v>28</v>
      </c>
      <c r="T357" s="46"/>
      <c r="U357" s="16"/>
      <c r="V357" s="16"/>
      <c r="W357" s="16"/>
      <c r="X357" s="16"/>
      <c r="Z357" s="17"/>
    </row>
    <row r="358" spans="3:26" s="14" customFormat="1" ht="18" customHeight="1" x14ac:dyDescent="0.55000000000000004">
      <c r="D358" s="63" t="s">
        <v>0</v>
      </c>
      <c r="E358" s="65"/>
      <c r="T358" s="46"/>
      <c r="U358" s="16"/>
      <c r="V358" s="16"/>
      <c r="W358" s="16"/>
      <c r="X358" s="16"/>
      <c r="Z358" s="17"/>
    </row>
    <row r="359" spans="3:26" s="14" customFormat="1" ht="27.75" customHeight="1" x14ac:dyDescent="0.55000000000000004">
      <c r="D359" s="76"/>
      <c r="E359" s="77"/>
      <c r="T359" s="46"/>
      <c r="U359" s="16"/>
      <c r="V359" s="16"/>
      <c r="W359" s="50">
        <f>IF($D$223=X359,1,0)</f>
        <v>0</v>
      </c>
      <c r="X359" s="51">
        <v>1</v>
      </c>
      <c r="Z359" s="17"/>
    </row>
    <row r="360" spans="3:26" s="11" customFormat="1" ht="18" x14ac:dyDescent="0.55000000000000004">
      <c r="T360" s="45"/>
      <c r="U360" s="12"/>
      <c r="V360" s="12"/>
      <c r="W360" s="12"/>
      <c r="X360" s="12"/>
      <c r="Z360" s="13"/>
    </row>
    <row r="361" spans="3:26" s="14" customFormat="1" ht="13.5" x14ac:dyDescent="0.55000000000000004">
      <c r="C361" s="20">
        <v>21</v>
      </c>
      <c r="D361" s="29" t="s">
        <v>256</v>
      </c>
      <c r="T361" s="46"/>
      <c r="U361" s="16"/>
      <c r="V361" s="16"/>
      <c r="W361" s="16"/>
      <c r="X361" s="16"/>
      <c r="Z361" s="17"/>
    </row>
    <row r="362" spans="3:26" s="14" customFormat="1" ht="13.5" x14ac:dyDescent="0.55000000000000004">
      <c r="C362" s="20"/>
      <c r="D362" s="19" t="s">
        <v>235</v>
      </c>
      <c r="T362" s="46"/>
      <c r="U362" s="16"/>
      <c r="V362" s="16"/>
      <c r="W362" s="16"/>
      <c r="X362" s="16"/>
      <c r="Z362" s="17"/>
    </row>
    <row r="363" spans="3:26" s="14" customFormat="1" ht="9" customHeight="1" x14ac:dyDescent="0.55000000000000004">
      <c r="T363" s="46"/>
      <c r="U363" s="16"/>
      <c r="V363" s="16"/>
      <c r="W363" s="16"/>
      <c r="X363" s="16"/>
      <c r="Z363" s="17"/>
    </row>
    <row r="364" spans="3:26" s="14" customFormat="1" ht="18" customHeight="1" x14ac:dyDescent="0.55000000000000004">
      <c r="D364" s="14" t="s">
        <v>4</v>
      </c>
      <c r="S364" s="23"/>
      <c r="T364" s="46"/>
      <c r="U364" s="16"/>
      <c r="V364" s="16"/>
      <c r="W364" s="16"/>
      <c r="X364" s="16"/>
      <c r="Z364" s="17"/>
    </row>
    <row r="365" spans="3:26" s="14" customFormat="1" ht="18" customHeight="1" x14ac:dyDescent="0.55000000000000004">
      <c r="D365" s="24">
        <v>1</v>
      </c>
      <c r="E365" s="14" t="s">
        <v>236</v>
      </c>
      <c r="S365" s="25"/>
      <c r="T365" s="47">
        <v>1</v>
      </c>
      <c r="U365" s="16"/>
      <c r="V365" s="16"/>
      <c r="W365" s="16"/>
      <c r="X365" s="16"/>
      <c r="Z365" s="17"/>
    </row>
    <row r="366" spans="3:26" s="14" customFormat="1" ht="18" customHeight="1" x14ac:dyDescent="0.55000000000000004">
      <c r="D366" s="24">
        <f>D365+1</f>
        <v>2</v>
      </c>
      <c r="E366" s="14" t="s">
        <v>278</v>
      </c>
      <c r="T366" s="47">
        <f>T365+1</f>
        <v>2</v>
      </c>
      <c r="U366" s="16"/>
      <c r="V366" s="16"/>
      <c r="W366" s="16"/>
      <c r="X366" s="16"/>
      <c r="Z366" s="17"/>
    </row>
    <row r="367" spans="3:26" s="14" customFormat="1" ht="9" customHeight="1" x14ac:dyDescent="0.55000000000000004">
      <c r="D367" s="14" t="s">
        <v>1</v>
      </c>
      <c r="T367" s="42" t="s">
        <v>9</v>
      </c>
      <c r="U367" s="16"/>
      <c r="V367" s="16"/>
      <c r="W367" s="16"/>
      <c r="X367" s="16"/>
      <c r="Z367" s="17"/>
    </row>
    <row r="368" spans="3:26" s="14" customFormat="1" ht="13.5" x14ac:dyDescent="0.55000000000000004">
      <c r="D368" s="21" t="s">
        <v>28</v>
      </c>
      <c r="T368" s="46"/>
      <c r="U368" s="16"/>
      <c r="V368" s="16"/>
      <c r="W368" s="16"/>
      <c r="X368" s="16"/>
      <c r="Z368" s="17"/>
    </row>
    <row r="369" spans="3:26" s="14" customFormat="1" ht="18" customHeight="1" x14ac:dyDescent="0.55000000000000004">
      <c r="D369" s="63" t="s">
        <v>0</v>
      </c>
      <c r="E369" s="65"/>
      <c r="T369" s="46"/>
      <c r="U369" s="16"/>
      <c r="V369" s="16"/>
      <c r="W369" s="16"/>
      <c r="X369" s="16"/>
      <c r="Z369" s="17"/>
    </row>
    <row r="370" spans="3:26" s="14" customFormat="1" ht="27.75" customHeight="1" x14ac:dyDescent="0.55000000000000004">
      <c r="D370" s="76"/>
      <c r="E370" s="77"/>
      <c r="T370" s="46"/>
      <c r="U370" s="16"/>
      <c r="V370" s="16"/>
      <c r="W370" s="50">
        <f>IF($D$223=X370,1,0)</f>
        <v>0</v>
      </c>
      <c r="X370" s="51">
        <v>1</v>
      </c>
      <c r="Z370" s="17"/>
    </row>
    <row r="371" spans="3:26" s="11" customFormat="1" ht="18" x14ac:dyDescent="0.55000000000000004">
      <c r="T371" s="45"/>
      <c r="U371" s="12"/>
      <c r="V371" s="12"/>
      <c r="W371" s="12"/>
      <c r="X371" s="12"/>
      <c r="Z371" s="13"/>
    </row>
    <row r="372" spans="3:26" s="14" customFormat="1" ht="13.5" x14ac:dyDescent="0.55000000000000004">
      <c r="C372" s="20">
        <v>22</v>
      </c>
      <c r="D372" s="29" t="s">
        <v>257</v>
      </c>
      <c r="T372" s="46"/>
      <c r="U372" s="16"/>
      <c r="V372" s="16"/>
      <c r="W372" s="16"/>
      <c r="X372" s="16"/>
      <c r="Z372" s="17"/>
    </row>
    <row r="373" spans="3:26" s="14" customFormat="1" ht="13.5" x14ac:dyDescent="0.55000000000000004">
      <c r="C373" s="20"/>
      <c r="D373" s="19" t="s">
        <v>237</v>
      </c>
      <c r="T373" s="46"/>
      <c r="U373" s="16"/>
      <c r="V373" s="16"/>
      <c r="W373" s="16"/>
      <c r="X373" s="16"/>
      <c r="Z373" s="17"/>
    </row>
    <row r="374" spans="3:26" s="14" customFormat="1" ht="9" customHeight="1" x14ac:dyDescent="0.55000000000000004">
      <c r="T374" s="46"/>
      <c r="U374" s="16"/>
      <c r="V374" s="16"/>
      <c r="W374" s="16"/>
      <c r="X374" s="16"/>
      <c r="Z374" s="17"/>
    </row>
    <row r="375" spans="3:26" s="14" customFormat="1" ht="18" customHeight="1" x14ac:dyDescent="0.55000000000000004">
      <c r="D375" s="14" t="s">
        <v>4</v>
      </c>
      <c r="S375" s="23"/>
      <c r="T375" s="46"/>
      <c r="U375" s="16"/>
      <c r="V375" s="16"/>
      <c r="W375" s="16"/>
      <c r="X375" s="16"/>
      <c r="Z375" s="17"/>
    </row>
    <row r="376" spans="3:26" s="14" customFormat="1" ht="18" customHeight="1" x14ac:dyDescent="0.55000000000000004">
      <c r="D376" s="24">
        <v>1</v>
      </c>
      <c r="E376" s="14" t="s">
        <v>27</v>
      </c>
      <c r="J376" s="27"/>
      <c r="T376" s="46"/>
      <c r="U376" s="16"/>
      <c r="V376" s="16"/>
      <c r="W376" s="16"/>
      <c r="X376" s="16"/>
      <c r="Z376" s="17"/>
    </row>
    <row r="377" spans="3:26" s="14" customFormat="1" ht="18" customHeight="1" x14ac:dyDescent="0.55000000000000004">
      <c r="D377" s="24">
        <f>D376+1</f>
        <v>2</v>
      </c>
      <c r="E377" s="14" t="s">
        <v>26</v>
      </c>
      <c r="J377" s="27"/>
      <c r="T377" s="46"/>
      <c r="U377" s="16"/>
      <c r="V377" s="16"/>
      <c r="W377" s="16"/>
      <c r="X377" s="16"/>
      <c r="Z377" s="17"/>
    </row>
    <row r="378" spans="3:26" s="14" customFormat="1" ht="18" customHeight="1" x14ac:dyDescent="0.55000000000000004">
      <c r="D378" s="24">
        <f t="shared" ref="D378:D381" si="18">D377+1</f>
        <v>3</v>
      </c>
      <c r="E378" s="14" t="s">
        <v>25</v>
      </c>
      <c r="J378" s="27"/>
      <c r="T378" s="46"/>
      <c r="U378" s="16"/>
      <c r="V378" s="16"/>
      <c r="W378" s="16"/>
      <c r="X378" s="16"/>
      <c r="Z378" s="17"/>
    </row>
    <row r="379" spans="3:26" s="14" customFormat="1" ht="18" customHeight="1" x14ac:dyDescent="0.55000000000000004">
      <c r="D379" s="24">
        <f t="shared" si="18"/>
        <v>4</v>
      </c>
      <c r="E379" s="14" t="s">
        <v>24</v>
      </c>
      <c r="J379" s="27"/>
      <c r="T379" s="46"/>
      <c r="U379" s="16"/>
      <c r="V379" s="16"/>
      <c r="W379" s="16"/>
      <c r="X379" s="16"/>
      <c r="Z379" s="17"/>
    </row>
    <row r="380" spans="3:26" s="14" customFormat="1" ht="18" customHeight="1" x14ac:dyDescent="0.55000000000000004">
      <c r="D380" s="24">
        <f t="shared" si="18"/>
        <v>5</v>
      </c>
      <c r="E380" s="14" t="s">
        <v>23</v>
      </c>
      <c r="J380" s="27"/>
      <c r="T380" s="46"/>
      <c r="U380" s="16"/>
      <c r="V380" s="16"/>
      <c r="W380" s="16"/>
      <c r="X380" s="16"/>
      <c r="Z380" s="17"/>
    </row>
    <row r="381" spans="3:26" s="14" customFormat="1" ht="18" customHeight="1" x14ac:dyDescent="0.55000000000000004">
      <c r="D381" s="24">
        <f t="shared" si="18"/>
        <v>6</v>
      </c>
      <c r="E381" s="14" t="s">
        <v>96</v>
      </c>
      <c r="J381" s="27"/>
      <c r="T381" s="46"/>
      <c r="U381" s="16"/>
      <c r="V381" s="16"/>
      <c r="W381" s="16"/>
      <c r="X381" s="16"/>
      <c r="Z381" s="17"/>
    </row>
    <row r="382" spans="3:26" s="14" customFormat="1" ht="9" customHeight="1" x14ac:dyDescent="0.55000000000000004">
      <c r="D382" s="14" t="s">
        <v>1</v>
      </c>
      <c r="T382" s="46"/>
      <c r="U382" s="16"/>
      <c r="V382" s="16"/>
      <c r="W382" s="16"/>
      <c r="X382" s="16"/>
      <c r="Z382" s="17"/>
    </row>
    <row r="383" spans="3:26" s="14" customFormat="1" ht="13.5" x14ac:dyDescent="0.55000000000000004">
      <c r="D383" s="41" t="s">
        <v>182</v>
      </c>
      <c r="T383" s="46"/>
      <c r="U383" s="16"/>
      <c r="V383" s="16"/>
      <c r="W383" s="16"/>
      <c r="X383" s="16"/>
      <c r="Z383" s="17"/>
    </row>
    <row r="384" spans="3:26" s="14" customFormat="1" ht="18" customHeight="1" x14ac:dyDescent="0.55000000000000004">
      <c r="D384" s="63" t="s">
        <v>0</v>
      </c>
      <c r="E384" s="64"/>
      <c r="F384" s="64"/>
      <c r="G384" s="64"/>
      <c r="H384" s="64"/>
      <c r="I384" s="65"/>
      <c r="T384" s="46"/>
      <c r="U384" s="16"/>
      <c r="V384" s="16"/>
      <c r="W384" s="16"/>
      <c r="X384" s="16"/>
      <c r="Z384" s="17"/>
    </row>
    <row r="385" spans="3:26" s="3" customFormat="1" ht="18" customHeight="1" x14ac:dyDescent="0.55000000000000004">
      <c r="D385" s="36">
        <v>1</v>
      </c>
      <c r="E385" s="36">
        <v>2</v>
      </c>
      <c r="F385" s="36">
        <v>3</v>
      </c>
      <c r="G385" s="36">
        <v>4</v>
      </c>
      <c r="H385" s="36">
        <v>5</v>
      </c>
      <c r="I385" s="36">
        <v>6</v>
      </c>
      <c r="J385" s="14"/>
      <c r="K385" s="14"/>
      <c r="L385" s="14"/>
      <c r="M385" s="14"/>
      <c r="N385" s="14"/>
      <c r="S385" s="2"/>
      <c r="T385" s="43"/>
      <c r="U385" s="5"/>
      <c r="V385" s="5"/>
      <c r="W385" s="5"/>
      <c r="X385" s="5"/>
      <c r="Z385" s="7"/>
    </row>
    <row r="386" spans="3:26" s="14" customFormat="1" ht="27.75" customHeight="1" x14ac:dyDescent="0.55000000000000004">
      <c r="D386" s="1"/>
      <c r="E386" s="1"/>
      <c r="F386" s="1"/>
      <c r="G386" s="1"/>
      <c r="H386" s="1"/>
      <c r="I386" s="1"/>
      <c r="T386" s="46"/>
      <c r="U386" s="16"/>
      <c r="V386" s="50">
        <f>IF(COUNTIF(D386:P386,"○")=0,1,0)</f>
        <v>1</v>
      </c>
      <c r="W386" s="50">
        <f>IF($D$370=X386,1,0)</f>
        <v>0</v>
      </c>
      <c r="X386" s="51">
        <v>1</v>
      </c>
      <c r="Z386" s="17"/>
    </row>
    <row r="387" spans="3:26" s="14" customFormat="1" ht="4.5" customHeight="1" x14ac:dyDescent="0.55000000000000004">
      <c r="T387" s="46"/>
      <c r="U387" s="16"/>
      <c r="V387" s="16"/>
      <c r="W387" s="16"/>
      <c r="X387" s="16"/>
      <c r="Z387" s="17"/>
    </row>
    <row r="388" spans="3:26" s="14" customFormat="1" ht="18" customHeight="1" x14ac:dyDescent="0.55000000000000004">
      <c r="D388" s="63" t="s">
        <v>111</v>
      </c>
      <c r="E388" s="64"/>
      <c r="F388" s="64"/>
      <c r="G388" s="64"/>
      <c r="H388" s="64"/>
      <c r="I388" s="64"/>
      <c r="J388" s="64"/>
      <c r="K388" s="64"/>
      <c r="L388" s="64"/>
      <c r="M388" s="64"/>
      <c r="N388" s="64"/>
      <c r="O388" s="64"/>
      <c r="P388" s="65"/>
      <c r="T388" s="46"/>
      <c r="U388" s="16"/>
      <c r="V388" s="16"/>
      <c r="W388" s="16"/>
      <c r="X388" s="16"/>
      <c r="Z388" s="17"/>
    </row>
    <row r="389" spans="3:26" s="14" customFormat="1" ht="27.75" customHeight="1" x14ac:dyDescent="0.55000000000000004">
      <c r="D389" s="66"/>
      <c r="E389" s="67"/>
      <c r="F389" s="67"/>
      <c r="G389" s="67"/>
      <c r="H389" s="67"/>
      <c r="I389" s="67"/>
      <c r="J389" s="67"/>
      <c r="K389" s="67"/>
      <c r="L389" s="67"/>
      <c r="M389" s="67"/>
      <c r="N389" s="67"/>
      <c r="O389" s="67"/>
      <c r="P389" s="68"/>
      <c r="T389" s="46"/>
      <c r="U389" s="52">
        <f>IF(I386="○",1,0)</f>
        <v>0</v>
      </c>
      <c r="V389" s="16"/>
      <c r="W389" s="16"/>
      <c r="X389" s="16"/>
      <c r="Z389" s="17"/>
    </row>
    <row r="390" spans="3:26" s="11" customFormat="1" ht="18" x14ac:dyDescent="0.55000000000000004">
      <c r="T390" s="45"/>
      <c r="U390" s="12"/>
      <c r="V390" s="12"/>
      <c r="W390" s="12"/>
      <c r="X390" s="12"/>
      <c r="Z390" s="13"/>
    </row>
    <row r="391" spans="3:26" s="14" customFormat="1" ht="13.5" x14ac:dyDescent="0.55000000000000004">
      <c r="C391" s="20">
        <v>23</v>
      </c>
      <c r="D391" s="29" t="s">
        <v>257</v>
      </c>
      <c r="T391" s="46"/>
      <c r="U391" s="16"/>
      <c r="V391" s="16"/>
      <c r="W391" s="16"/>
      <c r="X391" s="16"/>
      <c r="Z391" s="17"/>
    </row>
    <row r="392" spans="3:26" s="14" customFormat="1" ht="13.5" x14ac:dyDescent="0.55000000000000004">
      <c r="C392" s="20"/>
      <c r="D392" s="19" t="s">
        <v>238</v>
      </c>
      <c r="T392" s="46"/>
      <c r="U392" s="16"/>
      <c r="V392" s="16"/>
      <c r="W392" s="16"/>
      <c r="X392" s="16"/>
      <c r="Z392" s="17"/>
    </row>
    <row r="393" spans="3:26" s="14" customFormat="1" ht="9" customHeight="1" x14ac:dyDescent="0.55000000000000004">
      <c r="T393" s="46"/>
      <c r="U393" s="16"/>
      <c r="V393" s="16"/>
      <c r="W393" s="16"/>
      <c r="X393" s="16"/>
      <c r="Z393" s="17"/>
    </row>
    <row r="394" spans="3:26" s="14" customFormat="1" ht="18" customHeight="1" x14ac:dyDescent="0.55000000000000004">
      <c r="D394" s="14" t="s">
        <v>4</v>
      </c>
      <c r="S394" s="23"/>
      <c r="T394" s="46"/>
      <c r="U394" s="16"/>
      <c r="V394" s="16"/>
      <c r="W394" s="16"/>
      <c r="X394" s="16"/>
      <c r="Z394" s="17"/>
    </row>
    <row r="395" spans="3:26" s="14" customFormat="1" ht="18" customHeight="1" x14ac:dyDescent="0.55000000000000004">
      <c r="D395" s="24">
        <v>1</v>
      </c>
      <c r="E395" s="14" t="s">
        <v>22</v>
      </c>
      <c r="J395" s="27"/>
      <c r="T395" s="46"/>
      <c r="U395" s="16"/>
      <c r="V395" s="16"/>
      <c r="W395" s="16"/>
      <c r="X395" s="16"/>
      <c r="Z395" s="17"/>
    </row>
    <row r="396" spans="3:26" s="14" customFormat="1" ht="18" customHeight="1" x14ac:dyDescent="0.55000000000000004">
      <c r="D396" s="24">
        <f>D395+1</f>
        <v>2</v>
      </c>
      <c r="E396" s="14" t="s">
        <v>21</v>
      </c>
      <c r="J396" s="27"/>
      <c r="T396" s="46"/>
      <c r="U396" s="16"/>
      <c r="V396" s="16"/>
      <c r="W396" s="16"/>
      <c r="X396" s="16"/>
      <c r="Z396" s="17"/>
    </row>
    <row r="397" spans="3:26" s="14" customFormat="1" ht="18" customHeight="1" x14ac:dyDescent="0.55000000000000004">
      <c r="D397" s="24">
        <f t="shared" ref="D397:D400" si="19">D396+1</f>
        <v>3</v>
      </c>
      <c r="E397" s="14" t="s">
        <v>20</v>
      </c>
      <c r="J397" s="27"/>
      <c r="T397" s="46"/>
      <c r="U397" s="16"/>
      <c r="V397" s="16"/>
      <c r="W397" s="16"/>
      <c r="X397" s="16"/>
      <c r="Z397" s="17"/>
    </row>
    <row r="398" spans="3:26" s="14" customFormat="1" ht="18" customHeight="1" x14ac:dyDescent="0.55000000000000004">
      <c r="D398" s="24">
        <f t="shared" si="19"/>
        <v>4</v>
      </c>
      <c r="E398" s="14" t="s">
        <v>19</v>
      </c>
      <c r="J398" s="27"/>
      <c r="T398" s="46"/>
      <c r="U398" s="16"/>
      <c r="V398" s="16"/>
      <c r="W398" s="16"/>
      <c r="X398" s="16"/>
      <c r="Z398" s="17"/>
    </row>
    <row r="399" spans="3:26" s="14" customFormat="1" ht="18" customHeight="1" x14ac:dyDescent="0.55000000000000004">
      <c r="D399" s="24">
        <f t="shared" si="19"/>
        <v>5</v>
      </c>
      <c r="E399" s="14" t="s">
        <v>18</v>
      </c>
      <c r="J399" s="27"/>
      <c r="T399" s="46"/>
      <c r="U399" s="16"/>
      <c r="V399" s="16"/>
      <c r="W399" s="16"/>
      <c r="X399" s="16"/>
      <c r="Z399" s="17"/>
    </row>
    <row r="400" spans="3:26" s="14" customFormat="1" ht="18" customHeight="1" x14ac:dyDescent="0.55000000000000004">
      <c r="D400" s="24">
        <f t="shared" si="19"/>
        <v>6</v>
      </c>
      <c r="E400" s="14" t="s">
        <v>96</v>
      </c>
      <c r="J400" s="27"/>
      <c r="T400" s="46"/>
      <c r="U400" s="16"/>
      <c r="V400" s="16"/>
      <c r="W400" s="16"/>
      <c r="X400" s="16"/>
      <c r="Z400" s="17"/>
    </row>
    <row r="401" spans="3:26" s="14" customFormat="1" ht="9" customHeight="1" x14ac:dyDescent="0.55000000000000004">
      <c r="D401" s="14" t="s">
        <v>1</v>
      </c>
      <c r="T401" s="46"/>
      <c r="U401" s="16"/>
      <c r="V401" s="16"/>
      <c r="W401" s="16"/>
      <c r="X401" s="16"/>
      <c r="Z401" s="17"/>
    </row>
    <row r="402" spans="3:26" s="14" customFormat="1" ht="13.5" x14ac:dyDescent="0.55000000000000004">
      <c r="D402" s="41" t="s">
        <v>182</v>
      </c>
      <c r="T402" s="46"/>
      <c r="U402" s="16"/>
      <c r="V402" s="16"/>
      <c r="W402" s="16"/>
      <c r="X402" s="16"/>
      <c r="Z402" s="17"/>
    </row>
    <row r="403" spans="3:26" s="14" customFormat="1" ht="18" customHeight="1" x14ac:dyDescent="0.55000000000000004">
      <c r="D403" s="63" t="s">
        <v>0</v>
      </c>
      <c r="E403" s="64"/>
      <c r="F403" s="64"/>
      <c r="G403" s="64"/>
      <c r="H403" s="64"/>
      <c r="I403" s="65"/>
      <c r="T403" s="46"/>
      <c r="U403" s="16"/>
      <c r="V403" s="16"/>
      <c r="W403" s="16"/>
      <c r="X403" s="16"/>
      <c r="Z403" s="17"/>
    </row>
    <row r="404" spans="3:26" s="3" customFormat="1" ht="18" customHeight="1" x14ac:dyDescent="0.55000000000000004">
      <c r="D404" s="36">
        <v>1</v>
      </c>
      <c r="E404" s="36">
        <v>2</v>
      </c>
      <c r="F404" s="36">
        <v>3</v>
      </c>
      <c r="G404" s="36">
        <v>4</v>
      </c>
      <c r="H404" s="36">
        <v>5</v>
      </c>
      <c r="I404" s="36">
        <v>6</v>
      </c>
      <c r="J404" s="14"/>
      <c r="K404" s="14"/>
      <c r="L404" s="14"/>
      <c r="M404" s="14"/>
      <c r="N404" s="14"/>
      <c r="S404" s="2"/>
      <c r="T404" s="43"/>
      <c r="U404" s="5"/>
      <c r="V404" s="5"/>
      <c r="W404" s="5"/>
      <c r="X404" s="5"/>
      <c r="Z404" s="7"/>
    </row>
    <row r="405" spans="3:26" s="14" customFormat="1" ht="27.75" customHeight="1" x14ac:dyDescent="0.55000000000000004">
      <c r="D405" s="1"/>
      <c r="E405" s="1"/>
      <c r="F405" s="1"/>
      <c r="G405" s="1"/>
      <c r="H405" s="1"/>
      <c r="I405" s="1"/>
      <c r="T405" s="46"/>
      <c r="U405" s="16"/>
      <c r="V405" s="50">
        <f>IF(COUNTIF(D405:P405,"○")=0,1,0)</f>
        <v>1</v>
      </c>
      <c r="W405" s="50">
        <f>IF($D$370=X405,1,0)</f>
        <v>0</v>
      </c>
      <c r="X405" s="51">
        <v>1</v>
      </c>
      <c r="Z405" s="17"/>
    </row>
    <row r="406" spans="3:26" s="14" customFormat="1" ht="4.5" customHeight="1" x14ac:dyDescent="0.55000000000000004">
      <c r="T406" s="46"/>
      <c r="U406" s="16"/>
      <c r="V406" s="16"/>
      <c r="W406" s="16"/>
      <c r="X406" s="16"/>
      <c r="Z406" s="17"/>
    </row>
    <row r="407" spans="3:26" s="14" customFormat="1" ht="18" customHeight="1" x14ac:dyDescent="0.55000000000000004">
      <c r="D407" s="63" t="s">
        <v>111</v>
      </c>
      <c r="E407" s="64"/>
      <c r="F407" s="64"/>
      <c r="G407" s="64"/>
      <c r="H407" s="64"/>
      <c r="I407" s="64"/>
      <c r="J407" s="64"/>
      <c r="K407" s="64"/>
      <c r="L407" s="64"/>
      <c r="M407" s="64"/>
      <c r="N407" s="64"/>
      <c r="O407" s="64"/>
      <c r="P407" s="65"/>
      <c r="T407" s="46"/>
      <c r="U407" s="16"/>
      <c r="V407" s="16"/>
      <c r="W407" s="16"/>
      <c r="X407" s="16"/>
      <c r="Z407" s="17"/>
    </row>
    <row r="408" spans="3:26" s="14" customFormat="1" ht="27.75" customHeight="1" x14ac:dyDescent="0.55000000000000004">
      <c r="D408" s="66"/>
      <c r="E408" s="67"/>
      <c r="F408" s="67"/>
      <c r="G408" s="67"/>
      <c r="H408" s="67"/>
      <c r="I408" s="67"/>
      <c r="J408" s="67"/>
      <c r="K408" s="67"/>
      <c r="L408" s="67"/>
      <c r="M408" s="67"/>
      <c r="N408" s="67"/>
      <c r="O408" s="67"/>
      <c r="P408" s="68"/>
      <c r="T408" s="46"/>
      <c r="U408" s="52">
        <f>IF(I405="○",1,0)</f>
        <v>0</v>
      </c>
      <c r="V408" s="16"/>
      <c r="W408" s="16"/>
      <c r="X408" s="16"/>
      <c r="Z408" s="17"/>
    </row>
    <row r="409" spans="3:26" s="11" customFormat="1" ht="18" x14ac:dyDescent="0.55000000000000004">
      <c r="T409" s="45"/>
      <c r="U409" s="12"/>
      <c r="V409" s="12"/>
      <c r="W409" s="12"/>
      <c r="X409" s="12"/>
      <c r="Z409" s="13"/>
    </row>
    <row r="410" spans="3:26" s="14" customFormat="1" ht="33" customHeight="1" x14ac:dyDescent="0.55000000000000004">
      <c r="C410" s="78" t="s">
        <v>17</v>
      </c>
      <c r="D410" s="79"/>
      <c r="E410" s="79"/>
      <c r="F410" s="79"/>
      <c r="G410" s="79"/>
      <c r="H410" s="79"/>
      <c r="I410" s="79"/>
      <c r="J410" s="79"/>
      <c r="K410" s="79"/>
      <c r="L410" s="79"/>
      <c r="M410" s="79"/>
      <c r="N410" s="79"/>
      <c r="O410" s="79"/>
      <c r="P410" s="80"/>
      <c r="S410" s="15"/>
      <c r="T410" s="46"/>
      <c r="U410" s="16"/>
      <c r="V410" s="16"/>
      <c r="W410" s="16"/>
      <c r="X410" s="16"/>
      <c r="Z410" s="17"/>
    </row>
    <row r="411" spans="3:26" s="11" customFormat="1" ht="18" x14ac:dyDescent="0.55000000000000004">
      <c r="T411" s="45"/>
      <c r="U411" s="12"/>
      <c r="V411" s="12"/>
      <c r="W411" s="12"/>
      <c r="X411" s="12"/>
      <c r="Z411" s="13"/>
    </row>
    <row r="412" spans="3:26" s="14" customFormat="1" ht="13.5" x14ac:dyDescent="0.55000000000000004">
      <c r="C412" s="20">
        <v>24</v>
      </c>
      <c r="D412" s="19" t="s">
        <v>16</v>
      </c>
      <c r="T412" s="46"/>
      <c r="U412" s="16"/>
      <c r="V412" s="16"/>
      <c r="W412" s="16"/>
      <c r="X412" s="16"/>
      <c r="Z412" s="17"/>
    </row>
    <row r="413" spans="3:26" s="31" customFormat="1" ht="14.25" customHeight="1" x14ac:dyDescent="0.35">
      <c r="D413" s="32" t="s">
        <v>118</v>
      </c>
      <c r="E413" s="33" t="s">
        <v>239</v>
      </c>
      <c r="T413" s="48"/>
      <c r="U413" s="34"/>
      <c r="V413" s="34"/>
      <c r="W413" s="34"/>
      <c r="X413" s="34"/>
      <c r="Z413" s="35"/>
    </row>
    <row r="414" spans="3:26" s="14" customFormat="1" ht="9" customHeight="1" x14ac:dyDescent="0.55000000000000004">
      <c r="T414" s="46"/>
      <c r="U414" s="16"/>
      <c r="V414" s="16"/>
      <c r="W414" s="16"/>
      <c r="X414" s="16"/>
      <c r="Z414" s="17"/>
    </row>
    <row r="415" spans="3:26" s="14" customFormat="1" ht="18" customHeight="1" x14ac:dyDescent="0.55000000000000004">
      <c r="D415" s="14" t="s">
        <v>4</v>
      </c>
      <c r="S415" s="23"/>
      <c r="T415" s="46"/>
      <c r="U415" s="16"/>
      <c r="V415" s="16"/>
      <c r="W415" s="16"/>
      <c r="X415" s="16"/>
      <c r="Z415" s="17"/>
    </row>
    <row r="416" spans="3:26" s="14" customFormat="1" ht="18" customHeight="1" x14ac:dyDescent="0.55000000000000004">
      <c r="D416" s="24">
        <v>1</v>
      </c>
      <c r="E416" s="14" t="s">
        <v>240</v>
      </c>
      <c r="T416" s="46"/>
      <c r="U416" s="16"/>
      <c r="V416" s="16"/>
      <c r="W416" s="16"/>
      <c r="X416" s="16"/>
      <c r="Z416" s="17"/>
    </row>
    <row r="417" spans="4:26" s="14" customFormat="1" ht="18" customHeight="1" x14ac:dyDescent="0.55000000000000004">
      <c r="D417" s="24">
        <f>D416+1</f>
        <v>2</v>
      </c>
      <c r="E417" s="14" t="s">
        <v>241</v>
      </c>
      <c r="T417" s="46"/>
      <c r="U417" s="16"/>
      <c r="V417" s="16"/>
      <c r="W417" s="16"/>
      <c r="X417" s="16"/>
      <c r="Z417" s="17"/>
    </row>
    <row r="418" spans="4:26" s="14" customFormat="1" ht="18" customHeight="1" x14ac:dyDescent="0.55000000000000004">
      <c r="D418" s="24">
        <f t="shared" ref="D418:D428" si="20">D417+1</f>
        <v>3</v>
      </c>
      <c r="E418" s="14" t="s">
        <v>15</v>
      </c>
      <c r="J418" s="27"/>
      <c r="T418" s="46"/>
      <c r="U418" s="16"/>
      <c r="V418" s="16"/>
      <c r="W418" s="16"/>
      <c r="X418" s="16"/>
      <c r="Z418" s="17"/>
    </row>
    <row r="419" spans="4:26" s="14" customFormat="1" ht="18" customHeight="1" x14ac:dyDescent="0.55000000000000004">
      <c r="D419" s="24">
        <f t="shared" si="20"/>
        <v>4</v>
      </c>
      <c r="E419" s="14" t="s">
        <v>277</v>
      </c>
      <c r="J419" s="27"/>
      <c r="T419" s="46"/>
      <c r="U419" s="16"/>
      <c r="V419" s="16"/>
      <c r="W419" s="16"/>
      <c r="X419" s="16"/>
      <c r="Z419" s="17"/>
    </row>
    <row r="420" spans="4:26" s="14" customFormat="1" ht="18" customHeight="1" x14ac:dyDescent="0.55000000000000004">
      <c r="D420" s="24">
        <f t="shared" si="20"/>
        <v>5</v>
      </c>
      <c r="E420" s="14" t="s">
        <v>242</v>
      </c>
      <c r="J420" s="27"/>
      <c r="T420" s="46"/>
      <c r="U420" s="16"/>
      <c r="V420" s="16"/>
      <c r="W420" s="16"/>
      <c r="X420" s="16"/>
      <c r="Z420" s="17"/>
    </row>
    <row r="421" spans="4:26" s="14" customFormat="1" ht="18" customHeight="1" x14ac:dyDescent="0.55000000000000004">
      <c r="D421" s="24">
        <f t="shared" si="20"/>
        <v>6</v>
      </c>
      <c r="E421" s="14" t="s">
        <v>14</v>
      </c>
      <c r="J421" s="27"/>
      <c r="T421" s="46"/>
      <c r="U421" s="16"/>
      <c r="V421" s="16"/>
      <c r="W421" s="16"/>
      <c r="X421" s="16"/>
      <c r="Z421" s="17"/>
    </row>
    <row r="422" spans="4:26" s="14" customFormat="1" ht="18" customHeight="1" x14ac:dyDescent="0.55000000000000004">
      <c r="D422" s="24">
        <f t="shared" si="20"/>
        <v>7</v>
      </c>
      <c r="E422" s="14" t="s">
        <v>13</v>
      </c>
      <c r="J422" s="27"/>
      <c r="T422" s="46"/>
      <c r="U422" s="16"/>
      <c r="V422" s="16"/>
      <c r="W422" s="16"/>
      <c r="X422" s="16"/>
      <c r="Z422" s="17"/>
    </row>
    <row r="423" spans="4:26" s="14" customFormat="1" ht="18" customHeight="1" x14ac:dyDescent="0.55000000000000004">
      <c r="D423" s="24">
        <f t="shared" si="20"/>
        <v>8</v>
      </c>
      <c r="E423" s="14" t="s">
        <v>12</v>
      </c>
      <c r="T423" s="46"/>
      <c r="U423" s="16"/>
      <c r="V423" s="16"/>
      <c r="W423" s="16"/>
      <c r="X423" s="16"/>
      <c r="Z423" s="17"/>
    </row>
    <row r="424" spans="4:26" s="14" customFormat="1" ht="18" customHeight="1" x14ac:dyDescent="0.55000000000000004">
      <c r="D424" s="24">
        <f t="shared" si="20"/>
        <v>9</v>
      </c>
      <c r="E424" s="14" t="s">
        <v>11</v>
      </c>
      <c r="T424" s="46"/>
      <c r="U424" s="16"/>
      <c r="V424" s="16"/>
      <c r="W424" s="16"/>
      <c r="X424" s="16"/>
      <c r="Z424" s="17"/>
    </row>
    <row r="425" spans="4:26" s="14" customFormat="1" ht="18" customHeight="1" x14ac:dyDescent="0.55000000000000004">
      <c r="D425" s="24">
        <f t="shared" si="20"/>
        <v>10</v>
      </c>
      <c r="E425" s="14" t="s">
        <v>10</v>
      </c>
      <c r="T425" s="46"/>
      <c r="U425" s="16"/>
      <c r="V425" s="16"/>
      <c r="W425" s="16"/>
      <c r="X425" s="16"/>
      <c r="Z425" s="17"/>
    </row>
    <row r="426" spans="4:26" s="14" customFormat="1" ht="18" customHeight="1" x14ac:dyDescent="0.55000000000000004">
      <c r="D426" s="24">
        <f t="shared" si="20"/>
        <v>11</v>
      </c>
      <c r="E426" s="14" t="s">
        <v>6</v>
      </c>
      <c r="J426" s="27"/>
      <c r="T426" s="46"/>
      <c r="U426" s="16"/>
      <c r="V426" s="16"/>
      <c r="W426" s="16"/>
      <c r="X426" s="16"/>
      <c r="Z426" s="17"/>
    </row>
    <row r="427" spans="4:26" s="14" customFormat="1" ht="18" customHeight="1" x14ac:dyDescent="0.55000000000000004">
      <c r="D427" s="24">
        <f t="shared" si="20"/>
        <v>12</v>
      </c>
      <c r="E427" s="14" t="s">
        <v>96</v>
      </c>
      <c r="J427" s="27"/>
      <c r="T427" s="46"/>
      <c r="U427" s="16"/>
      <c r="V427" s="16"/>
      <c r="W427" s="16"/>
      <c r="X427" s="16"/>
      <c r="Z427" s="17"/>
    </row>
    <row r="428" spans="4:26" s="14" customFormat="1" ht="18" customHeight="1" x14ac:dyDescent="0.55000000000000004">
      <c r="D428" s="24">
        <f t="shared" si="20"/>
        <v>13</v>
      </c>
      <c r="E428" s="14" t="s">
        <v>5</v>
      </c>
      <c r="J428" s="27"/>
      <c r="T428" s="46"/>
      <c r="U428" s="16"/>
      <c r="V428" s="16"/>
      <c r="W428" s="16"/>
      <c r="X428" s="16"/>
      <c r="Z428" s="17"/>
    </row>
    <row r="429" spans="4:26" s="14" customFormat="1" ht="9" customHeight="1" x14ac:dyDescent="0.55000000000000004">
      <c r="D429" s="14" t="s">
        <v>1</v>
      </c>
      <c r="T429" s="46"/>
      <c r="U429" s="16"/>
      <c r="V429" s="16"/>
      <c r="W429" s="16"/>
      <c r="X429" s="16"/>
      <c r="Z429" s="17"/>
    </row>
    <row r="430" spans="4:26" s="14" customFormat="1" ht="13.5" x14ac:dyDescent="0.55000000000000004">
      <c r="D430" s="41" t="s">
        <v>182</v>
      </c>
      <c r="T430" s="46"/>
      <c r="U430" s="16"/>
      <c r="V430" s="16"/>
      <c r="W430" s="16"/>
      <c r="X430" s="16"/>
      <c r="Z430" s="17"/>
    </row>
    <row r="431" spans="4:26" s="14" customFormat="1" ht="18" customHeight="1" x14ac:dyDescent="0.55000000000000004">
      <c r="D431" s="81" t="s">
        <v>0</v>
      </c>
      <c r="E431" s="81"/>
      <c r="F431" s="81"/>
      <c r="G431" s="81"/>
      <c r="H431" s="81"/>
      <c r="I431" s="81"/>
      <c r="J431" s="81"/>
      <c r="K431" s="81"/>
      <c r="T431" s="46"/>
      <c r="U431" s="16"/>
      <c r="V431" s="16"/>
      <c r="W431" s="16"/>
      <c r="X431" s="16"/>
      <c r="Z431" s="17"/>
    </row>
    <row r="432" spans="4:26" s="3" customFormat="1" ht="18" customHeight="1" x14ac:dyDescent="0.55000000000000004">
      <c r="D432" s="36">
        <v>1</v>
      </c>
      <c r="E432" s="36">
        <v>2</v>
      </c>
      <c r="F432" s="36">
        <v>3</v>
      </c>
      <c r="G432" s="36">
        <v>4</v>
      </c>
      <c r="H432" s="36">
        <v>5</v>
      </c>
      <c r="I432" s="36">
        <v>6</v>
      </c>
      <c r="J432" s="36">
        <v>7</v>
      </c>
      <c r="K432" s="36">
        <v>8</v>
      </c>
      <c r="L432" s="14"/>
      <c r="M432" s="14"/>
      <c r="N432" s="14"/>
      <c r="S432" s="2"/>
      <c r="T432" s="43"/>
      <c r="U432" s="5"/>
      <c r="V432" s="5"/>
      <c r="W432" s="5"/>
      <c r="X432" s="5"/>
      <c r="Z432" s="7"/>
    </row>
    <row r="433" spans="3:26" s="14" customFormat="1" ht="27.75" customHeight="1" x14ac:dyDescent="0.55000000000000004">
      <c r="D433" s="1"/>
      <c r="E433" s="1"/>
      <c r="F433" s="1"/>
      <c r="G433" s="1"/>
      <c r="H433" s="1"/>
      <c r="I433" s="1"/>
      <c r="J433" s="1"/>
      <c r="K433" s="1"/>
      <c r="T433" s="46"/>
      <c r="U433" s="16"/>
      <c r="V433" s="50">
        <f>IF(COUNTIF(D433:P435,"○")=0,1,0)</f>
        <v>1</v>
      </c>
      <c r="W433" s="16"/>
      <c r="X433" s="16"/>
      <c r="Z433" s="17"/>
    </row>
    <row r="434" spans="3:26" s="3" customFormat="1" ht="18" customHeight="1" x14ac:dyDescent="0.55000000000000004">
      <c r="D434" s="36">
        <v>9</v>
      </c>
      <c r="E434" s="36">
        <v>10</v>
      </c>
      <c r="F434" s="36">
        <v>11</v>
      </c>
      <c r="G434" s="36">
        <v>12</v>
      </c>
      <c r="H434" s="36">
        <v>13</v>
      </c>
      <c r="I434" s="14"/>
      <c r="J434" s="14"/>
      <c r="K434" s="14"/>
      <c r="L434" s="14"/>
      <c r="M434" s="14"/>
      <c r="N434" s="14"/>
      <c r="S434" s="2"/>
      <c r="T434" s="43"/>
      <c r="U434" s="5"/>
      <c r="V434" s="5"/>
      <c r="W434" s="5"/>
      <c r="X434" s="5"/>
      <c r="Z434" s="7"/>
    </row>
    <row r="435" spans="3:26" s="14" customFormat="1" ht="27.75" customHeight="1" x14ac:dyDescent="0.55000000000000004">
      <c r="D435" s="1"/>
      <c r="E435" s="1"/>
      <c r="F435" s="1"/>
      <c r="G435" s="1"/>
      <c r="H435" s="1"/>
      <c r="T435" s="46"/>
      <c r="U435" s="16"/>
      <c r="V435" s="16"/>
      <c r="W435" s="16"/>
      <c r="X435" s="16"/>
      <c r="Z435" s="17"/>
    </row>
    <row r="436" spans="3:26" s="14" customFormat="1" ht="4.5" customHeight="1" x14ac:dyDescent="0.55000000000000004">
      <c r="T436" s="46"/>
      <c r="U436" s="16"/>
      <c r="V436" s="16"/>
      <c r="W436" s="16"/>
      <c r="X436" s="16"/>
      <c r="Z436" s="17"/>
    </row>
    <row r="437" spans="3:26" s="14" customFormat="1" ht="18" customHeight="1" x14ac:dyDescent="0.55000000000000004">
      <c r="D437" s="63" t="s">
        <v>116</v>
      </c>
      <c r="E437" s="64"/>
      <c r="F437" s="64"/>
      <c r="G437" s="64"/>
      <c r="H437" s="64"/>
      <c r="I437" s="64"/>
      <c r="J437" s="64"/>
      <c r="K437" s="64"/>
      <c r="L437" s="64"/>
      <c r="M437" s="64"/>
      <c r="N437" s="64"/>
      <c r="O437" s="64"/>
      <c r="P437" s="65"/>
      <c r="T437" s="46"/>
      <c r="U437" s="16"/>
      <c r="V437" s="16"/>
      <c r="W437" s="16"/>
      <c r="X437" s="16"/>
      <c r="Z437" s="17"/>
    </row>
    <row r="438" spans="3:26" s="14" customFormat="1" ht="27.75" customHeight="1" x14ac:dyDescent="0.55000000000000004">
      <c r="D438" s="66"/>
      <c r="E438" s="67"/>
      <c r="F438" s="67"/>
      <c r="G438" s="67"/>
      <c r="H438" s="67"/>
      <c r="I438" s="67"/>
      <c r="J438" s="67"/>
      <c r="K438" s="67"/>
      <c r="L438" s="67"/>
      <c r="M438" s="67"/>
      <c r="N438" s="67"/>
      <c r="O438" s="67"/>
      <c r="P438" s="68"/>
      <c r="T438" s="46"/>
      <c r="U438" s="52">
        <f>IF(G435="○",1,0)</f>
        <v>0</v>
      </c>
      <c r="V438" s="16"/>
      <c r="W438" s="16"/>
      <c r="X438" s="16"/>
      <c r="Z438" s="17"/>
    </row>
    <row r="439" spans="3:26" s="11" customFormat="1" ht="18" x14ac:dyDescent="0.55000000000000004">
      <c r="T439" s="45"/>
      <c r="U439" s="12"/>
      <c r="V439" s="12"/>
      <c r="W439" s="12"/>
      <c r="X439" s="12"/>
      <c r="Z439" s="13"/>
    </row>
    <row r="440" spans="3:26" s="14" customFormat="1" ht="13.5" x14ac:dyDescent="0.55000000000000004">
      <c r="C440" s="20">
        <v>25</v>
      </c>
      <c r="D440" s="19" t="s">
        <v>8</v>
      </c>
      <c r="T440" s="46"/>
      <c r="U440" s="16"/>
      <c r="V440" s="16"/>
      <c r="W440" s="16"/>
      <c r="X440" s="16"/>
      <c r="Z440" s="17"/>
    </row>
    <row r="441" spans="3:26" s="14" customFormat="1" ht="9" customHeight="1" x14ac:dyDescent="0.55000000000000004">
      <c r="T441" s="46"/>
      <c r="U441" s="16"/>
      <c r="V441" s="16"/>
      <c r="W441" s="16"/>
      <c r="X441" s="16"/>
      <c r="Z441" s="17"/>
    </row>
    <row r="442" spans="3:26" s="14" customFormat="1" ht="18" customHeight="1" x14ac:dyDescent="0.55000000000000004">
      <c r="D442" s="14" t="s">
        <v>4</v>
      </c>
      <c r="S442" s="23"/>
      <c r="T442" s="46"/>
      <c r="U442" s="16"/>
      <c r="V442" s="16"/>
      <c r="W442" s="16"/>
      <c r="X442" s="16"/>
      <c r="Z442" s="17"/>
    </row>
    <row r="443" spans="3:26" s="14" customFormat="1" ht="18" customHeight="1" x14ac:dyDescent="0.55000000000000004">
      <c r="D443" s="24">
        <v>1</v>
      </c>
      <c r="E443" s="14" t="s">
        <v>243</v>
      </c>
      <c r="J443" s="27"/>
      <c r="T443" s="46"/>
      <c r="U443" s="16"/>
      <c r="V443" s="16"/>
      <c r="W443" s="16"/>
      <c r="X443" s="16"/>
      <c r="Z443" s="17"/>
    </row>
    <row r="444" spans="3:26" s="14" customFormat="1" ht="18" customHeight="1" x14ac:dyDescent="0.55000000000000004">
      <c r="D444" s="24">
        <f>D443+1</f>
        <v>2</v>
      </c>
      <c r="E444" s="14" t="s">
        <v>7</v>
      </c>
      <c r="J444" s="27"/>
      <c r="T444" s="46"/>
      <c r="U444" s="16"/>
      <c r="V444" s="16"/>
      <c r="W444" s="16"/>
      <c r="X444" s="16"/>
      <c r="Z444" s="17"/>
    </row>
    <row r="445" spans="3:26" s="14" customFormat="1" ht="18" customHeight="1" x14ac:dyDescent="0.55000000000000004">
      <c r="D445" s="24">
        <f t="shared" ref="D445:D447" si="21">D444+1</f>
        <v>3</v>
      </c>
      <c r="E445" s="14" t="s">
        <v>6</v>
      </c>
      <c r="J445" s="27"/>
      <c r="T445" s="46"/>
      <c r="U445" s="16"/>
      <c r="V445" s="16"/>
      <c r="W445" s="16"/>
      <c r="X445" s="16"/>
      <c r="Z445" s="17"/>
    </row>
    <row r="446" spans="3:26" s="14" customFormat="1" ht="18" customHeight="1" x14ac:dyDescent="0.55000000000000004">
      <c r="D446" s="24">
        <f t="shared" si="21"/>
        <v>4</v>
      </c>
      <c r="E446" s="14" t="s">
        <v>96</v>
      </c>
      <c r="J446" s="27"/>
      <c r="T446" s="46"/>
      <c r="U446" s="16"/>
      <c r="V446" s="16"/>
      <c r="W446" s="16"/>
      <c r="X446" s="16"/>
      <c r="Z446" s="17"/>
    </row>
    <row r="447" spans="3:26" s="14" customFormat="1" ht="18" customHeight="1" x14ac:dyDescent="0.55000000000000004">
      <c r="D447" s="24">
        <f t="shared" si="21"/>
        <v>5</v>
      </c>
      <c r="E447" s="14" t="s">
        <v>5</v>
      </c>
      <c r="J447" s="27"/>
      <c r="T447" s="46"/>
      <c r="U447" s="16"/>
      <c r="V447" s="16"/>
      <c r="W447" s="16"/>
      <c r="X447" s="16"/>
      <c r="Z447" s="17"/>
    </row>
    <row r="448" spans="3:26" s="14" customFormat="1" ht="9" customHeight="1" x14ac:dyDescent="0.55000000000000004">
      <c r="D448" s="14" t="s">
        <v>1</v>
      </c>
      <c r="T448" s="46"/>
      <c r="U448" s="16"/>
      <c r="V448" s="16"/>
      <c r="W448" s="16"/>
      <c r="X448" s="16"/>
      <c r="Z448" s="17"/>
    </row>
    <row r="449" spans="3:26" s="14" customFormat="1" ht="13.5" x14ac:dyDescent="0.55000000000000004">
      <c r="D449" s="41" t="s">
        <v>182</v>
      </c>
      <c r="T449" s="46"/>
      <c r="U449" s="16"/>
      <c r="V449" s="16"/>
      <c r="W449" s="16"/>
      <c r="X449" s="16"/>
      <c r="Z449" s="17"/>
    </row>
    <row r="450" spans="3:26" s="14" customFormat="1" ht="18" customHeight="1" x14ac:dyDescent="0.55000000000000004">
      <c r="D450" s="63" t="s">
        <v>0</v>
      </c>
      <c r="E450" s="64"/>
      <c r="F450" s="64"/>
      <c r="G450" s="64"/>
      <c r="H450" s="65"/>
      <c r="T450" s="46"/>
      <c r="U450" s="16"/>
      <c r="V450" s="16"/>
      <c r="W450" s="16"/>
      <c r="X450" s="16"/>
      <c r="Z450" s="17"/>
    </row>
    <row r="451" spans="3:26" s="3" customFormat="1" ht="18" customHeight="1" x14ac:dyDescent="0.55000000000000004">
      <c r="D451" s="36">
        <v>1</v>
      </c>
      <c r="E451" s="36">
        <v>2</v>
      </c>
      <c r="F451" s="36">
        <v>3</v>
      </c>
      <c r="G451" s="36">
        <v>4</v>
      </c>
      <c r="H451" s="36">
        <v>5</v>
      </c>
      <c r="I451" s="14"/>
      <c r="J451" s="14"/>
      <c r="K451" s="14"/>
      <c r="L451" s="14"/>
      <c r="M451" s="14"/>
      <c r="N451" s="14"/>
      <c r="S451" s="2"/>
      <c r="T451" s="43"/>
      <c r="U451" s="5"/>
      <c r="V451" s="5"/>
      <c r="W451" s="5"/>
      <c r="X451" s="5"/>
      <c r="Z451" s="7"/>
    </row>
    <row r="452" spans="3:26" s="14" customFormat="1" ht="27.75" customHeight="1" x14ac:dyDescent="0.55000000000000004">
      <c r="D452" s="1"/>
      <c r="E452" s="1"/>
      <c r="F452" s="1"/>
      <c r="G452" s="1"/>
      <c r="H452" s="1"/>
      <c r="T452" s="46"/>
      <c r="U452" s="16"/>
      <c r="V452" s="50">
        <f>IF(COUNTIF(D452:P452,"○")=0,1,0)</f>
        <v>1</v>
      </c>
      <c r="W452" s="16"/>
      <c r="X452" s="16"/>
      <c r="Z452" s="17"/>
    </row>
    <row r="453" spans="3:26" s="14" customFormat="1" ht="4.5" customHeight="1" x14ac:dyDescent="0.55000000000000004">
      <c r="T453" s="46"/>
      <c r="U453" s="16"/>
      <c r="V453" s="16"/>
      <c r="W453" s="16"/>
      <c r="X453" s="16"/>
      <c r="Z453" s="17"/>
    </row>
    <row r="454" spans="3:26" s="14" customFormat="1" ht="18" customHeight="1" x14ac:dyDescent="0.55000000000000004">
      <c r="D454" s="63" t="s">
        <v>110</v>
      </c>
      <c r="E454" s="64"/>
      <c r="F454" s="64"/>
      <c r="G454" s="64"/>
      <c r="H454" s="64"/>
      <c r="I454" s="64"/>
      <c r="J454" s="64"/>
      <c r="K454" s="64"/>
      <c r="L454" s="64"/>
      <c r="M454" s="64"/>
      <c r="N454" s="64"/>
      <c r="O454" s="64"/>
      <c r="P454" s="65"/>
      <c r="T454" s="46"/>
      <c r="U454" s="16"/>
      <c r="V454" s="16"/>
      <c r="W454" s="16"/>
      <c r="X454" s="16"/>
      <c r="Z454" s="17"/>
    </row>
    <row r="455" spans="3:26" s="14" customFormat="1" ht="27.75" customHeight="1" x14ac:dyDescent="0.55000000000000004">
      <c r="D455" s="66"/>
      <c r="E455" s="67"/>
      <c r="F455" s="67"/>
      <c r="G455" s="67"/>
      <c r="H455" s="67"/>
      <c r="I455" s="67"/>
      <c r="J455" s="67"/>
      <c r="K455" s="67"/>
      <c r="L455" s="67"/>
      <c r="M455" s="67"/>
      <c r="N455" s="67"/>
      <c r="O455" s="67"/>
      <c r="P455" s="68"/>
      <c r="T455" s="46"/>
      <c r="U455" s="52">
        <f>IF(G452="○",1,0)</f>
        <v>0</v>
      </c>
      <c r="V455" s="16"/>
      <c r="W455" s="16"/>
      <c r="X455" s="16"/>
      <c r="Z455" s="17"/>
    </row>
    <row r="456" spans="3:26" s="11" customFormat="1" ht="18" x14ac:dyDescent="0.55000000000000004">
      <c r="T456" s="45"/>
      <c r="U456" s="12"/>
      <c r="V456" s="12"/>
      <c r="W456" s="12"/>
      <c r="X456" s="12"/>
      <c r="Z456" s="13"/>
    </row>
    <row r="457" spans="3:26" s="14" customFormat="1" ht="13.5" x14ac:dyDescent="0.55000000000000004">
      <c r="C457" s="20">
        <v>26</v>
      </c>
      <c r="D457" s="19" t="s">
        <v>244</v>
      </c>
      <c r="T457" s="46"/>
      <c r="U457" s="16"/>
      <c r="V457" s="16"/>
      <c r="W457" s="16"/>
      <c r="X457" s="16"/>
      <c r="Z457" s="17"/>
    </row>
    <row r="458" spans="3:26" s="14" customFormat="1" ht="9" customHeight="1" x14ac:dyDescent="0.55000000000000004">
      <c r="T458" s="46"/>
      <c r="U458" s="16"/>
      <c r="V458" s="16"/>
      <c r="W458" s="16"/>
      <c r="X458" s="16"/>
      <c r="Z458" s="17"/>
    </row>
    <row r="459" spans="3:26" s="14" customFormat="1" ht="18" customHeight="1" x14ac:dyDescent="0.55000000000000004">
      <c r="D459" s="14" t="s">
        <v>4</v>
      </c>
      <c r="S459" s="23"/>
      <c r="T459" s="46"/>
      <c r="U459" s="16"/>
      <c r="V459" s="16"/>
      <c r="W459" s="16"/>
      <c r="X459" s="16"/>
      <c r="Z459" s="17"/>
    </row>
    <row r="460" spans="3:26" s="14" customFormat="1" ht="18" customHeight="1" x14ac:dyDescent="0.55000000000000004">
      <c r="D460" s="24">
        <v>1</v>
      </c>
      <c r="E460" s="14" t="s">
        <v>245</v>
      </c>
      <c r="J460" s="27"/>
      <c r="T460" s="46"/>
      <c r="U460" s="16"/>
      <c r="V460" s="16"/>
      <c r="W460" s="16"/>
      <c r="X460" s="16"/>
      <c r="Z460" s="17"/>
    </row>
    <row r="461" spans="3:26" s="14" customFormat="1" ht="18" customHeight="1" x14ac:dyDescent="0.55000000000000004">
      <c r="D461" s="24">
        <f>D460+1</f>
        <v>2</v>
      </c>
      <c r="E461" s="14" t="s">
        <v>246</v>
      </c>
      <c r="J461" s="27"/>
      <c r="T461" s="46"/>
      <c r="U461" s="16"/>
      <c r="V461" s="16"/>
      <c r="W461" s="16"/>
      <c r="X461" s="16"/>
      <c r="Z461" s="17"/>
    </row>
    <row r="462" spans="3:26" s="14" customFormat="1" ht="18" customHeight="1" x14ac:dyDescent="0.55000000000000004">
      <c r="D462" s="24">
        <f t="shared" ref="D462:D466" si="22">D461+1</f>
        <v>3</v>
      </c>
      <c r="E462" s="14" t="s">
        <v>3</v>
      </c>
      <c r="J462" s="27"/>
      <c r="T462" s="46"/>
      <c r="U462" s="16"/>
      <c r="V462" s="16"/>
      <c r="W462" s="16"/>
      <c r="X462" s="16"/>
      <c r="Z462" s="17"/>
    </row>
    <row r="463" spans="3:26" s="14" customFormat="1" ht="18" customHeight="1" x14ac:dyDescent="0.55000000000000004">
      <c r="D463" s="24">
        <f t="shared" si="22"/>
        <v>4</v>
      </c>
      <c r="E463" s="14" t="s">
        <v>247</v>
      </c>
      <c r="J463" s="27"/>
      <c r="T463" s="46"/>
      <c r="U463" s="16"/>
      <c r="V463" s="16"/>
      <c r="W463" s="16"/>
      <c r="X463" s="16"/>
      <c r="Z463" s="17"/>
    </row>
    <row r="464" spans="3:26" s="14" customFormat="1" ht="18" customHeight="1" x14ac:dyDescent="0.55000000000000004">
      <c r="D464" s="24">
        <f t="shared" si="22"/>
        <v>5</v>
      </c>
      <c r="E464" s="14" t="s">
        <v>248</v>
      </c>
      <c r="J464" s="27"/>
      <c r="T464" s="46"/>
      <c r="U464" s="16"/>
      <c r="V464" s="16"/>
      <c r="W464" s="16"/>
      <c r="X464" s="16"/>
      <c r="Z464" s="17"/>
    </row>
    <row r="465" spans="3:26" s="14" customFormat="1" ht="18" customHeight="1" x14ac:dyDescent="0.55000000000000004">
      <c r="D465" s="24">
        <f t="shared" si="22"/>
        <v>6</v>
      </c>
      <c r="E465" s="14" t="s">
        <v>96</v>
      </c>
      <c r="J465" s="27"/>
      <c r="T465" s="46"/>
      <c r="U465" s="16"/>
      <c r="V465" s="16"/>
      <c r="W465" s="16"/>
      <c r="X465" s="16"/>
      <c r="Z465" s="17"/>
    </row>
    <row r="466" spans="3:26" s="14" customFormat="1" ht="18" customHeight="1" x14ac:dyDescent="0.55000000000000004">
      <c r="D466" s="24">
        <f t="shared" si="22"/>
        <v>7</v>
      </c>
      <c r="E466" s="14" t="s">
        <v>2</v>
      </c>
      <c r="J466" s="27"/>
      <c r="T466" s="46"/>
      <c r="U466" s="16"/>
      <c r="V466" s="16"/>
      <c r="W466" s="16"/>
      <c r="X466" s="16"/>
      <c r="Z466" s="17"/>
    </row>
    <row r="467" spans="3:26" s="14" customFormat="1" ht="9" customHeight="1" x14ac:dyDescent="0.55000000000000004">
      <c r="D467" s="14" t="s">
        <v>1</v>
      </c>
      <c r="T467" s="46"/>
      <c r="U467" s="16"/>
      <c r="V467" s="16"/>
      <c r="W467" s="16"/>
      <c r="X467" s="16"/>
      <c r="Z467" s="17"/>
    </row>
    <row r="468" spans="3:26" s="14" customFormat="1" ht="13.5" x14ac:dyDescent="0.55000000000000004">
      <c r="D468" s="41" t="s">
        <v>182</v>
      </c>
      <c r="T468" s="46"/>
      <c r="U468" s="16"/>
      <c r="V468" s="16"/>
      <c r="W468" s="16"/>
      <c r="X468" s="16"/>
      <c r="Z468" s="17"/>
    </row>
    <row r="469" spans="3:26" s="14" customFormat="1" ht="18" customHeight="1" x14ac:dyDescent="0.55000000000000004">
      <c r="D469" s="63" t="s">
        <v>0</v>
      </c>
      <c r="E469" s="64"/>
      <c r="F469" s="64"/>
      <c r="G469" s="64"/>
      <c r="H469" s="64"/>
      <c r="I469" s="64"/>
      <c r="J469" s="65"/>
      <c r="T469" s="46"/>
      <c r="U469" s="16"/>
      <c r="V469" s="16"/>
      <c r="W469" s="16"/>
      <c r="X469" s="16"/>
      <c r="Z469" s="17"/>
    </row>
    <row r="470" spans="3:26" s="3" customFormat="1" ht="18" customHeight="1" x14ac:dyDescent="0.55000000000000004">
      <c r="D470" s="36">
        <v>1</v>
      </c>
      <c r="E470" s="36">
        <v>2</v>
      </c>
      <c r="F470" s="36">
        <v>3</v>
      </c>
      <c r="G470" s="36">
        <v>4</v>
      </c>
      <c r="H470" s="36">
        <v>5</v>
      </c>
      <c r="I470" s="36">
        <v>6</v>
      </c>
      <c r="J470" s="36">
        <v>7</v>
      </c>
      <c r="K470" s="14"/>
      <c r="L470" s="14"/>
      <c r="M470" s="14"/>
      <c r="N470" s="14"/>
      <c r="S470" s="2"/>
      <c r="T470" s="43"/>
      <c r="U470" s="5"/>
      <c r="V470" s="5"/>
      <c r="W470" s="5"/>
      <c r="X470" s="5"/>
      <c r="Z470" s="7"/>
    </row>
    <row r="471" spans="3:26" s="14" customFormat="1" ht="27.75" customHeight="1" x14ac:dyDescent="0.55000000000000004">
      <c r="D471" s="1"/>
      <c r="E471" s="1"/>
      <c r="F471" s="1"/>
      <c r="G471" s="1"/>
      <c r="H471" s="1"/>
      <c r="I471" s="1"/>
      <c r="J471" s="1"/>
      <c r="T471" s="46"/>
      <c r="U471" s="16"/>
      <c r="V471" s="50">
        <f>IF(COUNTIF(D471:P471,"○")=0,1,0)</f>
        <v>1</v>
      </c>
      <c r="W471" s="16"/>
      <c r="X471" s="16"/>
      <c r="Z471" s="17"/>
    </row>
    <row r="472" spans="3:26" s="14" customFormat="1" ht="4.5" customHeight="1" x14ac:dyDescent="0.55000000000000004">
      <c r="T472" s="46"/>
      <c r="U472" s="16"/>
      <c r="V472" s="16"/>
      <c r="W472" s="16"/>
      <c r="X472" s="16"/>
      <c r="Z472" s="17"/>
    </row>
    <row r="473" spans="3:26" s="14" customFormat="1" ht="18" customHeight="1" x14ac:dyDescent="0.55000000000000004">
      <c r="D473" s="63" t="s">
        <v>111</v>
      </c>
      <c r="E473" s="64"/>
      <c r="F473" s="64"/>
      <c r="G473" s="64"/>
      <c r="H473" s="64"/>
      <c r="I473" s="64"/>
      <c r="J473" s="64"/>
      <c r="K473" s="64"/>
      <c r="L473" s="64"/>
      <c r="M473" s="64"/>
      <c r="N473" s="64"/>
      <c r="O473" s="64"/>
      <c r="P473" s="65"/>
      <c r="T473" s="46"/>
      <c r="U473" s="16"/>
      <c r="V473" s="16"/>
      <c r="W473" s="16"/>
      <c r="X473" s="16"/>
      <c r="Z473" s="17"/>
    </row>
    <row r="474" spans="3:26" s="14" customFormat="1" ht="27.75" customHeight="1" x14ac:dyDescent="0.55000000000000004">
      <c r="D474" s="66"/>
      <c r="E474" s="67"/>
      <c r="F474" s="67"/>
      <c r="G474" s="67"/>
      <c r="H474" s="67"/>
      <c r="I474" s="67"/>
      <c r="J474" s="67"/>
      <c r="K474" s="67"/>
      <c r="L474" s="67"/>
      <c r="M474" s="67"/>
      <c r="N474" s="67"/>
      <c r="O474" s="67"/>
      <c r="P474" s="68"/>
      <c r="T474" s="46"/>
      <c r="U474" s="52">
        <f>IF(I471="○",1,0)</f>
        <v>0</v>
      </c>
      <c r="V474" s="16"/>
      <c r="W474" s="16"/>
      <c r="X474" s="16"/>
      <c r="Z474" s="17"/>
    </row>
    <row r="475" spans="3:26" s="11" customFormat="1" ht="18" x14ac:dyDescent="0.55000000000000004">
      <c r="T475" s="46"/>
      <c r="U475" s="16"/>
      <c r="V475" s="16"/>
      <c r="W475" s="16"/>
      <c r="X475" s="16"/>
      <c r="Z475" s="13"/>
    </row>
    <row r="476" spans="3:26" s="14" customFormat="1" ht="18" customHeight="1" x14ac:dyDescent="0.55000000000000004">
      <c r="T476" s="46"/>
      <c r="U476" s="16"/>
      <c r="V476" s="16"/>
      <c r="W476" s="16"/>
      <c r="X476" s="16"/>
      <c r="Z476" s="17"/>
    </row>
    <row r="477" spans="3:26" s="14" customFormat="1" ht="18" customHeight="1" x14ac:dyDescent="0.55000000000000004">
      <c r="C477" s="85" t="s">
        <v>99</v>
      </c>
      <c r="D477" s="85"/>
      <c r="E477" s="85"/>
      <c r="F477" s="85"/>
      <c r="G477" s="85"/>
      <c r="H477" s="85"/>
      <c r="I477" s="85"/>
      <c r="J477" s="85"/>
      <c r="K477" s="85"/>
      <c r="L477" s="85"/>
      <c r="M477" s="85"/>
      <c r="N477" s="85"/>
      <c r="O477" s="85"/>
      <c r="P477" s="85"/>
      <c r="T477" s="46"/>
      <c r="U477" s="16"/>
      <c r="V477" s="16"/>
      <c r="W477" s="16"/>
      <c r="X477" s="16"/>
      <c r="Z477" s="17"/>
    </row>
    <row r="478" spans="3:26" s="14" customFormat="1" ht="25.5" customHeight="1" x14ac:dyDescent="0.55000000000000004">
      <c r="T478" s="46"/>
      <c r="U478" s="16"/>
      <c r="V478" s="16"/>
      <c r="W478" s="16"/>
      <c r="X478" s="16"/>
      <c r="Z478" s="17"/>
    </row>
    <row r="479" spans="3:26" s="14" customFormat="1" ht="13.5" x14ac:dyDescent="0.55000000000000004">
      <c r="C479" s="27"/>
      <c r="D479" s="14" t="s">
        <v>100</v>
      </c>
      <c r="T479" s="46"/>
      <c r="U479" s="16"/>
      <c r="V479" s="16"/>
      <c r="W479" s="16"/>
      <c r="X479" s="16"/>
      <c r="Z479" s="17"/>
    </row>
    <row r="480" spans="3:26" s="3" customFormat="1" ht="13.5" x14ac:dyDescent="0.55000000000000004">
      <c r="C480" s="47"/>
      <c r="D480" s="9" t="s">
        <v>258</v>
      </c>
      <c r="E480" s="9"/>
      <c r="F480" s="9"/>
      <c r="G480" s="9"/>
      <c r="H480" s="9"/>
      <c r="I480" s="9"/>
      <c r="J480" s="9"/>
      <c r="K480" s="9"/>
      <c r="L480" s="9"/>
      <c r="M480" s="9"/>
      <c r="N480" s="9"/>
      <c r="O480" s="9"/>
      <c r="P480" s="9"/>
      <c r="T480" s="59"/>
      <c r="U480" s="60"/>
      <c r="V480" s="60"/>
      <c r="W480" s="60"/>
      <c r="X480" s="60"/>
    </row>
    <row r="481" spans="1:26" s="3" customFormat="1" ht="4.5" customHeight="1" x14ac:dyDescent="0.55000000000000004">
      <c r="D481" s="9"/>
      <c r="E481" s="9"/>
      <c r="F481" s="9"/>
      <c r="G481" s="9"/>
      <c r="H481" s="9"/>
      <c r="I481" s="9"/>
      <c r="J481" s="9"/>
      <c r="K481" s="9"/>
      <c r="L481" s="9"/>
      <c r="M481" s="9"/>
      <c r="N481" s="9"/>
      <c r="O481" s="9"/>
      <c r="P481" s="9"/>
      <c r="T481" s="59"/>
      <c r="U481" s="60"/>
      <c r="V481" s="60"/>
      <c r="W481" s="60"/>
      <c r="X481" s="60"/>
    </row>
    <row r="482" spans="1:26" s="3" customFormat="1" ht="27.75" customHeight="1" x14ac:dyDescent="0.55000000000000004">
      <c r="C482" s="47"/>
      <c r="D482" s="82" t="s">
        <v>101</v>
      </c>
      <c r="E482" s="83"/>
      <c r="F482" s="84" t="s">
        <v>259</v>
      </c>
      <c r="G482" s="84"/>
      <c r="H482" s="84"/>
      <c r="I482" s="84"/>
      <c r="J482" s="84"/>
      <c r="K482" s="84"/>
      <c r="L482" s="84"/>
      <c r="M482" s="84"/>
      <c r="N482" s="84"/>
      <c r="O482" s="84"/>
      <c r="P482" s="84"/>
      <c r="T482" s="59"/>
      <c r="U482" s="60"/>
      <c r="V482" s="60"/>
      <c r="W482" s="60"/>
      <c r="X482" s="60"/>
      <c r="Y482" s="47"/>
    </row>
    <row r="483" spans="1:26" s="14" customFormat="1" ht="9" customHeight="1" x14ac:dyDescent="0.55000000000000004">
      <c r="T483" s="46"/>
      <c r="U483" s="16"/>
      <c r="V483" s="16"/>
      <c r="W483" s="16"/>
      <c r="X483" s="16"/>
      <c r="Z483" s="17"/>
    </row>
    <row r="484" spans="1:26" ht="16.5" hidden="1" x14ac:dyDescent="0.35">
      <c r="A484" s="37" t="s">
        <v>174</v>
      </c>
      <c r="Z484" s="39" t="s">
        <v>125</v>
      </c>
    </row>
    <row r="485" spans="1:26" ht="16.5" hidden="1" x14ac:dyDescent="0.35">
      <c r="A485" s="37" t="s">
        <v>174</v>
      </c>
      <c r="Z485" s="39" t="s">
        <v>126</v>
      </c>
    </row>
    <row r="486" spans="1:26" ht="16.5" hidden="1" x14ac:dyDescent="0.35">
      <c r="A486" s="37" t="s">
        <v>174</v>
      </c>
      <c r="Z486" s="39" t="s">
        <v>127</v>
      </c>
    </row>
    <row r="487" spans="1:26" ht="16.5" hidden="1" x14ac:dyDescent="0.35">
      <c r="A487" s="37" t="s">
        <v>174</v>
      </c>
      <c r="Z487" s="39" t="s">
        <v>128</v>
      </c>
    </row>
    <row r="488" spans="1:26" ht="16.5" hidden="1" x14ac:dyDescent="0.35">
      <c r="A488" s="37" t="s">
        <v>174</v>
      </c>
      <c r="Z488" s="39" t="s">
        <v>129</v>
      </c>
    </row>
    <row r="489" spans="1:26" ht="16.5" hidden="1" x14ac:dyDescent="0.35">
      <c r="A489" s="37" t="s">
        <v>174</v>
      </c>
      <c r="Z489" s="39" t="s">
        <v>130</v>
      </c>
    </row>
    <row r="490" spans="1:26" ht="16.5" hidden="1" x14ac:dyDescent="0.35">
      <c r="A490" s="37" t="s">
        <v>174</v>
      </c>
      <c r="Z490" s="39" t="s">
        <v>131</v>
      </c>
    </row>
    <row r="491" spans="1:26" ht="16.5" hidden="1" x14ac:dyDescent="0.35">
      <c r="A491" s="37" t="s">
        <v>174</v>
      </c>
      <c r="Z491" s="39" t="s">
        <v>132</v>
      </c>
    </row>
    <row r="492" spans="1:26" ht="16.5" hidden="1" x14ac:dyDescent="0.35">
      <c r="A492" s="37" t="s">
        <v>174</v>
      </c>
      <c r="Z492" s="39" t="s">
        <v>133</v>
      </c>
    </row>
    <row r="493" spans="1:26" ht="16.5" hidden="1" x14ac:dyDescent="0.35">
      <c r="A493" s="37" t="s">
        <v>174</v>
      </c>
      <c r="Z493" s="39" t="s">
        <v>134</v>
      </c>
    </row>
    <row r="494" spans="1:26" ht="16.5" hidden="1" x14ac:dyDescent="0.35">
      <c r="A494" s="37" t="s">
        <v>174</v>
      </c>
      <c r="Z494" s="39" t="s">
        <v>135</v>
      </c>
    </row>
    <row r="495" spans="1:26" ht="16.5" hidden="1" x14ac:dyDescent="0.35">
      <c r="A495" s="37" t="s">
        <v>174</v>
      </c>
      <c r="Z495" s="39" t="s">
        <v>136</v>
      </c>
    </row>
    <row r="496" spans="1:26" ht="16.5" hidden="1" x14ac:dyDescent="0.35">
      <c r="A496" s="37" t="s">
        <v>174</v>
      </c>
      <c r="Z496" s="39" t="s">
        <v>137</v>
      </c>
    </row>
    <row r="497" spans="1:26" ht="16.5" hidden="1" x14ac:dyDescent="0.35">
      <c r="A497" s="37" t="s">
        <v>174</v>
      </c>
      <c r="Z497" s="39" t="s">
        <v>138</v>
      </c>
    </row>
    <row r="498" spans="1:26" ht="16.5" hidden="1" x14ac:dyDescent="0.35">
      <c r="A498" s="37" t="s">
        <v>174</v>
      </c>
      <c r="Z498" s="39" t="s">
        <v>139</v>
      </c>
    </row>
    <row r="499" spans="1:26" ht="16.5" hidden="1" x14ac:dyDescent="0.35">
      <c r="A499" s="37" t="s">
        <v>174</v>
      </c>
      <c r="Z499" s="39" t="s">
        <v>140</v>
      </c>
    </row>
    <row r="500" spans="1:26" ht="16.5" hidden="1" x14ac:dyDescent="0.35">
      <c r="A500" s="37" t="s">
        <v>174</v>
      </c>
      <c r="Z500" s="39" t="s">
        <v>141</v>
      </c>
    </row>
    <row r="501" spans="1:26" ht="16.5" hidden="1" x14ac:dyDescent="0.35">
      <c r="A501" s="37" t="s">
        <v>174</v>
      </c>
      <c r="Z501" s="39" t="s">
        <v>142</v>
      </c>
    </row>
    <row r="502" spans="1:26" ht="16.5" hidden="1" x14ac:dyDescent="0.35">
      <c r="A502" s="37" t="s">
        <v>174</v>
      </c>
      <c r="Z502" s="39" t="s">
        <v>143</v>
      </c>
    </row>
    <row r="503" spans="1:26" ht="16.5" hidden="1" x14ac:dyDescent="0.35">
      <c r="A503" s="37" t="s">
        <v>174</v>
      </c>
      <c r="Z503" s="39" t="s">
        <v>144</v>
      </c>
    </row>
    <row r="504" spans="1:26" ht="16.5" hidden="1" x14ac:dyDescent="0.35">
      <c r="A504" s="37" t="s">
        <v>174</v>
      </c>
      <c r="Z504" s="39" t="s">
        <v>145</v>
      </c>
    </row>
    <row r="505" spans="1:26" ht="16.5" hidden="1" x14ac:dyDescent="0.35">
      <c r="A505" s="37" t="s">
        <v>174</v>
      </c>
      <c r="Z505" s="39" t="s">
        <v>146</v>
      </c>
    </row>
    <row r="506" spans="1:26" ht="16.5" hidden="1" x14ac:dyDescent="0.35">
      <c r="A506" s="37" t="s">
        <v>174</v>
      </c>
      <c r="Z506" s="39" t="s">
        <v>147</v>
      </c>
    </row>
    <row r="507" spans="1:26" ht="16.5" hidden="1" x14ac:dyDescent="0.35">
      <c r="A507" s="37" t="s">
        <v>174</v>
      </c>
      <c r="Z507" s="39" t="s">
        <v>148</v>
      </c>
    </row>
    <row r="508" spans="1:26" ht="16.5" hidden="1" x14ac:dyDescent="0.35">
      <c r="A508" s="37" t="s">
        <v>174</v>
      </c>
      <c r="Z508" s="39" t="s">
        <v>149</v>
      </c>
    </row>
    <row r="509" spans="1:26" ht="16.5" hidden="1" x14ac:dyDescent="0.35">
      <c r="A509" s="37" t="s">
        <v>174</v>
      </c>
      <c r="Z509" s="39" t="s">
        <v>150</v>
      </c>
    </row>
    <row r="510" spans="1:26" ht="16.5" hidden="1" x14ac:dyDescent="0.35">
      <c r="A510" s="37" t="s">
        <v>174</v>
      </c>
      <c r="Z510" s="39" t="s">
        <v>151</v>
      </c>
    </row>
    <row r="511" spans="1:26" ht="16.5" hidden="1" x14ac:dyDescent="0.35">
      <c r="A511" s="37" t="s">
        <v>174</v>
      </c>
      <c r="Z511" s="39" t="s">
        <v>152</v>
      </c>
    </row>
    <row r="512" spans="1:26" ht="16.5" hidden="1" x14ac:dyDescent="0.35">
      <c r="A512" s="37" t="s">
        <v>174</v>
      </c>
      <c r="Z512" s="39" t="s">
        <v>153</v>
      </c>
    </row>
    <row r="513" spans="1:26" ht="16.5" hidden="1" x14ac:dyDescent="0.35">
      <c r="A513" s="37" t="s">
        <v>174</v>
      </c>
      <c r="Z513" s="39" t="s">
        <v>154</v>
      </c>
    </row>
    <row r="514" spans="1:26" ht="16.5" hidden="1" x14ac:dyDescent="0.35">
      <c r="A514" s="37" t="s">
        <v>174</v>
      </c>
      <c r="Z514" s="39" t="s">
        <v>155</v>
      </c>
    </row>
    <row r="515" spans="1:26" ht="16.5" hidden="1" x14ac:dyDescent="0.35">
      <c r="A515" s="37" t="s">
        <v>174</v>
      </c>
      <c r="Z515" s="39" t="s">
        <v>156</v>
      </c>
    </row>
    <row r="516" spans="1:26" ht="16.5" hidden="1" x14ac:dyDescent="0.35">
      <c r="A516" s="37" t="s">
        <v>174</v>
      </c>
      <c r="Z516" s="39" t="s">
        <v>157</v>
      </c>
    </row>
    <row r="517" spans="1:26" ht="16.5" hidden="1" x14ac:dyDescent="0.35">
      <c r="A517" s="37" t="s">
        <v>174</v>
      </c>
      <c r="Z517" s="39" t="s">
        <v>158</v>
      </c>
    </row>
    <row r="518" spans="1:26" ht="16.5" hidden="1" x14ac:dyDescent="0.35">
      <c r="A518" s="37" t="s">
        <v>174</v>
      </c>
      <c r="Z518" s="39" t="s">
        <v>159</v>
      </c>
    </row>
    <row r="519" spans="1:26" ht="16.5" hidden="1" x14ac:dyDescent="0.35">
      <c r="A519" s="37" t="s">
        <v>174</v>
      </c>
      <c r="Z519" s="39" t="s">
        <v>160</v>
      </c>
    </row>
    <row r="520" spans="1:26" ht="16.5" hidden="1" x14ac:dyDescent="0.35">
      <c r="A520" s="37" t="s">
        <v>174</v>
      </c>
      <c r="Z520" s="39" t="s">
        <v>161</v>
      </c>
    </row>
    <row r="521" spans="1:26" ht="16.5" hidden="1" x14ac:dyDescent="0.35">
      <c r="A521" s="37" t="s">
        <v>174</v>
      </c>
      <c r="Z521" s="39" t="s">
        <v>162</v>
      </c>
    </row>
    <row r="522" spans="1:26" ht="16.5" hidden="1" x14ac:dyDescent="0.35">
      <c r="A522" s="37" t="s">
        <v>174</v>
      </c>
      <c r="Z522" s="39" t="s">
        <v>163</v>
      </c>
    </row>
    <row r="523" spans="1:26" ht="16.5" hidden="1" x14ac:dyDescent="0.35">
      <c r="A523" s="37" t="s">
        <v>174</v>
      </c>
      <c r="Z523" s="39" t="s">
        <v>164</v>
      </c>
    </row>
    <row r="524" spans="1:26" ht="16.5" hidden="1" x14ac:dyDescent="0.35">
      <c r="A524" s="37" t="s">
        <v>174</v>
      </c>
      <c r="Z524" s="39" t="s">
        <v>165</v>
      </c>
    </row>
    <row r="525" spans="1:26" ht="16.5" hidden="1" x14ac:dyDescent="0.35">
      <c r="A525" s="37" t="s">
        <v>174</v>
      </c>
      <c r="Z525" s="39" t="s">
        <v>166</v>
      </c>
    </row>
    <row r="526" spans="1:26" ht="16.5" hidden="1" x14ac:dyDescent="0.35">
      <c r="A526" s="37" t="s">
        <v>174</v>
      </c>
      <c r="Z526" s="39" t="s">
        <v>167</v>
      </c>
    </row>
    <row r="527" spans="1:26" ht="16.5" hidden="1" x14ac:dyDescent="0.35">
      <c r="A527" s="37" t="s">
        <v>174</v>
      </c>
      <c r="Z527" s="39" t="s">
        <v>168</v>
      </c>
    </row>
    <row r="528" spans="1:26" ht="16.5" hidden="1" x14ac:dyDescent="0.35">
      <c r="A528" s="37" t="s">
        <v>174</v>
      </c>
      <c r="Z528" s="39" t="s">
        <v>169</v>
      </c>
    </row>
    <row r="529" spans="1:26" ht="16.5" hidden="1" x14ac:dyDescent="0.35">
      <c r="A529" s="37" t="s">
        <v>174</v>
      </c>
      <c r="Z529" s="39" t="s">
        <v>170</v>
      </c>
    </row>
    <row r="530" spans="1:26" ht="16.5" hidden="1" x14ac:dyDescent="0.35">
      <c r="A530" s="37" t="s">
        <v>174</v>
      </c>
      <c r="Z530" s="39" t="s">
        <v>171</v>
      </c>
    </row>
    <row r="531" spans="1:26" ht="16.5" hidden="1" x14ac:dyDescent="0.35">
      <c r="A531" s="37" t="s">
        <v>174</v>
      </c>
      <c r="Z531" s="39" t="s">
        <v>173</v>
      </c>
    </row>
  </sheetData>
  <sheetProtection sheet="1" selectLockedCells="1"/>
  <mergeCells count="86">
    <mergeCell ref="D168:I168"/>
    <mergeCell ref="D47:O47"/>
    <mergeCell ref="D46:O46"/>
    <mergeCell ref="D40:G40"/>
    <mergeCell ref="H40:O40"/>
    <mergeCell ref="D41:G41"/>
    <mergeCell ref="H41:O41"/>
    <mergeCell ref="D45:O45"/>
    <mergeCell ref="D104:F104"/>
    <mergeCell ref="G104:I104"/>
    <mergeCell ref="C49:P49"/>
    <mergeCell ref="D56:P56"/>
    <mergeCell ref="I61:K61"/>
    <mergeCell ref="D76:E76"/>
    <mergeCell ref="D77:E77"/>
    <mergeCell ref="D92:J92"/>
    <mergeCell ref="C2:P2"/>
    <mergeCell ref="D32:G32"/>
    <mergeCell ref="H32:O32"/>
    <mergeCell ref="D39:G39"/>
    <mergeCell ref="H39:O39"/>
    <mergeCell ref="D482:E482"/>
    <mergeCell ref="F482:P482"/>
    <mergeCell ref="C410:P410"/>
    <mergeCell ref="D431:K431"/>
    <mergeCell ref="D437:P437"/>
    <mergeCell ref="D438:P438"/>
    <mergeCell ref="D450:H450"/>
    <mergeCell ref="D454:P454"/>
    <mergeCell ref="D455:P455"/>
    <mergeCell ref="D469:J469"/>
    <mergeCell ref="D473:P473"/>
    <mergeCell ref="D474:P474"/>
    <mergeCell ref="C477:P477"/>
    <mergeCell ref="D408:P408"/>
    <mergeCell ref="D345:P345"/>
    <mergeCell ref="C347:P347"/>
    <mergeCell ref="D358:E358"/>
    <mergeCell ref="D359:E359"/>
    <mergeCell ref="D369:E369"/>
    <mergeCell ref="D370:E370"/>
    <mergeCell ref="D384:I384"/>
    <mergeCell ref="D388:P388"/>
    <mergeCell ref="D389:P389"/>
    <mergeCell ref="D403:I403"/>
    <mergeCell ref="D407:P407"/>
    <mergeCell ref="D344:P344"/>
    <mergeCell ref="D246:P246"/>
    <mergeCell ref="D247:P247"/>
    <mergeCell ref="D264:L264"/>
    <mergeCell ref="D268:P268"/>
    <mergeCell ref="D269:P269"/>
    <mergeCell ref="D285:K285"/>
    <mergeCell ref="D305:K305"/>
    <mergeCell ref="C311:P311"/>
    <mergeCell ref="D321:E321"/>
    <mergeCell ref="D322:E322"/>
    <mergeCell ref="D340:L340"/>
    <mergeCell ref="D223:E223"/>
    <mergeCell ref="D172:P172"/>
    <mergeCell ref="D173:P173"/>
    <mergeCell ref="D192:P192"/>
    <mergeCell ref="D193:P193"/>
    <mergeCell ref="D208:E208"/>
    <mergeCell ref="D188:H188"/>
    <mergeCell ref="D242:N242"/>
    <mergeCell ref="D118:E118"/>
    <mergeCell ref="D119:E119"/>
    <mergeCell ref="D134:E134"/>
    <mergeCell ref="D135:E135"/>
    <mergeCell ref="D137:P137"/>
    <mergeCell ref="D138:P138"/>
    <mergeCell ref="D149:E149"/>
    <mergeCell ref="D150:E150"/>
    <mergeCell ref="D152:P152"/>
    <mergeCell ref="D153:P153"/>
    <mergeCell ref="C155:P155"/>
    <mergeCell ref="D209:E209"/>
    <mergeCell ref="D211:P211"/>
    <mergeCell ref="D212:P212"/>
    <mergeCell ref="D222:E222"/>
    <mergeCell ref="D96:P96"/>
    <mergeCell ref="D97:P97"/>
    <mergeCell ref="D66:H66"/>
    <mergeCell ref="I66:L66"/>
    <mergeCell ref="D61:H61"/>
  </mergeCells>
  <phoneticPr fontId="5"/>
  <conditionalFormatting sqref="D209:E209">
    <cfRule type="expression" dxfId="40" priority="11">
      <formula>$W$209=0</formula>
    </cfRule>
  </conditionalFormatting>
  <conditionalFormatting sqref="D223:E223">
    <cfRule type="expression" dxfId="39" priority="10">
      <formula>$W$223=0</formula>
    </cfRule>
  </conditionalFormatting>
  <conditionalFormatting sqref="D359:E359">
    <cfRule type="expression" dxfId="38" priority="4">
      <formula>$W$359=0</formula>
    </cfRule>
  </conditionalFormatting>
  <conditionalFormatting sqref="D370:E370">
    <cfRule type="expression" dxfId="37" priority="3">
      <formula>$W$370=0</formula>
    </cfRule>
  </conditionalFormatting>
  <conditionalFormatting sqref="D190:H190">
    <cfRule type="expression" dxfId="36" priority="12">
      <formula>$W$190=0</formula>
    </cfRule>
    <cfRule type="expression" dxfId="35" priority="38">
      <formula>$V$190=1</formula>
    </cfRule>
  </conditionalFormatting>
  <conditionalFormatting sqref="D452:H452">
    <cfRule type="expression" dxfId="34" priority="29">
      <formula>$V$452=1</formula>
    </cfRule>
  </conditionalFormatting>
  <conditionalFormatting sqref="D170:I170">
    <cfRule type="expression" dxfId="33" priority="39">
      <formula>$V$170=1</formula>
    </cfRule>
  </conditionalFormatting>
  <conditionalFormatting sqref="D386:I386">
    <cfRule type="expression" dxfId="32" priority="2">
      <formula>$W$386=0</formula>
    </cfRule>
    <cfRule type="expression" dxfId="31" priority="32">
      <formula>$V$386=1</formula>
    </cfRule>
  </conditionalFormatting>
  <conditionalFormatting sqref="D405:I405">
    <cfRule type="expression" dxfId="30" priority="1">
      <formula>$W$405=0</formula>
    </cfRule>
    <cfRule type="expression" dxfId="29" priority="31">
      <formula>$V$405=1</formula>
    </cfRule>
  </conditionalFormatting>
  <conditionalFormatting sqref="D94:J94">
    <cfRule type="expression" dxfId="28" priority="41">
      <formula>$V94=1</formula>
    </cfRule>
  </conditionalFormatting>
  <conditionalFormatting sqref="D471:J471">
    <cfRule type="expression" dxfId="27" priority="28">
      <formula>$V$471=1</formula>
    </cfRule>
  </conditionalFormatting>
  <conditionalFormatting sqref="D287:K287 D289:K289">
    <cfRule type="expression" dxfId="26" priority="7">
      <formula>$W$287=0</formula>
    </cfRule>
    <cfRule type="expression" dxfId="25" priority="35">
      <formula>$V$287=1</formula>
    </cfRule>
  </conditionalFormatting>
  <conditionalFormatting sqref="D307:K307 D309:K309">
    <cfRule type="expression" dxfId="24" priority="6">
      <formula>$W$307=0</formula>
    </cfRule>
    <cfRule type="expression" dxfId="23" priority="34">
      <formula>$V$307=1</formula>
    </cfRule>
  </conditionalFormatting>
  <conditionalFormatting sqref="D433:K433 D435:H435">
    <cfRule type="expression" dxfId="22" priority="30">
      <formula>$V$433=1</formula>
    </cfRule>
  </conditionalFormatting>
  <conditionalFormatting sqref="D266:L266">
    <cfRule type="expression" dxfId="21" priority="8">
      <formula>$W$266=0</formula>
    </cfRule>
    <cfRule type="expression" dxfId="20" priority="36">
      <formula>$V$266=1</formula>
    </cfRule>
  </conditionalFormatting>
  <conditionalFormatting sqref="D342:L342">
    <cfRule type="expression" dxfId="19" priority="5">
      <formula>$W$342=0</formula>
    </cfRule>
    <cfRule type="expression" dxfId="18" priority="33">
      <formula>$V$342=1</formula>
    </cfRule>
  </conditionalFormatting>
  <conditionalFormatting sqref="D244:N244">
    <cfRule type="expression" dxfId="17" priority="9">
      <formula>$W$244=0</formula>
    </cfRule>
    <cfRule type="expression" dxfId="16" priority="37">
      <formula>$V$244=1</formula>
    </cfRule>
  </conditionalFormatting>
  <conditionalFormatting sqref="D97:P97 D138:P138 D153:P153 D173:P173 D193:P193 D212:P212 D247:P247 D269:P269 D345:P345 D389:P389 D408:P408 D438:P438 D455:P455 D474:P474 G104:I104 D209:E209 D223:E223 D359:E359 D370:E370 D56:P56 I61:K61 I66:L66 D77:E77 D119:E119 D135:E135 D150:E150 D322:E322">
    <cfRule type="containsBlanks" dxfId="15" priority="42">
      <formula>LEN(TRIM(D56))=0</formula>
    </cfRule>
  </conditionalFormatting>
  <conditionalFormatting sqref="D97:P97">
    <cfRule type="expression" dxfId="14" priority="27">
      <formula>U97=0</formula>
    </cfRule>
  </conditionalFormatting>
  <conditionalFormatting sqref="D138:P138">
    <cfRule type="expression" dxfId="13" priority="26">
      <formula>U138=0</formula>
    </cfRule>
  </conditionalFormatting>
  <conditionalFormatting sqref="D153:P153">
    <cfRule type="expression" dxfId="12" priority="25">
      <formula>U153=0</formula>
    </cfRule>
  </conditionalFormatting>
  <conditionalFormatting sqref="D173:P173">
    <cfRule type="expression" dxfId="11" priority="24">
      <formula>U173=0</formula>
    </cfRule>
  </conditionalFormatting>
  <conditionalFormatting sqref="D193:P193">
    <cfRule type="expression" dxfId="10" priority="23">
      <formula>U193=0</formula>
    </cfRule>
  </conditionalFormatting>
  <conditionalFormatting sqref="D212:P212">
    <cfRule type="expression" dxfId="9" priority="22">
      <formula>U212=0</formula>
    </cfRule>
  </conditionalFormatting>
  <conditionalFormatting sqref="D247:P247">
    <cfRule type="expression" dxfId="8" priority="21">
      <formula>U247=0</formula>
    </cfRule>
  </conditionalFormatting>
  <conditionalFormatting sqref="D269:P269">
    <cfRule type="expression" dxfId="7" priority="20">
      <formula>U269=0</formula>
    </cfRule>
  </conditionalFormatting>
  <conditionalFormatting sqref="D345:P345">
    <cfRule type="expression" dxfId="6" priority="19">
      <formula>U345=0</formula>
    </cfRule>
  </conditionalFormatting>
  <conditionalFormatting sqref="D389:P389">
    <cfRule type="expression" dxfId="5" priority="18">
      <formula>U389=0</formula>
    </cfRule>
  </conditionalFormatting>
  <conditionalFormatting sqref="D408:P408">
    <cfRule type="expression" dxfId="4" priority="17">
      <formula>U408=0</formula>
    </cfRule>
  </conditionalFormatting>
  <conditionalFormatting sqref="D438:P438">
    <cfRule type="expression" dxfId="3" priority="16">
      <formula>U438=0</formula>
    </cfRule>
  </conditionalFormatting>
  <conditionalFormatting sqref="D455:P455">
    <cfRule type="expression" dxfId="2" priority="15">
      <formula>U455=0</formula>
    </cfRule>
  </conditionalFormatting>
  <conditionalFormatting sqref="D474:P474">
    <cfRule type="expression" dxfId="1" priority="14">
      <formula>U474=0</formula>
    </cfRule>
  </conditionalFormatting>
  <conditionalFormatting sqref="G104:I104">
    <cfRule type="expression" dxfId="0" priority="13">
      <formula>$W$104=0</formula>
    </cfRule>
  </conditionalFormatting>
  <dataValidations disablePrompts="1" count="11">
    <dataValidation type="list" allowBlank="1" showInputMessage="1" showErrorMessage="1" sqref="I66:L66" xr:uid="{EDADBACF-6B10-47DC-869B-F77A4A710BF8}">
      <formula1>$Z$484:$Z$531</formula1>
    </dataValidation>
    <dataValidation type="list" allowBlank="1" showInputMessage="1" showErrorMessage="1" sqref="D77:E77" xr:uid="{75F76612-698D-4E9F-B024-A3FF1530199A}">
      <formula1>$T$71:$T$74</formula1>
    </dataValidation>
    <dataValidation type="list" allowBlank="1" showInputMessage="1" showErrorMessage="1" sqref="D119:E119" xr:uid="{5B737996-3ECA-477C-AC3C-1E7A1A40AABF}">
      <formula1>$T$112:$T$116</formula1>
    </dataValidation>
    <dataValidation type="list" allowBlank="1" showInputMessage="1" showErrorMessage="1" sqref="D135:E135" xr:uid="{CC6C296B-0A9F-43EC-AD41-7D69F64F599A}">
      <formula1>$T$126:$T$132</formula1>
    </dataValidation>
    <dataValidation type="list" allowBlank="1" showInputMessage="1" showErrorMessage="1" sqref="D150:E150" xr:uid="{0A6BA5A1-FBE7-44D4-9AE3-5FD91B449DFF}">
      <formula1>$T$143:$T$147</formula1>
    </dataValidation>
    <dataValidation type="list" allowBlank="1" showInputMessage="1" showErrorMessage="1" sqref="D209:E209" xr:uid="{D6FD6227-7762-4DB6-9BCA-531A46060147}">
      <formula1>$T$199:$T$206</formula1>
    </dataValidation>
    <dataValidation type="list" allowBlank="1" showInputMessage="1" showErrorMessage="1" sqref="D223:E223" xr:uid="{FC635DE8-98F3-4DF5-A286-15B00911B8A7}">
      <formula1>$T$218:$T$220</formula1>
    </dataValidation>
    <dataValidation type="list" allowBlank="1" showInputMessage="1" showErrorMessage="1" sqref="D322:E322" xr:uid="{7C612E2D-23F7-406B-9FEE-A93B7CAF4B9B}">
      <formula1>$T$316:$T$319</formula1>
    </dataValidation>
    <dataValidation type="list" allowBlank="1" showInputMessage="1" showErrorMessage="1" sqref="D359:E359" xr:uid="{B0D3245B-58BF-4B71-80A8-D5996B2C29CD}">
      <formula1>$T$354:$T$356</formula1>
    </dataValidation>
    <dataValidation type="list" allowBlank="1" showInputMessage="1" showErrorMessage="1" sqref="D370:E370" xr:uid="{4B19F6A8-31CE-4FE6-9A9A-6886C6BE9646}">
      <formula1>$T$365:$T$367</formula1>
    </dataValidation>
    <dataValidation type="list" allowBlank="1" showInputMessage="1" showErrorMessage="1" sqref="D471:J471 D94:J94 D452:H452 D435:H435 D433:K433 D405:I405 D386:I386 D342:L342 D309:K309 D307:K307 D289:K289 D287:K287 D266:L266 D244:N244 D190:H190 D170:I170" xr:uid="{2C66B013-41BA-4D09-A997-D40815064459}">
      <formula1>$T$94:$T$95</formula1>
    </dataValidation>
  </dataValidations>
  <pageMargins left="0.7" right="0.7" top="0.75" bottom="0.75" header="0.3" footer="0.3"/>
  <pageSetup paperSize="9" orientation="portrait" r:id="rId1"/>
  <rowBreaks count="13" manualBreakCount="13">
    <brk id="48" max="16383" man="1"/>
    <brk id="79" max="16383" man="1"/>
    <brk id="120" max="16383" man="1"/>
    <brk id="154" max="16383" man="1"/>
    <brk id="194" max="16383" man="1"/>
    <brk id="224" max="16383" man="1"/>
    <brk id="248" max="16383" man="1"/>
    <brk id="270" max="16383" man="1"/>
    <brk id="310" max="16383" man="1"/>
    <brk id="346" max="16383" man="1"/>
    <brk id="390" max="16383" man="1"/>
    <brk id="409" max="16383" man="1"/>
    <brk id="43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C148411D6EDC4B9FF0FE31F6157EC7" ma:contentTypeVersion="10" ma:contentTypeDescription="Create a new document." ma:contentTypeScope="" ma:versionID="02392af5a8d2efbaf8c7c736f1632da6">
  <xsd:schema xmlns:xsd="http://www.w3.org/2001/XMLSchema" xmlns:xs="http://www.w3.org/2001/XMLSchema" xmlns:p="http://schemas.microsoft.com/office/2006/metadata/properties" xmlns:ns2="ecc59b15-65a9-4bbc-9a3f-ce85568f729e" xmlns:ns3="928279b7-d2d1-47f5-844e-c31c3ec00c00" targetNamespace="http://schemas.microsoft.com/office/2006/metadata/properties" ma:root="true" ma:fieldsID="3b504f4b9d1a542c911d9a380167940d" ns2:_="" ns3:_="">
    <xsd:import namespace="ecc59b15-65a9-4bbc-9a3f-ce85568f729e"/>
    <xsd:import namespace="928279b7-d2d1-47f5-844e-c31c3ec00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59b15-65a9-4bbc-9a3f-ce85568f7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8279b7-d2d1-47f5-844e-c31c3ec00c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FE27A8-C7C8-48F7-A6BA-764CD5EE4615}"/>
</file>

<file path=customXml/itemProps2.xml><?xml version="1.0" encoding="utf-8"?>
<ds:datastoreItem xmlns:ds="http://schemas.openxmlformats.org/officeDocument/2006/customXml" ds:itemID="{B4884B97-C274-41CD-A7D4-3E492A8D430F}">
  <ds:schemaRefs>
    <ds:schemaRef ds:uri="http://schemas.microsoft.com/sharepoint/v3/contenttype/forms"/>
  </ds:schemaRefs>
</ds:datastoreItem>
</file>

<file path=customXml/itemProps3.xml><?xml version="1.0" encoding="utf-8"?>
<ds:datastoreItem xmlns:ds="http://schemas.openxmlformats.org/officeDocument/2006/customXml" ds:itemID="{220D12CD-711D-40E3-B5DC-B7D879D0ACB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医療機関向け実態把握調査</vt:lpstr>
      <vt:lpstr>医療機関向け実態把握調査!Print_Area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Nakatsuji</dc:creator>
  <cp:lastModifiedBy>Erika Nakatsuji (JP)</cp:lastModifiedBy>
  <cp:lastPrinted>2024-10-23T06:22:52Z</cp:lastPrinted>
  <dcterms:created xsi:type="dcterms:W3CDTF">2024-10-17T05:23:18Z</dcterms:created>
  <dcterms:modified xsi:type="dcterms:W3CDTF">2024-10-29T02:51:21Z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0x0101006EC148411D6EDC4B9FF0FE31F6157EC7</vt:lpwstr>
  </property>
</Properties>
</file>