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2417081\Desktop\"/>
    </mc:Choice>
  </mc:AlternateContent>
  <xr:revisionPtr revIDLastSave="0" documentId="13_ncr:1_{7E132FFA-0619-4DB6-9699-6B572AABCA31}" xr6:coauthVersionLast="47" xr6:coauthVersionMax="47" xr10:uidLastSave="{00000000-0000-0000-0000-000000000000}"/>
  <bookViews>
    <workbookView xWindow="-28920" yWindow="-265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AM36" i="10"/>
  <c r="C36" i="10"/>
  <c r="BW34" i="10"/>
  <c r="C34" i="10"/>
  <c r="BW35" i="10" l="1"/>
  <c r="BW36" i="10" s="1"/>
  <c r="BW37" i="10" s="1"/>
  <c r="BW38" i="10" s="1"/>
  <c r="BW39" i="10" s="1"/>
  <c r="BW40" i="10" s="1"/>
  <c r="BW41" i="10" s="1"/>
  <c r="BW42" i="10" s="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BE34" i="10"/>
  <c r="BE35" i="10" s="1"/>
  <c r="BE36" i="10" s="1"/>
  <c r="AM34" i="10"/>
  <c r="AM35" i="10" s="1"/>
</calcChain>
</file>

<file path=xl/sharedStrings.xml><?xml version="1.0" encoding="utf-8"?>
<sst xmlns="http://schemas.openxmlformats.org/spreadsheetml/2006/main" count="1181" uniqueCount="619">
  <si>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</si>
  <si>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</si>
  <si>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</si>
  <si>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</si>
  <si>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</si>
  <si>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</si>
  <si>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</si>
  <si>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</si>
  <si>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</si>
  <si>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</si>
  <si>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</si>
  <si>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</si>
  <si>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</si>
  <si>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</si>
  <si>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</si>
  <si>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</si>
  <si>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</si>
  <si>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</si>
  <si>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</si>
  <si>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</si>
  <si>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</si>
  <si>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</si>
  <si>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</si>
  <si>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</si>
  <si>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</si>
  <si>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</si>
  <si>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</si>
  <si>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</si>
  <si>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</si>
  <si>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</si>
  <si>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</si>
  <si>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</si>
  <si>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</si>
  <si>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</si>
  <si>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</si>
  <si>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</si>
  <si>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</si>
  <si>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</si>
  <si>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</si>
  <si>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</si>
  <si>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</si>
  <si>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</si>
  <si>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</si>
  <si>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</si>
  <si>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</si>
  <si>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</si>
  <si>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</si>
  <si>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</si>
  <si>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</si>
  <si>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</si>
  <si>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</si>
  <si>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</si>
  <si>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</si>
  <si>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</si>
  <si>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</si>
  <si>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</si>
  <si>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</si>
  <si>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</si>
  <si>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</si>
  <si>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</si>
  <si>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</si>
  <si>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</si>
  <si>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</si>
  <si>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</si>
  <si>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</si>
  <si>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</si>
  <si>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</si>
  <si>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</si>
  <si>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</si>
  <si>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</si>
  <si>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</si>
  <si>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</si>
  <si>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</si>
  <si>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</si>
  <si>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</si>
  <si>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</si>
  <si>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</si>
  <si>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</si>
  <si>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</si>
  <si>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</si>
  <si>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</si>
  <si>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</si>
  <si>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</si>
  <si>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</si>
  <si>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</si>
  <si>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</si>
  <si>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</si>
  <si>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</si>
  <si>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</si>
  <si>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</si>
  <si>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</si>
  <si>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</si>
  <si>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</si>
  <si>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</si>
  <si>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</si>
  <si>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</si>
  <si>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</si>
  <si>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</si>
  <si>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</si>
  <si>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</si>
  <si>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三好市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</si>
  <si>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</si>
  <si>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</si>
  <si>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</si>
  <si>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</si>
  <si>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</si>
  <si>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</si>
  <si>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</si>
  <si>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</si>
  <si>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</si>
  <si>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</si>
  <si>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</si>
  <si>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</si>
  <si>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</si>
  <si>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</si>
  <si>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</si>
  <si>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</si>
  <si>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</si>
  <si>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</si>
  <si>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</si>
  <si>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</si>
  <si>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</si>
  <si>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</si>
  <si>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</si>
  <si>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</si>
  <si>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</si>
  <si>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</si>
  <si>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</si>
  <si>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</si>
  <si>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</si>
  <si>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</si>
  <si>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</si>
  <si>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</si>
  <si>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</si>
  <si>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</si>
  <si>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</si>
  <si>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</si>
  <si>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</si>
  <si>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</si>
  <si>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</si>
  <si>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</si>
  <si>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</si>
  <si>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</si>
  <si>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</si>
  <si>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</si>
  <si>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</si>
  <si>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</si>
  <si>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</si>
  <si>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</si>
  <si>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</si>
  <si>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</si>
  <si>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</si>
  <si>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</si>
  <si>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</si>
  <si>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</si>
  <si>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</si>
  <si>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</si>
  <si>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</si>
  <si>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</si>
  <si>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</si>
  <si>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</si>
  <si>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</si>
  <si>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</si>
  <si>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</si>
  <si>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</si>
  <si>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</si>
  <si>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</si>
  <si>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</si>
  <si>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</si>
  <si>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</si>
  <si>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</si>
  <si>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</si>
  <si>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</si>
  <si>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</si>
  <si>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</si>
  <si>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</si>
  <si>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</si>
  <si>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</si>
  <si>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</si>
  <si>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</si>
  <si>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</si>
  <si>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</si>
  <si>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</si>
  <si>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</si>
  <si>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</si>
  <si>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</si>
  <si>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</si>
  <si>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</si>
  <si>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</si>
  <si>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</si>
  <si>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</si>
  <si>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</si>
  <si>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</si>
  <si>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</si>
  <si>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</si>
  <si>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</si>
  <si>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</si>
  <si>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</si>
  <si>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</si>
  <si>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</si>
  <si>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</si>
  <si>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</si>
  <si>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</si>
  <si>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</si>
  <si>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</si>
  <si>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</si>
  <si>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</si>
  <si>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</si>
  <si>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</si>
  <si>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</si>
  <si>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</si>
  <si>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</si>
  <si>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</si>
  <si>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</si>
  <si>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</si>
  <si>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</si>
  <si>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</si>
  <si>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</si>
  <si>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</si>
  <si>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</si>
  <si>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</si>
  <si>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</si>
  <si>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</si>
  <si>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徳島県三好市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</si>
  <si>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</si>
  <si>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</si>
  <si>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</si>
  <si>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</si>
  <si>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</si>
  <si>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</si>
  <si>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</si>
  <si>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</si>
  <si>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</si>
  <si>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</si>
  <si>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</si>
  <si>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</si>
  <si>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</si>
  <si>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</si>
  <si>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</si>
  <si>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</si>
  <si>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</si>
  <si>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</si>
  <si>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</si>
  <si>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</si>
  <si>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</si>
  <si>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</si>
  <si>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</si>
  <si>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</si>
  <si>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</si>
  <si>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</si>
  <si>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</si>
  <si>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</si>
  <si>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</si>
  <si>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</si>
  <si>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</si>
  <si>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</si>
  <si>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</si>
  <si>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</si>
  <si>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</si>
  <si>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</si>
  <si>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</si>
  <si>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</si>
  <si>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</si>
  <si>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</si>
  <si>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</si>
  <si>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</si>
  <si>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</si>
  <si>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</si>
  <si>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</si>
  <si>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</si>
  <si>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</si>
  <si>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</si>
  <si>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</si>
  <si>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</si>
  <si>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</si>
  <si>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</si>
  <si>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</si>
  <si>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</si>
  <si>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</si>
  <si>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</si>
  <si>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</si>
  <si>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</si>
  <si>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</si>
  <si>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</si>
  <si>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</si>
  <si>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</si>
  <si>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</si>
  <si>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</si>
  <si>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</si>
  <si>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</si>
  <si>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</si>
  <si>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</si>
  <si>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</si>
  <si>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</si>
  <si>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</si>
  <si>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</si>
  <si>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</si>
  <si>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</si>
  <si>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</si>
  <si>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</si>
  <si>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</si>
  <si>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</si>
  <si>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</si>
  <si>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</si>
  <si>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</si>
  <si>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</si>
  <si>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</si>
  <si>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</si>
  <si>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</si>
  <si>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</si>
  <si>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</si>
  <si>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</si>
  <si>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</si>
  <si>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</si>
  <si>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</si>
  <si>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</si>
  <si>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</si>
  <si>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</si>
  <si>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</si>
  <si>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</si>
  <si>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</si>
  <si>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</si>
  <si>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</si>
  <si>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</si>
  <si>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</si>
  <si>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</si>
  <si>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</si>
  <si>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</si>
  <si>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</si>
  <si>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</si>
  <si>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</si>
  <si>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</si>
  <si>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</si>
  <si>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</si>
  <si>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</si>
  <si>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</si>
  <si>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</si>
  <si>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</si>
  <si>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</si>
  <si>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</si>
  <si>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</si>
  <si>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</si>
  <si>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</si>
  <si>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</si>
  <si>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</si>
  <si>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</si>
  <si>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</si>
  <si>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</si>
  <si>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</si>
  <si>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</si>
  <si>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</si>
  <si>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</si>
  <si>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</si>
  <si>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</si>
  <si>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</si>
  <si>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</si>
  <si>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</si>
  <si>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</si>
  <si>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</si>
  <si>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</si>
  <si>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</si>
  <si>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</si>
  <si>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</si>
  <si>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</si>
  <si>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</si>
  <si>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</si>
  <si>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</si>
  <si>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</si>
  <si>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</si>
  <si>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</si>
  <si>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</si>
  <si>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</si>
  <si>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</si>
  <si>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</si>
  <si>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</si>
  <si>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</si>
  <si>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</si>
  <si>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徳島県三好市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</si>
  <si>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</si>
  <si>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</si>
  <si>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</si>
  <si>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</si>
  <si>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</si>
  <si>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</si>
  <si>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</si>
  <si>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</si>
  <si>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</si>
  <si>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</si>
  <si>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</si>
  <si>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</si>
  <si>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</si>
  <si>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</si>
  <si>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</si>
  <si>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</si>
  <si>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</si>
  <si>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</si>
  <si>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</si>
  <si>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</si>
  <si>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三好市土地取得事業特別会計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</si>
  <si>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</si>
  <si>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</si>
  <si>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</si>
  <si>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</si>
  <si>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</si>
  <si>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</si>
  <si>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</si>
  <si>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</si>
  <si>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</si>
  <si>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</si>
  <si>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</si>
  <si>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</si>
  <si>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</si>
  <si>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</si>
  <si>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三好市国民健康保険特別会計（事業勘定分）</t>
    <phoneticPr fontId="5"/>
  </si>
  <si>
    <t>三好市国民健康保険特別会計（直診勘定分）</t>
    <phoneticPr fontId="5"/>
  </si>
  <si>
    <t>三好市後期高齢者医療特別会計</t>
    <phoneticPr fontId="5"/>
  </si>
  <si>
    <t>三好市水道事業会計</t>
    <phoneticPr fontId="5"/>
  </si>
  <si>
    <t>法適用企業</t>
    <phoneticPr fontId="5"/>
  </si>
  <si>
    <t>三好市国民健康保険市立三野病院特別会計</t>
    <phoneticPr fontId="5"/>
  </si>
  <si>
    <t>法適用企業</t>
    <phoneticPr fontId="5"/>
  </si>
  <si>
    <t>三好市簡易水道事業特別会計</t>
    <phoneticPr fontId="5"/>
  </si>
  <si>
    <t>法非適用企業</t>
    <phoneticPr fontId="5"/>
  </si>
  <si>
    <t>三好市農業集落排水事業特別会計</t>
    <phoneticPr fontId="5"/>
  </si>
  <si>
    <t>三好市浄化槽事業特別会計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</si>
  <si>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</si>
  <si>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</si>
  <si>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</si>
  <si>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</si>
  <si>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</si>
  <si>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</si>
  <si>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</si>
  <si>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</si>
  <si>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</si>
  <si>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</si>
  <si>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</si>
  <si>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</si>
  <si>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</si>
  <si>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</si>
  <si>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</si>
  <si>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</si>
  <si>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</si>
  <si>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</si>
  <si>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</si>
  <si>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</si>
  <si>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</si>
  <si>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</si>
  <si>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</si>
  <si>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</si>
  <si>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</si>
  <si>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</si>
  <si>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</si>
  <si>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</si>
  <si>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</si>
  <si>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</si>
  <si>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</si>
  <si>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</si>
  <si>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</si>
  <si>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</si>
  <si>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</si>
  <si>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</si>
  <si>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</si>
  <si>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</si>
  <si>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</si>
  <si>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</si>
  <si>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</si>
  <si>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</si>
  <si>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</si>
  <si>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</si>
  <si>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</si>
  <si>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</si>
  <si>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</si>
  <si>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</si>
  <si>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</si>
  <si>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</si>
  <si>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</si>
  <si>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</si>
  <si>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</si>
  <si>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</si>
  <si>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</si>
  <si>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</si>
  <si>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</si>
  <si>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</si>
  <si>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</si>
  <si>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</si>
  <si>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</si>
  <si>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</si>
  <si>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三好市国民健康保険市立三野病院特別会計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</si>
  <si>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</si>
  <si>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</si>
  <si>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</si>
  <si>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</si>
  <si>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</si>
  <si>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</si>
  <si>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</si>
  <si>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</si>
  <si>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</si>
  <si>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</si>
  <si>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</si>
  <si>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</si>
  <si>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</si>
  <si>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</si>
  <si>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</si>
  <si>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</si>
  <si>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</si>
  <si>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</si>
  <si>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</si>
  <si>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</si>
  <si>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</si>
  <si>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</si>
  <si>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</si>
  <si>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</si>
  <si>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</si>
  <si>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</si>
  <si>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</si>
  <si>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</si>
  <si>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</si>
  <si>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</si>
  <si>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</si>
  <si>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</si>
  <si>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</si>
  <si>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</si>
  <si>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</si>
  <si>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</si>
  <si>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</si>
  <si>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</si>
  <si>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</si>
  <si>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</si>
  <si>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</si>
  <si>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</si>
  <si>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</si>
  <si>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</si>
  <si>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</si>
  <si>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</si>
  <si>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</si>
  <si>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</si>
  <si>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</si>
  <si>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</si>
  <si>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</si>
  <si>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</si>
  <si>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</si>
  <si>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</si>
  <si>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</si>
  <si>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</si>
  <si>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</si>
  <si>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</si>
  <si>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</si>
  <si>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</si>
  <si>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</si>
  <si>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</si>
  <si>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</si>
  <si>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</si>
  <si>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</si>
  <si>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</si>
  <si>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</si>
  <si>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</si>
  <si>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</si>
  <si>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</si>
  <si>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</si>
  <si>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</si>
  <si>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</si>
  <si>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</si>
  <si>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</si>
  <si>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</si>
  <si>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</si>
  <si>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</si>
  <si>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</si>
  <si>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</si>
  <si>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</si>
  <si>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</si>
  <si>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</si>
  <si>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</si>
  <si>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</si>
  <si>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</si>
  <si>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三好市国民健康保険特別会計（事業勘定分）</t>
  </si>
  <si>
    <t>三好市水道事業会計</t>
  </si>
  <si>
    <t>三好市国民健康保険市立三野病院特別会計</t>
  </si>
  <si>
    <t>三好市農業集落排水事業特別会計</t>
  </si>
  <si>
    <t>三好市簡易水道事業特別会計</t>
  </si>
  <si>
    <t>三好市後期高齢者医療特別会計</t>
  </si>
  <si>
    <t>三好市浄化槽事業特別会計</t>
  </si>
  <si>
    <t>その他会計（赤字）</t>
  </si>
  <si>
    <t>その他会計（黒字）</t>
  </si>
  <si>
    <t>（百万円）</t>
    <phoneticPr fontId="5"/>
  </si>
  <si>
    <t>H30</t>
    <phoneticPr fontId="5"/>
  </si>
  <si>
    <t>R01</t>
    <phoneticPr fontId="5"/>
  </si>
  <si>
    <t>R02</t>
    <phoneticPr fontId="5"/>
  </si>
  <si>
    <t>R03</t>
    <phoneticPr fontId="5"/>
  </si>
  <si>
    <t>R04</t>
    <phoneticPr fontId="5"/>
  </si>
  <si>
    <t xml:space="preserve">まちづくり基金  </t>
    <phoneticPr fontId="2"/>
  </si>
  <si>
    <t>地域振興基金</t>
    <rPh sb="0" eb="2">
      <t>チイキ</t>
    </rPh>
    <rPh sb="2" eb="4">
      <t>シンコウ</t>
    </rPh>
    <rPh sb="4" eb="6">
      <t>キキン</t>
    </rPh>
    <phoneticPr fontId="5"/>
  </si>
  <si>
    <t>地域福祉基金</t>
    <rPh sb="0" eb="2">
      <t>チイキ</t>
    </rPh>
    <rPh sb="2" eb="4">
      <t>フクシ</t>
    </rPh>
    <rPh sb="4" eb="6">
      <t>キキン</t>
    </rPh>
    <phoneticPr fontId="5"/>
  </si>
  <si>
    <t>川崎西谷残土処理場基金</t>
    <phoneticPr fontId="2"/>
  </si>
  <si>
    <t>森づくり基金</t>
    <rPh sb="0" eb="1">
      <t>モリ</t>
    </rPh>
    <rPh sb="4" eb="6">
      <t>キキン</t>
    </rPh>
    <phoneticPr fontId="5"/>
  </si>
  <si>
    <t>㈱山城しんこう</t>
    <rPh sb="1" eb="3">
      <t>ヤマシロ</t>
    </rPh>
    <phoneticPr fontId="2"/>
  </si>
  <si>
    <t>㈱山城もくもく</t>
    <rPh sb="1" eb="3">
      <t>ヤマシロ</t>
    </rPh>
    <phoneticPr fontId="2"/>
  </si>
  <si>
    <t>四国中央観光開発㈱　</t>
    <rPh sb="0" eb="4">
      <t>シコクチュウオウ</t>
    </rPh>
    <rPh sb="4" eb="6">
      <t>カンコウ</t>
    </rPh>
    <rPh sb="6" eb="8">
      <t>カイハツ</t>
    </rPh>
    <phoneticPr fontId="2"/>
  </si>
  <si>
    <t>㈱池田ケーブルネットワーク</t>
    <rPh sb="1" eb="3">
      <t>イケダ</t>
    </rPh>
    <phoneticPr fontId="2"/>
  </si>
  <si>
    <t>三好市観光協会</t>
    <rPh sb="0" eb="3">
      <t>ミヨシシ</t>
    </rPh>
    <rPh sb="3" eb="5">
      <t>カンコウ</t>
    </rPh>
    <rPh sb="5" eb="7">
      <t>キョウカイ</t>
    </rPh>
    <phoneticPr fontId="2"/>
  </si>
  <si>
    <t>みよし広域連合（一般会計）</t>
    <rPh sb="3" eb="5">
      <t>コウイキ</t>
    </rPh>
    <rPh sb="5" eb="7">
      <t>レンゴウ</t>
    </rPh>
    <rPh sb="8" eb="10">
      <t>イッパン</t>
    </rPh>
    <rPh sb="10" eb="12">
      <t>カイケイ</t>
    </rPh>
    <phoneticPr fontId="5"/>
  </si>
  <si>
    <t>みよし広域連合（介護保険特別会計）</t>
    <rPh sb="3" eb="5">
      <t>コウイキ</t>
    </rPh>
    <rPh sb="5" eb="7">
      <t>レンゴウ</t>
    </rPh>
    <rPh sb="8" eb="10">
      <t>カイゴ</t>
    </rPh>
    <rPh sb="10" eb="12">
      <t>ホケン</t>
    </rPh>
    <rPh sb="12" eb="14">
      <t>トクベツ</t>
    </rPh>
    <rPh sb="14" eb="16">
      <t>カイケイ</t>
    </rPh>
    <phoneticPr fontId="5"/>
  </si>
  <si>
    <t>みよし広域連合（三好地区広域振興整備事業特別会計）</t>
    <rPh sb="3" eb="5">
      <t>コウイキ</t>
    </rPh>
    <rPh sb="5" eb="7">
      <t>レンゴウ</t>
    </rPh>
    <rPh sb="8" eb="10">
      <t>ミヨシ</t>
    </rPh>
    <rPh sb="10" eb="12">
      <t>チク</t>
    </rPh>
    <rPh sb="12" eb="14">
      <t>コウイキ</t>
    </rPh>
    <rPh sb="14" eb="16">
      <t>シンコウ</t>
    </rPh>
    <rPh sb="16" eb="18">
      <t>セイビ</t>
    </rPh>
    <rPh sb="18" eb="20">
      <t>ジギョウ</t>
    </rPh>
    <rPh sb="20" eb="22">
      <t>トクベツ</t>
    </rPh>
    <rPh sb="22" eb="24">
      <t>カイケイ</t>
    </rPh>
    <phoneticPr fontId="5"/>
  </si>
  <si>
    <t>三好東部火葬場管理組合</t>
    <rPh sb="0" eb="2">
      <t>ミヨシ</t>
    </rPh>
    <rPh sb="2" eb="4">
      <t>トウブ</t>
    </rPh>
    <rPh sb="4" eb="7">
      <t>カソウバ</t>
    </rPh>
    <rPh sb="7" eb="9">
      <t>カンリ</t>
    </rPh>
    <rPh sb="9" eb="11">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</si>
  <si>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</si>
  <si>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</si>
  <si>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</si>
  <si>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</si>
  <si>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</si>
  <si>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</si>
  <si>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</si>
  <si>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</si>
  <si>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定員適正化計画に基づく職員数の削減による退職手当負担金見込額の減少、財政調整基金及び減債基金の積立による充当可能基金の増加などによって類似団体内平均値より低い水準となっている。しかし老朽化した施設が多いため有形固定資産減価償却率が類似団体内平均値より高くなっており、今後施設保有量の適正化（総量縮減）を進め、公共施設の計画的な再編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</si>
  <si>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</si>
  <si>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</si>
  <si>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</si>
  <si>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</si>
  <si>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</si>
  <si>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</si>
  <si>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定員適正化計画に基づく職員数の削減による退職手当負担金見込額の減少、財政調整基金及び減債基金の積立による充当可能基金の増加などによって類似団体内平均値より低い水準となっている。また、実質公債費比率についても優先度の高い事業や必要な事業を選択して実施し、地方債発行を抑制したことにより類似団体内平均値より低い水準を保っ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</si>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</sst>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B14F946-7E3A-4241-A83E-FC3C505194B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D0CB-4F9D-BA60-5A5492B1AF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117607</c:v>
                </c:pt>
                <c:pt idx="1">
                  <c:v>115534</c:v>
                </c:pt>
                <c:pt idx="2">
                  <c:v>129069</c:v>
                </c:pt>
                <c:pt idx="3">
                  <c:v>143805</c:v>
                </c:pt>
                <c:pt idx="4">
                  <c:v>127613</c:v>
                </c:pt>
              </c:numCache>
            </c:numRef>
          </c:val>
          <c:smooth val="0"/>
          <c:extLst>
            <c:ext xmlns:c16="http://schemas.microsoft.com/office/drawing/2014/chart" uri="{C3380CC4-5D6E-409C-BE32-E72D297353CC}">
              <c16:uniqueId val="{00000001-D0CB-4F9D-BA60-5A5492B1AF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6.29</c:v>
                </c:pt>
                <c:pt idx="1">
                  <c:v>6.04</c:v>
                </c:pt>
                <c:pt idx="2">
                  <c:v>4.76</c:v>
                </c:pt>
                <c:pt idx="3">
                  <c:v>8.2100000000000009</c:v>
                </c:pt>
                <c:pt idx="4">
                  <c:v>7.74</c:v>
                </c:pt>
              </c:numCache>
            </c:numRef>
          </c:val>
          <c:extLst>
            <c:ext xmlns:c16="http://schemas.microsoft.com/office/drawing/2014/chart" uri="{C3380CC4-5D6E-409C-BE32-E72D297353CC}">
              <c16:uniqueId val="{00000000-55DD-438C-9787-F82EA3D6D6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56.65</c:v>
                </c:pt>
                <c:pt idx="1">
                  <c:v>59.25</c:v>
                </c:pt>
                <c:pt idx="2">
                  <c:v>60.6</c:v>
                </c:pt>
                <c:pt idx="3">
                  <c:v>63.56</c:v>
                </c:pt>
                <c:pt idx="4">
                  <c:v>67.72</c:v>
                </c:pt>
              </c:numCache>
            </c:numRef>
          </c:val>
          <c:extLst>
            <c:ext xmlns:c16="http://schemas.microsoft.com/office/drawing/2014/chart" uri="{C3380CC4-5D6E-409C-BE32-E72D297353CC}">
              <c16:uniqueId val="{00000001-55DD-438C-9787-F82EA3D6D6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4.49</c:v>
                </c:pt>
                <c:pt idx="1">
                  <c:v>3.26</c:v>
                </c:pt>
                <c:pt idx="2">
                  <c:v>2.2200000000000002</c:v>
                </c:pt>
                <c:pt idx="3">
                  <c:v>7.87</c:v>
                </c:pt>
                <c:pt idx="4">
                  <c:v>2.06</c:v>
                </c:pt>
              </c:numCache>
            </c:numRef>
          </c:val>
          <c:smooth val="0"/>
          <c:extLst>
            <c:ext xmlns:c16="http://schemas.microsoft.com/office/drawing/2014/chart" uri="{C3380CC4-5D6E-409C-BE32-E72D297353CC}">
              <c16:uniqueId val="{00000002-55DD-438C-9787-F82EA3D6D6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FD3-4DC1-B831-8021FF5205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D3-4DC1-B831-8021FF5205B0}"/>
            </c:ext>
          </c:extLst>
        </c:ser>
        <c:ser>
          <c:idx val="2"/>
          <c:order val="2"/>
          <c:tx>
            <c:strRef>
              <c:f>データシート!$A$29</c:f>
              <c:strCache>
                <c:ptCount val="1"/>
                <c:pt idx="0">
                  <c:v>三好市浄化槽事業特別会計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0.21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0FD3-4DC1-B831-8021FF5205B0}"/>
            </c:ext>
          </c:extLst>
        </c:ser>
        <c:ser>
          <c:idx val="3"/>
          <c:order val="3"/>
          <c:tx>
            <c:strRef>
              <c:f>データシート!$A$30</c:f>
              <c:strCache>
                <c:ptCount val="1"/>
                <c:pt idx="0">
                  <c:v>三好市後期高齢者医療特別会計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3-0FD3-4DC1-B831-8021FF5205B0}"/>
            </c:ext>
          </c:extLst>
        </c:ser>
        <c:ser>
          <c:idx val="4"/>
          <c:order val="4"/>
          <c:tx>
            <c:strRef>
              <c:f>データシート!$A$31</c:f>
              <c:strCache>
                <c:ptCount val="1"/>
                <c:pt idx="0">
                  <c:v>三好市簡易水道事業特別会計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0.05</c:v>
                </c:pt>
                <c:pt idx="4">
                  <c:v>#N/A</c:v>
                </c:pt>
                <c:pt idx="5">
                  <c:v>0.04</c:v>
                </c:pt>
                <c:pt idx="6">
                  <c:v>#N/A</c:v>
                </c:pt>
                <c:pt idx="7">
                  <c:v>0.04</c:v>
                </c:pt>
                <c:pt idx="8">
                  <c:v>#N/A</c:v>
                </c:pt>
                <c:pt idx="9">
                  <c:v>0.03</c:v>
                </c:pt>
              </c:numCache>
            </c:numRef>
          </c:val>
          <c:extLst>
            <c:ext xmlns:c16="http://schemas.microsoft.com/office/drawing/2014/chart" uri="{C3380CC4-5D6E-409C-BE32-E72D297353CC}">
              <c16:uniqueId val="{00000004-0FD3-4DC1-B831-8021FF5205B0}"/>
            </c:ext>
          </c:extLst>
        </c:ser>
        <c:ser>
          <c:idx val="5"/>
          <c:order val="5"/>
          <c:tx>
            <c:strRef>
              <c:f>データシート!$A$32</c:f>
              <c:strCache>
                <c:ptCount val="1"/>
                <c:pt idx="0">
                  <c:v>三好市農業集落排水事業特別会計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0.09</c:v>
                </c:pt>
                <c:pt idx="4">
                  <c:v>#N/A</c:v>
                </c:pt>
                <c:pt idx="5">
                  <c:v>0.09</c:v>
                </c:pt>
                <c:pt idx="6">
                  <c:v>#N/A</c:v>
                </c:pt>
                <c:pt idx="7">
                  <c:v>0.09</c:v>
                </c:pt>
                <c:pt idx="8">
                  <c:v>#N/A</c:v>
                </c:pt>
                <c:pt idx="9">
                  <c:v>0.1</c:v>
                </c:pt>
              </c:numCache>
            </c:numRef>
          </c:val>
          <c:extLst>
            <c:ext xmlns:c16="http://schemas.microsoft.com/office/drawing/2014/chart" uri="{C3380CC4-5D6E-409C-BE32-E72D297353CC}">
              <c16:uniqueId val="{00000005-0FD3-4DC1-B831-8021FF5205B0}"/>
            </c:ext>
          </c:extLst>
        </c:ser>
        <c:ser>
          <c:idx val="6"/>
          <c:order val="6"/>
          <c:tx>
            <c:strRef>
              <c:f>データシート!$A$33</c:f>
              <c:strCache>
                <c:ptCount val="1"/>
                <c:pt idx="0">
                  <c:v>三好市国民健康保険市立三野病院特別会計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1.51</c:v>
                </c:pt>
                <c:pt idx="2">
                  <c:v>#N/A</c:v>
                </c:pt>
                <c:pt idx="3">
                  <c:v>1.44</c:v>
                </c:pt>
                <c:pt idx="4">
                  <c:v>#N/A</c:v>
                </c:pt>
                <c:pt idx="5">
                  <c:v>1.18</c:v>
                </c:pt>
                <c:pt idx="6">
                  <c:v>#N/A</c:v>
                </c:pt>
                <c:pt idx="7">
                  <c:v>1.25</c:v>
                </c:pt>
                <c:pt idx="8">
                  <c:v>#N/A</c:v>
                </c:pt>
                <c:pt idx="9">
                  <c:v>1.59</c:v>
                </c:pt>
              </c:numCache>
            </c:numRef>
          </c:val>
          <c:extLst>
            <c:ext xmlns:c16="http://schemas.microsoft.com/office/drawing/2014/chart" uri="{C3380CC4-5D6E-409C-BE32-E72D297353CC}">
              <c16:uniqueId val="{00000006-0FD3-4DC1-B831-8021FF5205B0}"/>
            </c:ext>
          </c:extLst>
        </c:ser>
        <c:ser>
          <c:idx val="7"/>
          <c:order val="7"/>
          <c:tx>
            <c:strRef>
              <c:f>データシート!$A$34</c:f>
              <c:strCache>
                <c:ptCount val="1"/>
                <c:pt idx="0">
                  <c:v>三好市水道事業会計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3.16</c:v>
                </c:pt>
                <c:pt idx="2">
                  <c:v>#N/A</c:v>
                </c:pt>
                <c:pt idx="3">
                  <c:v>2.8</c:v>
                </c:pt>
                <c:pt idx="4">
                  <c:v>#N/A</c:v>
                </c:pt>
                <c:pt idx="5">
                  <c:v>3.07</c:v>
                </c:pt>
                <c:pt idx="6">
                  <c:v>#N/A</c:v>
                </c:pt>
                <c:pt idx="7">
                  <c:v>3.18</c:v>
                </c:pt>
                <c:pt idx="8">
                  <c:v>#N/A</c:v>
                </c:pt>
                <c:pt idx="9">
                  <c:v>3.77</c:v>
                </c:pt>
              </c:numCache>
            </c:numRef>
          </c:val>
          <c:extLst>
            <c:ext xmlns:c16="http://schemas.microsoft.com/office/drawing/2014/chart" uri="{C3380CC4-5D6E-409C-BE32-E72D297353CC}">
              <c16:uniqueId val="{00000007-0FD3-4DC1-B831-8021FF5205B0}"/>
            </c:ext>
          </c:extLst>
        </c:ser>
        <c:ser>
          <c:idx val="8"/>
          <c:order val="8"/>
          <c:tx>
            <c:strRef>
              <c:f>データシート!$A$35</c:f>
              <c:strCache>
                <c:ptCount val="1"/>
                <c:pt idx="0">
                  <c:v>三好市国民健康保険特別会計（事業勘定分）</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3.03</c:v>
                </c:pt>
                <c:pt idx="2">
                  <c:v>#N/A</c:v>
                </c:pt>
                <c:pt idx="3">
                  <c:v>3.33</c:v>
                </c:pt>
                <c:pt idx="4">
                  <c:v>#N/A</c:v>
                </c:pt>
                <c:pt idx="5">
                  <c:v>3.65</c:v>
                </c:pt>
                <c:pt idx="6">
                  <c:v>#N/A</c:v>
                </c:pt>
                <c:pt idx="7">
                  <c:v>4.12</c:v>
                </c:pt>
                <c:pt idx="8">
                  <c:v>#N/A</c:v>
                </c:pt>
                <c:pt idx="9">
                  <c:v>4.3600000000000003</c:v>
                </c:pt>
              </c:numCache>
            </c:numRef>
          </c:val>
          <c:extLst>
            <c:ext xmlns:c16="http://schemas.microsoft.com/office/drawing/2014/chart" uri="{C3380CC4-5D6E-409C-BE32-E72D297353CC}">
              <c16:uniqueId val="{00000008-0FD3-4DC1-B831-8021FF5205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6.28</c:v>
                </c:pt>
                <c:pt idx="2">
                  <c:v>#N/A</c:v>
                </c:pt>
                <c:pt idx="3">
                  <c:v>6.03</c:v>
                </c:pt>
                <c:pt idx="4">
                  <c:v>#N/A</c:v>
                </c:pt>
                <c:pt idx="5">
                  <c:v>5.68</c:v>
                </c:pt>
                <c:pt idx="6">
                  <c:v>#N/A</c:v>
                </c:pt>
                <c:pt idx="7">
                  <c:v>8.1999999999999993</c:v>
                </c:pt>
                <c:pt idx="8">
                  <c:v>#N/A</c:v>
                </c:pt>
                <c:pt idx="9">
                  <c:v>7.74</c:v>
                </c:pt>
              </c:numCache>
            </c:numRef>
          </c:val>
          <c:extLst>
            <c:ext xmlns:c16="http://schemas.microsoft.com/office/drawing/2014/chart" uri="{C3380CC4-5D6E-409C-BE32-E72D297353CC}">
              <c16:uniqueId val="{00000009-0FD3-4DC1-B831-8021FF5205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3563</c:v>
                </c:pt>
                <c:pt idx="5">
                  <c:v>3357</c:v>
                </c:pt>
                <c:pt idx="8">
                  <c:v>3279</c:v>
                </c:pt>
                <c:pt idx="11">
                  <c:v>3030</c:v>
                </c:pt>
                <c:pt idx="14">
                  <c:v>2839</c:v>
                </c:pt>
              </c:numCache>
            </c:numRef>
          </c:val>
          <c:extLst>
            <c:ext xmlns:c16="http://schemas.microsoft.com/office/drawing/2014/chart" uri="{C3380CC4-5D6E-409C-BE32-E72D297353CC}">
              <c16:uniqueId val="{00000000-B5B2-405E-8CE7-63A5F737EF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B2-405E-8CE7-63A5F737EF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5B2-405E-8CE7-63A5F737EF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c:v>
                </c:pt>
                <c:pt idx="3">
                  <c:v>7</c:v>
                </c:pt>
                <c:pt idx="6">
                  <c:v>7</c:v>
                </c:pt>
                <c:pt idx="9">
                  <c:v>7</c:v>
                </c:pt>
                <c:pt idx="12">
                  <c:v>7</c:v>
                </c:pt>
              </c:numCache>
            </c:numRef>
          </c:val>
          <c:extLst>
            <c:ext xmlns:c16="http://schemas.microsoft.com/office/drawing/2014/chart" uri="{C3380CC4-5D6E-409C-BE32-E72D297353CC}">
              <c16:uniqueId val="{00000003-B5B2-405E-8CE7-63A5F737EF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271</c:v>
                </c:pt>
                <c:pt idx="3">
                  <c:v>271</c:v>
                </c:pt>
                <c:pt idx="6">
                  <c:v>273</c:v>
                </c:pt>
                <c:pt idx="9">
                  <c:v>280</c:v>
                </c:pt>
                <c:pt idx="12">
                  <c:v>296</c:v>
                </c:pt>
              </c:numCache>
            </c:numRef>
          </c:val>
          <c:extLst>
            <c:ext xmlns:c16="http://schemas.microsoft.com/office/drawing/2014/chart" uri="{C3380CC4-5D6E-409C-BE32-E72D297353CC}">
              <c16:uniqueId val="{00000004-B5B2-405E-8CE7-63A5F737EF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B2-405E-8CE7-63A5F737EF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B2-405E-8CE7-63A5F737EF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4084</c:v>
                </c:pt>
                <c:pt idx="3">
                  <c:v>3823</c:v>
                </c:pt>
                <c:pt idx="6">
                  <c:v>3715</c:v>
                </c:pt>
                <c:pt idx="9">
                  <c:v>3431</c:v>
                </c:pt>
                <c:pt idx="12">
                  <c:v>3263</c:v>
                </c:pt>
              </c:numCache>
            </c:numRef>
          </c:val>
          <c:extLst>
            <c:ext xmlns:c16="http://schemas.microsoft.com/office/drawing/2014/chart" uri="{C3380CC4-5D6E-409C-BE32-E72D297353CC}">
              <c16:uniqueId val="{00000007-B5B2-405E-8CE7-63A5F737EF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803</c:v>
                </c:pt>
                <c:pt idx="2">
                  <c:v>#N/A</c:v>
                </c:pt>
                <c:pt idx="3">
                  <c:v>#N/A</c:v>
                </c:pt>
                <c:pt idx="4">
                  <c:v>744</c:v>
                </c:pt>
                <c:pt idx="5">
                  <c:v>#N/A</c:v>
                </c:pt>
                <c:pt idx="6">
                  <c:v>#N/A</c:v>
                </c:pt>
                <c:pt idx="7">
                  <c:v>716</c:v>
                </c:pt>
                <c:pt idx="8">
                  <c:v>#N/A</c:v>
                </c:pt>
                <c:pt idx="9">
                  <c:v>#N/A</c:v>
                </c:pt>
                <c:pt idx="10">
                  <c:v>688</c:v>
                </c:pt>
                <c:pt idx="11">
                  <c:v>#N/A</c:v>
                </c:pt>
                <c:pt idx="12">
                  <c:v>#N/A</c:v>
                </c:pt>
                <c:pt idx="13">
                  <c:v>727</c:v>
                </c:pt>
                <c:pt idx="14">
                  <c:v>#N/A</c:v>
                </c:pt>
              </c:numCache>
            </c:numRef>
          </c:val>
          <c:smooth val="0"/>
          <c:extLst>
            <c:ext xmlns:c16="http://schemas.microsoft.com/office/drawing/2014/chart" uri="{C3380CC4-5D6E-409C-BE32-E72D297353CC}">
              <c16:uniqueId val="{00000008-B5B2-405E-8CE7-63A5F737EF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27275</c:v>
                </c:pt>
                <c:pt idx="5">
                  <c:v>27024</c:v>
                </c:pt>
                <c:pt idx="8">
                  <c:v>26393</c:v>
                </c:pt>
                <c:pt idx="11">
                  <c:v>25908</c:v>
                </c:pt>
                <c:pt idx="14">
                  <c:v>25922</c:v>
                </c:pt>
              </c:numCache>
            </c:numRef>
          </c:val>
          <c:extLst>
            <c:ext xmlns:c16="http://schemas.microsoft.com/office/drawing/2014/chart" uri="{C3380CC4-5D6E-409C-BE32-E72D297353CC}">
              <c16:uniqueId val="{00000000-43B7-4BD3-94E0-8BF09A4250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373</c:v>
                </c:pt>
                <c:pt idx="5">
                  <c:v>333</c:v>
                </c:pt>
                <c:pt idx="8">
                  <c:v>330</c:v>
                </c:pt>
                <c:pt idx="11">
                  <c:v>422</c:v>
                </c:pt>
                <c:pt idx="14">
                  <c:v>171</c:v>
                </c:pt>
              </c:numCache>
            </c:numRef>
          </c:val>
          <c:extLst>
            <c:ext xmlns:c16="http://schemas.microsoft.com/office/drawing/2014/chart" uri="{C3380CC4-5D6E-409C-BE32-E72D297353CC}">
              <c16:uniqueId val="{00000001-43B7-4BD3-94E0-8BF09A4250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20210</c:v>
                </c:pt>
                <c:pt idx="5">
                  <c:v>20630</c:v>
                </c:pt>
                <c:pt idx="8">
                  <c:v>20939</c:v>
                </c:pt>
                <c:pt idx="11">
                  <c:v>21526</c:v>
                </c:pt>
                <c:pt idx="14">
                  <c:v>21733</c:v>
                </c:pt>
              </c:numCache>
            </c:numRef>
          </c:val>
          <c:extLst>
            <c:ext xmlns:c16="http://schemas.microsoft.com/office/drawing/2014/chart" uri="{C3380CC4-5D6E-409C-BE32-E72D297353CC}">
              <c16:uniqueId val="{00000002-43B7-4BD3-94E0-8BF09A4250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B7-4BD3-94E0-8BF09A4250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B7-4BD3-94E0-8BF09A4250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B7-4BD3-94E0-8BF09A4250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4561</c:v>
                </c:pt>
                <c:pt idx="3">
                  <c:v>4393</c:v>
                </c:pt>
                <c:pt idx="6">
                  <c:v>4274</c:v>
                </c:pt>
                <c:pt idx="9">
                  <c:v>4201</c:v>
                </c:pt>
                <c:pt idx="12">
                  <c:v>4117</c:v>
                </c:pt>
              </c:numCache>
            </c:numRef>
          </c:val>
          <c:extLst>
            <c:ext xmlns:c16="http://schemas.microsoft.com/office/drawing/2014/chart" uri="{C3380CC4-5D6E-409C-BE32-E72D297353CC}">
              <c16:uniqueId val="{00000006-43B7-4BD3-94E0-8BF09A4250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35</c:v>
                </c:pt>
                <c:pt idx="3">
                  <c:v>26</c:v>
                </c:pt>
                <c:pt idx="6">
                  <c:v>17</c:v>
                </c:pt>
                <c:pt idx="9">
                  <c:v>10</c:v>
                </c:pt>
                <c:pt idx="12">
                  <c:v>3</c:v>
                </c:pt>
              </c:numCache>
            </c:numRef>
          </c:val>
          <c:extLst>
            <c:ext xmlns:c16="http://schemas.microsoft.com/office/drawing/2014/chart" uri="{C3380CC4-5D6E-409C-BE32-E72D297353CC}">
              <c16:uniqueId val="{00000007-43B7-4BD3-94E0-8BF09A4250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2096</c:v>
                </c:pt>
                <c:pt idx="3">
                  <c:v>3314</c:v>
                </c:pt>
                <c:pt idx="6">
                  <c:v>3310</c:v>
                </c:pt>
                <c:pt idx="9">
                  <c:v>2681</c:v>
                </c:pt>
                <c:pt idx="12">
                  <c:v>3127</c:v>
                </c:pt>
              </c:numCache>
            </c:numRef>
          </c:val>
          <c:extLst>
            <c:ext xmlns:c16="http://schemas.microsoft.com/office/drawing/2014/chart" uri="{C3380CC4-5D6E-409C-BE32-E72D297353CC}">
              <c16:uniqueId val="{00000008-43B7-4BD3-94E0-8BF09A4250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B7-4BD3-94E0-8BF09A4250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33196</c:v>
                </c:pt>
                <c:pt idx="3">
                  <c:v>32558</c:v>
                </c:pt>
                <c:pt idx="6">
                  <c:v>32396</c:v>
                </c:pt>
                <c:pt idx="9">
                  <c:v>32190</c:v>
                </c:pt>
                <c:pt idx="12">
                  <c:v>32279</c:v>
                </c:pt>
              </c:numCache>
            </c:numRef>
          </c:val>
          <c:extLst>
            <c:ext xmlns:c16="http://schemas.microsoft.com/office/drawing/2014/chart" uri="{C3380CC4-5D6E-409C-BE32-E72D297353CC}">
              <c16:uniqueId val="{0000000A-43B7-4BD3-94E0-8BF09A4250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B7-4BD3-94E0-8BF09A4250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8381</c:v>
                </c:pt>
                <c:pt idx="1">
                  <c:v>8774</c:v>
                </c:pt>
                <c:pt idx="2">
                  <c:v>8971</c:v>
                </c:pt>
              </c:numCache>
            </c:numRef>
          </c:val>
          <c:extLst>
            <c:ext xmlns:c16="http://schemas.microsoft.com/office/drawing/2014/chart" uri="{C3380CC4-5D6E-409C-BE32-E72D297353CC}">
              <c16:uniqueId val="{00000000-D8E5-4256-BBB8-210637AE0F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8718</c:v>
                </c:pt>
                <c:pt idx="1">
                  <c:v>8854</c:v>
                </c:pt>
                <c:pt idx="2">
                  <c:v>8866</c:v>
                </c:pt>
              </c:numCache>
            </c:numRef>
          </c:val>
          <c:extLst>
            <c:ext xmlns:c16="http://schemas.microsoft.com/office/drawing/2014/chart" uri="{C3380CC4-5D6E-409C-BE32-E72D297353CC}">
              <c16:uniqueId val="{00000001-D8E5-4256-BBB8-210637AE0F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6314</c:v>
                </c:pt>
                <c:pt idx="1">
                  <c:v>6448</c:v>
                </c:pt>
                <c:pt idx="2">
                  <c:v>6425</c:v>
                </c:pt>
              </c:numCache>
            </c:numRef>
          </c:val>
          <c:extLst>
            <c:ext xmlns:c16="http://schemas.microsoft.com/office/drawing/2014/chart" uri="{C3380CC4-5D6E-409C-BE32-E72D297353CC}">
              <c16:uniqueId val="{00000002-D8E5-4256-BBB8-210637AE0F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{B2511DE9-4FDC-4388-868B-EEED74533484}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37E-4888-A28D-9882D9FD1C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{C9C8AB75-216C-445C-9C5D-D3CF715F1CE9}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7E-4888-A28D-9882D9FD1C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{8B4A76CD-BE24-4656-B770-9363FAC880B8}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7E-4888-A28D-9882D9FD1C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{C008BF58-061B-4036-A59B-86E33B81039B}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7E-4888-A28D-9882D9FD1C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{DDA322CB-39ED-41A0-A42F-278AABBD620C}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7E-4888-A28D-9882D9FD1CD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{E3B6880D-D414-4709-9326-F47DA7585A14}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37E-4888-A28D-9882D9FD1CD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{5A1A6DFA-3B2B-4707-8C4E-5D1BBBDB865F}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37E-4888-A28D-9882D9FD1CD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{718B3805-CDDF-48A7-B9C0-94F65C5094C3}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37E-4888-A28D-9882D9FD1CD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{DB20A2F0-A837-416E-AE52-F929E6F9BFC3}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37E-4888-A28D-9882D9FD1C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c:v>
                </c:pt>
                <c:pt idx="8">
                  <c:v>66.7</c:v>
                </c:pt>
                <c:pt idx="16">
                  <c:v>67.5</c:v>
                </c:pt>
                <c:pt idx="24">
                  <c:v>68.599999999999994</c:v>
                </c:pt>
                <c:pt idx="32">
                  <c:v>69.7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37E-4888-A28D-9882D9FD1C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{68BD35B0-7697-4BB7-8F1B-6583C07B91FC}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37E-4888-A28D-9882D9FD1C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{6AC1B3F3-DC20-4BED-B8A2-516592815514}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7E-4888-A28D-9882D9FD1C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{8DE61E56-FAD0-44CD-8399-CD2E3597D902}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7E-4888-A28D-9882D9FD1C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{11A08AE5-927A-4F6C-9B44-E1E2EF5D38E3}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7E-4888-A28D-9882D9FD1C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{37474DEC-9CC7-46E8-A1D1-1B47216509F6}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7E-4888-A28D-9882D9FD1CD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{EA2F4FFB-632F-4FC9-A663-D46FCBA785FC}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37E-4888-A28D-9882D9FD1CD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{4C55BA11-7771-4A95-A79A-F1BFFBA8CBFA}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37E-4888-A28D-9882D9FD1CD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{8365E0D7-D349-4400-8450-A501CEDC49F4}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37E-4888-A28D-9882D9FD1CD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{3AAC27DD-C805-4843-B9AC-3EDD5B4212E4}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37E-4888-A28D-9882D9FD1C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637E-4888-A28D-9882D9FD1CD0}"/>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{A15AA6E2-C295-4445-A7B5-20BCD602D328}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636-463D-9224-9049BDF129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{88260E1D-2C60-4A87-A27D-6816EDBBB7CE}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36-463D-9224-9049BDF129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{AF3D2A38-23FF-4B14-BC00-50B6D565661E}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36-463D-9224-9049BDF129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{D3800C7C-CF2E-4012-991B-194BA3085B90}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36-463D-9224-9049BDF129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{4D408FDC-68C1-4B99-9E42-17AAFBC33C33}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36-463D-9224-9049BDF1291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{9CEC69FF-301D-49A4-9001-58743B4D2049}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636-463D-9224-9049BDF1291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{57D7A568-1882-4431-BC93-E5D1AF0CAC30}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636-463D-9224-9049BDF1291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{3EB4B579-7B00-42C5-B50A-800890B73759}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636-463D-9224-9049BDF1291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{4809AF13-545A-4269-84DB-8A6C779EEBB2}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636-463D-9224-9049BDF129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7.3</c:v>
                </c:pt>
                <c:pt idx="16">
                  <c:v>7.1</c:v>
                </c:pt>
                <c:pt idx="24">
                  <c:v>6.7</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636-463D-9224-9049BDF129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{DDCD1D14-37CE-45C9-83A4-27AC41B8DD51}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636-463D-9224-9049BDF129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{972E10BD-12F2-4190-9E30-7873D8776018}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36-463D-9224-9049BDF129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{8738D6E0-E87A-4F29-B37A-29C7A145F9F7}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36-463D-9224-9049BDF129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{5BB398AF-6024-4FC5-AD86-AC3562C61A16}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36-463D-9224-9049BDF129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{94AEA4E7-57C9-4F44-8084-249572F3B624}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36-463D-9224-9049BDF1291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{DE79D216-F360-420C-9E0E-972BE5E3DCBE}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636-463D-9224-9049BDF1291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{E17DEBAD-2763-4C9C-AC07-E490963FCAC2}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636-463D-9224-9049BDF1291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{2CC375CC-2C4B-4C68-845D-AD1DCE7F1409}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636-463D-9224-9049BDF1291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{64E74280-3CD5-4C01-9619-A3C4C7925B9A}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636-463D-9224-9049BDF129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B636-463D-9224-9049BDF12912}"/>
            </c:ext>
          </c:extLst>
        </c:ser>
        <c:dLbls>
          <c:showLegendKey val="0"/>
          <c:showVal val="1"/>
          <c:showCatName val="0"/>
          <c:showSerName val="0"/>
          <c:showPercent val="0"/>
          <c:showBubbleSize val="0"/>
        </c:dLbls>
        <c:axId val="84219776"/>
        <c:axId val="84234240"/>
      </c:scatterChart>
      <c:valAx>
        <c:axId val="84219776"/>
        <c:scaling>
          <c:orientation val="maxMin"/>
          <c:max val="8.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3AA6A2E-8DE9-4EB7-8FB4-38AF786E47A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8210428-1164-417D-B25C-1BE9023BE05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79B0541-B7E2-49BE-AB06-FAD7B31B1E0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D108EEA-02E2-4A54-B440-2025E176564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7E4278F-C1DD-4D6F-941C-F3CAD9618D7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F27FADC-1D3D-4B2A-82A0-855FEBE655F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2E9E73F-62A7-448F-9871-E28603127BC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20526F5-07E1-447B-8612-94E0DE7D8DB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3C78E18-D327-4849-9D3D-40C604CC819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5FEEC63-D89C-4339-9C69-9ADEAA5C6C6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23,530
23,299
721.42
25,293,957
23,980,369
1,025,455
13,248,548
32,279,354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43B2335-CF0D-4B69-9337-51862169189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B1FC05A-E957-4C8E-998B-110652103D6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CB12073-D154-446B-9A2B-04B6434C0E8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9C8CDC1-6485-4C63-86B2-863D9DFBDF6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C0CA3F8-95C7-4C9A-8146-5D3373CE4E9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F9E7934-B35B-4224-B40D-6C5192FDE49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D0FC611-213C-49D0-B63B-E0A485DD0C3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2D17B65-B022-4AA3-9A94-C549D6034DC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49558B6-8C54-40CC-BFAA-DB1DBC61B5E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D9E6650-841A-484B-90B2-49C82211E10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3555B86-837C-4750-B468-F7CFF68D800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D418A1F-0D02-4E78-A27D-9847EA7EFDA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21552CB-25D7-4A4A-9BE0-9624C8DEEE8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957F1C3-184B-4C87-BD31-6803FD45542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470592C-4F08-44D5-B315-7A0C8C3FE44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E82B65A-E3F9-4971-83B2-23BC6FE1E7F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6BFA499-653E-421C-9AB0-AECD14B9BFB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FFEBB4E-B1BE-436C-98A4-16AE4BD55F1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36CF371-9CFD-4693-B919-F247734CEC0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243AB41-87EF-4D01-9E29-4F2FDB3F18B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181BA9E-351B-44B7-A5DE-508A1C16B41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90703D8-FE67-42E0-9528-8D6E086B42B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A3404F3-B224-4CEA-9B45-EE7723E8E00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B883A08-44E7-4DDC-A410-675B3DE7002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2096304-388E-4F88-9063-2F73D2ED8F1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F894882-267E-43DF-ACC9-AA99142A188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9DDD8CB-17AA-4FB2-A3D4-78AA13595C2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6C85FFA-DD72-48C6-BFA8-F2E39D249B6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89DAC4D-6143-465E-9123-CC3F2B6F927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645F096-9B08-48C8-B083-A2C7CE0DFA1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D633A59-882A-4AD1-903D-CAE803A01FA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5894218-13B8-4FC1-8936-7021B4B35ED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81DD4A9-FABB-4E8F-BCA0-85747732C3C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7451C23-38D4-464E-8EE4-FB75FC51AF6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CB43E0A-72F0-4BD1-A3BF-DB320834B79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64FE724-2B6F-4772-A88D-58ABC359B97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610A40C-394E-4D1B-987C-A16DF9CFF41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人口の減少や全国平均を上回る高齢化率に加え、市内に中心となる産業が少ないこと等により財政基盤が弱く、類似団体平均を大きく（</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ポイント）下回っている。組織の見直し、公共施設の民間委託推進等による歳出の見直しと行財政改革実施計画に沿った施策の推進により活力あるまちづくりを展開しつつ、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EF02753-8E4D-4DDE-9621-51FB19949A3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B3E06785-2917-42E9-8952-1FCDE62ABFA5}"/>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CEB8F745-CE27-4835-92E2-B4BC620E2799}"/>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2E21719A-D217-4056-AA47-DF7C57AB36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4A7E2AB9-1AE0-47A7-B2A9-2B80A30A8244}"/>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628E6F7F-A442-449F-9D4A-840B4A73DC1D}"/>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36958C50-5C6F-482C-B322-F62F6ACB7078}"/>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8481BFF6-E1DB-4D59-9AAA-B9E12AD97514}"/>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75094A78-99C8-4DAC-9766-C8D5F319CEDB}"/>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4C3C7FF5-A1D0-4AE1-94C0-366CC2133458}"/>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147CEAE8-75D7-4DD7-8576-EF22CD0FCF1B}"/>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AE723394-8464-4684-ADB4-F7CA728C6F74}"/>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38551547-1740-4DA0-990D-DF9C80898A57}"/>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66C83A5A-8816-4D0C-82FB-833F813F2EB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EE333084-14B5-4287-89D1-38E6A19E32C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884D1646-6597-42DE-9DA0-9C8D30068E8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355233A7-42A7-4DC9-A8E4-DAD149269B46}"/>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809DB0C3-6E0E-4C07-880A-D34474FC884C}"/>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E78F4BDE-667B-44BE-94EF-C3B163EC6227}"/>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C5954644-44BE-4603-BCFF-187200690E4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337A35E-B3B6-4B9B-9C8B-955A66174866}"/>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D6521723-1FB1-4C19-8D03-2DFC9F8352AF}"/>
            </a:ext>
          </a:extLst>
        </xdr:cNvPr>
        <xdr:cNvCxnSpPr/>
      </xdr:nvCxnSpPr>
      <xdr:spPr>
        <a:xfrm flipV="1">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a:extLst>
            <a:ext uri="{FF2B5EF4-FFF2-40B4-BE49-F238E27FC236}">
              <a16:creationId xmlns:a16="http://schemas.microsoft.com/office/drawing/2014/main" id="{D1B5E78C-2444-4906-9B41-66163F344EBE}"/>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5F936C86-0D83-4BD7-A9B2-EB63FD10E9CB}"/>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691CFB24-33BD-47AF-9654-ACE7FF9CA281}"/>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28AB266C-4CE5-4147-85A9-AEF1D2278205}"/>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a:extLst>
            <a:ext uri="{FF2B5EF4-FFF2-40B4-BE49-F238E27FC236}">
              <a16:creationId xmlns:a16="http://schemas.microsoft.com/office/drawing/2014/main" id="{75CBC31F-784F-4583-BA88-B2CEC8C8AAAE}"/>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41049313-51B8-49B9-9590-58DD1821C404}"/>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86D4018E-A685-43E5-A55C-6BE0E50D2E07}"/>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a:extLst>
            <a:ext uri="{FF2B5EF4-FFF2-40B4-BE49-F238E27FC236}">
              <a16:creationId xmlns:a16="http://schemas.microsoft.com/office/drawing/2014/main" id="{5AB161C7-A391-4B3E-A937-2E70029215EF}"/>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2404C579-7080-4FD3-B2C2-40912F2E7462}"/>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3FBAA268-C9D9-4747-B7C9-2B44517B50D4}"/>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a:extLst>
            <a:ext uri="{FF2B5EF4-FFF2-40B4-BE49-F238E27FC236}">
              <a16:creationId xmlns:a16="http://schemas.microsoft.com/office/drawing/2014/main" id="{2481C0CA-C0BE-4882-BBE3-EDA3B825ED7E}"/>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19DC080C-4297-4820-8414-BA67A98D9937}"/>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663947EC-7FF7-4DEC-8DA7-F6A92B6DDAFC}"/>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2413D29-C22C-43BC-B674-C7D16990655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624E445-6067-4C7E-BE01-00AB0EF2AE7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224A11A-E3FD-420F-96D6-E4166F4009B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C0BBD71-77E3-4ED3-8DB6-B98B7344E41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F05577AB-0E5B-49FF-9D6C-ACEF8601C71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89" name="楕円 88">
          <a:extLst>
            <a:ext uri="{FF2B5EF4-FFF2-40B4-BE49-F238E27FC236}">
              <a16:creationId xmlns:a16="http://schemas.microsoft.com/office/drawing/2014/main" id="{49B5FAAC-CE65-4683-BC46-4AD6D4F546C5}"/>
            </a:ext>
          </a:extLst>
        </xdr:cNvPr>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0" name="財政力該当値テキスト">
          <a:extLst>
            <a:ext uri="{FF2B5EF4-FFF2-40B4-BE49-F238E27FC236}">
              <a16:creationId xmlns:a16="http://schemas.microsoft.com/office/drawing/2014/main" id="{30BA0EF4-EB34-4BB5-BB89-696F302AEF24}"/>
            </a:ext>
          </a:extLst>
        </xdr:cNvPr>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ABDDA534-BFAB-4F97-8E10-3260746ADA3B}"/>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8643A2C3-EE1E-4802-8E38-2ABAF9B53FFC}"/>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9BFB1736-78B3-4675-9691-DBCD9B8F7FA4}"/>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3191CD55-A550-4AD8-9766-EAAAD846E073}"/>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6AD4F9E1-30CB-46B7-B912-8A33787F9EDF}"/>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BA968B7D-2473-4935-9998-E2DCF9CCE6B2}"/>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FC76A27F-1F58-4243-BF59-DFA83C63B034}"/>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16FDC67C-5281-45B8-AFFB-94CEA2AB1E5D}"/>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14AA870-A78A-465E-9EF7-5DF726C13E7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CA57059E-5962-47F0-83CD-2AC184D0022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2C12C83E-117C-4581-A4D8-2437F67D0D8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6D250E77-38FB-40D7-8F18-47516ED2BA5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893132A3-116C-46DC-8C3B-62314FA2A92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3A2E32BF-93E7-43C5-B37F-3D28F39A150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28A78289-05C7-492D-997B-21F62F048A4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4A88ED94-235E-4156-AFCF-577C4DC3B59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C71673F7-E63E-464B-A942-28A328DC9EE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2530E6F2-CB9A-4CE5-B060-7B8BFEC62FF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8231AE3F-58E6-4B0D-B1CB-3A1E8EC06E3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6EB6FE25-7F3E-43DD-9607-71AB5E1BEB3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D4A6FEC4-8913-4B89-8E54-8E8A280A841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職員数の適正化による人件費削減や、平成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高利率の地方債の繰上償還による公債費の削減等を実施しており、類似団体平均値とほぼ同水準である。今後も継続して地方債の発行抑制、給与の適正化及び人件費の削減等行財政改革への取り組みを通じて義務的経費削減に努め、改善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D70C83E-5FD6-467D-A80B-7D01F3F1F24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342FB377-5E60-47C1-B371-58B0A175DED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C0F56A99-2A07-4F30-B9E8-618A8BFAE24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C68E1856-703F-40F7-9948-89452CEAA5BB}"/>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9E9EC97F-29AE-4F2F-9CFA-C53C68248456}"/>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3072F499-B420-4613-AD23-314069E9957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4255B9C5-B9A8-44FB-A973-EBA76CC53E5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2D15A00B-9D6E-405D-8738-426E0852376C}"/>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992BD98-0DD1-48BE-87FF-5FC72977A087}"/>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391777B5-C498-4BCC-969C-D3BFDC40D76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FFE9E563-D7D8-44AE-BD76-7053F1C1411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6047BB85-764C-4B70-9205-8A5FD6640D5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D5DDF117-087C-4468-A96F-BF735EE3E64E}"/>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31C7C771-7C97-4BD2-AA43-8C53946FAF17}"/>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74ADDFB1-8661-43DE-9A7C-88C464395A54}"/>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B391D6C1-7759-4AE7-9812-04CACD377228}"/>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4C7197F5-3D6B-40E3-A8E7-24AF674B6011}"/>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132397</xdr:rowOff>
    </xdr:to>
    <xdr:cxnSp macro="">
      <xdr:nvCxnSpPr>
        <xdr:cNvPr id="129" name="直線コネクタ 128">
          <a:extLst>
            <a:ext uri="{FF2B5EF4-FFF2-40B4-BE49-F238E27FC236}">
              <a16:creationId xmlns:a16="http://schemas.microsoft.com/office/drawing/2014/main" id="{9CF27B7D-D3E1-4094-9E73-992243305913}"/>
            </a:ext>
          </a:extLst>
        </xdr:cNvPr>
        <xdr:cNvCxnSpPr/>
      </xdr:nvCxnSpPr>
      <xdr:spPr>
        <a:xfrm>
          <a:off x="4114800" y="10674350"/>
          <a:ext cx="838200" cy="2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a:extLst>
            <a:ext uri="{FF2B5EF4-FFF2-40B4-BE49-F238E27FC236}">
              <a16:creationId xmlns:a16="http://schemas.microsoft.com/office/drawing/2014/main" id="{2D83B2E0-B408-4762-8220-05B3159933A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50BCC454-C6D6-45F5-913D-24725807245E}"/>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72072</xdr:rowOff>
    </xdr:to>
    <xdr:cxnSp macro="">
      <xdr:nvCxnSpPr>
        <xdr:cNvPr id="132" name="直線コネクタ 131">
          <a:extLst>
            <a:ext uri="{FF2B5EF4-FFF2-40B4-BE49-F238E27FC236}">
              <a16:creationId xmlns:a16="http://schemas.microsoft.com/office/drawing/2014/main" id="{146620CC-5E27-45FA-97E9-DF225F0C37DE}"/>
            </a:ext>
          </a:extLst>
        </xdr:cNvPr>
        <xdr:cNvCxnSpPr/>
      </xdr:nvCxnSpPr>
      <xdr:spPr>
        <a:xfrm flipV="1">
          <a:off x="3225800" y="10674350"/>
          <a:ext cx="8890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419A412C-A398-4B92-909D-5A61E5716627}"/>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a:extLst>
            <a:ext uri="{FF2B5EF4-FFF2-40B4-BE49-F238E27FC236}">
              <a16:creationId xmlns:a16="http://schemas.microsoft.com/office/drawing/2014/main" id="{68148C20-65BC-46B1-88A3-42F4667D0B8E}"/>
            </a:ext>
          </a:extLst>
        </xdr:cNvPr>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72072</xdr:rowOff>
    </xdr:to>
    <xdr:cxnSp macro="">
      <xdr:nvCxnSpPr>
        <xdr:cNvPr id="135" name="直線コネクタ 134">
          <a:extLst>
            <a:ext uri="{FF2B5EF4-FFF2-40B4-BE49-F238E27FC236}">
              <a16:creationId xmlns:a16="http://schemas.microsoft.com/office/drawing/2014/main" id="{DF809A2B-8A8F-49A6-8658-9836C7641597}"/>
            </a:ext>
          </a:extLst>
        </xdr:cNvPr>
        <xdr:cNvCxnSpPr/>
      </xdr:nvCxnSpPr>
      <xdr:spPr>
        <a:xfrm>
          <a:off x="2336800" y="10746740"/>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6FF9423C-2A47-42C6-B4AE-71EDC68F77D7}"/>
            </a:ext>
          </a:extLst>
        </xdr:cNvPr>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37" name="テキスト ボックス 136">
          <a:extLst>
            <a:ext uri="{FF2B5EF4-FFF2-40B4-BE49-F238E27FC236}">
              <a16:creationId xmlns:a16="http://schemas.microsoft.com/office/drawing/2014/main" id="{448E66FF-CCD4-4CF9-BB35-98FD48C8C98D}"/>
            </a:ext>
          </a:extLst>
        </xdr:cNvPr>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32385</xdr:rowOff>
    </xdr:from>
    <xdr:to>
      <xdr:col>11</xdr:col>
      <xdr:colOff>31750</xdr:colOff>
      <xdr:row>62</xdr:row>
      <xdr:rowOff>116840</xdr:rowOff>
    </xdr:to>
    <xdr:cxnSp macro="">
      <xdr:nvCxnSpPr>
        <xdr:cNvPr id="138" name="直線コネクタ 137">
          <a:extLst>
            <a:ext uri="{FF2B5EF4-FFF2-40B4-BE49-F238E27FC236}">
              <a16:creationId xmlns:a16="http://schemas.microsoft.com/office/drawing/2014/main" id="{772EE090-5008-4479-8C87-CBD2CDE99038}"/>
            </a:ext>
          </a:extLst>
        </xdr:cNvPr>
        <xdr:cNvCxnSpPr/>
      </xdr:nvCxnSpPr>
      <xdr:spPr>
        <a:xfrm>
          <a:off x="1447800" y="1066228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99A4F030-6FF7-4709-8A0A-6C7CDEC2E21A}"/>
            </a:ext>
          </a:extLst>
        </xdr:cNvPr>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40" name="テキスト ボックス 139">
          <a:extLst>
            <a:ext uri="{FF2B5EF4-FFF2-40B4-BE49-F238E27FC236}">
              <a16:creationId xmlns:a16="http://schemas.microsoft.com/office/drawing/2014/main" id="{C99330E3-849E-40C9-935A-CE555B953D41}"/>
            </a:ext>
          </a:extLst>
        </xdr:cNvPr>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6881954B-CEEF-49CF-A891-9E4338BBEDEF}"/>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2" name="テキスト ボックス 141">
          <a:extLst>
            <a:ext uri="{FF2B5EF4-FFF2-40B4-BE49-F238E27FC236}">
              <a16:creationId xmlns:a16="http://schemas.microsoft.com/office/drawing/2014/main" id="{82D32229-AA78-4470-8283-95FCEDDC0135}"/>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96272BD0-3508-48C4-97A4-F6AE9DB7573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2184AA5F-3A54-471B-B111-4A9AC3F7F99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9AADFBF-FBFA-49BA-8556-1FF7123ED90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9A1AFF3-8243-4087-8CDF-2CCFDFA32DD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C42E38E-5770-4B49-8978-3878CD5C3EB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81597</xdr:rowOff>
    </xdr:from>
    <xdr:to>
      <xdr:col>23</xdr:col>
      <xdr:colOff>184150</xdr:colOff>
      <xdr:row>64</xdr:row>
      <xdr:rowOff>11747</xdr:rowOff>
    </xdr:to>
    <xdr:sp macro="" textlink="">
      <xdr:nvSpPr>
        <xdr:cNvPr id="148" name="楕円 147">
          <a:extLst>
            <a:ext uri="{FF2B5EF4-FFF2-40B4-BE49-F238E27FC236}">
              <a16:creationId xmlns:a16="http://schemas.microsoft.com/office/drawing/2014/main" id="{E30C65DC-4432-4363-B457-23C89F9BC649}"/>
            </a:ext>
          </a:extLst>
        </xdr:cNvPr>
        <xdr:cNvSpPr/>
      </xdr:nvSpPr>
      <xdr:spPr>
        <a:xfrm>
          <a:off x="49022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98124</xdr:rowOff>
    </xdr:from>
    <xdr:ext cx="762000" cy="259045"/>
    <xdr:sp macro="" textlink="">
      <xdr:nvSpPr>
        <xdr:cNvPr id="149" name="財政構造の弾力性該当値テキスト">
          <a:extLst>
            <a:ext uri="{FF2B5EF4-FFF2-40B4-BE49-F238E27FC236}">
              <a16:creationId xmlns:a16="http://schemas.microsoft.com/office/drawing/2014/main" id="{6CDF5BF4-C883-4EA2-8D3E-903F43C33A6A}"/>
            </a:ext>
          </a:extLst>
        </xdr:cNvPr>
        <xdr:cNvSpPr txBox="1"/>
      </xdr:nvSpPr>
      <xdr:spPr>
        <a:xfrm>
          <a:off x="50419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0" name="楕円 149">
          <a:extLst>
            <a:ext uri="{FF2B5EF4-FFF2-40B4-BE49-F238E27FC236}">
              <a16:creationId xmlns:a16="http://schemas.microsoft.com/office/drawing/2014/main" id="{5EEDA13C-1242-4176-BCA9-2B25B8B9A342}"/>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1" name="テキスト ボックス 150">
          <a:extLst>
            <a:ext uri="{FF2B5EF4-FFF2-40B4-BE49-F238E27FC236}">
              <a16:creationId xmlns:a16="http://schemas.microsoft.com/office/drawing/2014/main" id="{6F2883C6-81FB-4059-B098-91070CC0FC64}"/>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21272</xdr:rowOff>
    </xdr:from>
    <xdr:to>
      <xdr:col>15</xdr:col>
      <xdr:colOff>133350</xdr:colOff>
      <xdr:row>63</xdr:row>
      <xdr:rowOff>122872</xdr:rowOff>
    </xdr:to>
    <xdr:sp macro="" textlink="">
      <xdr:nvSpPr>
        <xdr:cNvPr id="152" name="楕円 151">
          <a:extLst>
            <a:ext uri="{FF2B5EF4-FFF2-40B4-BE49-F238E27FC236}">
              <a16:creationId xmlns:a16="http://schemas.microsoft.com/office/drawing/2014/main" id="{D7B6E493-745F-4778-BA87-ECA05C8D3E66}"/>
            </a:ext>
          </a:extLst>
        </xdr:cNvPr>
        <xdr:cNvSpPr/>
      </xdr:nvSpPr>
      <xdr:spPr>
        <a:xfrm>
          <a:off x="3175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133049</xdr:rowOff>
    </xdr:from>
    <xdr:ext cx="762000" cy="259045"/>
    <xdr:sp macro="" textlink="">
      <xdr:nvSpPr>
        <xdr:cNvPr id="153" name="テキスト ボックス 152">
          <a:extLst>
            <a:ext uri="{FF2B5EF4-FFF2-40B4-BE49-F238E27FC236}">
              <a16:creationId xmlns:a16="http://schemas.microsoft.com/office/drawing/2014/main" id="{8DD4C983-C78D-42D7-9F94-677D61F3974E}"/>
            </a:ext>
          </a:extLst>
        </xdr:cNvPr>
        <xdr:cNvSpPr txBox="1"/>
      </xdr:nvSpPr>
      <xdr:spPr>
        <a:xfrm>
          <a:off x="2844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4" name="楕円 153">
          <a:extLst>
            <a:ext uri="{FF2B5EF4-FFF2-40B4-BE49-F238E27FC236}">
              <a16:creationId xmlns:a16="http://schemas.microsoft.com/office/drawing/2014/main" id="{C8466242-23C8-4331-AF36-24FFB90FC538}"/>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5" name="テキスト ボックス 154">
          <a:extLst>
            <a:ext uri="{FF2B5EF4-FFF2-40B4-BE49-F238E27FC236}">
              <a16:creationId xmlns:a16="http://schemas.microsoft.com/office/drawing/2014/main" id="{395A757B-2435-44E0-908E-A8251DD9E79F}"/>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153035</xdr:rowOff>
    </xdr:from>
    <xdr:to>
      <xdr:col>7</xdr:col>
      <xdr:colOff>31750</xdr:colOff>
      <xdr:row>62</xdr:row>
      <xdr:rowOff>83185</xdr:rowOff>
    </xdr:to>
    <xdr:sp macro="" textlink="">
      <xdr:nvSpPr>
        <xdr:cNvPr id="156" name="楕円 155">
          <a:extLst>
            <a:ext uri="{FF2B5EF4-FFF2-40B4-BE49-F238E27FC236}">
              <a16:creationId xmlns:a16="http://schemas.microsoft.com/office/drawing/2014/main" id="{6BED0358-8B9D-4605-A050-14B45E28B9B4}"/>
            </a:ext>
          </a:extLst>
        </xdr:cNvPr>
        <xdr:cNvSpPr/>
      </xdr:nvSpPr>
      <xdr:spPr>
        <a:xfrm>
          <a:off x="1397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93362</xdr:rowOff>
    </xdr:from>
    <xdr:ext cx="762000" cy="259045"/>
    <xdr:sp macro="" textlink="">
      <xdr:nvSpPr>
        <xdr:cNvPr id="157" name="テキスト ボックス 156">
          <a:extLst>
            <a:ext uri="{FF2B5EF4-FFF2-40B4-BE49-F238E27FC236}">
              <a16:creationId xmlns:a16="http://schemas.microsoft.com/office/drawing/2014/main" id="{2EB80F73-58C9-419B-B1F8-37E45C5B67A5}"/>
            </a:ext>
          </a:extLst>
        </xdr:cNvPr>
        <xdr:cNvSpPr txBox="1"/>
      </xdr:nvSpPr>
      <xdr:spPr>
        <a:xfrm>
          <a:off x="1066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36F591B7-2F06-46DF-98EC-80C6EB0AE3B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8B08D82B-4661-4344-B5A5-645F24F4982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BF95E6DE-AF46-4C2A-AD97-9A407C1F2DB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F3C5AA43-B124-4CAB-A65A-6CB6BA7CDE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F6F688AA-9C34-4258-9D61-68DB1DA8718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E63E8A8E-2BA5-4633-8B8D-8283351B003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FD2B74F8-527F-4487-AC21-D1A6B9F6CE2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85889C51-2893-4EF4-BF88-F0935385844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BA5313A0-72AC-4A19-B544-DB8F55112E5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26C0623-BB23-4DE0-A1CF-2F1644C0D2A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3BA3EC6B-789E-4C7D-AC5B-BFCC835B510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4201BC0B-A661-40F1-98A3-89EE678B0E9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6BE6708F-BB01-46CC-AFAD-D62983A2710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では、合併により公共施設を多く所有しており、除却・更新整備にかかるコストが多くなっている。人件費においても、広大な面積による支所や点在している保育所等の運営のため類似団体に比べて多額となっている。結果、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人当たり人件費・物件費等決算額は類似団体平均を</a:t>
          </a:r>
          <a:r>
            <a:rPr kumimoji="1" lang="en-US" altLang="ja-JP" sz="1100">
              <a:solidFill>
                <a:schemeClr val="dk1"/>
              </a:solidFill>
              <a:effectLst/>
              <a:latin typeface="+mn-lt"/>
              <a:ea typeface="+mn-ea"/>
              <a:cs typeface="+mn-cs"/>
            </a:rPr>
            <a:t>158,766</a:t>
          </a:r>
          <a:r>
            <a:rPr kumimoji="1" lang="ja-JP" altLang="ja-JP" sz="1100">
              <a:solidFill>
                <a:schemeClr val="dk1"/>
              </a:solidFill>
              <a:effectLst/>
              <a:latin typeface="+mn-lt"/>
              <a:ea typeface="+mn-ea"/>
              <a:cs typeface="+mn-cs"/>
            </a:rPr>
            <a:t>円上回っている状況である。</a:t>
          </a:r>
          <a:endParaRPr lang="ja-JP" altLang="ja-JP" sz="1400">
            <a:effectLst/>
          </a:endParaRPr>
        </a:p>
        <a:p>
          <a:r>
            <a:rPr kumimoji="1" lang="ja-JP" altLang="ja-JP" sz="1100">
              <a:solidFill>
                <a:schemeClr val="dk1"/>
              </a:solidFill>
              <a:effectLst/>
              <a:latin typeface="+mn-lt"/>
              <a:ea typeface="+mn-ea"/>
              <a:cs typeface="+mn-cs"/>
            </a:rPr>
            <a:t>今後は、公共施設等総合管理計画に基づき、更新、統廃合、長寿命化などを計画的に努め、財政負担の軽減、平準化を図るとともに、行財政改革実施計画に基づいた人件費の削減等により一層のコスト縮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9F413395-EDF5-4A28-88D4-B0A2FEAEC6B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844735D2-BAA3-47BB-A6E6-BBFEEAB1766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5187D45-3A67-4326-810E-255D14065EE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FA2877AE-C7A4-4819-AEC1-EDF331C5D54E}"/>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71830BF9-52C0-4B16-9672-BAC5267D20B1}"/>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D6D0684D-9B75-4BBD-AB70-93BBE357D481}"/>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6ED47518-F9F2-4423-AD6F-D8AABEBA152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B0A7B2DC-3408-4660-9641-2CE6161DCABB}"/>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8E8C8D31-0029-4D59-94ED-063AB418203F}"/>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4F954B7A-74B3-4278-853A-8AB6F526632C}"/>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FDD51B36-44DF-43F2-BCC5-28441B96CE3F}"/>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CDA40EE1-E043-4236-B395-7712AE4A7556}"/>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44B0852B-80E5-495A-AFA9-FCE3DB9ECFEE}"/>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3D873446-F87A-4C0A-9423-3437C2BF139B}"/>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6660CC8-D3A4-45C3-8EBB-5C238C2287BE}"/>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508789E7-553C-48BB-9CE5-F7CD1BACD0A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A05C1848-1290-4CD5-B7D3-5C9ABFA72FD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9EC0F6AF-E55F-477C-AFC5-93701E53553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B437BE48-C886-4027-9BC4-C3327B70A496}"/>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281CB366-FD7A-49F7-8491-900AB446D3C4}"/>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38B59A22-FFC4-4E06-8A84-92CF42A077FF}"/>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8E6DF3ED-A230-48C2-9386-425702FFFE73}"/>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E76FA60B-F2BD-4F9F-AFD9-29D202451C87}"/>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126926</xdr:rowOff>
    </xdr:from>
    <xdr:to>
      <xdr:col>23</xdr:col>
      <xdr:colOff>133350</xdr:colOff>
      <xdr:row>84</xdr:row>
      <xdr:rowOff>169045</xdr:rowOff>
    </xdr:to>
    <xdr:cxnSp macro="">
      <xdr:nvCxnSpPr>
        <xdr:cNvPr id="194" name="直線コネクタ 193">
          <a:extLst>
            <a:ext uri="{FF2B5EF4-FFF2-40B4-BE49-F238E27FC236}">
              <a16:creationId xmlns:a16="http://schemas.microsoft.com/office/drawing/2014/main" id="{7963A0AC-5BC6-451A-9CDD-6696F9D3E1D7}"/>
            </a:ext>
          </a:extLst>
        </xdr:cNvPr>
        <xdr:cNvCxnSpPr/>
      </xdr:nvCxnSpPr>
      <xdr:spPr>
        <a:xfrm>
          <a:off x="4114800" y="14528726"/>
          <a:ext cx="838200" cy="4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a:extLst>
            <a:ext uri="{FF2B5EF4-FFF2-40B4-BE49-F238E27FC236}">
              <a16:creationId xmlns:a16="http://schemas.microsoft.com/office/drawing/2014/main" id="{267167DB-5328-4AEA-91C4-B02A88AF0FA3}"/>
            </a:ext>
          </a:extLst>
        </xdr:cNvPr>
        <xdr:cNvSpPr txBox="1"/>
      </xdr:nvSpPr>
      <xdr:spPr>
        <a:xfrm>
          <a:off x="5041900" y="1381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89C496F9-09BB-479B-8FE6-255F7FEA8AF5}"/>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29606</xdr:rowOff>
    </xdr:from>
    <xdr:to>
      <xdr:col>19</xdr:col>
      <xdr:colOff>133350</xdr:colOff>
      <xdr:row>84</xdr:row>
      <xdr:rowOff>126926</xdr:rowOff>
    </xdr:to>
    <xdr:cxnSp macro="">
      <xdr:nvCxnSpPr>
        <xdr:cNvPr id="197" name="直線コネクタ 196">
          <a:extLst>
            <a:ext uri="{FF2B5EF4-FFF2-40B4-BE49-F238E27FC236}">
              <a16:creationId xmlns:a16="http://schemas.microsoft.com/office/drawing/2014/main" id="{82413358-721C-4D50-9653-9078AA7BF91B}"/>
            </a:ext>
          </a:extLst>
        </xdr:cNvPr>
        <xdr:cNvCxnSpPr/>
      </xdr:nvCxnSpPr>
      <xdr:spPr>
        <a:xfrm>
          <a:off x="3225800" y="14431406"/>
          <a:ext cx="889000" cy="9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884864E8-F99B-40A1-A968-1598630B84C9}"/>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9631</xdr:rowOff>
    </xdr:from>
    <xdr:ext cx="736600" cy="259045"/>
    <xdr:sp macro="" textlink="">
      <xdr:nvSpPr>
        <xdr:cNvPr id="199" name="テキスト ボックス 198">
          <a:extLst>
            <a:ext uri="{FF2B5EF4-FFF2-40B4-BE49-F238E27FC236}">
              <a16:creationId xmlns:a16="http://schemas.microsoft.com/office/drawing/2014/main" id="{D8CC6215-173C-492A-AD7C-C9F31A042305}"/>
            </a:ext>
          </a:extLst>
        </xdr:cNvPr>
        <xdr:cNvSpPr txBox="1"/>
      </xdr:nvSpPr>
      <xdr:spPr>
        <a:xfrm>
          <a:off x="3733800" y="1372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128031</xdr:rowOff>
    </xdr:from>
    <xdr:to>
      <xdr:col>15</xdr:col>
      <xdr:colOff>82550</xdr:colOff>
      <xdr:row>84</xdr:row>
      <xdr:rowOff>29606</xdr:rowOff>
    </xdr:to>
    <xdr:cxnSp macro="">
      <xdr:nvCxnSpPr>
        <xdr:cNvPr id="200" name="直線コネクタ 199">
          <a:extLst>
            <a:ext uri="{FF2B5EF4-FFF2-40B4-BE49-F238E27FC236}">
              <a16:creationId xmlns:a16="http://schemas.microsoft.com/office/drawing/2014/main" id="{5E763D8F-E619-410F-A0D9-8B69EC24442D}"/>
            </a:ext>
          </a:extLst>
        </xdr:cNvPr>
        <xdr:cNvCxnSpPr/>
      </xdr:nvCxnSpPr>
      <xdr:spPr>
        <a:xfrm>
          <a:off x="2336800" y="14358381"/>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671C46FA-D0DA-4FD9-BD91-EB9E7BF6B18D}"/>
            </a:ext>
          </a:extLst>
        </xdr:cNvPr>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27723</xdr:rowOff>
    </xdr:from>
    <xdr:ext cx="762000" cy="259045"/>
    <xdr:sp macro="" textlink="">
      <xdr:nvSpPr>
        <xdr:cNvPr id="202" name="テキスト ボックス 201">
          <a:extLst>
            <a:ext uri="{FF2B5EF4-FFF2-40B4-BE49-F238E27FC236}">
              <a16:creationId xmlns:a16="http://schemas.microsoft.com/office/drawing/2014/main" id="{566D0DAF-2599-46E9-B59B-8654497FB593}"/>
            </a:ext>
          </a:extLst>
        </xdr:cNvPr>
        <xdr:cNvSpPr txBox="1"/>
      </xdr:nvSpPr>
      <xdr:spPr>
        <a:xfrm>
          <a:off x="2844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81308</xdr:rowOff>
    </xdr:from>
    <xdr:to>
      <xdr:col>11</xdr:col>
      <xdr:colOff>31750</xdr:colOff>
      <xdr:row>83</xdr:row>
      <xdr:rowOff>128031</xdr:rowOff>
    </xdr:to>
    <xdr:cxnSp macro="">
      <xdr:nvCxnSpPr>
        <xdr:cNvPr id="203" name="直線コネクタ 202">
          <a:extLst>
            <a:ext uri="{FF2B5EF4-FFF2-40B4-BE49-F238E27FC236}">
              <a16:creationId xmlns:a16="http://schemas.microsoft.com/office/drawing/2014/main" id="{B85B9DA6-DE11-4C02-A501-9DAF9A88EE94}"/>
            </a:ext>
          </a:extLst>
        </xdr:cNvPr>
        <xdr:cNvCxnSpPr/>
      </xdr:nvCxnSpPr>
      <xdr:spPr>
        <a:xfrm>
          <a:off x="1447800" y="14311658"/>
          <a:ext cx="889000" cy="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FAC40518-0B27-4DA9-8B4D-FFEE859DBC8F}"/>
            </a:ext>
          </a:extLst>
        </xdr:cNvPr>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125196</xdr:rowOff>
    </xdr:from>
    <xdr:ext cx="762000" cy="259045"/>
    <xdr:sp macro="" textlink="">
      <xdr:nvSpPr>
        <xdr:cNvPr id="205" name="テキスト ボックス 204">
          <a:extLst>
            <a:ext uri="{FF2B5EF4-FFF2-40B4-BE49-F238E27FC236}">
              <a16:creationId xmlns:a16="http://schemas.microsoft.com/office/drawing/2014/main" id="{C1D34BA0-534B-420B-A5FA-9D865095B732}"/>
            </a:ext>
          </a:extLst>
        </xdr:cNvPr>
        <xdr:cNvSpPr txBox="1"/>
      </xdr:nvSpPr>
      <xdr:spPr>
        <a:xfrm>
          <a:off x="1955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4A9C4159-F362-4D3A-A1B0-9B0762CA263A}"/>
            </a:ext>
          </a:extLst>
        </xdr:cNvPr>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112560</xdr:rowOff>
    </xdr:from>
    <xdr:ext cx="762000" cy="259045"/>
    <xdr:sp macro="" textlink="">
      <xdr:nvSpPr>
        <xdr:cNvPr id="207" name="テキスト ボックス 206">
          <a:extLst>
            <a:ext uri="{FF2B5EF4-FFF2-40B4-BE49-F238E27FC236}">
              <a16:creationId xmlns:a16="http://schemas.microsoft.com/office/drawing/2014/main" id="{0990C176-C162-418B-937E-DA1643A2D913}"/>
            </a:ext>
          </a:extLst>
        </xdr:cNvPr>
        <xdr:cNvSpPr txBox="1"/>
      </xdr:nvSpPr>
      <xdr:spPr>
        <a:xfrm>
          <a:off x="1066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5D66997-55DA-419F-B860-732540C71C0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535ACAA-251F-445A-BF46-641DD626C9A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CA52799-555E-4DF5-97FB-1FED5393903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B84267B-292E-4A73-B54F-9A18BC274B5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84EC1A5-5594-4F8F-8F17-404852F2C37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118245</xdr:rowOff>
    </xdr:from>
    <xdr:to>
      <xdr:col>23</xdr:col>
      <xdr:colOff>184150</xdr:colOff>
      <xdr:row>85</xdr:row>
      <xdr:rowOff>48395</xdr:rowOff>
    </xdr:to>
    <xdr:sp macro="" textlink="">
      <xdr:nvSpPr>
        <xdr:cNvPr id="213" name="楕円 212">
          <a:extLst>
            <a:ext uri="{FF2B5EF4-FFF2-40B4-BE49-F238E27FC236}">
              <a16:creationId xmlns:a16="http://schemas.microsoft.com/office/drawing/2014/main" id="{7AB3ED55-DDE8-4CA3-8813-0EE5A53A638C}"/>
            </a:ext>
          </a:extLst>
        </xdr:cNvPr>
        <xdr:cNvSpPr/>
      </xdr:nvSpPr>
      <xdr:spPr>
        <a:xfrm>
          <a:off x="4902200" y="14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90322</xdr:rowOff>
    </xdr:from>
    <xdr:ext cx="762000" cy="259045"/>
    <xdr:sp macro="" textlink="">
      <xdr:nvSpPr>
        <xdr:cNvPr id="214" name="人件費・物件費等の状況該当値テキスト">
          <a:extLst>
            <a:ext uri="{FF2B5EF4-FFF2-40B4-BE49-F238E27FC236}">
              <a16:creationId xmlns:a16="http://schemas.microsoft.com/office/drawing/2014/main" id="{AAEBA9AC-7E30-4482-9099-2F5753902BC7}"/>
            </a:ext>
          </a:extLst>
        </xdr:cNvPr>
        <xdr:cNvSpPr txBox="1"/>
      </xdr:nvSpPr>
      <xdr:spPr>
        <a:xfrm>
          <a:off x="5041900" y="1449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76126</xdr:rowOff>
    </xdr:from>
    <xdr:to>
      <xdr:col>19</xdr:col>
      <xdr:colOff>184150</xdr:colOff>
      <xdr:row>85</xdr:row>
      <xdr:rowOff>6276</xdr:rowOff>
    </xdr:to>
    <xdr:sp macro="" textlink="">
      <xdr:nvSpPr>
        <xdr:cNvPr id="215" name="楕円 214">
          <a:extLst>
            <a:ext uri="{FF2B5EF4-FFF2-40B4-BE49-F238E27FC236}">
              <a16:creationId xmlns:a16="http://schemas.microsoft.com/office/drawing/2014/main" id="{0D2ADD1B-445E-4C98-82A1-8914861B8C46}"/>
            </a:ext>
          </a:extLst>
        </xdr:cNvPr>
        <xdr:cNvSpPr/>
      </xdr:nvSpPr>
      <xdr:spPr>
        <a:xfrm>
          <a:off x="4064000" y="14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162503</xdr:rowOff>
    </xdr:from>
    <xdr:ext cx="736600" cy="259045"/>
    <xdr:sp macro="" textlink="">
      <xdr:nvSpPr>
        <xdr:cNvPr id="216" name="テキスト ボックス 215">
          <a:extLst>
            <a:ext uri="{FF2B5EF4-FFF2-40B4-BE49-F238E27FC236}">
              <a16:creationId xmlns:a16="http://schemas.microsoft.com/office/drawing/2014/main" id="{B53CEACA-EAA3-49DB-BE72-C883A05245B4}"/>
            </a:ext>
          </a:extLst>
        </xdr:cNvPr>
        <xdr:cNvSpPr txBox="1"/>
      </xdr:nvSpPr>
      <xdr:spPr>
        <a:xfrm>
          <a:off x="3733800" y="1456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150256</xdr:rowOff>
    </xdr:from>
    <xdr:to>
      <xdr:col>15</xdr:col>
      <xdr:colOff>133350</xdr:colOff>
      <xdr:row>84</xdr:row>
      <xdr:rowOff>80406</xdr:rowOff>
    </xdr:to>
    <xdr:sp macro="" textlink="">
      <xdr:nvSpPr>
        <xdr:cNvPr id="217" name="楕円 216">
          <a:extLst>
            <a:ext uri="{FF2B5EF4-FFF2-40B4-BE49-F238E27FC236}">
              <a16:creationId xmlns:a16="http://schemas.microsoft.com/office/drawing/2014/main" id="{829C4C2C-FA76-4566-8C44-7A9450AA7B1E}"/>
            </a:ext>
          </a:extLst>
        </xdr:cNvPr>
        <xdr:cNvSpPr/>
      </xdr:nvSpPr>
      <xdr:spPr>
        <a:xfrm>
          <a:off x="3175000" y="143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65183</xdr:rowOff>
    </xdr:from>
    <xdr:ext cx="762000" cy="259045"/>
    <xdr:sp macro="" textlink="">
      <xdr:nvSpPr>
        <xdr:cNvPr id="218" name="テキスト ボックス 217">
          <a:extLst>
            <a:ext uri="{FF2B5EF4-FFF2-40B4-BE49-F238E27FC236}">
              <a16:creationId xmlns:a16="http://schemas.microsoft.com/office/drawing/2014/main" id="{F5A40773-C098-4F3D-A29F-2F5D8EA60000}"/>
            </a:ext>
          </a:extLst>
        </xdr:cNvPr>
        <xdr:cNvSpPr txBox="1"/>
      </xdr:nvSpPr>
      <xdr:spPr>
        <a:xfrm>
          <a:off x="2844800" y="144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77231</xdr:rowOff>
    </xdr:from>
    <xdr:to>
      <xdr:col>11</xdr:col>
      <xdr:colOff>82550</xdr:colOff>
      <xdr:row>84</xdr:row>
      <xdr:rowOff>7381</xdr:rowOff>
    </xdr:to>
    <xdr:sp macro="" textlink="">
      <xdr:nvSpPr>
        <xdr:cNvPr id="219" name="楕円 218">
          <a:extLst>
            <a:ext uri="{FF2B5EF4-FFF2-40B4-BE49-F238E27FC236}">
              <a16:creationId xmlns:a16="http://schemas.microsoft.com/office/drawing/2014/main" id="{BAAC592B-C2F7-4FA9-9303-3E097C0F7CE1}"/>
            </a:ext>
          </a:extLst>
        </xdr:cNvPr>
        <xdr:cNvSpPr/>
      </xdr:nvSpPr>
      <xdr:spPr>
        <a:xfrm>
          <a:off x="2286000" y="1430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163608</xdr:rowOff>
    </xdr:from>
    <xdr:ext cx="762000" cy="259045"/>
    <xdr:sp macro="" textlink="">
      <xdr:nvSpPr>
        <xdr:cNvPr id="220" name="テキスト ボックス 219">
          <a:extLst>
            <a:ext uri="{FF2B5EF4-FFF2-40B4-BE49-F238E27FC236}">
              <a16:creationId xmlns:a16="http://schemas.microsoft.com/office/drawing/2014/main" id="{029AE4BE-0B8D-4E41-B984-B2F9C37C4F38}"/>
            </a:ext>
          </a:extLst>
        </xdr:cNvPr>
        <xdr:cNvSpPr txBox="1"/>
      </xdr:nvSpPr>
      <xdr:spPr>
        <a:xfrm>
          <a:off x="1955800" y="1439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30508</xdr:rowOff>
    </xdr:from>
    <xdr:to>
      <xdr:col>7</xdr:col>
      <xdr:colOff>31750</xdr:colOff>
      <xdr:row>83</xdr:row>
      <xdr:rowOff>132108</xdr:rowOff>
    </xdr:to>
    <xdr:sp macro="" textlink="">
      <xdr:nvSpPr>
        <xdr:cNvPr id="221" name="楕円 220">
          <a:extLst>
            <a:ext uri="{FF2B5EF4-FFF2-40B4-BE49-F238E27FC236}">
              <a16:creationId xmlns:a16="http://schemas.microsoft.com/office/drawing/2014/main" id="{9C14E4F6-0C85-4C2A-B58A-1E34D0177852}"/>
            </a:ext>
          </a:extLst>
        </xdr:cNvPr>
        <xdr:cNvSpPr/>
      </xdr:nvSpPr>
      <xdr:spPr>
        <a:xfrm>
          <a:off x="1397000" y="142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116885</xdr:rowOff>
    </xdr:from>
    <xdr:ext cx="762000" cy="259045"/>
    <xdr:sp macro="" textlink="">
      <xdr:nvSpPr>
        <xdr:cNvPr id="222" name="テキスト ボックス 221">
          <a:extLst>
            <a:ext uri="{FF2B5EF4-FFF2-40B4-BE49-F238E27FC236}">
              <a16:creationId xmlns:a16="http://schemas.microsoft.com/office/drawing/2014/main" id="{C2D21995-7902-463E-8A10-7AD2ADBEA5DC}"/>
            </a:ext>
          </a:extLst>
        </xdr:cNvPr>
        <xdr:cNvSpPr txBox="1"/>
      </xdr:nvSpPr>
      <xdr:spPr>
        <a:xfrm>
          <a:off x="1066800" y="1434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D56D7071-54E3-43A5-B4A0-F745D9B95FD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99ED6C74-CF97-4C4F-B185-7D71EA1ACAD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290A8311-2827-4E31-8B49-5E0ACD1B368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EA860AA7-02B6-49C2-9428-18994C0C9E7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6B275EB-58D6-465D-BA68-CA1F64DBBAA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8F7BD7FE-0156-41FB-9700-4C4979C019C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7644380E-A141-4D27-857C-7D1316525AC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654F6EAF-C230-4860-A270-C74B7236C2E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5E66FD67-3F58-4A21-A8FA-0CC133F5E65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2ECC100D-B206-4D4A-8D11-0C2817A5990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EF5E108C-F71B-45AC-807D-86138C8B4C7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81D39718-008B-4085-9E28-E9E48690C65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485F8BEB-8658-4134-A17D-35F49EEED86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類似団体と同程度で推移している。</a:t>
          </a:r>
          <a:endParaRPr lang="ja-JP" altLang="ja-JP" sz="1400">
            <a:effectLst/>
          </a:endParaRPr>
        </a:p>
        <a:p>
          <a:r>
            <a:rPr lang="ja-JP" altLang="ja-JP" sz="1100">
              <a:solidFill>
                <a:schemeClr val="dk1"/>
              </a:solidFill>
              <a:effectLst/>
              <a:latin typeface="+mn-lt"/>
              <a:ea typeface="+mn-ea"/>
              <a:cs typeface="+mn-cs"/>
            </a:rPr>
            <a:t>今後も、地元企業の状況も見ながら、国家公務員の給与制度に準ずる運用に努める。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E99E2471-8A5A-41C1-8C46-3F3F1609419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D395DEA-9688-4E69-B6B5-4F9501EC87A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505A45B2-4771-4272-9DF0-2C5AD34F632C}"/>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57AFBDEF-A99F-43C5-896C-2C1F672B0F5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8B530EBD-F9C3-4ED7-AAB3-BE15EC593F7E}"/>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988A9B01-D655-4053-8DCF-0BFE6D8DC738}"/>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209236E8-86E2-408C-BF79-377F7488940D}"/>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8B8901F2-B745-4E75-8ED8-F710E1F47AE1}"/>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2FAE9E2-6950-4EB6-A035-825882460ED5}"/>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10F945C4-5879-4BCF-87FD-B9A6F294E62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BC2FE31B-BF8E-4A50-AAA8-6B05AF2FBA6B}"/>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B3962AB8-08A3-4BB7-B9D0-025E7037C7EE}"/>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4F083582-331D-41BA-94B0-0E5CC41FE7FF}"/>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D1DB8C2A-E9C3-4C92-924F-A8EE5CC3C028}"/>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355D110E-E664-44E3-A40B-CEF1CE4B1A6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A93627FD-E616-4B10-AF50-EB15A1CC1C5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6525F8B0-1117-436C-BBAF-D491346233E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C79C82C1-709B-4D77-860F-2C5B2EC5A238}"/>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9157EB1B-BDAA-4E3F-86C0-C98C5261CB5C}"/>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F0FC0F9-4210-4A18-8358-7AF6DF6C3C67}"/>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C7EB0A5-80EC-4C7D-B0CC-FAAF25E4BC26}"/>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3179C634-0E92-412B-AC7A-65AC9D40C90C}"/>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65314</xdr:rowOff>
    </xdr:to>
    <xdr:cxnSp macro="">
      <xdr:nvCxnSpPr>
        <xdr:cNvPr id="258" name="直線コネクタ 257">
          <a:extLst>
            <a:ext uri="{FF2B5EF4-FFF2-40B4-BE49-F238E27FC236}">
              <a16:creationId xmlns:a16="http://schemas.microsoft.com/office/drawing/2014/main" id="{FB009213-ABA4-4F8E-8767-6F43F79604EF}"/>
            </a:ext>
          </a:extLst>
        </xdr:cNvPr>
        <xdr:cNvCxnSpPr/>
      </xdr:nvCxnSpPr>
      <xdr:spPr>
        <a:xfrm flipV="1">
          <a:off x="16179800" y="144498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4EA5ED32-CBE4-4470-ACA2-E8544B0C13BF}"/>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220514B6-D6A3-45F2-9099-C060782E2F5C}"/>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65314</xdr:rowOff>
    </xdr:to>
    <xdr:cxnSp macro="">
      <xdr:nvCxnSpPr>
        <xdr:cNvPr id="261" name="直線コネクタ 260">
          <a:extLst>
            <a:ext uri="{FF2B5EF4-FFF2-40B4-BE49-F238E27FC236}">
              <a16:creationId xmlns:a16="http://schemas.microsoft.com/office/drawing/2014/main" id="{1516E61E-9B09-4A0B-A8E7-DA4BAAE3742D}"/>
            </a:ext>
          </a:extLst>
        </xdr:cNvPr>
        <xdr:cNvCxnSpPr/>
      </xdr:nvCxnSpPr>
      <xdr:spPr>
        <a:xfrm>
          <a:off x="15290800" y="14467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2114F053-EEF1-419E-8525-15DA17DAF9B2}"/>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a:extLst>
            <a:ext uri="{FF2B5EF4-FFF2-40B4-BE49-F238E27FC236}">
              <a16:creationId xmlns:a16="http://schemas.microsoft.com/office/drawing/2014/main" id="{864A902D-EA97-4C3A-BF38-387B5DD09341}"/>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65314</xdr:rowOff>
    </xdr:to>
    <xdr:cxnSp macro="">
      <xdr:nvCxnSpPr>
        <xdr:cNvPr id="264" name="直線コネクタ 263">
          <a:extLst>
            <a:ext uri="{FF2B5EF4-FFF2-40B4-BE49-F238E27FC236}">
              <a16:creationId xmlns:a16="http://schemas.microsoft.com/office/drawing/2014/main" id="{50AE1FE4-8D67-4FF3-B091-31D2EC6AA72C}"/>
            </a:ext>
          </a:extLst>
        </xdr:cNvPr>
        <xdr:cNvCxnSpPr/>
      </xdr:nvCxnSpPr>
      <xdr:spPr>
        <a:xfrm>
          <a:off x="14401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C4F85D5B-A321-4EB0-902C-9D910F71EA94}"/>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6" name="テキスト ボックス 265">
          <a:extLst>
            <a:ext uri="{FF2B5EF4-FFF2-40B4-BE49-F238E27FC236}">
              <a16:creationId xmlns:a16="http://schemas.microsoft.com/office/drawing/2014/main" id="{07EED732-8220-45C2-89C4-DA9A806D1025}"/>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82550</xdr:rowOff>
    </xdr:to>
    <xdr:cxnSp macro="">
      <xdr:nvCxnSpPr>
        <xdr:cNvPr id="267" name="直線コネクタ 266">
          <a:extLst>
            <a:ext uri="{FF2B5EF4-FFF2-40B4-BE49-F238E27FC236}">
              <a16:creationId xmlns:a16="http://schemas.microsoft.com/office/drawing/2014/main" id="{1EA95380-A011-40F6-B788-E109AB6BB790}"/>
            </a:ext>
          </a:extLst>
        </xdr:cNvPr>
        <xdr:cNvCxnSpPr/>
      </xdr:nvCxnSpPr>
      <xdr:spPr>
        <a:xfrm flipV="1">
          <a:off x="13512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1B8140C2-EE17-408B-A7F0-7AED56F939E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69" name="テキスト ボックス 268">
          <a:extLst>
            <a:ext uri="{FF2B5EF4-FFF2-40B4-BE49-F238E27FC236}">
              <a16:creationId xmlns:a16="http://schemas.microsoft.com/office/drawing/2014/main" id="{B2B2D97E-A4D4-4A11-85EB-0DA5426B2782}"/>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3C18488A-1DE3-442A-A843-3010D071F1A6}"/>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61F46A91-034C-42BB-B904-E8D37961941F}"/>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37FC73B-8ADD-471D-B65E-16DF96DFF98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7001609-F6DA-436A-9D59-BD4F712A953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A8FB557-C620-4ABB-97F4-6AECE46E1F6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D286876-10C5-4659-B160-5AA0B98761E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7A9450D-50A9-4285-A754-BC973C784A0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7" name="楕円 276">
          <a:extLst>
            <a:ext uri="{FF2B5EF4-FFF2-40B4-BE49-F238E27FC236}">
              <a16:creationId xmlns:a16="http://schemas.microsoft.com/office/drawing/2014/main" id="{4E38F74C-07CB-4B0A-B325-3324890A5EF2}"/>
            </a:ext>
          </a:extLst>
        </xdr:cNvPr>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140806</xdr:rowOff>
    </xdr:from>
    <xdr:ext cx="762000" cy="259045"/>
    <xdr:sp macro="" textlink="">
      <xdr:nvSpPr>
        <xdr:cNvPr id="278" name="給与水準   （国との比較）該当値テキスト">
          <a:extLst>
            <a:ext uri="{FF2B5EF4-FFF2-40B4-BE49-F238E27FC236}">
              <a16:creationId xmlns:a16="http://schemas.microsoft.com/office/drawing/2014/main" id="{FBBE729C-69B0-4B13-9DBE-A86D153B2BD9}"/>
            </a:ext>
          </a:extLst>
        </xdr:cNvPr>
        <xdr:cNvSpPr txBox="1"/>
      </xdr:nvSpPr>
      <xdr:spPr>
        <a:xfrm>
          <a:off x="17106900" y="143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9" name="楕円 278">
          <a:extLst>
            <a:ext uri="{FF2B5EF4-FFF2-40B4-BE49-F238E27FC236}">
              <a16:creationId xmlns:a16="http://schemas.microsoft.com/office/drawing/2014/main" id="{F3E74F0D-6721-464B-A815-30E41034E97C}"/>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80" name="テキスト ボックス 279">
          <a:extLst>
            <a:ext uri="{FF2B5EF4-FFF2-40B4-BE49-F238E27FC236}">
              <a16:creationId xmlns:a16="http://schemas.microsoft.com/office/drawing/2014/main" id="{24EC0F4C-9E07-41EB-A487-08A9EDF8C49E}"/>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1" name="楕円 280">
          <a:extLst>
            <a:ext uri="{FF2B5EF4-FFF2-40B4-BE49-F238E27FC236}">
              <a16:creationId xmlns:a16="http://schemas.microsoft.com/office/drawing/2014/main" id="{4ADC9FDE-DA41-4AE8-8F34-583492D07173}"/>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82" name="テキスト ボックス 281">
          <a:extLst>
            <a:ext uri="{FF2B5EF4-FFF2-40B4-BE49-F238E27FC236}">
              <a16:creationId xmlns:a16="http://schemas.microsoft.com/office/drawing/2014/main" id="{5A4B4F89-57B7-465F-B7D1-3451231737C1}"/>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3" name="楕円 282">
          <a:extLst>
            <a:ext uri="{FF2B5EF4-FFF2-40B4-BE49-F238E27FC236}">
              <a16:creationId xmlns:a16="http://schemas.microsoft.com/office/drawing/2014/main" id="{BF9644DF-C8FE-479C-9D68-F21D6939CACB}"/>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49184</xdr:rowOff>
    </xdr:from>
    <xdr:ext cx="762000" cy="259045"/>
    <xdr:sp macro="" textlink="">
      <xdr:nvSpPr>
        <xdr:cNvPr id="284" name="テキスト ボックス 283">
          <a:extLst>
            <a:ext uri="{FF2B5EF4-FFF2-40B4-BE49-F238E27FC236}">
              <a16:creationId xmlns:a16="http://schemas.microsoft.com/office/drawing/2014/main" id="{648C1C48-7D9A-4E91-8579-DBFF8AB19B17}"/>
            </a:ext>
          </a:extLst>
        </xdr:cNvPr>
        <xdr:cNvSpPr txBox="1"/>
      </xdr:nvSpPr>
      <xdr:spPr>
        <a:xfrm>
          <a:off x="14020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5" name="楕円 284">
          <a:extLst>
            <a:ext uri="{FF2B5EF4-FFF2-40B4-BE49-F238E27FC236}">
              <a16:creationId xmlns:a16="http://schemas.microsoft.com/office/drawing/2014/main" id="{FDDAC3AD-ABEC-4042-9476-EE6EE8285A92}"/>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6" name="テキスト ボックス 285">
          <a:extLst>
            <a:ext uri="{FF2B5EF4-FFF2-40B4-BE49-F238E27FC236}">
              <a16:creationId xmlns:a16="http://schemas.microsoft.com/office/drawing/2014/main" id="{EEF545EB-ECD4-42A9-A9CC-07C55C8695DC}"/>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39EB1AF0-53C2-46FF-9519-CA0A87E661A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4A4D66E9-5CAC-4157-8C94-E5C2CDE184E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120C1EFF-B7AD-476A-BA16-BE90743D3CE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23F76BC3-4A24-4924-902A-D266E472665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7A9B72E1-43CD-4C61-B716-E3A637CF66D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31432268-D46A-40D4-B6DB-2EE4575599C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A1369B7-3A66-4787-A0E3-67CDDF62DB4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28B4CDF8-2085-49BD-BEC3-F7EEB5BD437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45A9B94C-BFA3-4C58-ADFB-7D9346A0683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76E92BE7-5660-4613-A812-E7F92219463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2857ACDD-BF10-41C6-A89E-7CB26A415AD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4CD0F689-B7B7-4DEB-B0FD-8F580629460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666BF483-6FC1-4C50-B06B-207A202B6A2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市の総面積は</a:t>
          </a:r>
          <a:r>
            <a:rPr lang="en-US" altLang="ja-JP" sz="1100">
              <a:solidFill>
                <a:schemeClr val="dk1"/>
              </a:solidFill>
              <a:effectLst/>
              <a:latin typeface="+mn-lt"/>
              <a:ea typeface="+mn-ea"/>
              <a:cs typeface="+mn-cs"/>
            </a:rPr>
            <a:t>721.42</a:t>
          </a:r>
          <a:r>
            <a:rPr lang="ja-JP" altLang="ja-JP" sz="1100">
              <a:solidFill>
                <a:schemeClr val="dk1"/>
              </a:solidFill>
              <a:effectLst/>
              <a:latin typeface="+mn-lt"/>
              <a:ea typeface="+mn-ea"/>
              <a:cs typeface="+mn-cs"/>
            </a:rPr>
            <a:t>㎢と広く、支所、出先機関の数が多いこともあり、類似団体と比較して大きく超過している。</a:t>
          </a:r>
          <a:endParaRPr lang="ja-JP" altLang="ja-JP" sz="1400">
            <a:effectLst/>
          </a:endParaRPr>
        </a:p>
        <a:p>
          <a:r>
            <a:rPr lang="ja-JP" altLang="ja-JP" sz="1100">
              <a:solidFill>
                <a:schemeClr val="dk1"/>
              </a:solidFill>
              <a:effectLst/>
              <a:latin typeface="+mn-lt"/>
              <a:ea typeface="+mn-ea"/>
              <a:cs typeface="+mn-cs"/>
            </a:rPr>
            <a:t>今後も計画に基づいた計画的な施設の統廃合や民間委託等を推進し、定員の適正化に努める。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7BC1A3FD-12C2-4AF4-9BAF-3EA4E69B7D1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EF513A32-46AA-4681-8391-21702CAA0AD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808482DA-31A7-48D2-9E49-CF67848E4F0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B4900148-DABF-42A0-8CDE-A10F7EFB31F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763C4ED3-70D2-4B97-B648-171ADB292491}"/>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C7A56617-A1C0-4B18-BA61-82D139E39B4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391C22B-2343-45E9-AC84-65565C84C432}"/>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9A127C43-2904-4CBA-B5C7-6CC652C677C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E040ED38-0665-4A77-8602-CBC4DAE0CA97}"/>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599435CB-C5A1-4F0F-80B1-57D130449381}"/>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7C28A0C9-EDF2-4CD6-803C-0B54E68E01E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EFADED12-C395-4405-A124-3CF9DA97260B}"/>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CABBF174-BB85-48A1-9B4F-582B918024C7}"/>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15248E73-2174-43F5-BD24-EA12100360D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B417B1F6-ABB4-4D55-B31D-C73A4243106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9F866E47-52D0-4F75-97E7-FE152A86B0EC}"/>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C23FD20E-E49E-42B1-A71E-E80971C08F32}"/>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5F0A90F5-187D-4C1B-B595-A1C19A0E835C}"/>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E980C379-7B58-4295-B6FA-C393C125FCC6}"/>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6D14FF74-A386-4A02-9DF1-1F5F8434DE74}"/>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112544</xdr:rowOff>
    </xdr:from>
    <xdr:to>
      <xdr:col>81</xdr:col>
      <xdr:colOff>44450</xdr:colOff>
      <xdr:row>61</xdr:row>
      <xdr:rowOff>120184</xdr:rowOff>
    </xdr:to>
    <xdr:cxnSp macro="">
      <xdr:nvCxnSpPr>
        <xdr:cNvPr id="320" name="直線コネクタ 319">
          <a:extLst>
            <a:ext uri="{FF2B5EF4-FFF2-40B4-BE49-F238E27FC236}">
              <a16:creationId xmlns:a16="http://schemas.microsoft.com/office/drawing/2014/main" id="{2BA22B75-E457-42CF-ACD9-5FD77419F45D}"/>
            </a:ext>
          </a:extLst>
        </xdr:cNvPr>
        <xdr:cNvCxnSpPr/>
      </xdr:nvCxnSpPr>
      <xdr:spPr>
        <a:xfrm>
          <a:off x="16179800" y="10570994"/>
          <a:ext cx="8382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a:extLst>
            <a:ext uri="{FF2B5EF4-FFF2-40B4-BE49-F238E27FC236}">
              <a16:creationId xmlns:a16="http://schemas.microsoft.com/office/drawing/2014/main" id="{65883EDC-AE64-4EF6-89C5-6A62574DE6C8}"/>
            </a:ext>
          </a:extLst>
        </xdr:cNvPr>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8AE21A23-8B5B-45A7-AF5B-48D5C4F2687A}"/>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97261</xdr:rowOff>
    </xdr:from>
    <xdr:to>
      <xdr:col>77</xdr:col>
      <xdr:colOff>44450</xdr:colOff>
      <xdr:row>61</xdr:row>
      <xdr:rowOff>112544</xdr:rowOff>
    </xdr:to>
    <xdr:cxnSp macro="">
      <xdr:nvCxnSpPr>
        <xdr:cNvPr id="323" name="直線コネクタ 322">
          <a:extLst>
            <a:ext uri="{FF2B5EF4-FFF2-40B4-BE49-F238E27FC236}">
              <a16:creationId xmlns:a16="http://schemas.microsoft.com/office/drawing/2014/main" id="{40D65139-5AC0-49DF-9EC9-E15805FE3A08}"/>
            </a:ext>
          </a:extLst>
        </xdr:cNvPr>
        <xdr:cNvCxnSpPr/>
      </xdr:nvCxnSpPr>
      <xdr:spPr>
        <a:xfrm>
          <a:off x="15290800" y="10555711"/>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28E65E10-511B-4A05-B8A7-B858C8BBB72E}"/>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a:extLst>
            <a:ext uri="{FF2B5EF4-FFF2-40B4-BE49-F238E27FC236}">
              <a16:creationId xmlns:a16="http://schemas.microsoft.com/office/drawing/2014/main" id="{0D7DD40D-5436-4DE1-A01A-59080CCC6D26}"/>
            </a:ext>
          </a:extLst>
        </xdr:cNvPr>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89218</xdr:rowOff>
    </xdr:from>
    <xdr:to>
      <xdr:col>72</xdr:col>
      <xdr:colOff>203200</xdr:colOff>
      <xdr:row>61</xdr:row>
      <xdr:rowOff>97261</xdr:rowOff>
    </xdr:to>
    <xdr:cxnSp macro="">
      <xdr:nvCxnSpPr>
        <xdr:cNvPr id="326" name="直線コネクタ 325">
          <a:extLst>
            <a:ext uri="{FF2B5EF4-FFF2-40B4-BE49-F238E27FC236}">
              <a16:creationId xmlns:a16="http://schemas.microsoft.com/office/drawing/2014/main" id="{31ABFE97-3124-4EA5-B6DB-0E376750D636}"/>
            </a:ext>
          </a:extLst>
        </xdr:cNvPr>
        <xdr:cNvCxnSpPr/>
      </xdr:nvCxnSpPr>
      <xdr:spPr>
        <a:xfrm>
          <a:off x="14401800" y="1054766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AEF9C0DF-D675-4014-9259-0BABD41658BE}"/>
            </a:ext>
          </a:extLst>
        </xdr:cNvPr>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151126</xdr:rowOff>
    </xdr:from>
    <xdr:ext cx="762000" cy="259045"/>
    <xdr:sp macro="" textlink="">
      <xdr:nvSpPr>
        <xdr:cNvPr id="328" name="テキスト ボックス 327">
          <a:extLst>
            <a:ext uri="{FF2B5EF4-FFF2-40B4-BE49-F238E27FC236}">
              <a16:creationId xmlns:a16="http://schemas.microsoft.com/office/drawing/2014/main" id="{744211B7-96B8-4DB3-9DC7-637129183FF1}"/>
            </a:ext>
          </a:extLst>
        </xdr:cNvPr>
        <xdr:cNvSpPr txBox="1"/>
      </xdr:nvSpPr>
      <xdr:spPr>
        <a:xfrm>
          <a:off x="14909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89218</xdr:rowOff>
    </xdr:from>
    <xdr:to>
      <xdr:col>68</xdr:col>
      <xdr:colOff>152400</xdr:colOff>
      <xdr:row>61</xdr:row>
      <xdr:rowOff>96456</xdr:rowOff>
    </xdr:to>
    <xdr:cxnSp macro="">
      <xdr:nvCxnSpPr>
        <xdr:cNvPr id="329" name="直線コネクタ 328">
          <a:extLst>
            <a:ext uri="{FF2B5EF4-FFF2-40B4-BE49-F238E27FC236}">
              <a16:creationId xmlns:a16="http://schemas.microsoft.com/office/drawing/2014/main" id="{FE3BD7E3-F066-4F29-AAC9-17A54BE96E61}"/>
            </a:ext>
          </a:extLst>
        </xdr:cNvPr>
        <xdr:cNvCxnSpPr/>
      </xdr:nvCxnSpPr>
      <xdr:spPr>
        <a:xfrm flipV="1">
          <a:off x="13512800" y="10547668"/>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00AD36A8-78F0-4B3C-B3C0-AD65AE537A3A}"/>
            </a:ext>
          </a:extLst>
        </xdr:cNvPr>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141071</xdr:rowOff>
    </xdr:from>
    <xdr:ext cx="762000" cy="259045"/>
    <xdr:sp macro="" textlink="">
      <xdr:nvSpPr>
        <xdr:cNvPr id="331" name="テキスト ボックス 330">
          <a:extLst>
            <a:ext uri="{FF2B5EF4-FFF2-40B4-BE49-F238E27FC236}">
              <a16:creationId xmlns:a16="http://schemas.microsoft.com/office/drawing/2014/main" id="{6E45EAE4-E4D5-4AFE-8166-ED2F8D949162}"/>
            </a:ext>
          </a:extLst>
        </xdr:cNvPr>
        <xdr:cNvSpPr txBox="1"/>
      </xdr:nvSpPr>
      <xdr:spPr>
        <a:xfrm>
          <a:off x="14020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772FC0CC-CDAC-4512-98B7-208633D18A65}"/>
            </a:ext>
          </a:extLst>
        </xdr:cNvPr>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137854</xdr:rowOff>
    </xdr:from>
    <xdr:ext cx="762000" cy="259045"/>
    <xdr:sp macro="" textlink="">
      <xdr:nvSpPr>
        <xdr:cNvPr id="333" name="テキスト ボックス 332">
          <a:extLst>
            <a:ext uri="{FF2B5EF4-FFF2-40B4-BE49-F238E27FC236}">
              <a16:creationId xmlns:a16="http://schemas.microsoft.com/office/drawing/2014/main" id="{D5A636A6-02A5-45C9-BA69-337A84D087F3}"/>
            </a:ext>
          </a:extLst>
        </xdr:cNvPr>
        <xdr:cNvSpPr txBox="1"/>
      </xdr:nvSpPr>
      <xdr:spPr>
        <a:xfrm>
          <a:off x="13131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08E68B2-CBC3-4D00-97B3-6F1C9B992DD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546D70D-EADE-4257-843B-7BA89343E33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4F21CB8-5FA2-47B1-B022-CA1CD9EA607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DC2F651-7575-4FFD-A787-BCA5A916772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98A478F-6711-454B-A199-430B6FA38BA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69384</xdr:rowOff>
    </xdr:from>
    <xdr:to>
      <xdr:col>81</xdr:col>
      <xdr:colOff>95250</xdr:colOff>
      <xdr:row>61</xdr:row>
      <xdr:rowOff>170984</xdr:rowOff>
    </xdr:to>
    <xdr:sp macro="" textlink="">
      <xdr:nvSpPr>
        <xdr:cNvPr id="339" name="楕円 338">
          <a:extLst>
            <a:ext uri="{FF2B5EF4-FFF2-40B4-BE49-F238E27FC236}">
              <a16:creationId xmlns:a16="http://schemas.microsoft.com/office/drawing/2014/main" id="{8C942216-420D-4C26-908E-4A916BA13B9F}"/>
            </a:ext>
          </a:extLst>
        </xdr:cNvPr>
        <xdr:cNvSpPr/>
      </xdr:nvSpPr>
      <xdr:spPr>
        <a:xfrm>
          <a:off x="16967200" y="105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41461</xdr:rowOff>
    </xdr:from>
    <xdr:ext cx="762000" cy="259045"/>
    <xdr:sp macro="" textlink="">
      <xdr:nvSpPr>
        <xdr:cNvPr id="340" name="定員管理の状況該当値テキスト">
          <a:extLst>
            <a:ext uri="{FF2B5EF4-FFF2-40B4-BE49-F238E27FC236}">
              <a16:creationId xmlns:a16="http://schemas.microsoft.com/office/drawing/2014/main" id="{C0017C2D-C7BA-4728-BC1A-536F7F2F44F4}"/>
            </a:ext>
          </a:extLst>
        </xdr:cNvPr>
        <xdr:cNvSpPr txBox="1"/>
      </xdr:nvSpPr>
      <xdr:spPr>
        <a:xfrm>
          <a:off x="17106900" y="1049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61744</xdr:rowOff>
    </xdr:from>
    <xdr:to>
      <xdr:col>77</xdr:col>
      <xdr:colOff>95250</xdr:colOff>
      <xdr:row>61</xdr:row>
      <xdr:rowOff>163344</xdr:rowOff>
    </xdr:to>
    <xdr:sp macro="" textlink="">
      <xdr:nvSpPr>
        <xdr:cNvPr id="341" name="楕円 340">
          <a:extLst>
            <a:ext uri="{FF2B5EF4-FFF2-40B4-BE49-F238E27FC236}">
              <a16:creationId xmlns:a16="http://schemas.microsoft.com/office/drawing/2014/main" id="{E4A74A2C-B401-4B52-8D0E-F3BDF619AA50}"/>
            </a:ext>
          </a:extLst>
        </xdr:cNvPr>
        <xdr:cNvSpPr/>
      </xdr:nvSpPr>
      <xdr:spPr>
        <a:xfrm>
          <a:off x="16129000" y="105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148121</xdr:rowOff>
    </xdr:from>
    <xdr:ext cx="736600" cy="259045"/>
    <xdr:sp macro="" textlink="">
      <xdr:nvSpPr>
        <xdr:cNvPr id="342" name="テキスト ボックス 341">
          <a:extLst>
            <a:ext uri="{FF2B5EF4-FFF2-40B4-BE49-F238E27FC236}">
              <a16:creationId xmlns:a16="http://schemas.microsoft.com/office/drawing/2014/main" id="{149A8DA2-BB5B-4CBA-B74E-16578C4187E8}"/>
            </a:ext>
          </a:extLst>
        </xdr:cNvPr>
        <xdr:cNvSpPr txBox="1"/>
      </xdr:nvSpPr>
      <xdr:spPr>
        <a:xfrm>
          <a:off x="15798800" y="10606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46461</xdr:rowOff>
    </xdr:from>
    <xdr:to>
      <xdr:col>73</xdr:col>
      <xdr:colOff>44450</xdr:colOff>
      <xdr:row>61</xdr:row>
      <xdr:rowOff>148061</xdr:rowOff>
    </xdr:to>
    <xdr:sp macro="" textlink="">
      <xdr:nvSpPr>
        <xdr:cNvPr id="343" name="楕円 342">
          <a:extLst>
            <a:ext uri="{FF2B5EF4-FFF2-40B4-BE49-F238E27FC236}">
              <a16:creationId xmlns:a16="http://schemas.microsoft.com/office/drawing/2014/main" id="{2BD52A4E-A6E5-40EE-9F83-A3E0368FBF89}"/>
            </a:ext>
          </a:extLst>
        </xdr:cNvPr>
        <xdr:cNvSpPr/>
      </xdr:nvSpPr>
      <xdr:spPr>
        <a:xfrm>
          <a:off x="15240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132838</xdr:rowOff>
    </xdr:from>
    <xdr:ext cx="762000" cy="259045"/>
    <xdr:sp macro="" textlink="">
      <xdr:nvSpPr>
        <xdr:cNvPr id="344" name="テキスト ボックス 343">
          <a:extLst>
            <a:ext uri="{FF2B5EF4-FFF2-40B4-BE49-F238E27FC236}">
              <a16:creationId xmlns:a16="http://schemas.microsoft.com/office/drawing/2014/main" id="{751A9E19-6828-4673-8866-0FA2B1446271}"/>
            </a:ext>
          </a:extLst>
        </xdr:cNvPr>
        <xdr:cNvSpPr txBox="1"/>
      </xdr:nvSpPr>
      <xdr:spPr>
        <a:xfrm>
          <a:off x="149098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38418</xdr:rowOff>
    </xdr:from>
    <xdr:to>
      <xdr:col>68</xdr:col>
      <xdr:colOff>203200</xdr:colOff>
      <xdr:row>61</xdr:row>
      <xdr:rowOff>140018</xdr:rowOff>
    </xdr:to>
    <xdr:sp macro="" textlink="">
      <xdr:nvSpPr>
        <xdr:cNvPr id="345" name="楕円 344">
          <a:extLst>
            <a:ext uri="{FF2B5EF4-FFF2-40B4-BE49-F238E27FC236}">
              <a16:creationId xmlns:a16="http://schemas.microsoft.com/office/drawing/2014/main" id="{06E26A74-3397-4059-B28A-BC63E9302653}"/>
            </a:ext>
          </a:extLst>
        </xdr:cNvPr>
        <xdr:cNvSpPr/>
      </xdr:nvSpPr>
      <xdr:spPr>
        <a:xfrm>
          <a:off x="14351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124795</xdr:rowOff>
    </xdr:from>
    <xdr:ext cx="762000" cy="259045"/>
    <xdr:sp macro="" textlink="">
      <xdr:nvSpPr>
        <xdr:cNvPr id="346" name="テキスト ボックス 345">
          <a:extLst>
            <a:ext uri="{FF2B5EF4-FFF2-40B4-BE49-F238E27FC236}">
              <a16:creationId xmlns:a16="http://schemas.microsoft.com/office/drawing/2014/main" id="{5CE4E1ED-168F-4835-84E5-7271D5CE5FB0}"/>
            </a:ext>
          </a:extLst>
        </xdr:cNvPr>
        <xdr:cNvSpPr txBox="1"/>
      </xdr:nvSpPr>
      <xdr:spPr>
        <a:xfrm>
          <a:off x="14020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45656</xdr:rowOff>
    </xdr:from>
    <xdr:to>
      <xdr:col>64</xdr:col>
      <xdr:colOff>152400</xdr:colOff>
      <xdr:row>61</xdr:row>
      <xdr:rowOff>147256</xdr:rowOff>
    </xdr:to>
    <xdr:sp macro="" textlink="">
      <xdr:nvSpPr>
        <xdr:cNvPr id="347" name="楕円 346">
          <a:extLst>
            <a:ext uri="{FF2B5EF4-FFF2-40B4-BE49-F238E27FC236}">
              <a16:creationId xmlns:a16="http://schemas.microsoft.com/office/drawing/2014/main" id="{133B7CD5-CB86-485E-B927-252D6813361C}"/>
            </a:ext>
          </a:extLst>
        </xdr:cNvPr>
        <xdr:cNvSpPr/>
      </xdr:nvSpPr>
      <xdr:spPr>
        <a:xfrm>
          <a:off x="13462000" y="105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132033</xdr:rowOff>
    </xdr:from>
    <xdr:ext cx="762000" cy="259045"/>
    <xdr:sp macro="" textlink="">
      <xdr:nvSpPr>
        <xdr:cNvPr id="348" name="テキスト ボックス 347">
          <a:extLst>
            <a:ext uri="{FF2B5EF4-FFF2-40B4-BE49-F238E27FC236}">
              <a16:creationId xmlns:a16="http://schemas.microsoft.com/office/drawing/2014/main" id="{790D71C4-465D-49B7-80BA-8905E12ECCC1}"/>
            </a:ext>
          </a:extLst>
        </xdr:cNvPr>
        <xdr:cNvSpPr txBox="1"/>
      </xdr:nvSpPr>
      <xdr:spPr>
        <a:xfrm>
          <a:off x="13131800" y="1059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2725E462-4C89-4424-A19A-8391578B3A8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29F8D60A-46F2-4008-90C6-965E167C69C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27A3B0AD-A0D8-45E9-8A11-485AC4020D8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DDDCDCC7-ACE7-41F4-84A5-D6AAB8319A5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D687A6D0-F7F6-4955-875E-9FDD7613FD5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29B2AEBF-6BAF-40B0-A027-77B95E0A53F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D4836CC-65C9-465C-9A14-30EA1A706AA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F55A9D0E-44F9-492B-B5A2-2A13494ADD7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2BEBC421-3E94-428A-9635-0A8F4AE0CD5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2189E74-C562-49B5-BD9E-181736673AA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C4734DED-36C4-449A-AE91-257D9324311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FDF13FB5-58DD-4A7A-90A2-3363A7C68F4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D85466B8-8FE1-4725-B7D2-8A72D0803BF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優先度の高い事業や必要な事業を選択して実施し、地方債発行を抑制したことにより、類似団体平均を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今後は、新庁舎・ごみ処理施設整備等の大型事業が控えていることから、比率が増加していくと考えられるが、より一層実施事業の緊急度・住民ニーズを的確に把握することにより優先順位を厳しく見極め、発行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FA8F79A4-1708-4312-8726-3651CCC4A3F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C53A102E-4C17-4236-83C9-76EAD1D1ADB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DE0F2B0D-7B57-4404-BE86-1989732076F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9B0C37EF-BB75-4A75-B356-199F206D4787}"/>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75BC5156-DBBA-437B-84FF-E594C966EC4E}"/>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AB246FD1-AE0E-4DE8-BC27-67B091283F36}"/>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E755FA3-EE3B-4FC5-8291-378AB72F199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68E7F826-7C18-4D1E-9D36-3A8232EF399E}"/>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D61F54E1-BB76-4057-9FAC-FC49F0F59319}"/>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F7ECC16C-B716-4E25-9EA7-E613EABF0601}"/>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BE7495F2-5BEE-4CA6-8407-A758D272138B}"/>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26F84499-0924-44F5-9767-5F7E902871C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3750FF9-1F61-4239-902B-C095D03809B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4748D72E-9E8E-45CF-84E0-D00508D059ED}"/>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96E65D65-4BFB-44F1-9AAF-A8D0A448C9BC}"/>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159B9A81-1F0A-4AFB-BEAA-B6309A071FCB}"/>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612F1315-B2B8-4F14-AAC8-1386E9421A18}"/>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FD284045-EF17-4CC7-A2E5-C2961E7BBE4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49784</xdr:rowOff>
    </xdr:to>
    <xdr:cxnSp macro="">
      <xdr:nvCxnSpPr>
        <xdr:cNvPr id="380" name="直線コネクタ 379">
          <a:extLst>
            <a:ext uri="{FF2B5EF4-FFF2-40B4-BE49-F238E27FC236}">
              <a16:creationId xmlns:a16="http://schemas.microsoft.com/office/drawing/2014/main" id="{9AD9B919-0826-4EB0-BD1A-BA7C6EDB0607}"/>
            </a:ext>
          </a:extLst>
        </xdr:cNvPr>
        <xdr:cNvCxnSpPr/>
      </xdr:nvCxnSpPr>
      <xdr:spPr>
        <a:xfrm flipV="1">
          <a:off x="16179800" y="68981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35AC8B2E-6579-45AF-A2DD-13D6929453F5}"/>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B055F36F-B11C-41B1-8521-49D621B7846D}"/>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88392</xdr:rowOff>
    </xdr:to>
    <xdr:cxnSp macro="">
      <xdr:nvCxnSpPr>
        <xdr:cNvPr id="383" name="直線コネクタ 382">
          <a:extLst>
            <a:ext uri="{FF2B5EF4-FFF2-40B4-BE49-F238E27FC236}">
              <a16:creationId xmlns:a16="http://schemas.microsoft.com/office/drawing/2014/main" id="{A7931CC8-E53F-47AB-9F2C-B4D325466983}"/>
            </a:ext>
          </a:extLst>
        </xdr:cNvPr>
        <xdr:cNvCxnSpPr/>
      </xdr:nvCxnSpPr>
      <xdr:spPr>
        <a:xfrm flipV="1">
          <a:off x="15290800" y="69077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8A3B13B4-6A1B-4007-BAFD-9BF27BE93F66}"/>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CBEF1A95-EA5F-40C3-BC3A-4CB6923F25E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107696</xdr:rowOff>
    </xdr:to>
    <xdr:cxnSp macro="">
      <xdr:nvCxnSpPr>
        <xdr:cNvPr id="386" name="直線コネクタ 385">
          <a:extLst>
            <a:ext uri="{FF2B5EF4-FFF2-40B4-BE49-F238E27FC236}">
              <a16:creationId xmlns:a16="http://schemas.microsoft.com/office/drawing/2014/main" id="{D8FDB251-0E4C-426A-A3A6-CC054853DEE6}"/>
            </a:ext>
          </a:extLst>
        </xdr:cNvPr>
        <xdr:cNvCxnSpPr/>
      </xdr:nvCxnSpPr>
      <xdr:spPr>
        <a:xfrm flipV="1">
          <a:off x="14401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a:extLst>
            <a:ext uri="{FF2B5EF4-FFF2-40B4-BE49-F238E27FC236}">
              <a16:creationId xmlns:a16="http://schemas.microsoft.com/office/drawing/2014/main" id="{420CE6B7-DECC-46FB-ACB7-6A77B9D0FD7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8" name="テキスト ボックス 387">
          <a:extLst>
            <a:ext uri="{FF2B5EF4-FFF2-40B4-BE49-F238E27FC236}">
              <a16:creationId xmlns:a16="http://schemas.microsoft.com/office/drawing/2014/main" id="{CA1C2DB6-7C1C-4F48-A815-3958FB0A2937}"/>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107696</xdr:rowOff>
    </xdr:to>
    <xdr:cxnSp macro="">
      <xdr:nvCxnSpPr>
        <xdr:cNvPr id="389" name="直線コネクタ 388">
          <a:extLst>
            <a:ext uri="{FF2B5EF4-FFF2-40B4-BE49-F238E27FC236}">
              <a16:creationId xmlns:a16="http://schemas.microsoft.com/office/drawing/2014/main" id="{DF306FD5-6AD7-4932-B01F-50C671A136FF}"/>
            </a:ext>
          </a:extLst>
        </xdr:cNvPr>
        <xdr:cNvCxnSpPr/>
      </xdr:nvCxnSpPr>
      <xdr:spPr>
        <a:xfrm>
          <a:off x="13512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AC56C49A-3CA0-4625-B6BB-B1DFABBA81E2}"/>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60A8B0BA-355A-42CE-B702-219C90010187}"/>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a:extLst>
            <a:ext uri="{FF2B5EF4-FFF2-40B4-BE49-F238E27FC236}">
              <a16:creationId xmlns:a16="http://schemas.microsoft.com/office/drawing/2014/main" id="{ADA85226-9306-4C60-802D-58BEB2A042D6}"/>
            </a:ext>
          </a:extLst>
        </xdr:cNvPr>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393" name="テキスト ボックス 392">
          <a:extLst>
            <a:ext uri="{FF2B5EF4-FFF2-40B4-BE49-F238E27FC236}">
              <a16:creationId xmlns:a16="http://schemas.microsoft.com/office/drawing/2014/main" id="{37628010-E72D-4099-BE9C-138A18FA0EE1}"/>
            </a:ext>
          </a:extLst>
        </xdr:cNvPr>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8A6E09CA-AF04-46CC-820B-24D9B30812C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C709E45-27D1-4E79-A806-5D21533E6A1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A6DE46A-0495-47DA-AE0D-B9B3ED8A4025}"/>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8478F16-5B59-4564-A033-CC547ED41F4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18C23EF2-0E77-41D6-A1C6-B417FAFDAEA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99" name="楕円 398">
          <a:extLst>
            <a:ext uri="{FF2B5EF4-FFF2-40B4-BE49-F238E27FC236}">
              <a16:creationId xmlns:a16="http://schemas.microsoft.com/office/drawing/2014/main" id="{2B72D091-0726-4DB9-A2E4-F61F9BF648F9}"/>
            </a:ext>
          </a:extLst>
        </xdr:cNvPr>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400" name="公債費負担の状況該当値テキスト">
          <a:extLst>
            <a:ext uri="{FF2B5EF4-FFF2-40B4-BE49-F238E27FC236}">
              <a16:creationId xmlns:a16="http://schemas.microsoft.com/office/drawing/2014/main" id="{D4492A7D-9795-4BD9-ADF5-2A0344F3A315}"/>
            </a:ext>
          </a:extLst>
        </xdr:cNvPr>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401" name="楕円 400">
          <a:extLst>
            <a:ext uri="{FF2B5EF4-FFF2-40B4-BE49-F238E27FC236}">
              <a16:creationId xmlns:a16="http://schemas.microsoft.com/office/drawing/2014/main" id="{68DF1ECE-3FC0-4E63-9DE6-9BBF2A1DCF13}"/>
            </a:ext>
          </a:extLst>
        </xdr:cNvPr>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2" name="テキスト ボックス 401">
          <a:extLst>
            <a:ext uri="{FF2B5EF4-FFF2-40B4-BE49-F238E27FC236}">
              <a16:creationId xmlns:a16="http://schemas.microsoft.com/office/drawing/2014/main" id="{AF313B99-3D9D-4108-B33F-CCB17695F078}"/>
            </a:ext>
          </a:extLst>
        </xdr:cNvPr>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3" name="楕円 402">
          <a:extLst>
            <a:ext uri="{FF2B5EF4-FFF2-40B4-BE49-F238E27FC236}">
              <a16:creationId xmlns:a16="http://schemas.microsoft.com/office/drawing/2014/main" id="{637DC676-D56A-4BC8-9EC0-6CF81C1621CA}"/>
            </a:ext>
          </a:extLst>
        </xdr:cNvPr>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4" name="テキスト ボックス 403">
          <a:extLst>
            <a:ext uri="{FF2B5EF4-FFF2-40B4-BE49-F238E27FC236}">
              <a16:creationId xmlns:a16="http://schemas.microsoft.com/office/drawing/2014/main" id="{6348947C-95AC-4928-A2B4-DCE4B09E4620}"/>
            </a:ext>
          </a:extLst>
        </xdr:cNvPr>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5" name="楕円 404">
          <a:extLst>
            <a:ext uri="{FF2B5EF4-FFF2-40B4-BE49-F238E27FC236}">
              <a16:creationId xmlns:a16="http://schemas.microsoft.com/office/drawing/2014/main" id="{AA4E51ED-F5EF-4626-8C89-BB71149402A7}"/>
            </a:ext>
          </a:extLst>
        </xdr:cNvPr>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406" name="テキスト ボックス 405">
          <a:extLst>
            <a:ext uri="{FF2B5EF4-FFF2-40B4-BE49-F238E27FC236}">
              <a16:creationId xmlns:a16="http://schemas.microsoft.com/office/drawing/2014/main" id="{239FBA86-8415-409A-86F0-A7F95B6BB1E7}"/>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7" name="楕円 406">
          <a:extLst>
            <a:ext uri="{FF2B5EF4-FFF2-40B4-BE49-F238E27FC236}">
              <a16:creationId xmlns:a16="http://schemas.microsoft.com/office/drawing/2014/main" id="{D63C1119-3800-4847-AEF6-E7AC7DACA8DB}"/>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8" name="テキスト ボックス 407">
          <a:extLst>
            <a:ext uri="{FF2B5EF4-FFF2-40B4-BE49-F238E27FC236}">
              <a16:creationId xmlns:a16="http://schemas.microsoft.com/office/drawing/2014/main" id="{7CB5D8C5-8395-43FE-BA54-50D4674D79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E8EA9656-7E5A-45E5-ADDA-5CDACC986AD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439EF780-9067-4159-8AE2-7F529E6B98B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53560986-3E91-416E-B298-3FAFC68CE39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3774DE2F-C4B7-4696-8EB6-F8C9B4BC6CD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4D87425F-47DD-4CC4-82BE-5A3EA7696206}"/>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7C6D060D-6B6E-46AB-8E36-4B33CC9A093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8A71F74-060C-455E-8BBC-D297250AB4F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B54A45A-AC56-4F22-B4CC-8C0C93FCDFB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7DE704F0-BC69-4B71-A866-FEB08938CFD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955333B6-BB59-45EC-A0CE-CEAF9BD9130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650A4807-54AB-454C-B3EA-047843DDAC0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C522DF3B-3B49-42D5-BA5E-44EE00D9538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21ABA856-5D5B-4A01-8659-66CB243BFB0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類似団体を大きく下回っている状況である。この主な要因は、定員適正化計画に基づく職員数の削減による退職手当負担見込額の減少及び地方債の繰上償還等による地方債残高の減少や、財政調整基金及び減債基金の積立による充当可能基金の増加等である。今後も、公債費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421AF940-A649-4250-89FD-B000873354A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15F0AD5A-3049-4AAA-BC5B-067E0CF39C6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9AF4540D-1FC7-4F5C-9A1A-CB1A0417CD1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5EA6A476-90A6-4B55-A092-06BBAAD4DA84}"/>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E7DE8A11-C2CD-4140-8753-FE45EF514F0F}"/>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6611C4ED-F45A-4BCB-B760-1293178272D7}"/>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96B639AF-8FFE-41F7-8BA8-0D55F42324C4}"/>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18C28562-06E8-49B1-87B1-76B3D508305B}"/>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F3AA50D6-957B-48AC-8C02-4804601DC83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D110829E-87AA-42BF-B4B2-E434BCDE09D1}"/>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BDEE2564-4004-4CE9-9455-919FD12D8419}"/>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C054A79F-659D-4B91-AE3A-8DFEC6F3F45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5B717309-63C6-49EF-8238-B1F6307E703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3FE7A6D5-F2D7-4109-904C-B7EC9FAA105D}"/>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DCCA4E9D-41DE-4B04-B173-1AC6CA60C6C5}"/>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D7ED8F0B-A968-49CA-8BD6-BF1524C83C37}"/>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8E7510B7-7F55-4F1E-B872-17592C82286C}"/>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47B94F50-8C64-4B67-8FAF-4031AE04579C}"/>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0" name="将来負担の状況平均値テキスト">
          <a:extLst>
            <a:ext uri="{FF2B5EF4-FFF2-40B4-BE49-F238E27FC236}">
              <a16:creationId xmlns:a16="http://schemas.microsoft.com/office/drawing/2014/main" id="{8B1B0F36-60C9-4D6F-9223-9D236E5FBBB0}"/>
            </a:ext>
          </a:extLst>
        </xdr:cNvPr>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1" name="フローチャート: 判断 440">
          <a:extLst>
            <a:ext uri="{FF2B5EF4-FFF2-40B4-BE49-F238E27FC236}">
              <a16:creationId xmlns:a16="http://schemas.microsoft.com/office/drawing/2014/main" id="{E964F4C1-0DC6-400C-A591-EEEDC754003A}"/>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2" name="フローチャート: 判断 441">
          <a:extLst>
            <a:ext uri="{FF2B5EF4-FFF2-40B4-BE49-F238E27FC236}">
              <a16:creationId xmlns:a16="http://schemas.microsoft.com/office/drawing/2014/main" id="{E854C30C-26FB-4BCD-9770-A4E74020F501}"/>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3" name="テキスト ボックス 442">
          <a:extLst>
            <a:ext uri="{FF2B5EF4-FFF2-40B4-BE49-F238E27FC236}">
              <a16:creationId xmlns:a16="http://schemas.microsoft.com/office/drawing/2014/main" id="{6461DB5E-B12E-45F9-8ADB-FD9B6EFAB229}"/>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142240</xdr:rowOff>
    </xdr:from>
    <xdr:to>
      <xdr:col>73</xdr:col>
      <xdr:colOff>44450</xdr:colOff>
      <xdr:row>16</xdr:row>
      <xdr:rowOff>72390</xdr:rowOff>
    </xdr:to>
    <xdr:sp macro="" textlink="">
      <xdr:nvSpPr>
        <xdr:cNvPr id="444" name="フローチャート: 判断 443">
          <a:extLst>
            <a:ext uri="{FF2B5EF4-FFF2-40B4-BE49-F238E27FC236}">
              <a16:creationId xmlns:a16="http://schemas.microsoft.com/office/drawing/2014/main" id="{AC78D894-5181-4E8A-B155-6B2479336543}"/>
            </a:ext>
          </a:extLst>
        </xdr:cNvPr>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5" name="テキスト ボックス 444">
          <a:extLst>
            <a:ext uri="{FF2B5EF4-FFF2-40B4-BE49-F238E27FC236}">
              <a16:creationId xmlns:a16="http://schemas.microsoft.com/office/drawing/2014/main" id="{DCEA1669-E31F-4F6B-B5A8-D120B7B230CF}"/>
            </a:ext>
          </a:extLst>
        </xdr:cNvPr>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30632</xdr:rowOff>
    </xdr:from>
    <xdr:to>
      <xdr:col>68</xdr:col>
      <xdr:colOff>203200</xdr:colOff>
      <xdr:row>16</xdr:row>
      <xdr:rowOff>132232</xdr:rowOff>
    </xdr:to>
    <xdr:sp macro="" textlink="">
      <xdr:nvSpPr>
        <xdr:cNvPr id="446" name="フローチャート: 判断 445">
          <a:extLst>
            <a:ext uri="{FF2B5EF4-FFF2-40B4-BE49-F238E27FC236}">
              <a16:creationId xmlns:a16="http://schemas.microsoft.com/office/drawing/2014/main" id="{12FD4729-5CC2-4CDC-BF98-95E396F4A308}"/>
            </a:ext>
          </a:extLst>
        </xdr:cNvPr>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47" name="テキスト ボックス 446">
          <a:extLst>
            <a:ext uri="{FF2B5EF4-FFF2-40B4-BE49-F238E27FC236}">
              <a16:creationId xmlns:a16="http://schemas.microsoft.com/office/drawing/2014/main" id="{D0F6A982-1DD5-4782-B53A-1EB5B51BADBB}"/>
            </a:ext>
          </a:extLst>
        </xdr:cNvPr>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48" name="フローチャート: 判断 447">
          <a:extLst>
            <a:ext uri="{FF2B5EF4-FFF2-40B4-BE49-F238E27FC236}">
              <a16:creationId xmlns:a16="http://schemas.microsoft.com/office/drawing/2014/main" id="{2127B2D5-24CF-4F75-A1F0-FEB5F644D6F0}"/>
            </a:ext>
          </a:extLst>
        </xdr:cNvPr>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49" name="テキスト ボックス 448">
          <a:extLst>
            <a:ext uri="{FF2B5EF4-FFF2-40B4-BE49-F238E27FC236}">
              <a16:creationId xmlns:a16="http://schemas.microsoft.com/office/drawing/2014/main" id="{0AABA2BB-867E-4CDE-8E96-62DB4EF2265E}"/>
            </a:ext>
          </a:extLst>
        </xdr:cNvPr>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42F3EAAB-8CEA-49FC-B15B-2162846D3E9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D25F62CC-F0EE-406A-99EC-023C3E57E56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6CE3FCE9-A9B3-4CDA-9250-F6E383C83B3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9CD9A91F-9257-4168-BCD6-075EF014F8A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C6D5AE87-6B1B-4B19-986C-D12D8944D20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23,530
23,299
721.42
25,293,957
23,980,369
1,025,455
13,248,548
32,279,354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人件費にかかる経常収支比率については類似団体平均と同程度となっている。　　</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今後も計画による職員数の抑制、公共施設等再配置計画に基づいた計画的な施設の統廃合や民間委託等を推進し、人件費の削減に努める。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4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66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かかる経常収支比率が類似団体平均を下回っているのは、行財政改革実施計画に基づき、一般管理経費が削減されたためである。近年は、公共施設等総合管理計画に基づく除却事業実施により、事業費は上昇傾向にはあるが、今後も、なお一層の一般管理経費等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06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15</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9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123190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4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77470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1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かかる経常収支比率については類似団体を下回っているが、人口一人当たりの決算額で比較すると類似団体平均とほぼ同数である。障害者支援・子育て支援対策等の社会保障分野において財政需要が増嵩している中で、今後も扶助費全体としては増加傾向と見込まれるが、引き続き生活保護の適正実施等、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85090</xdr:rowOff>
    </xdr:from>
    <xdr:to>
      <xdr:col>24</xdr:col>
      <xdr:colOff>25400</xdr:colOff>
      <xdr:row>55</xdr:row>
      <xdr:rowOff>92710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1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55</xdr:row>
      <xdr:rowOff>92710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115570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34290</xdr:rowOff>
    </xdr:from>
    <xdr:to>
      <xdr:col>20</xdr:col>
      <xdr:colOff>38100</xdr:colOff>
      <xdr:row>55</xdr:row>
      <xdr:rowOff>135890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146067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かかる経常収支比率については類似団体平均を下回っているが、公営企業会計等に対する繰出金が増加傾向にあるため、今後経費を削減するとともに、使用料の見直しによる健全化を図り、普通会計の負担額軽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110672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6247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56</xdr:row>
      <xdr:rowOff>78015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559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かかる経常収支比率については類似団体平均を下回っているが、一部事務組合負担金に対する補助費が上昇している。今後においては、ごみ処理施設整備事業等により負担金は増加予定であるが、全体的な事務内容の精査及び負担割合の見直しなど、経費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2443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62992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031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合併前後に実施した地方単独事業等により類似団体平均を大きく上回っている。</a:t>
          </a:r>
          <a:r>
            <a:rPr kumimoji="1" lang="ja-JP" altLang="en-US" sz="1100">
              <a:solidFill>
                <a:schemeClr val="dk1"/>
              </a:solidFill>
              <a:effectLst/>
              <a:latin typeface="+mn-lt"/>
              <a:ea typeface="+mn-ea"/>
              <a:cs typeface="+mn-cs"/>
            </a:rPr>
            <a:t>新規発行の抑制や繰上償還などにより改善傾向にあるが、</a:t>
          </a:r>
          <a:r>
            <a:rPr kumimoji="1" lang="ja-JP" altLang="ja-JP" sz="1100">
              <a:solidFill>
                <a:schemeClr val="dk1"/>
              </a:solidFill>
              <a:effectLst/>
              <a:latin typeface="+mn-lt"/>
              <a:ea typeface="+mn-ea"/>
              <a:cs typeface="+mn-cs"/>
            </a:rPr>
            <a:t>今後、新庁舎・ごみ処理施設整備事業等大型事業を実施予定であ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公債費の増加が見込まれる。ひき続き、</a:t>
          </a:r>
          <a:r>
            <a:rPr kumimoji="1" lang="ja-JP" altLang="ja-JP" sz="1100">
              <a:solidFill>
                <a:schemeClr val="dk1"/>
              </a:solidFill>
              <a:effectLst/>
              <a:latin typeface="+mn-lt"/>
              <a:ea typeface="+mn-ea"/>
              <a:cs typeface="+mn-cs"/>
            </a:rPr>
            <a:t>緊急度・住民ニーズを的確に把握した事業の選択により、地方債発行額の抑制に努める。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79</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501880"/>
          <a:ext cx="0" cy="108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19066</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46989</xdr:rowOff>
    </xdr:from>
    <xdr:to>
      <xdr:col>24</xdr:col>
      <xdr:colOff>114300</xdr:colOff>
      <xdr:row>79</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59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39370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57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80</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5763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102870</xdr:rowOff>
    </xdr:from>
    <xdr:to>
      <xdr:col>20</xdr:col>
      <xdr:colOff>38100</xdr:colOff>
      <xdr:row>76</xdr:row>
      <xdr:rowOff>33020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35561</xdr:rowOff>
    </xdr:from>
    <xdr:to>
      <xdr:col>15</xdr:col>
      <xdr:colOff>98425</xdr:colOff>
      <xdr:row>80</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7515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88900</xdr:rowOff>
    </xdr:from>
    <xdr:to>
      <xdr:col>11</xdr:col>
      <xdr:colOff>9525</xdr:colOff>
      <xdr:row>81</xdr:row>
      <xdr:rowOff>16511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804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68597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4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38100</xdr:rowOff>
    </xdr:from>
    <xdr:to>
      <xdr:col>11</xdr:col>
      <xdr:colOff>60325</xdr:colOff>
      <xdr:row>80</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137161</xdr:rowOff>
    </xdr:from>
    <xdr:to>
      <xdr:col>6</xdr:col>
      <xdr:colOff>171450</xdr:colOff>
      <xdr:row>81</xdr:row>
      <xdr:rowOff>67311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52088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公債費以外にかかる経常収支比率については、類似団体平均を下回っているが、今後も人件費の削減等、行財政改革実施計画に沿って経費削減に努める。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75</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6858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768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170434</xdr:rowOff>
    </xdr:from>
    <xdr:to>
      <xdr:col>73</xdr:col>
      <xdr:colOff>180975</xdr:colOff>
      <xdr:row>74</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6862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46990</xdr:rowOff>
    </xdr:from>
    <xdr:to>
      <xdr:col>69</xdr:col>
      <xdr:colOff>92075</xdr:colOff>
      <xdr:row>73</xdr:row>
      <xdr:rowOff>170434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5628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119634</xdr:rowOff>
    </xdr:from>
    <xdr:to>
      <xdr:col>69</xdr:col>
      <xdr:colOff>142875</xdr:colOff>
      <xdr:row>74</xdr:row>
      <xdr:rowOff>49784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59961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167640</xdr:rowOff>
    </xdr:from>
    <xdr:to>
      <xdr:col>65</xdr:col>
      <xdr:colOff>53975</xdr:colOff>
      <xdr:row>73</xdr:row>
      <xdr:rowOff>97790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107967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81550</xdr:rowOff>
    </xdr:from>
    <xdr:to>
      <xdr:col>29</xdr:col>
      <xdr:colOff>127000</xdr:colOff>
      <xdr:row>16</xdr:row>
      <xdr:rowOff>90717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72375"/>
          <a:ext cx="647700" cy="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9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90717</xdr:rowOff>
    </xdr:from>
    <xdr:to>
      <xdr:col>26</xdr:col>
      <xdr:colOff>50800</xdr:colOff>
      <xdr:row>16</xdr:row>
      <xdr:rowOff>112038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81542"/>
          <a:ext cx="698500" cy="21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112038</xdr:rowOff>
    </xdr:from>
    <xdr:to>
      <xdr:col>22</xdr:col>
      <xdr:colOff>114300</xdr:colOff>
      <xdr:row>16</xdr:row>
      <xdr:rowOff>137051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02863"/>
          <a:ext cx="698500" cy="25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57333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137051</xdr:rowOff>
    </xdr:from>
    <xdr:to>
      <xdr:col>18</xdr:col>
      <xdr:colOff>177800</xdr:colOff>
      <xdr:row>16</xdr:row>
      <xdr:rowOff>146884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27876"/>
          <a:ext cx="698500" cy="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65841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73400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0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30750</xdr:rowOff>
    </xdr:from>
    <xdr:to>
      <xdr:col>29</xdr:col>
      <xdr:colOff>177800</xdr:colOff>
      <xdr:row>16</xdr:row>
      <xdr:rowOff>132350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21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47277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39917</xdr:rowOff>
    </xdr:from>
    <xdr:to>
      <xdr:col>26</xdr:col>
      <xdr:colOff>101600</xdr:colOff>
      <xdr:row>16</xdr:row>
      <xdr:rowOff>141517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3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151694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99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61238</xdr:rowOff>
    </xdr:from>
    <xdr:to>
      <xdr:col>22</xdr:col>
      <xdr:colOff>165100</xdr:colOff>
      <xdr:row>16</xdr:row>
      <xdr:rowOff>162838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5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86251</xdr:rowOff>
    </xdr:from>
    <xdr:to>
      <xdr:col>19</xdr:col>
      <xdr:colOff>38100</xdr:colOff>
      <xdr:row>17</xdr:row>
      <xdr:rowOff>16401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7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26578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96084</xdr:rowOff>
    </xdr:from>
    <xdr:to>
      <xdr:col>15</xdr:col>
      <xdr:colOff>101600</xdr:colOff>
      <xdr:row>17</xdr:row>
      <xdr:rowOff>26234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86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36411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5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15215</xdr:rowOff>
    </xdr:from>
    <xdr:to>
      <xdr:col>29</xdr:col>
      <xdr:colOff>127000</xdr:colOff>
      <xdr:row>36</xdr:row>
      <xdr:rowOff>59087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68465"/>
          <a:ext cx="647700" cy="43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106589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5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52857</xdr:rowOff>
    </xdr:from>
    <xdr:to>
      <xdr:col>26</xdr:col>
      <xdr:colOff>50800</xdr:colOff>
      <xdr:row>36</xdr:row>
      <xdr:rowOff>59087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06107"/>
          <a:ext cx="698500" cy="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48305</xdr:rowOff>
    </xdr:from>
    <xdr:to>
      <xdr:col>22</xdr:col>
      <xdr:colOff>114300</xdr:colOff>
      <xdr:row>36</xdr:row>
      <xdr:rowOff>52857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01555"/>
          <a:ext cx="698500" cy="4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44867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19558</xdr:rowOff>
    </xdr:from>
    <xdr:to>
      <xdr:col>18</xdr:col>
      <xdr:colOff>177800</xdr:colOff>
      <xdr:row>36</xdr:row>
      <xdr:rowOff>48305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72808"/>
          <a:ext cx="698500" cy="28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44296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52391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307315</xdr:rowOff>
    </xdr:from>
    <xdr:to>
      <xdr:col>29</xdr:col>
      <xdr:colOff>177800</xdr:colOff>
      <xdr:row>36</xdr:row>
      <xdr:rowOff>66015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152392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6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8287</xdr:rowOff>
    </xdr:from>
    <xdr:to>
      <xdr:col>26</xdr:col>
      <xdr:colOff>101600</xdr:colOff>
      <xdr:row>36</xdr:row>
      <xdr:rowOff>109887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6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120064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73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2057</xdr:rowOff>
    </xdr:from>
    <xdr:to>
      <xdr:col>22</xdr:col>
      <xdr:colOff>165100</xdr:colOff>
      <xdr:row>36</xdr:row>
      <xdr:rowOff>103657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55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113834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2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340405</xdr:rowOff>
    </xdr:from>
    <xdr:to>
      <xdr:col>19</xdr:col>
      <xdr:colOff>38100</xdr:colOff>
      <xdr:row>36</xdr:row>
      <xdr:rowOff>99105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50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109282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7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311658</xdr:rowOff>
    </xdr:from>
    <xdr:to>
      <xdr:col>15</xdr:col>
      <xdr:colOff>101600</xdr:colOff>
      <xdr:row>36</xdr:row>
      <xdr:rowOff>70358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2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23,530
23,299
721.42
25,293,957
23,980,369
1,025,455
13,248,548
32,279,354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116791</xdr:rowOff>
    </xdr:from>
    <xdr:to>
      <xdr:col>24</xdr:col>
      <xdr:colOff>63500</xdr:colOff>
      <xdr:row>35</xdr:row>
      <xdr:rowOff>117701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17541"/>
          <a:ext cx="8382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117701</xdr:rowOff>
    </xdr:from>
    <xdr:to>
      <xdr:col>19</xdr:col>
      <xdr:colOff>177800</xdr:colOff>
      <xdr:row>35</xdr:row>
      <xdr:rowOff>134278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18451"/>
          <a:ext cx="889000" cy="1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134278</xdr:rowOff>
    </xdr:from>
    <xdr:to>
      <xdr:col>15</xdr:col>
      <xdr:colOff>50800</xdr:colOff>
      <xdr:row>36</xdr:row>
      <xdr:rowOff>31431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35028"/>
          <a:ext cx="889000" cy="6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73225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31431</xdr:rowOff>
    </xdr:from>
    <xdr:to>
      <xdr:col>10</xdr:col>
      <xdr:colOff>114300</xdr:colOff>
      <xdr:row>36</xdr:row>
      <xdr:rowOff>35539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03631"/>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106650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65991</xdr:rowOff>
    </xdr:from>
    <xdr:to>
      <xdr:col>24</xdr:col>
      <xdr:colOff>114300</xdr:colOff>
      <xdr:row>35</xdr:row>
      <xdr:rowOff>167591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88868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66901</xdr:rowOff>
    </xdr:from>
    <xdr:to>
      <xdr:col>20</xdr:col>
      <xdr:colOff>38100</xdr:colOff>
      <xdr:row>35</xdr:row>
      <xdr:rowOff>168501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13578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4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83478</xdr:rowOff>
    </xdr:from>
    <xdr:to>
      <xdr:col>15</xdr:col>
      <xdr:colOff>101600</xdr:colOff>
      <xdr:row>36</xdr:row>
      <xdr:rowOff>13628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30155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5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152081</xdr:rowOff>
    </xdr:from>
    <xdr:to>
      <xdr:col>10</xdr:col>
      <xdr:colOff>165100</xdr:colOff>
      <xdr:row>36</xdr:row>
      <xdr:rowOff>82231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98758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2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156189</xdr:rowOff>
    </xdr:from>
    <xdr:to>
      <xdr:col>6</xdr:col>
      <xdr:colOff>38100</xdr:colOff>
      <xdr:row>36</xdr:row>
      <xdr:rowOff>86339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102866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3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40355</xdr:rowOff>
    </xdr:from>
    <xdr:to>
      <xdr:col>24</xdr:col>
      <xdr:colOff>63500</xdr:colOff>
      <xdr:row>54</xdr:row>
      <xdr:rowOff>85855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298655"/>
          <a:ext cx="838200" cy="4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85855</xdr:rowOff>
    </xdr:from>
    <xdr:to>
      <xdr:col>19</xdr:col>
      <xdr:colOff>177800</xdr:colOff>
      <xdr:row>55</xdr:row>
      <xdr:rowOff>15858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344155"/>
          <a:ext cx="889000" cy="10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15858</xdr:rowOff>
    </xdr:from>
    <xdr:to>
      <xdr:col>15</xdr:col>
      <xdr:colOff>50800</xdr:colOff>
      <xdr:row>55</xdr:row>
      <xdr:rowOff>24330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45608"/>
          <a:ext cx="889000" cy="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136611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24330</xdr:rowOff>
    </xdr:from>
    <xdr:to>
      <xdr:col>10</xdr:col>
      <xdr:colOff>114300</xdr:colOff>
      <xdr:row>55</xdr:row>
      <xdr:rowOff>64226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454080"/>
          <a:ext cx="889000" cy="3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27006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161005</xdr:rowOff>
    </xdr:from>
    <xdr:to>
      <xdr:col>24</xdr:col>
      <xdr:colOff>114300</xdr:colOff>
      <xdr:row>54</xdr:row>
      <xdr:rowOff>91155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2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12432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09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35055</xdr:rowOff>
    </xdr:from>
    <xdr:to>
      <xdr:col>20</xdr:col>
      <xdr:colOff>38100</xdr:colOff>
      <xdr:row>54</xdr:row>
      <xdr:rowOff>136655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29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153182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06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136508</xdr:rowOff>
    </xdr:from>
    <xdr:to>
      <xdr:col>15</xdr:col>
      <xdr:colOff>101600</xdr:colOff>
      <xdr:row>55</xdr:row>
      <xdr:rowOff>66658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39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83185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17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144980</xdr:rowOff>
    </xdr:from>
    <xdr:to>
      <xdr:col>10</xdr:col>
      <xdr:colOff>165100</xdr:colOff>
      <xdr:row>55</xdr:row>
      <xdr:rowOff>75130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91657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1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13426</xdr:rowOff>
    </xdr:from>
    <xdr:to>
      <xdr:col>6</xdr:col>
      <xdr:colOff>38100</xdr:colOff>
      <xdr:row>55</xdr:row>
      <xdr:rowOff>115026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131553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1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111331</xdr:rowOff>
    </xdr:from>
    <xdr:to>
      <xdr:col>24</xdr:col>
      <xdr:colOff>63500</xdr:colOff>
      <xdr:row>76</xdr:row>
      <xdr:rowOff>155404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41531"/>
          <a:ext cx="838200" cy="4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65178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6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155404</xdr:rowOff>
    </xdr:from>
    <xdr:to>
      <xdr:col>19</xdr:col>
      <xdr:colOff>177800</xdr:colOff>
      <xdr:row>76</xdr:row>
      <xdr:rowOff>158972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85604"/>
          <a:ext cx="889000" cy="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158972</xdr:rowOff>
    </xdr:from>
    <xdr:to>
      <xdr:col>15</xdr:col>
      <xdr:colOff>50800</xdr:colOff>
      <xdr:row>77</xdr:row>
      <xdr:rowOff>6175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89172"/>
          <a:ext cx="8890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167888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6175</xdr:rowOff>
    </xdr:from>
    <xdr:to>
      <xdr:col>10</xdr:col>
      <xdr:colOff>114300</xdr:colOff>
      <xdr:row>77</xdr:row>
      <xdr:rowOff>81384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07825"/>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42341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34272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60531</xdr:rowOff>
    </xdr:from>
    <xdr:to>
      <xdr:col>24</xdr:col>
      <xdr:colOff>114300</xdr:colOff>
      <xdr:row>76</xdr:row>
      <xdr:rowOff>162131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83407</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104604</xdr:rowOff>
    </xdr:from>
    <xdr:to>
      <xdr:col>20</xdr:col>
      <xdr:colOff>38100</xdr:colOff>
      <xdr:row>77</xdr:row>
      <xdr:rowOff>34754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51281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108172</xdr:rowOff>
    </xdr:from>
    <xdr:to>
      <xdr:col>15</xdr:col>
      <xdr:colOff>101600</xdr:colOff>
      <xdr:row>77</xdr:row>
      <xdr:rowOff>38322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54848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126825</xdr:rowOff>
    </xdr:from>
    <xdr:to>
      <xdr:col>10</xdr:col>
      <xdr:colOff>165100</xdr:colOff>
      <xdr:row>77</xdr:row>
      <xdr:rowOff>56975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5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73502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93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30584</xdr:rowOff>
    </xdr:from>
    <xdr:to>
      <xdr:col>6</xdr:col>
      <xdr:colOff>38100</xdr:colOff>
      <xdr:row>77</xdr:row>
      <xdr:rowOff>132184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148711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0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38156</xdr:rowOff>
    </xdr:from>
    <xdr:to>
      <xdr:col>24</xdr:col>
      <xdr:colOff>63500</xdr:colOff>
      <xdr:row>95</xdr:row>
      <xdr:rowOff>64346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325906"/>
          <a:ext cx="838200" cy="2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38156</xdr:rowOff>
    </xdr:from>
    <xdr:to>
      <xdr:col>19</xdr:col>
      <xdr:colOff>177800</xdr:colOff>
      <xdr:row>96</xdr:row>
      <xdr:rowOff>66511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325906"/>
          <a:ext cx="889000" cy="19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46842</xdr:rowOff>
    </xdr:from>
    <xdr:to>
      <xdr:col>15</xdr:col>
      <xdr:colOff>50800</xdr:colOff>
      <xdr:row>96</xdr:row>
      <xdr:rowOff>66511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506042"/>
          <a:ext cx="889000" cy="1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102192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2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46842</xdr:rowOff>
    </xdr:from>
    <xdr:to>
      <xdr:col>10</xdr:col>
      <xdr:colOff>114300</xdr:colOff>
      <xdr:row>96</xdr:row>
      <xdr:rowOff>93287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06042"/>
          <a:ext cx="889000" cy="4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13546</xdr:rowOff>
    </xdr:from>
    <xdr:to>
      <xdr:col>24</xdr:col>
      <xdr:colOff>114300</xdr:colOff>
      <xdr:row>95</xdr:row>
      <xdr:rowOff>115146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36423</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5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158806</xdr:rowOff>
    </xdr:from>
    <xdr:to>
      <xdr:col>20</xdr:col>
      <xdr:colOff>38100</xdr:colOff>
      <xdr:row>95</xdr:row>
      <xdr:rowOff>88956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2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105483</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05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15711</xdr:rowOff>
    </xdr:from>
    <xdr:to>
      <xdr:col>15</xdr:col>
      <xdr:colOff>101600</xdr:colOff>
      <xdr:row>96</xdr:row>
      <xdr:rowOff>117311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108438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56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167492</xdr:rowOff>
    </xdr:from>
    <xdr:to>
      <xdr:col>10</xdr:col>
      <xdr:colOff>165100</xdr:colOff>
      <xdr:row>96</xdr:row>
      <xdr:rowOff>97642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5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88769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654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42487</xdr:rowOff>
    </xdr:from>
    <xdr:to>
      <xdr:col>6</xdr:col>
      <xdr:colOff>38100</xdr:colOff>
      <xdr:row>96</xdr:row>
      <xdr:rowOff>144087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135214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59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158628</xdr:rowOff>
    </xdr:from>
    <xdr:to>
      <xdr:col>55</xdr:col>
      <xdr:colOff>0</xdr:colOff>
      <xdr:row>35</xdr:row>
      <xdr:rowOff>156561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87928"/>
          <a:ext cx="838200" cy="16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139453</xdr:rowOff>
    </xdr:from>
    <xdr:to>
      <xdr:col>50</xdr:col>
      <xdr:colOff>114300</xdr:colOff>
      <xdr:row>35</xdr:row>
      <xdr:rowOff>156561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625853"/>
          <a:ext cx="889000" cy="5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139453</xdr:rowOff>
    </xdr:from>
    <xdr:to>
      <xdr:col>45</xdr:col>
      <xdr:colOff>177800</xdr:colOff>
      <xdr:row>36</xdr:row>
      <xdr:rowOff>27878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625853"/>
          <a:ext cx="889000" cy="57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159878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27878</xdr:rowOff>
    </xdr:from>
    <xdr:to>
      <xdr:col>41</xdr:col>
      <xdr:colOff>50800</xdr:colOff>
      <xdr:row>36</xdr:row>
      <xdr:rowOff>85586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200078"/>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44737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3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77966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107828</xdr:rowOff>
    </xdr:from>
    <xdr:to>
      <xdr:col>55</xdr:col>
      <xdr:colOff>50800</xdr:colOff>
      <xdr:row>35</xdr:row>
      <xdr:rowOff>37978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130705</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8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105761</xdr:rowOff>
    </xdr:from>
    <xdr:to>
      <xdr:col>50</xdr:col>
      <xdr:colOff>165100</xdr:colOff>
      <xdr:row>36</xdr:row>
      <xdr:rowOff>35911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0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52438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8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88653</xdr:rowOff>
    </xdr:from>
    <xdr:to>
      <xdr:col>46</xdr:col>
      <xdr:colOff>38100</xdr:colOff>
      <xdr:row>33</xdr:row>
      <xdr:rowOff>18803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5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35330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35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148528</xdr:rowOff>
    </xdr:from>
    <xdr:to>
      <xdr:col>41</xdr:col>
      <xdr:colOff>101600</xdr:colOff>
      <xdr:row>36</xdr:row>
      <xdr:rowOff>78678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1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95205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59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34786</xdr:rowOff>
    </xdr:from>
    <xdr:to>
      <xdr:col>36</xdr:col>
      <xdr:colOff>165100</xdr:colOff>
      <xdr:row>36</xdr:row>
      <xdr:rowOff>136386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0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152913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8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168024</xdr:rowOff>
    </xdr:from>
    <xdr:to>
      <xdr:col>55</xdr:col>
      <xdr:colOff>0</xdr:colOff>
      <xdr:row>55</xdr:row>
      <xdr:rowOff>70603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426324"/>
          <a:ext cx="838200" cy="7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168024</xdr:rowOff>
    </xdr:from>
    <xdr:to>
      <xdr:col>50</xdr:col>
      <xdr:colOff>114300</xdr:colOff>
      <xdr:row>55</xdr:row>
      <xdr:rowOff>63946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8750300" y="9426324"/>
          <a:ext cx="889000"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63946</xdr:rowOff>
    </xdr:from>
    <xdr:to>
      <xdr:col>45</xdr:col>
      <xdr:colOff>177800</xdr:colOff>
      <xdr:row>55</xdr:row>
      <xdr:rowOff>125829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493696"/>
          <a:ext cx="889000" cy="6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136081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116351</xdr:rowOff>
    </xdr:from>
    <xdr:to>
      <xdr:col>41</xdr:col>
      <xdr:colOff>50800</xdr:colOff>
      <xdr:row>55</xdr:row>
      <xdr:rowOff>125829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972300" y="9546101"/>
          <a:ext cx="8890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162022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55532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19803</xdr:rowOff>
    </xdr:from>
    <xdr:to>
      <xdr:col>55</xdr:col>
      <xdr:colOff>50800</xdr:colOff>
      <xdr:row>55</xdr:row>
      <xdr:rowOff>121403</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44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42680</xdr:rowOff>
    </xdr:from>
    <xdr:ext cx="599010"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30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117224</xdr:rowOff>
    </xdr:from>
    <xdr:to>
      <xdr:col>50</xdr:col>
      <xdr:colOff>165100</xdr:colOff>
      <xdr:row>55</xdr:row>
      <xdr:rowOff>47374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3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63901</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5" y="915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13146</xdr:rowOff>
    </xdr:from>
    <xdr:to>
      <xdr:col>46</xdr:col>
      <xdr:colOff>38100</xdr:colOff>
      <xdr:row>55</xdr:row>
      <xdr:rowOff>114746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4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131273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21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75029</xdr:rowOff>
    </xdr:from>
    <xdr:to>
      <xdr:col>41</xdr:col>
      <xdr:colOff>101600</xdr:colOff>
      <xdr:row>56</xdr:row>
      <xdr:rowOff>5179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5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21706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28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65551</xdr:rowOff>
    </xdr:from>
    <xdr:to>
      <xdr:col>36</xdr:col>
      <xdr:colOff>165100</xdr:colOff>
      <xdr:row>55</xdr:row>
      <xdr:rowOff>167151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4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12228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27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27426</xdr:rowOff>
    </xdr:from>
    <xdr:to>
      <xdr:col>55</xdr:col>
      <xdr:colOff>0</xdr:colOff>
      <xdr:row>78</xdr:row>
      <xdr:rowOff>95329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400526"/>
          <a:ext cx="838200" cy="6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27426</xdr:rowOff>
    </xdr:from>
    <xdr:to>
      <xdr:col>50</xdr:col>
      <xdr:colOff>114300</xdr:colOff>
      <xdr:row>78</xdr:row>
      <xdr:rowOff>87579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400526"/>
          <a:ext cx="889000" cy="6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4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87579</xdr:rowOff>
    </xdr:from>
    <xdr:to>
      <xdr:col>45</xdr:col>
      <xdr:colOff>177800</xdr:colOff>
      <xdr:row>78</xdr:row>
      <xdr:rowOff>142534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460679"/>
          <a:ext cx="889000" cy="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142534</xdr:rowOff>
    </xdr:from>
    <xdr:to>
      <xdr:col>41</xdr:col>
      <xdr:colOff>50800</xdr:colOff>
      <xdr:row>78</xdr:row>
      <xdr:rowOff>148699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515634"/>
          <a:ext cx="8890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4419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44529</xdr:rowOff>
    </xdr:from>
    <xdr:to>
      <xdr:col>55</xdr:col>
      <xdr:colOff>50800</xdr:colOff>
      <xdr:row>78</xdr:row>
      <xdr:rowOff>146129</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4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13622</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38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148076</xdr:rowOff>
    </xdr:from>
    <xdr:to>
      <xdr:col>50</xdr:col>
      <xdr:colOff>165100</xdr:colOff>
      <xdr:row>78</xdr:row>
      <xdr:rowOff>78226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94753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36779</xdr:rowOff>
    </xdr:from>
    <xdr:to>
      <xdr:col>46</xdr:col>
      <xdr:colOff>38100</xdr:colOff>
      <xdr:row>78</xdr:row>
      <xdr:rowOff>138379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129506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91734</xdr:rowOff>
    </xdr:from>
    <xdr:to>
      <xdr:col>41</xdr:col>
      <xdr:colOff>101600</xdr:colOff>
      <xdr:row>79</xdr:row>
      <xdr:rowOff>21884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13011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55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97899</xdr:rowOff>
    </xdr:from>
    <xdr:to>
      <xdr:col>36</xdr:col>
      <xdr:colOff>165100</xdr:colOff>
      <xdr:row>79</xdr:row>
      <xdr:rowOff>28049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19176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56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123904</xdr:rowOff>
    </xdr:from>
    <xdr:to>
      <xdr:col>55</xdr:col>
      <xdr:colOff>0</xdr:colOff>
      <xdr:row>95</xdr:row>
      <xdr:rowOff>162957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411654"/>
          <a:ext cx="8382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20003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5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123904</xdr:rowOff>
    </xdr:from>
    <xdr:to>
      <xdr:col>50</xdr:col>
      <xdr:colOff>114300</xdr:colOff>
      <xdr:row>96</xdr:row>
      <xdr:rowOff>20289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411654"/>
          <a:ext cx="889000" cy="6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150404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7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20289</xdr:rowOff>
    </xdr:from>
    <xdr:to>
      <xdr:col>45</xdr:col>
      <xdr:colOff>177800</xdr:colOff>
      <xdr:row>96</xdr:row>
      <xdr:rowOff>41060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479489"/>
          <a:ext cx="889000"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93657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17362</xdr:rowOff>
    </xdr:from>
    <xdr:to>
      <xdr:col>41</xdr:col>
      <xdr:colOff>50800</xdr:colOff>
      <xdr:row>96</xdr:row>
      <xdr:rowOff>41060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972300" y="16476562"/>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126461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158928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112157</xdr:rowOff>
    </xdr:from>
    <xdr:to>
      <xdr:col>55</xdr:col>
      <xdr:colOff>50800</xdr:colOff>
      <xdr:row>96</xdr:row>
      <xdr:rowOff>42307</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3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135034</xdr:rowOff>
    </xdr:from>
    <xdr:ext cx="599010"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25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73104</xdr:rowOff>
    </xdr:from>
    <xdr:to>
      <xdr:col>50</xdr:col>
      <xdr:colOff>165100</xdr:colOff>
      <xdr:row>96</xdr:row>
      <xdr:rowOff>3254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3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19781</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39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140939</xdr:rowOff>
    </xdr:from>
    <xdr:to>
      <xdr:col>46</xdr:col>
      <xdr:colOff>38100</xdr:colOff>
      <xdr:row>96</xdr:row>
      <xdr:rowOff>71089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4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87616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20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161710</xdr:rowOff>
    </xdr:from>
    <xdr:to>
      <xdr:col>41</xdr:col>
      <xdr:colOff>101600</xdr:colOff>
      <xdr:row>96</xdr:row>
      <xdr:rowOff>91860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4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108387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138012</xdr:rowOff>
    </xdr:from>
    <xdr:to>
      <xdr:col>36</xdr:col>
      <xdr:colOff>165100</xdr:colOff>
      <xdr:row>96</xdr:row>
      <xdr:rowOff>68162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4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84689</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672795" y="1620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98761</xdr:rowOff>
    </xdr:from>
    <xdr:to>
      <xdr:col>85</xdr:col>
      <xdr:colOff>127000</xdr:colOff>
      <xdr:row>37</xdr:row>
      <xdr:rowOff>88817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270961"/>
          <a:ext cx="8382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31837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546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50698</xdr:rowOff>
    </xdr:from>
    <xdr:to>
      <xdr:col>81</xdr:col>
      <xdr:colOff>50800</xdr:colOff>
      <xdr:row>36</xdr:row>
      <xdr:rowOff>98761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051448"/>
          <a:ext cx="889000" cy="2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109618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168142</xdr:rowOff>
    </xdr:from>
    <xdr:to>
      <xdr:col>76</xdr:col>
      <xdr:colOff>114300</xdr:colOff>
      <xdr:row>35</xdr:row>
      <xdr:rowOff>50698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5654542"/>
          <a:ext cx="889000" cy="39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165072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5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168142</xdr:rowOff>
    </xdr:from>
    <xdr:to>
      <xdr:col>71</xdr:col>
      <xdr:colOff>177800</xdr:colOff>
      <xdr:row>34</xdr:row>
      <xdr:rowOff>87046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5654542"/>
          <a:ext cx="889000" cy="2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106075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140898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38017</xdr:rowOff>
    </xdr:from>
    <xdr:to>
      <xdr:col>85</xdr:col>
      <xdr:colOff>177800</xdr:colOff>
      <xdr:row>37</xdr:row>
      <xdr:rowOff>139617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3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60894</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2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47961</xdr:rowOff>
    </xdr:from>
    <xdr:to>
      <xdr:col>81</xdr:col>
      <xdr:colOff>101600</xdr:colOff>
      <xdr:row>36</xdr:row>
      <xdr:rowOff>149561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2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166088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599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171348</xdr:rowOff>
    </xdr:from>
    <xdr:to>
      <xdr:col>76</xdr:col>
      <xdr:colOff>165100</xdr:colOff>
      <xdr:row>35</xdr:row>
      <xdr:rowOff>101498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0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118025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77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117342</xdr:rowOff>
    </xdr:from>
    <xdr:to>
      <xdr:col>72</xdr:col>
      <xdr:colOff>38100</xdr:colOff>
      <xdr:row>33</xdr:row>
      <xdr:rowOff>47492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560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64019</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537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36246</xdr:rowOff>
    </xdr:from>
    <xdr:to>
      <xdr:col>67</xdr:col>
      <xdr:colOff>101600</xdr:colOff>
      <xdr:row>34</xdr:row>
      <xdr:rowOff>137846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58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154373</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56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149051</xdr:rowOff>
    </xdr:from>
    <xdr:to>
      <xdr:col>85</xdr:col>
      <xdr:colOff>127000</xdr:colOff>
      <xdr:row>72</xdr:row>
      <xdr:rowOff>31779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2322001"/>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57970</xdr:rowOff>
    </xdr:from>
    <xdr:to>
      <xdr:col>81</xdr:col>
      <xdr:colOff>50800</xdr:colOff>
      <xdr:row>71</xdr:row>
      <xdr:rowOff>149051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230920"/>
          <a:ext cx="889000" cy="9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37755</xdr:rowOff>
    </xdr:from>
    <xdr:to>
      <xdr:col>76</xdr:col>
      <xdr:colOff>114300</xdr:colOff>
      <xdr:row>71</xdr:row>
      <xdr:rowOff>57970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2210705"/>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152813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3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164530</xdr:rowOff>
    </xdr:from>
    <xdr:to>
      <xdr:col>71</xdr:col>
      <xdr:colOff>177800</xdr:colOff>
      <xdr:row>71</xdr:row>
      <xdr:rowOff>37755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2166030"/>
          <a:ext cx="8890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146869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143015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152429</xdr:rowOff>
    </xdr:from>
    <xdr:to>
      <xdr:col>85</xdr:col>
      <xdr:colOff>177800</xdr:colOff>
      <xdr:row>72</xdr:row>
      <xdr:rowOff>82579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3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3856</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17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98251</xdr:rowOff>
    </xdr:from>
    <xdr:to>
      <xdr:col>81</xdr:col>
      <xdr:colOff>101600</xdr:colOff>
      <xdr:row>72</xdr:row>
      <xdr:rowOff>28401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2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44928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04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7170</xdr:rowOff>
    </xdr:from>
    <xdr:to>
      <xdr:col>76</xdr:col>
      <xdr:colOff>165100</xdr:colOff>
      <xdr:row>71</xdr:row>
      <xdr:rowOff>108770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18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125297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195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158405</xdr:rowOff>
    </xdr:from>
    <xdr:to>
      <xdr:col>72</xdr:col>
      <xdr:colOff>38100</xdr:colOff>
      <xdr:row>71</xdr:row>
      <xdr:rowOff>88555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1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105082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193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113730</xdr:rowOff>
    </xdr:from>
    <xdr:to>
      <xdr:col>67</xdr:col>
      <xdr:colOff>101600</xdr:colOff>
      <xdr:row>71</xdr:row>
      <xdr:rowOff>43880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1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60407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189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86829</xdr:rowOff>
    </xdr:from>
    <xdr:to>
      <xdr:col>85</xdr:col>
      <xdr:colOff>127000</xdr:colOff>
      <xdr:row>98</xdr:row>
      <xdr:rowOff>162556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88929"/>
          <a:ext cx="838200" cy="7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86829</xdr:rowOff>
    </xdr:from>
    <xdr:to>
      <xdr:col>81</xdr:col>
      <xdr:colOff>50800</xdr:colOff>
      <xdr:row>98</xdr:row>
      <xdr:rowOff>143869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88929"/>
          <a:ext cx="889000" cy="5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137646</xdr:rowOff>
    </xdr:from>
    <xdr:to>
      <xdr:col>76</xdr:col>
      <xdr:colOff>114300</xdr:colOff>
      <xdr:row>98</xdr:row>
      <xdr:rowOff>143869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3974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171107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137646</xdr:rowOff>
    </xdr:from>
    <xdr:to>
      <xdr:col>71</xdr:col>
      <xdr:colOff>177800</xdr:colOff>
      <xdr:row>99</xdr:row>
      <xdr:rowOff>26772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39746"/>
          <a:ext cx="889000" cy="6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30487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41205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111756</xdr:rowOff>
    </xdr:from>
    <xdr:to>
      <xdr:col>85</xdr:col>
      <xdr:colOff>177800</xdr:colOff>
      <xdr:row>99</xdr:row>
      <xdr:rowOff>41906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26683</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36029</xdr:rowOff>
    </xdr:from>
    <xdr:to>
      <xdr:col>81</xdr:col>
      <xdr:colOff>101600</xdr:colOff>
      <xdr:row>98</xdr:row>
      <xdr:rowOff>137629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3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128756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3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93069</xdr:rowOff>
    </xdr:from>
    <xdr:to>
      <xdr:col>76</xdr:col>
      <xdr:colOff>165100</xdr:colOff>
      <xdr:row>99</xdr:row>
      <xdr:rowOff>23219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14346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86846</xdr:rowOff>
    </xdr:from>
    <xdr:to>
      <xdr:col>72</xdr:col>
      <xdr:colOff>38100</xdr:colOff>
      <xdr:row>99</xdr:row>
      <xdr:rowOff>16996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8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8123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8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147422</xdr:rowOff>
    </xdr:from>
    <xdr:to>
      <xdr:col>67</xdr:col>
      <xdr:colOff>101600</xdr:colOff>
      <xdr:row>99</xdr:row>
      <xdr:rowOff>77572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68699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4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46165</xdr:rowOff>
    </xdr:from>
    <xdr:to>
      <xdr:col>116</xdr:col>
      <xdr:colOff>63500</xdr:colOff>
      <xdr:row>37</xdr:row>
      <xdr:rowOff>67082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389815"/>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46165</xdr:rowOff>
    </xdr:from>
    <xdr:to>
      <xdr:col>111</xdr:col>
      <xdr:colOff>177800</xdr:colOff>
      <xdr:row>37</xdr:row>
      <xdr:rowOff>62509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389815"/>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62509</xdr:rowOff>
    </xdr:from>
    <xdr:to>
      <xdr:col>107</xdr:col>
      <xdr:colOff>50800</xdr:colOff>
      <xdr:row>37</xdr:row>
      <xdr:rowOff>65748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40615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96016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65748</xdr:rowOff>
    </xdr:from>
    <xdr:to>
      <xdr:col>102</xdr:col>
      <xdr:colOff>114300</xdr:colOff>
      <xdr:row>37</xdr:row>
      <xdr:rowOff>86589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40939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132287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146766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16282</xdr:rowOff>
    </xdr:from>
    <xdr:to>
      <xdr:col>116</xdr:col>
      <xdr:colOff>114300</xdr:colOff>
      <xdr:row>37</xdr:row>
      <xdr:rowOff>117882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3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39159</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21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166815</xdr:rowOff>
    </xdr:from>
    <xdr:to>
      <xdr:col>112</xdr:col>
      <xdr:colOff>38100</xdr:colOff>
      <xdr:row>37</xdr:row>
      <xdr:rowOff>96965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3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113492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11709</xdr:rowOff>
    </xdr:from>
    <xdr:to>
      <xdr:col>107</xdr:col>
      <xdr:colOff>101600</xdr:colOff>
      <xdr:row>37</xdr:row>
      <xdr:rowOff>113309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3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129836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3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14948</xdr:rowOff>
    </xdr:from>
    <xdr:to>
      <xdr:col>102</xdr:col>
      <xdr:colOff>165100</xdr:colOff>
      <xdr:row>37</xdr:row>
      <xdr:rowOff>116548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3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133075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3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35789</xdr:rowOff>
    </xdr:from>
    <xdr:to>
      <xdr:col>98</xdr:col>
      <xdr:colOff>38100</xdr:colOff>
      <xdr:row>37</xdr:row>
      <xdr:rowOff>137389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3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153916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38316</xdr:rowOff>
    </xdr:from>
    <xdr:to>
      <xdr:col>116</xdr:col>
      <xdr:colOff>63500</xdr:colOff>
      <xdr:row>59</xdr:row>
      <xdr:rowOff>38906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53866"/>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37840</xdr:rowOff>
    </xdr:from>
    <xdr:to>
      <xdr:col>111</xdr:col>
      <xdr:colOff>177800</xdr:colOff>
      <xdr:row>59</xdr:row>
      <xdr:rowOff>38316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53390"/>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30467</xdr:rowOff>
    </xdr:from>
    <xdr:to>
      <xdr:col>107</xdr:col>
      <xdr:colOff>50800</xdr:colOff>
      <xdr:row>59</xdr:row>
      <xdr:rowOff>37840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46017"/>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1454</xdr:rowOff>
    </xdr:from>
    <xdr:to>
      <xdr:col>102</xdr:col>
      <xdr:colOff>114300</xdr:colOff>
      <xdr:row>59</xdr:row>
      <xdr:rowOff>30467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17004"/>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159556</xdr:rowOff>
    </xdr:from>
    <xdr:to>
      <xdr:col>116</xdr:col>
      <xdr:colOff>114300</xdr:colOff>
      <xdr:row>59</xdr:row>
      <xdr:rowOff>89706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74483</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1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158966</xdr:rowOff>
    </xdr:from>
    <xdr:to>
      <xdr:col>112</xdr:col>
      <xdr:colOff>38100</xdr:colOff>
      <xdr:row>59</xdr:row>
      <xdr:rowOff>89116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80243</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9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158490</xdr:rowOff>
    </xdr:from>
    <xdr:to>
      <xdr:col>107</xdr:col>
      <xdr:colOff>101600</xdr:colOff>
      <xdr:row>59</xdr:row>
      <xdr:rowOff>88640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79767</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9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151117</xdr:rowOff>
    </xdr:from>
    <xdr:to>
      <xdr:col>102</xdr:col>
      <xdr:colOff>165100</xdr:colOff>
      <xdr:row>59</xdr:row>
      <xdr:rowOff>81267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72394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8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122104</xdr:rowOff>
    </xdr:from>
    <xdr:to>
      <xdr:col>98</xdr:col>
      <xdr:colOff>38100</xdr:colOff>
      <xdr:row>59</xdr:row>
      <xdr:rowOff>52254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43381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5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164936</xdr:rowOff>
    </xdr:from>
    <xdr:to>
      <xdr:col>116</xdr:col>
      <xdr:colOff>63500</xdr:colOff>
      <xdr:row>76</xdr:row>
      <xdr:rowOff>22949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23686"/>
          <a:ext cx="838200" cy="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13881</xdr:rowOff>
    </xdr:from>
    <xdr:to>
      <xdr:col>111</xdr:col>
      <xdr:colOff>177800</xdr:colOff>
      <xdr:row>76</xdr:row>
      <xdr:rowOff>22949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44081"/>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13881</xdr:rowOff>
    </xdr:from>
    <xdr:to>
      <xdr:col>107</xdr:col>
      <xdr:colOff>50800</xdr:colOff>
      <xdr:row>76</xdr:row>
      <xdr:rowOff>62751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44081"/>
          <a:ext cx="889000" cy="4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144860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62751</xdr:rowOff>
    </xdr:from>
    <xdr:to>
      <xdr:col>102</xdr:col>
      <xdr:colOff>114300</xdr:colOff>
      <xdr:row>76</xdr:row>
      <xdr:rowOff>101969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92951"/>
          <a:ext cx="889000" cy="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59275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114135</xdr:rowOff>
    </xdr:from>
    <xdr:to>
      <xdr:col>116</xdr:col>
      <xdr:colOff>114300</xdr:colOff>
      <xdr:row>76</xdr:row>
      <xdr:rowOff>44286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728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137012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2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143599</xdr:rowOff>
    </xdr:from>
    <xdr:to>
      <xdr:col>112</xdr:col>
      <xdr:colOff>38100</xdr:colOff>
      <xdr:row>76</xdr:row>
      <xdr:rowOff>73749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90276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134531</xdr:rowOff>
    </xdr:from>
    <xdr:to>
      <xdr:col>107</xdr:col>
      <xdr:colOff>101600</xdr:colOff>
      <xdr:row>76</xdr:row>
      <xdr:rowOff>64681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81208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11951</xdr:rowOff>
    </xdr:from>
    <xdr:to>
      <xdr:col>102</xdr:col>
      <xdr:colOff>165100</xdr:colOff>
      <xdr:row>76</xdr:row>
      <xdr:rowOff>113551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130077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1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51169</xdr:rowOff>
    </xdr:from>
    <xdr:to>
      <xdr:col>98</xdr:col>
      <xdr:colOff>38100</xdr:colOff>
      <xdr:row>76</xdr:row>
      <xdr:rowOff>152769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169295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貸付金、積立金以外の経費について、類似団体平均を上回っている（支出のない失業対策事業費、前年度繰上充用金を除く）。特に人件費及び物件費</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普通建設事業費（うち更新整備）、公債費、操出金については、類似団体内順位が上位５番に入っている状況である。</a:t>
          </a:r>
          <a:endParaRPr lang="ja-JP" altLang="ja-JP" sz="1100">
            <a:effectLst/>
          </a:endParaRPr>
        </a:p>
        <a:p>
          <a:r>
            <a:rPr kumimoji="1" lang="ja-JP" altLang="ja-JP" sz="1000">
              <a:solidFill>
                <a:schemeClr val="dk1"/>
              </a:solidFill>
              <a:effectLst/>
              <a:latin typeface="+mn-lt"/>
              <a:ea typeface="+mn-ea"/>
              <a:cs typeface="+mn-cs"/>
            </a:rPr>
            <a:t>類似団体と比較し大きな超過となっている</a:t>
          </a:r>
          <a:r>
            <a:rPr kumimoji="1" lang="ja-JP" altLang="en-US" sz="1000">
              <a:solidFill>
                <a:schemeClr val="dk1"/>
              </a:solidFill>
              <a:effectLst/>
              <a:latin typeface="+mn-lt"/>
              <a:ea typeface="+mn-ea"/>
              <a:cs typeface="+mn-cs"/>
            </a:rPr>
            <a:t>主な要因</a:t>
          </a:r>
          <a:r>
            <a:rPr kumimoji="1" lang="ja-JP" altLang="ja-JP" sz="1000">
              <a:solidFill>
                <a:schemeClr val="dk1"/>
              </a:solidFill>
              <a:effectLst/>
              <a:latin typeface="+mn-lt"/>
              <a:ea typeface="+mn-ea"/>
              <a:cs typeface="+mn-cs"/>
            </a:rPr>
            <a:t>は、旧</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町村が合併したことに伴</a:t>
          </a:r>
          <a:r>
            <a:rPr kumimoji="1" lang="ja-JP" altLang="en-US" sz="1000">
              <a:solidFill>
                <a:schemeClr val="dk1"/>
              </a:solidFill>
              <a:effectLst/>
              <a:latin typeface="+mn-lt"/>
              <a:ea typeface="+mn-ea"/>
              <a:cs typeface="+mn-cs"/>
            </a:rPr>
            <a:t>い</a:t>
          </a:r>
          <a:r>
            <a:rPr kumimoji="1" lang="ja-JP" altLang="ja-JP" sz="1000">
              <a:solidFill>
                <a:schemeClr val="dk1"/>
              </a:solidFill>
              <a:effectLst/>
              <a:latin typeface="+mn-lt"/>
              <a:ea typeface="+mn-ea"/>
              <a:cs typeface="+mn-cs"/>
            </a:rPr>
            <a:t>、広大な面積</a:t>
          </a:r>
          <a:r>
            <a:rPr kumimoji="1" lang="ja-JP" altLang="en-US" sz="1000">
              <a:solidFill>
                <a:schemeClr val="dk1"/>
              </a:solidFill>
              <a:effectLst/>
              <a:latin typeface="+mn-lt"/>
              <a:ea typeface="+mn-ea"/>
              <a:cs typeface="+mn-cs"/>
            </a:rPr>
            <a:t>を有し、</a:t>
          </a:r>
          <a:r>
            <a:rPr kumimoji="1" lang="ja-JP" altLang="ja-JP" sz="1000">
              <a:solidFill>
                <a:schemeClr val="dk1"/>
              </a:solidFill>
              <a:effectLst/>
              <a:latin typeface="+mn-lt"/>
              <a:ea typeface="+mn-ea"/>
              <a:cs typeface="+mn-cs"/>
            </a:rPr>
            <a:t>支所、保育所、学校等</a:t>
          </a:r>
          <a:r>
            <a:rPr kumimoji="1" lang="ja-JP" altLang="en-US" sz="1000">
              <a:solidFill>
                <a:schemeClr val="dk1"/>
              </a:solidFill>
              <a:effectLst/>
              <a:latin typeface="+mn-lt"/>
              <a:ea typeface="+mn-ea"/>
              <a:cs typeface="+mn-cs"/>
            </a:rPr>
            <a:t>の公共施設</a:t>
          </a:r>
          <a:r>
            <a:rPr kumimoji="1" lang="ja-JP" altLang="ja-JP" sz="1000">
              <a:solidFill>
                <a:schemeClr val="dk1"/>
              </a:solidFill>
              <a:effectLst/>
              <a:latin typeface="+mn-lt"/>
              <a:ea typeface="+mn-ea"/>
              <a:cs typeface="+mn-cs"/>
            </a:rPr>
            <a:t>が点在していることである。</a:t>
          </a:r>
          <a:endParaRPr lang="ja-JP" altLang="ja-JP" sz="1100">
            <a:effectLst/>
          </a:endParaRPr>
        </a:p>
        <a:p>
          <a:r>
            <a:rPr kumimoji="1" lang="ja-JP" altLang="ja-JP" sz="1000">
              <a:solidFill>
                <a:schemeClr val="dk1"/>
              </a:solidFill>
              <a:effectLst/>
              <a:latin typeface="+mn-lt"/>
              <a:ea typeface="+mn-ea"/>
              <a:cs typeface="+mn-cs"/>
            </a:rPr>
            <a:t>人件費については、引き続き、各種業務及び公共施設運営が民間で実施可能な部分については指定管理者制度へ移行により民間委託化を進めるとともに、行財政改革実施計画に基づきより一層のコスト縮減を図っていく。</a:t>
          </a:r>
          <a:endParaRPr lang="ja-JP" altLang="ja-JP" sz="1100">
            <a:effectLst/>
          </a:endParaRPr>
        </a:p>
        <a:p>
          <a:r>
            <a:rPr kumimoji="1" lang="ja-JP" altLang="ja-JP" sz="1000">
              <a:solidFill>
                <a:schemeClr val="dk1"/>
              </a:solidFill>
              <a:effectLst/>
              <a:latin typeface="+mn-lt"/>
              <a:ea typeface="+mn-ea"/>
              <a:cs typeface="+mn-cs"/>
            </a:rPr>
            <a:t>物件費及び普通建設事業費の更新整備については、合併により公共施設を多く所有しており、除却・更新整備にかかるコストが多くなっている。今後も、将来の修繕や更新等に係る財政負担を軽減するため公共施設再配置計画に基づいて施設の統廃合・更新について計画的に行っていく必要がある。</a:t>
          </a:r>
          <a:endParaRPr lang="ja-JP" altLang="ja-JP" sz="1100">
            <a:effectLst/>
          </a:endParaRPr>
        </a:p>
        <a:p>
          <a:r>
            <a:rPr kumimoji="1" lang="ja-JP" altLang="ja-JP" sz="1000">
              <a:solidFill>
                <a:schemeClr val="dk1"/>
              </a:solidFill>
              <a:effectLst/>
              <a:latin typeface="+mn-lt"/>
              <a:ea typeface="+mn-ea"/>
              <a:cs typeface="+mn-cs"/>
            </a:rPr>
            <a:t>公債費については、合併前に多額の地方単独事業を実施した</a:t>
          </a:r>
          <a:r>
            <a:rPr kumimoji="1" lang="ja-JP" altLang="en-US" sz="1000">
              <a:solidFill>
                <a:schemeClr val="dk1"/>
              </a:solidFill>
              <a:effectLst/>
              <a:latin typeface="+mn-lt"/>
              <a:ea typeface="+mn-ea"/>
              <a:cs typeface="+mn-cs"/>
            </a:rPr>
            <a:t>影響で類似団体平均を大きく上回っている。</a:t>
          </a:r>
          <a:r>
            <a:rPr kumimoji="1" lang="ja-JP" altLang="ja-JP" sz="1000">
              <a:solidFill>
                <a:schemeClr val="dk1"/>
              </a:solidFill>
              <a:effectLst/>
              <a:latin typeface="+mn-lt"/>
              <a:ea typeface="+mn-ea"/>
              <a:cs typeface="+mn-cs"/>
            </a:rPr>
            <a:t>高利率の地方債の繰上償還を実施</a:t>
          </a:r>
          <a:r>
            <a:rPr kumimoji="1" lang="ja-JP" altLang="en-US" sz="1000">
              <a:solidFill>
                <a:schemeClr val="dk1"/>
              </a:solidFill>
              <a:effectLst/>
              <a:latin typeface="+mn-lt"/>
              <a:ea typeface="+mn-ea"/>
              <a:cs typeface="+mn-cs"/>
            </a:rPr>
            <a:t>するなどして改善</a:t>
          </a:r>
          <a:r>
            <a:rPr kumimoji="1" lang="ja-JP" altLang="ja-JP" sz="1000">
              <a:solidFill>
                <a:schemeClr val="dk1"/>
              </a:solidFill>
              <a:effectLst/>
              <a:latin typeface="+mn-lt"/>
              <a:ea typeface="+mn-ea"/>
              <a:cs typeface="+mn-cs"/>
            </a:rPr>
            <a:t>している</a:t>
          </a:r>
          <a:r>
            <a:rPr kumimoji="1" lang="ja-JP" altLang="en-US" sz="1000">
              <a:solidFill>
                <a:schemeClr val="dk1"/>
              </a:solidFill>
              <a:effectLst/>
              <a:latin typeface="+mn-lt"/>
              <a:ea typeface="+mn-ea"/>
              <a:cs typeface="+mn-cs"/>
            </a:rPr>
            <a:t>ものの、</a:t>
          </a:r>
          <a:r>
            <a:rPr kumimoji="1" lang="ja-JP" altLang="ja-JP" sz="1000">
              <a:solidFill>
                <a:schemeClr val="dk1"/>
              </a:solidFill>
              <a:effectLst/>
              <a:latin typeface="+mn-lt"/>
              <a:ea typeface="+mn-ea"/>
              <a:cs typeface="+mn-cs"/>
            </a:rPr>
            <a:t>今後、新庁舎整備事業、ごみ処理施設整備事業等</a:t>
          </a:r>
          <a:r>
            <a:rPr kumimoji="1" lang="ja-JP" altLang="en-US" sz="1000">
              <a:solidFill>
                <a:schemeClr val="dk1"/>
              </a:solidFill>
              <a:effectLst/>
              <a:latin typeface="+mn-lt"/>
              <a:ea typeface="+mn-ea"/>
              <a:cs typeface="+mn-cs"/>
            </a:rPr>
            <a:t>の大型公共事業により再び増加に転じる見込みとなっているため、</a:t>
          </a:r>
          <a:r>
            <a:rPr kumimoji="1" lang="ja-JP" altLang="ja-JP" sz="1000">
              <a:solidFill>
                <a:schemeClr val="dk1"/>
              </a:solidFill>
              <a:effectLst/>
              <a:latin typeface="+mn-lt"/>
              <a:ea typeface="+mn-ea"/>
              <a:cs typeface="+mn-cs"/>
            </a:rPr>
            <a:t>緊急度・住民ニーズを的確に把握し</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事業の選択により、地方債発行額の抑制に努める</a:t>
          </a:r>
          <a:r>
            <a:rPr kumimoji="1" lang="ja-JP" altLang="en-US" sz="1000">
              <a:solidFill>
                <a:schemeClr val="dk1"/>
              </a:solidFill>
              <a:effectLst/>
              <a:latin typeface="+mn-lt"/>
              <a:ea typeface="+mn-ea"/>
              <a:cs typeface="+mn-cs"/>
            </a:rPr>
            <a:t>必要がある</a:t>
          </a:r>
          <a:r>
            <a:rPr kumimoji="1" lang="ja-JP" altLang="ja-JP" sz="1000">
              <a:solidFill>
                <a:schemeClr val="dk1"/>
              </a:solidFill>
              <a:effectLst/>
              <a:latin typeface="+mn-lt"/>
              <a:ea typeface="+mn-ea"/>
              <a:cs typeface="+mn-cs"/>
            </a:rPr>
            <a:t>。</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23,530
23,299
721.42
25,293,957
23,980,369
1,025,455
13,248,548
32,279,354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151740</xdr:rowOff>
    </xdr:from>
    <xdr:to>
      <xdr:col>24</xdr:col>
      <xdr:colOff>63500</xdr:colOff>
      <xdr:row>35</xdr:row>
      <xdr:rowOff>153492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52490"/>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153492</xdr:rowOff>
    </xdr:from>
    <xdr:to>
      <xdr:col>19</xdr:col>
      <xdr:colOff>177800</xdr:colOff>
      <xdr:row>36</xdr:row>
      <xdr:rowOff>11379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54242"/>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141681</xdr:rowOff>
    </xdr:from>
    <xdr:to>
      <xdr:col>15</xdr:col>
      <xdr:colOff>50800</xdr:colOff>
      <xdr:row>36</xdr:row>
      <xdr:rowOff>11379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4243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46829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141681</xdr:rowOff>
    </xdr:from>
    <xdr:to>
      <xdr:col>10</xdr:col>
      <xdr:colOff>114300</xdr:colOff>
      <xdr:row>35</xdr:row>
      <xdr:rowOff>159969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4243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31589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39209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100940</xdr:rowOff>
    </xdr:from>
    <xdr:to>
      <xdr:col>24</xdr:col>
      <xdr:colOff>114300</xdr:colOff>
      <xdr:row>36</xdr:row>
      <xdr:rowOff>31090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123817</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102692</xdr:rowOff>
    </xdr:from>
    <xdr:to>
      <xdr:col>20</xdr:col>
      <xdr:colOff>38100</xdr:colOff>
      <xdr:row>36</xdr:row>
      <xdr:rowOff>32842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49369</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87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132029</xdr:rowOff>
    </xdr:from>
    <xdr:to>
      <xdr:col>15</xdr:col>
      <xdr:colOff>101600</xdr:colOff>
      <xdr:row>36</xdr:row>
      <xdr:rowOff>62179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78706</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90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90881</xdr:rowOff>
    </xdr:from>
    <xdr:to>
      <xdr:col>10</xdr:col>
      <xdr:colOff>165100</xdr:colOff>
      <xdr:row>36</xdr:row>
      <xdr:rowOff>21031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37558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86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109169</xdr:rowOff>
    </xdr:from>
    <xdr:to>
      <xdr:col>6</xdr:col>
      <xdr:colOff>38100</xdr:colOff>
      <xdr:row>36</xdr:row>
      <xdr:rowOff>39319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55846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88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68942</xdr:rowOff>
    </xdr:from>
    <xdr:to>
      <xdr:col>24</xdr:col>
      <xdr:colOff>63500</xdr:colOff>
      <xdr:row>57</xdr:row>
      <xdr:rowOff>115815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41592"/>
          <a:ext cx="838200" cy="4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64870</xdr:rowOff>
    </xdr:from>
    <xdr:to>
      <xdr:col>19</xdr:col>
      <xdr:colOff>177800</xdr:colOff>
      <xdr:row>57</xdr:row>
      <xdr:rowOff>68942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66070"/>
          <a:ext cx="889000" cy="17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64870</xdr:rowOff>
    </xdr:from>
    <xdr:to>
      <xdr:col>15</xdr:col>
      <xdr:colOff>50800</xdr:colOff>
      <xdr:row>57</xdr:row>
      <xdr:rowOff>128077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66070"/>
          <a:ext cx="889000" cy="2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39421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128077</xdr:rowOff>
    </xdr:from>
    <xdr:to>
      <xdr:col>10</xdr:col>
      <xdr:colOff>114300</xdr:colOff>
      <xdr:row>58</xdr:row>
      <xdr:rowOff>16656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00727"/>
          <a:ext cx="889000" cy="6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94460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65015</xdr:rowOff>
    </xdr:from>
    <xdr:to>
      <xdr:col>24</xdr:col>
      <xdr:colOff>114300</xdr:colOff>
      <xdr:row>57</xdr:row>
      <xdr:rowOff>166615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87892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8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18142</xdr:rowOff>
    </xdr:from>
    <xdr:to>
      <xdr:col>20</xdr:col>
      <xdr:colOff>38100</xdr:colOff>
      <xdr:row>57</xdr:row>
      <xdr:rowOff>119742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136269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14070</xdr:rowOff>
    </xdr:from>
    <xdr:to>
      <xdr:col>15</xdr:col>
      <xdr:colOff>101600</xdr:colOff>
      <xdr:row>56</xdr:row>
      <xdr:rowOff>115670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132197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3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77277</xdr:rowOff>
    </xdr:from>
    <xdr:to>
      <xdr:col>10</xdr:col>
      <xdr:colOff>165100</xdr:colOff>
      <xdr:row>58</xdr:row>
      <xdr:rowOff>7427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23954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2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137306</xdr:rowOff>
    </xdr:from>
    <xdr:to>
      <xdr:col>6</xdr:col>
      <xdr:colOff>38100</xdr:colOff>
      <xdr:row>58</xdr:row>
      <xdr:rowOff>67456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83983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8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97893</xdr:rowOff>
    </xdr:from>
    <xdr:to>
      <xdr:col>24</xdr:col>
      <xdr:colOff>63500</xdr:colOff>
      <xdr:row>73</xdr:row>
      <xdr:rowOff>130451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613743"/>
          <a:ext cx="838200" cy="3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97893</xdr:rowOff>
    </xdr:from>
    <xdr:to>
      <xdr:col>19</xdr:col>
      <xdr:colOff>177800</xdr:colOff>
      <xdr:row>74</xdr:row>
      <xdr:rowOff>75546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613743"/>
          <a:ext cx="889000" cy="1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159571</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0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75546</xdr:rowOff>
    </xdr:from>
    <xdr:to>
      <xdr:col>15</xdr:col>
      <xdr:colOff>50800</xdr:colOff>
      <xdr:row>74</xdr:row>
      <xdr:rowOff>126464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762846"/>
          <a:ext cx="889000" cy="5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52596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0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126464</xdr:rowOff>
    </xdr:from>
    <xdr:to>
      <xdr:col>10</xdr:col>
      <xdr:colOff>114300</xdr:colOff>
      <xdr:row>75</xdr:row>
      <xdr:rowOff>4296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813764"/>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73888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108672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79651</xdr:rowOff>
    </xdr:from>
    <xdr:to>
      <xdr:col>24</xdr:col>
      <xdr:colOff>114300</xdr:colOff>
      <xdr:row>74</xdr:row>
      <xdr:rowOff>9801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59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102528</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44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47093</xdr:rowOff>
    </xdr:from>
    <xdr:to>
      <xdr:col>20</xdr:col>
      <xdr:colOff>38100</xdr:colOff>
      <xdr:row>73</xdr:row>
      <xdr:rowOff>148693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5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165220</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33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24746</xdr:rowOff>
    </xdr:from>
    <xdr:to>
      <xdr:col>15</xdr:col>
      <xdr:colOff>101600</xdr:colOff>
      <xdr:row>74</xdr:row>
      <xdr:rowOff>126346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7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142873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4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75664</xdr:rowOff>
    </xdr:from>
    <xdr:to>
      <xdr:col>10</xdr:col>
      <xdr:colOff>165100</xdr:colOff>
      <xdr:row>75</xdr:row>
      <xdr:rowOff>5814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7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22341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53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124946</xdr:rowOff>
    </xdr:from>
    <xdr:to>
      <xdr:col>6</xdr:col>
      <xdr:colOff>38100</xdr:colOff>
      <xdr:row>75</xdr:row>
      <xdr:rowOff>55096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71623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58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83223</xdr:rowOff>
    </xdr:from>
    <xdr:to>
      <xdr:col>24</xdr:col>
      <xdr:colOff>63500</xdr:colOff>
      <xdr:row>96</xdr:row>
      <xdr:rowOff>70134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70973"/>
          <a:ext cx="838200" cy="15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70134</xdr:rowOff>
    </xdr:from>
    <xdr:to>
      <xdr:col>19</xdr:col>
      <xdr:colOff>177800</xdr:colOff>
      <xdr:row>96</xdr:row>
      <xdr:rowOff>122647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29334"/>
          <a:ext cx="8890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64127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122647</xdr:rowOff>
    </xdr:from>
    <xdr:to>
      <xdr:col>15</xdr:col>
      <xdr:colOff>50800</xdr:colOff>
      <xdr:row>96</xdr:row>
      <xdr:rowOff>153846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81847"/>
          <a:ext cx="889000" cy="3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72716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153846</xdr:rowOff>
    </xdr:from>
    <xdr:to>
      <xdr:col>10</xdr:col>
      <xdr:colOff>114300</xdr:colOff>
      <xdr:row>97</xdr:row>
      <xdr:rowOff>72851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13046"/>
          <a:ext cx="889000" cy="9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124888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150021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32423</xdr:rowOff>
    </xdr:from>
    <xdr:to>
      <xdr:col>24</xdr:col>
      <xdr:colOff>114300</xdr:colOff>
      <xdr:row>95</xdr:row>
      <xdr:rowOff>134023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55300</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19334</xdr:rowOff>
    </xdr:from>
    <xdr:to>
      <xdr:col>20</xdr:col>
      <xdr:colOff>38100</xdr:colOff>
      <xdr:row>96</xdr:row>
      <xdr:rowOff>120934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7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137461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5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71847</xdr:rowOff>
    </xdr:from>
    <xdr:to>
      <xdr:col>15</xdr:col>
      <xdr:colOff>101600</xdr:colOff>
      <xdr:row>97</xdr:row>
      <xdr:rowOff>1997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18524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0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103046</xdr:rowOff>
    </xdr:from>
    <xdr:to>
      <xdr:col>10</xdr:col>
      <xdr:colOff>165100</xdr:colOff>
      <xdr:row>97</xdr:row>
      <xdr:rowOff>33196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6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49723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3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5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140178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136161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132161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0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150673</xdr:rowOff>
    </xdr:from>
    <xdr:to>
      <xdr:col>55</xdr:col>
      <xdr:colOff>0</xdr:colOff>
      <xdr:row>54</xdr:row>
      <xdr:rowOff>64453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237523"/>
          <a:ext cx="838200" cy="8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150673</xdr:rowOff>
    </xdr:from>
    <xdr:to>
      <xdr:col>50</xdr:col>
      <xdr:colOff>114300</xdr:colOff>
      <xdr:row>54</xdr:row>
      <xdr:rowOff>92208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237523"/>
          <a:ext cx="889000" cy="1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102781</xdr:rowOff>
    </xdr:from>
    <xdr:to>
      <xdr:col>45</xdr:col>
      <xdr:colOff>177800</xdr:colOff>
      <xdr:row>54</xdr:row>
      <xdr:rowOff>92208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018181"/>
          <a:ext cx="889000" cy="3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102781</xdr:rowOff>
    </xdr:from>
    <xdr:to>
      <xdr:col>41</xdr:col>
      <xdr:colOff>50800</xdr:colOff>
      <xdr:row>53</xdr:row>
      <xdr:rowOff>153245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018181"/>
          <a:ext cx="889000" cy="22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89920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124172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13653</xdr:rowOff>
    </xdr:from>
    <xdr:to>
      <xdr:col>55</xdr:col>
      <xdr:colOff>50800</xdr:colOff>
      <xdr:row>54</xdr:row>
      <xdr:rowOff>115253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2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36530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12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99873</xdr:rowOff>
    </xdr:from>
    <xdr:to>
      <xdr:col>50</xdr:col>
      <xdr:colOff>165100</xdr:colOff>
      <xdr:row>54</xdr:row>
      <xdr:rowOff>30023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18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46550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9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41408</xdr:rowOff>
    </xdr:from>
    <xdr:to>
      <xdr:col>46</xdr:col>
      <xdr:colOff>38100</xdr:colOff>
      <xdr:row>54</xdr:row>
      <xdr:rowOff>143008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2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159535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0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51981</xdr:rowOff>
    </xdr:from>
    <xdr:to>
      <xdr:col>41</xdr:col>
      <xdr:colOff>101600</xdr:colOff>
      <xdr:row>52</xdr:row>
      <xdr:rowOff>153581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89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170108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74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102445</xdr:rowOff>
    </xdr:from>
    <xdr:to>
      <xdr:col>36</xdr:col>
      <xdr:colOff>165100</xdr:colOff>
      <xdr:row>54</xdr:row>
      <xdr:rowOff>32595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1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49122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96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84905</xdr:rowOff>
    </xdr:from>
    <xdr:to>
      <xdr:col>55</xdr:col>
      <xdr:colOff>0</xdr:colOff>
      <xdr:row>77</xdr:row>
      <xdr:rowOff>97523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86555"/>
          <a:ext cx="8382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97523</xdr:rowOff>
    </xdr:from>
    <xdr:to>
      <xdr:col>50</xdr:col>
      <xdr:colOff>114300</xdr:colOff>
      <xdr:row>77</xdr:row>
      <xdr:rowOff>129522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99173"/>
          <a:ext cx="889000" cy="3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129522</xdr:rowOff>
    </xdr:from>
    <xdr:to>
      <xdr:col>45</xdr:col>
      <xdr:colOff>177800</xdr:colOff>
      <xdr:row>78</xdr:row>
      <xdr:rowOff>39153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31172"/>
          <a:ext cx="889000" cy="8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47403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39153</xdr:rowOff>
    </xdr:from>
    <xdr:to>
      <xdr:col>41</xdr:col>
      <xdr:colOff>50800</xdr:colOff>
      <xdr:row>78</xdr:row>
      <xdr:rowOff>41649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12253"/>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93012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112521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34105</xdr:rowOff>
    </xdr:from>
    <xdr:to>
      <xdr:col>55</xdr:col>
      <xdr:colOff>50800</xdr:colOff>
      <xdr:row>77</xdr:row>
      <xdr:rowOff>135705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56982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46723</xdr:rowOff>
    </xdr:from>
    <xdr:to>
      <xdr:col>50</xdr:col>
      <xdr:colOff>165100</xdr:colOff>
      <xdr:row>77</xdr:row>
      <xdr:rowOff>148323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164850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78722</xdr:rowOff>
    </xdr:from>
    <xdr:to>
      <xdr:col>46</xdr:col>
      <xdr:colOff>38100</xdr:colOff>
      <xdr:row>78</xdr:row>
      <xdr:rowOff>8872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25399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159803</xdr:rowOff>
    </xdr:from>
    <xdr:to>
      <xdr:col>41</xdr:col>
      <xdr:colOff>101600</xdr:colOff>
      <xdr:row>78</xdr:row>
      <xdr:rowOff>89953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106480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162299</xdr:rowOff>
    </xdr:from>
    <xdr:to>
      <xdr:col>36</xdr:col>
      <xdr:colOff>165100</xdr:colOff>
      <xdr:row>78</xdr:row>
      <xdr:rowOff>92449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108976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117362</xdr:rowOff>
    </xdr:from>
    <xdr:to>
      <xdr:col>55</xdr:col>
      <xdr:colOff>0</xdr:colOff>
      <xdr:row>96</xdr:row>
      <xdr:rowOff>49540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05112"/>
          <a:ext cx="838200" cy="10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117362</xdr:rowOff>
    </xdr:from>
    <xdr:to>
      <xdr:col>50</xdr:col>
      <xdr:colOff>114300</xdr:colOff>
      <xdr:row>96</xdr:row>
      <xdr:rowOff>55876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05112"/>
          <a:ext cx="889000" cy="10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55876</xdr:rowOff>
    </xdr:from>
    <xdr:to>
      <xdr:col>45</xdr:col>
      <xdr:colOff>177800</xdr:colOff>
      <xdr:row>96</xdr:row>
      <xdr:rowOff>91543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15076"/>
          <a:ext cx="889000" cy="3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77621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83601</xdr:rowOff>
    </xdr:from>
    <xdr:to>
      <xdr:col>41</xdr:col>
      <xdr:colOff>50800</xdr:colOff>
      <xdr:row>96</xdr:row>
      <xdr:rowOff>91543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42801"/>
          <a:ext cx="889000" cy="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116189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170190</xdr:rowOff>
    </xdr:from>
    <xdr:to>
      <xdr:col>55</xdr:col>
      <xdr:colOff>50800</xdr:colOff>
      <xdr:row>96</xdr:row>
      <xdr:rowOff>100340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5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21617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0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66562</xdr:rowOff>
    </xdr:from>
    <xdr:to>
      <xdr:col>50</xdr:col>
      <xdr:colOff>165100</xdr:colOff>
      <xdr:row>95</xdr:row>
      <xdr:rowOff>168162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13239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12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5076</xdr:rowOff>
    </xdr:from>
    <xdr:to>
      <xdr:col>46</xdr:col>
      <xdr:colOff>38100</xdr:colOff>
      <xdr:row>96</xdr:row>
      <xdr:rowOff>106676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123203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3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40743</xdr:rowOff>
    </xdr:from>
    <xdr:to>
      <xdr:col>41</xdr:col>
      <xdr:colOff>101600</xdr:colOff>
      <xdr:row>96</xdr:row>
      <xdr:rowOff>142343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158870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7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32801</xdr:rowOff>
    </xdr:from>
    <xdr:to>
      <xdr:col>36</xdr:col>
      <xdr:colOff>165100</xdr:colOff>
      <xdr:row>96</xdr:row>
      <xdr:rowOff>134401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9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150928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6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96609</xdr:rowOff>
    </xdr:from>
    <xdr:to>
      <xdr:col>85</xdr:col>
      <xdr:colOff>127000</xdr:colOff>
      <xdr:row>35</xdr:row>
      <xdr:rowOff>128441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583009"/>
          <a:ext cx="838200" cy="54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113125</xdr:rowOff>
    </xdr:from>
    <xdr:to>
      <xdr:col>81</xdr:col>
      <xdr:colOff>50800</xdr:colOff>
      <xdr:row>35</xdr:row>
      <xdr:rowOff>128441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13875"/>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113125</xdr:rowOff>
    </xdr:from>
    <xdr:to>
      <xdr:col>76</xdr:col>
      <xdr:colOff>114300</xdr:colOff>
      <xdr:row>36</xdr:row>
      <xdr:rowOff>44583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13875"/>
          <a:ext cx="889000" cy="10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125506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121431</xdr:rowOff>
    </xdr:from>
    <xdr:to>
      <xdr:col>71</xdr:col>
      <xdr:colOff>177800</xdr:colOff>
      <xdr:row>36</xdr:row>
      <xdr:rowOff>44583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122181"/>
          <a:ext cx="889000" cy="9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45809</xdr:rowOff>
    </xdr:from>
    <xdr:to>
      <xdr:col>85</xdr:col>
      <xdr:colOff>177800</xdr:colOff>
      <xdr:row>32</xdr:row>
      <xdr:rowOff>147409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53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68686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38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77641</xdr:rowOff>
    </xdr:from>
    <xdr:to>
      <xdr:col>81</xdr:col>
      <xdr:colOff>101600</xdr:colOff>
      <xdr:row>36</xdr:row>
      <xdr:rowOff>7791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24318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62325</xdr:rowOff>
    </xdr:from>
    <xdr:to>
      <xdr:col>76</xdr:col>
      <xdr:colOff>165100</xdr:colOff>
      <xdr:row>35</xdr:row>
      <xdr:rowOff>163925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9002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165233</xdr:rowOff>
    </xdr:from>
    <xdr:to>
      <xdr:col>72</xdr:col>
      <xdr:colOff>38100</xdr:colOff>
      <xdr:row>36</xdr:row>
      <xdr:rowOff>95383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111910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4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70631</xdr:rowOff>
    </xdr:from>
    <xdr:to>
      <xdr:col>67</xdr:col>
      <xdr:colOff>101600</xdr:colOff>
      <xdr:row>36</xdr:row>
      <xdr:rowOff>781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17308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162547</xdr:rowOff>
    </xdr:from>
    <xdr:to>
      <xdr:col>85</xdr:col>
      <xdr:colOff>127000</xdr:colOff>
      <xdr:row>57</xdr:row>
      <xdr:rowOff>26598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63747"/>
          <a:ext cx="838200" cy="3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107533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08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144158</xdr:rowOff>
    </xdr:from>
    <xdr:to>
      <xdr:col>81</xdr:col>
      <xdr:colOff>50800</xdr:colOff>
      <xdr:row>57</xdr:row>
      <xdr:rowOff>26598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45358"/>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144158</xdr:rowOff>
    </xdr:from>
    <xdr:to>
      <xdr:col>76</xdr:col>
      <xdr:colOff>114300</xdr:colOff>
      <xdr:row>57</xdr:row>
      <xdr:rowOff>15831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45358"/>
          <a:ext cx="889000" cy="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64126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120726</xdr:rowOff>
    </xdr:from>
    <xdr:to>
      <xdr:col>71</xdr:col>
      <xdr:colOff>177800</xdr:colOff>
      <xdr:row>57</xdr:row>
      <xdr:rowOff>15831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21926"/>
          <a:ext cx="8890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91010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124326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111747</xdr:rowOff>
    </xdr:from>
    <xdr:to>
      <xdr:col>85</xdr:col>
      <xdr:colOff>177800</xdr:colOff>
      <xdr:row>57</xdr:row>
      <xdr:rowOff>41897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134624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147248</xdr:rowOff>
    </xdr:from>
    <xdr:to>
      <xdr:col>81</xdr:col>
      <xdr:colOff>101600</xdr:colOff>
      <xdr:row>57</xdr:row>
      <xdr:rowOff>77398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68525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4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93358</xdr:rowOff>
    </xdr:from>
    <xdr:to>
      <xdr:col>76</xdr:col>
      <xdr:colOff>165100</xdr:colOff>
      <xdr:row>57</xdr:row>
      <xdr:rowOff>23508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40035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6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136481</xdr:rowOff>
    </xdr:from>
    <xdr:to>
      <xdr:col>72</xdr:col>
      <xdr:colOff>38100</xdr:colOff>
      <xdr:row>57</xdr:row>
      <xdr:rowOff>66631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83158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69926</xdr:rowOff>
    </xdr:from>
    <xdr:to>
      <xdr:col>67</xdr:col>
      <xdr:colOff>101600</xdr:colOff>
      <xdr:row>57</xdr:row>
      <xdr:rowOff>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16603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98761</xdr:rowOff>
    </xdr:from>
    <xdr:to>
      <xdr:col>85</xdr:col>
      <xdr:colOff>127000</xdr:colOff>
      <xdr:row>77</xdr:row>
      <xdr:rowOff>88818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128961"/>
          <a:ext cx="838200" cy="16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31836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50698</xdr:rowOff>
    </xdr:from>
    <xdr:to>
      <xdr:col>81</xdr:col>
      <xdr:colOff>50800</xdr:colOff>
      <xdr:row>76</xdr:row>
      <xdr:rowOff>98761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2909448"/>
          <a:ext cx="889000" cy="2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109617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168142</xdr:rowOff>
    </xdr:from>
    <xdr:to>
      <xdr:col>76</xdr:col>
      <xdr:colOff>114300</xdr:colOff>
      <xdr:row>75</xdr:row>
      <xdr:rowOff>50698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2512542"/>
          <a:ext cx="889000" cy="39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165073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3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168142</xdr:rowOff>
    </xdr:from>
    <xdr:to>
      <xdr:col>71</xdr:col>
      <xdr:colOff>177800</xdr:colOff>
      <xdr:row>74</xdr:row>
      <xdr:rowOff>87046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2512542"/>
          <a:ext cx="889000" cy="2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106075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140898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38018</xdr:rowOff>
    </xdr:from>
    <xdr:to>
      <xdr:col>85</xdr:col>
      <xdr:colOff>177800</xdr:colOff>
      <xdr:row>77</xdr:row>
      <xdr:rowOff>139618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60895</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47961</xdr:rowOff>
    </xdr:from>
    <xdr:to>
      <xdr:col>81</xdr:col>
      <xdr:colOff>101600</xdr:colOff>
      <xdr:row>76</xdr:row>
      <xdr:rowOff>149561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0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166088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8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171348</xdr:rowOff>
    </xdr:from>
    <xdr:to>
      <xdr:col>76</xdr:col>
      <xdr:colOff>165100</xdr:colOff>
      <xdr:row>75</xdr:row>
      <xdr:rowOff>101498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8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118025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6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117342</xdr:rowOff>
    </xdr:from>
    <xdr:to>
      <xdr:col>72</xdr:col>
      <xdr:colOff>38100</xdr:colOff>
      <xdr:row>73</xdr:row>
      <xdr:rowOff>47492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46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64019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23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36246</xdr:rowOff>
    </xdr:from>
    <xdr:to>
      <xdr:col>67</xdr:col>
      <xdr:colOff>101600</xdr:colOff>
      <xdr:row>74</xdr:row>
      <xdr:rowOff>137846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72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154373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49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149051</xdr:rowOff>
    </xdr:from>
    <xdr:to>
      <xdr:col>85</xdr:col>
      <xdr:colOff>127000</xdr:colOff>
      <xdr:row>92</xdr:row>
      <xdr:rowOff>31779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5751001"/>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57970</xdr:rowOff>
    </xdr:from>
    <xdr:to>
      <xdr:col>81</xdr:col>
      <xdr:colOff>50800</xdr:colOff>
      <xdr:row>91</xdr:row>
      <xdr:rowOff>149051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5659920"/>
          <a:ext cx="889000" cy="9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37756</xdr:rowOff>
    </xdr:from>
    <xdr:to>
      <xdr:col>76</xdr:col>
      <xdr:colOff>114300</xdr:colOff>
      <xdr:row>91</xdr:row>
      <xdr:rowOff>57970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5639706"/>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152813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163595</xdr:rowOff>
    </xdr:from>
    <xdr:to>
      <xdr:col>71</xdr:col>
      <xdr:colOff>177800</xdr:colOff>
      <xdr:row>91</xdr:row>
      <xdr:rowOff>37756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5594095"/>
          <a:ext cx="889000" cy="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146226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142983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152429</xdr:rowOff>
    </xdr:from>
    <xdr:to>
      <xdr:col>85</xdr:col>
      <xdr:colOff>177800</xdr:colOff>
      <xdr:row>92</xdr:row>
      <xdr:rowOff>82579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7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3856</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60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98251</xdr:rowOff>
    </xdr:from>
    <xdr:to>
      <xdr:col>81</xdr:col>
      <xdr:colOff>101600</xdr:colOff>
      <xdr:row>92</xdr:row>
      <xdr:rowOff>28401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44928</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547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7170</xdr:rowOff>
    </xdr:from>
    <xdr:to>
      <xdr:col>76</xdr:col>
      <xdr:colOff>165100</xdr:colOff>
      <xdr:row>91</xdr:row>
      <xdr:rowOff>108770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6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125297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538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158406</xdr:rowOff>
    </xdr:from>
    <xdr:to>
      <xdr:col>72</xdr:col>
      <xdr:colOff>38100</xdr:colOff>
      <xdr:row>91</xdr:row>
      <xdr:rowOff>88556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58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105083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53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112795</xdr:rowOff>
    </xdr:from>
    <xdr:to>
      <xdr:col>67</xdr:col>
      <xdr:colOff>101600</xdr:colOff>
      <xdr:row>91</xdr:row>
      <xdr:rowOff>42945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5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59472</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531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すべての項目において類似団体を上回っている状況である。（支出のない労働費と諸支出金、前年度繰上充用金を除く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費は一般廃棄物処理施設整備事業や衛生関連施設の除却等に伴う増額、消防費は広域連合負担金（救助工作車購入や消防団詰所解体等）及び防災業線無線システム整備事業による増額があり、類似団体平均を大きく上回った。</a:t>
          </a:r>
          <a:endParaRPr lang="ja-JP" altLang="ja-JP" sz="1400">
            <a:effectLst/>
          </a:endParaRPr>
        </a:p>
        <a:p>
          <a:r>
            <a:rPr kumimoji="1" lang="ja-JP" altLang="ja-JP" sz="1100">
              <a:solidFill>
                <a:sysClr val="windowText" lastClr="000000"/>
              </a:solidFill>
              <a:effectLst/>
              <a:latin typeface="+mn-lt"/>
              <a:ea typeface="+mn-ea"/>
              <a:cs typeface="+mn-cs"/>
            </a:rPr>
            <a:t>民生費については、新型コロナウイルス感染症対策に係る特別給付事業</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実施</a:t>
          </a:r>
          <a:r>
            <a:rPr kumimoji="1" lang="ja-JP" altLang="en-US" sz="1100">
              <a:solidFill>
                <a:sysClr val="windowText" lastClr="000000"/>
              </a:solidFill>
              <a:effectLst/>
              <a:latin typeface="+mn-lt"/>
              <a:ea typeface="+mn-ea"/>
              <a:cs typeface="+mn-cs"/>
            </a:rPr>
            <a:t>したことで</a:t>
          </a:r>
          <a:r>
            <a:rPr kumimoji="1" lang="ja-JP" altLang="ja-JP" sz="1100">
              <a:solidFill>
                <a:sysClr val="windowText" lastClr="000000"/>
              </a:solidFill>
              <a:effectLst/>
              <a:latin typeface="+mn-lt"/>
              <a:ea typeface="+mn-ea"/>
              <a:cs typeface="+mn-cs"/>
            </a:rPr>
            <a:t>、前年度に</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住民</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人当たりのコストが大幅に増額となっている。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農林水産業費については、道整備交付金事業、</a:t>
          </a:r>
          <a:r>
            <a:rPr kumimoji="1" lang="ja-JP" altLang="en-US" sz="1100">
              <a:solidFill>
                <a:sysClr val="windowText" lastClr="000000"/>
              </a:solidFill>
              <a:effectLst/>
              <a:latin typeface="+mn-lt"/>
              <a:ea typeface="+mn-ea"/>
              <a:cs typeface="+mn-cs"/>
            </a:rPr>
            <a:t>森づくり基金積立</a:t>
          </a:r>
          <a:r>
            <a:rPr kumimoji="1" lang="ja-JP" altLang="ja-JP" sz="1100">
              <a:solidFill>
                <a:sysClr val="windowText" lastClr="000000"/>
              </a:solidFill>
              <a:effectLst/>
              <a:latin typeface="+mn-lt"/>
              <a:ea typeface="+mn-ea"/>
              <a:cs typeface="+mn-cs"/>
            </a:rPr>
            <a:t>等で前年度より</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、住民</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人当たりのコストについて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依然として類似団体内でも上位となっている。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公債費については、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年度以降年々減少はしているが、合併前に多額の地方単独事業を実施した影響で類似団体内で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位となっている。今後、大型公共事業</a:t>
          </a:r>
          <a:r>
            <a:rPr kumimoji="1" lang="ja-JP" altLang="en-US" sz="1100">
              <a:solidFill>
                <a:schemeClr val="dk1"/>
              </a:solidFill>
              <a:effectLst/>
              <a:latin typeface="+mn-lt"/>
              <a:ea typeface="+mn-ea"/>
              <a:cs typeface="+mn-cs"/>
            </a:rPr>
            <a:t>の実施</a:t>
          </a:r>
          <a:r>
            <a:rPr kumimoji="1" lang="ja-JP" altLang="ja-JP" sz="1100">
              <a:solidFill>
                <a:schemeClr val="dk1"/>
              </a:solidFill>
              <a:effectLst/>
              <a:latin typeface="+mn-lt"/>
              <a:ea typeface="+mn-ea"/>
              <a:cs typeface="+mn-cs"/>
            </a:rPr>
            <a:t>により再び増加に転じる見込みとなっているため、地方債発行額の抑制に努める必要がある。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災害復旧事業費については、平成３０年度の豪雨による自然災害による</a:t>
          </a:r>
          <a:r>
            <a:rPr kumimoji="1" lang="ja-JP" altLang="en-US" sz="1100">
              <a:solidFill>
                <a:sysClr val="windowText" lastClr="000000"/>
              </a:solidFill>
              <a:effectLst/>
              <a:latin typeface="+mn-lt"/>
              <a:ea typeface="+mn-ea"/>
              <a:cs typeface="+mn-cs"/>
            </a:rPr>
            <a:t>復旧</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に一定めどがついたため、</a:t>
          </a:r>
          <a:r>
            <a:rPr kumimoji="1" lang="ja-JP" altLang="ja-JP" sz="1100">
              <a:solidFill>
                <a:sysClr val="windowText" lastClr="000000"/>
              </a:solidFill>
              <a:effectLst/>
              <a:latin typeface="+mn-lt"/>
              <a:ea typeface="+mn-ea"/>
              <a:cs typeface="+mn-cs"/>
            </a:rPr>
            <a:t>依然として類似団体平均を上回っているが、住民</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人当たりのコストについては減額となっている。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財政調整基金は、適切な財源の確保と歳出の精査により毎年積み立てを行っており、基金残高は昨年度より</a:t>
          </a:r>
          <a:r>
            <a:rPr kumimoji="1" lang="en-US" altLang="ja-JP" sz="1100">
              <a:solidFill>
                <a:schemeClr val="dk1"/>
              </a:solidFill>
              <a:effectLst/>
              <a:latin typeface="+mn-lt"/>
              <a:ea typeface="+mn-ea"/>
              <a:cs typeface="+mn-cs"/>
            </a:rPr>
            <a:t>197,593</a:t>
          </a:r>
          <a:r>
            <a:rPr kumimoji="1" lang="ja-JP" altLang="ja-JP" sz="1100">
              <a:solidFill>
                <a:schemeClr val="dk1"/>
              </a:solidFill>
              <a:effectLst/>
              <a:latin typeface="+mn-lt"/>
              <a:ea typeface="+mn-ea"/>
              <a:cs typeface="+mn-cs"/>
            </a:rPr>
            <a:t>千円増加している。</a:t>
          </a:r>
          <a:endParaRPr lang="ja-JP" altLang="ja-JP" sz="1400">
            <a:effectLst/>
          </a:endParaRPr>
        </a:p>
        <a:p>
          <a:r>
            <a:rPr kumimoji="1" lang="ja-JP" altLang="ja-JP" sz="1100">
              <a:solidFill>
                <a:schemeClr val="dk1"/>
              </a:solidFill>
              <a:effectLst/>
              <a:latin typeface="+mn-lt"/>
              <a:ea typeface="+mn-ea"/>
              <a:cs typeface="+mn-cs"/>
            </a:rPr>
            <a:t>　実質収支額は、財政健全化の取り組みを着実な推進等により継続的に黒字を確保している。</a:t>
          </a:r>
          <a:endParaRPr lang="ja-JP" altLang="ja-JP" sz="1400">
            <a:effectLst/>
          </a:endParaRPr>
        </a:p>
        <a:p>
          <a:r>
            <a:rPr kumimoji="1" lang="ja-JP" altLang="ja-JP" sz="1100">
              <a:solidFill>
                <a:schemeClr val="dk1"/>
              </a:solidFill>
              <a:effectLst/>
              <a:latin typeface="+mn-lt"/>
              <a:ea typeface="+mn-ea"/>
              <a:cs typeface="+mn-cs"/>
            </a:rPr>
            <a:t>　実質単年度収支は、単年度収支額の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により、標準財政規模比で前年度より</a:t>
          </a:r>
          <a:r>
            <a:rPr kumimoji="1" lang="en-US" altLang="ja-JP" sz="1100">
              <a:solidFill>
                <a:schemeClr val="dk1"/>
              </a:solidFill>
              <a:effectLst/>
              <a:latin typeface="+mn-lt"/>
              <a:ea typeface="+mn-ea"/>
              <a:cs typeface="+mn-cs"/>
            </a:rPr>
            <a:t>5.81</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mn-lt"/>
              <a:ea typeface="+mn-ea"/>
              <a:cs typeface="+mn-cs"/>
            </a:rPr>
            <a:t>一般会計・・・合併以降、優先度の高い事業や必要な事業を選択して実施し、地方債発行を抑制してきたことによる公債費の減等により、令和</a:t>
          </a:r>
          <a:r>
            <a:rPr kumimoji="1" lang="ja-JP" altLang="en-US" sz="1050">
              <a:solidFill>
                <a:sysClr val="windowText" lastClr="000000"/>
              </a:solidFill>
              <a:effectLst/>
              <a:latin typeface="+mn-lt"/>
              <a:ea typeface="+mn-ea"/>
              <a:cs typeface="+mn-cs"/>
            </a:rPr>
            <a:t>４</a:t>
          </a:r>
          <a:r>
            <a:rPr kumimoji="1" lang="ja-JP" altLang="ja-JP" sz="1050">
              <a:solidFill>
                <a:sysClr val="windowText" lastClr="000000"/>
              </a:solidFill>
              <a:effectLst/>
              <a:latin typeface="+mn-lt"/>
              <a:ea typeface="+mn-ea"/>
              <a:cs typeface="+mn-cs"/>
            </a:rPr>
            <a:t>年度についても黒字となっている。しかし、人口の減少による地方税や普通交付税等の影響により</a:t>
          </a:r>
          <a:r>
            <a:rPr kumimoji="1" lang="ja-JP" altLang="en-US" sz="1050">
              <a:solidFill>
                <a:sysClr val="windowText" lastClr="000000"/>
              </a:solidFill>
              <a:effectLst/>
              <a:latin typeface="+mn-lt"/>
              <a:ea typeface="+mn-ea"/>
              <a:cs typeface="+mn-cs"/>
            </a:rPr>
            <a:t>今後、</a:t>
          </a:r>
          <a:r>
            <a:rPr kumimoji="1" lang="ja-JP" altLang="ja-JP" sz="1050">
              <a:solidFill>
                <a:sysClr val="windowText" lastClr="000000"/>
              </a:solidFill>
              <a:effectLst/>
              <a:latin typeface="+mn-lt"/>
              <a:ea typeface="+mn-ea"/>
              <a:cs typeface="+mn-cs"/>
            </a:rPr>
            <a:t>減少の見込みであ</a:t>
          </a:r>
          <a:r>
            <a:rPr kumimoji="1" lang="ja-JP" altLang="en-US" sz="1050">
              <a:solidFill>
                <a:sysClr val="windowText" lastClr="000000"/>
              </a:solidFill>
              <a:effectLst/>
              <a:latin typeface="+mn-lt"/>
              <a:ea typeface="+mn-ea"/>
              <a:cs typeface="+mn-cs"/>
            </a:rPr>
            <a:t>ることから</a:t>
          </a:r>
          <a:r>
            <a:rPr kumimoji="1" lang="ja-JP" altLang="ja-JP" sz="1050">
              <a:solidFill>
                <a:sysClr val="windowText" lastClr="000000"/>
              </a:solidFill>
              <a:effectLst/>
              <a:latin typeface="+mn-lt"/>
              <a:ea typeface="+mn-ea"/>
              <a:cs typeface="+mn-cs"/>
            </a:rPr>
            <a:t>引き続き行財政改革実施計画の推進により歳出の抑制を図る。</a:t>
          </a:r>
          <a:r>
            <a:rPr kumimoji="1" lang="ja-JP" altLang="en-US" sz="1050">
              <a:solidFill>
                <a:sysClr val="windowText" lastClr="000000"/>
              </a:solidFill>
              <a:effectLst/>
              <a:latin typeface="+mn-lt"/>
              <a:ea typeface="+mn-ea"/>
              <a:cs typeface="+mn-cs"/>
            </a:rPr>
            <a:t>／</a:t>
          </a:r>
          <a:r>
            <a:rPr kumimoji="1" lang="ja-JP" altLang="ja-JP" sz="1050">
              <a:solidFill>
                <a:schemeClr val="dk1"/>
              </a:solidFill>
              <a:effectLst/>
              <a:latin typeface="+mn-lt"/>
              <a:ea typeface="+mn-ea"/>
              <a:cs typeface="+mn-cs"/>
            </a:rPr>
            <a:t>三好市国民健康保険特別会計（事業勘定分）・・・令和元年度から単年度黒字へと転換</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人口減少や被用者保険制度の拡大により、被保険者数の減少</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進んでいる反面、</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人当たりの医療費は増加して</a:t>
          </a:r>
          <a:r>
            <a:rPr kumimoji="1" lang="ja-JP" altLang="en-US" sz="1050">
              <a:solidFill>
                <a:schemeClr val="dk1"/>
              </a:solidFill>
              <a:effectLst/>
              <a:latin typeface="+mn-lt"/>
              <a:ea typeface="+mn-ea"/>
              <a:cs typeface="+mn-cs"/>
            </a:rPr>
            <a:t>おり、</a:t>
          </a:r>
          <a:r>
            <a:rPr kumimoji="1" lang="ja-JP" altLang="ja-JP" sz="1050">
              <a:solidFill>
                <a:schemeClr val="dk1"/>
              </a:solidFill>
              <a:effectLst/>
              <a:latin typeface="+mn-lt"/>
              <a:ea typeface="+mn-ea"/>
              <a:cs typeface="+mn-cs"/>
            </a:rPr>
            <a:t>今後も国保事業運営の健全化等に向けて取り組みを進める。</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三好市水道事業会計・・・資金不足にはなっていないが、人口減少等による給水収益の減少等により累積欠損金を抱えているため、料金改定等による経営健全化を図る。</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三好市国民健康保険市立三野病院特別会計・・・資金不足にはなっていないが</a:t>
          </a:r>
          <a:r>
            <a:rPr kumimoji="1" lang="en-US" altLang="ja-JP" sz="1050">
              <a:solidFill>
                <a:schemeClr val="dk1"/>
              </a:solidFill>
              <a:effectLst/>
              <a:latin typeface="+mn-lt"/>
              <a:ea typeface="+mn-ea"/>
              <a:cs typeface="+mn-cs"/>
            </a:rPr>
            <a:t>R3</a:t>
          </a:r>
          <a:r>
            <a:rPr kumimoji="1" lang="ja-JP" altLang="en-US" sz="1050">
              <a:solidFill>
                <a:schemeClr val="dk1"/>
              </a:solidFill>
              <a:effectLst/>
              <a:latin typeface="+mn-lt"/>
              <a:ea typeface="+mn-ea"/>
              <a:cs typeface="+mn-cs"/>
            </a:rPr>
            <a:t>に</a:t>
          </a:r>
          <a:r>
            <a:rPr kumimoji="1" lang="ja-JP" altLang="ja-JP" sz="1050">
              <a:solidFill>
                <a:schemeClr val="dk1"/>
              </a:solidFill>
              <a:effectLst/>
              <a:latin typeface="+mn-lt"/>
              <a:ea typeface="+mn-ea"/>
              <a:cs typeface="+mn-cs"/>
            </a:rPr>
            <a:t>続</a:t>
          </a:r>
          <a:r>
            <a:rPr kumimoji="1" lang="ja-JP" altLang="en-US" sz="1050">
              <a:solidFill>
                <a:schemeClr val="dk1"/>
              </a:solidFill>
              <a:effectLst/>
              <a:latin typeface="+mn-lt"/>
              <a:ea typeface="+mn-ea"/>
              <a:cs typeface="+mn-cs"/>
            </a:rPr>
            <a:t>き</a:t>
          </a:r>
          <a:r>
            <a:rPr kumimoji="1" lang="ja-JP" altLang="ja-JP" sz="1050">
              <a:solidFill>
                <a:schemeClr val="dk1"/>
              </a:solidFill>
              <a:effectLst/>
              <a:latin typeface="+mn-lt"/>
              <a:ea typeface="+mn-ea"/>
              <a:cs typeface="+mn-cs"/>
            </a:rPr>
            <a:t>新型コロナウイルス感染症の影響により医業収益が減少している。当院における地域での役割を理解しながら収益の向上、費用の抑制による経営改善に努め、持続可能な地域医療提供体制を今後も整えていく。</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三好市浄化槽事業特別会計・・・・毎年、同額程度の剰余金を計上している。引き続き経費削減等に努め適正な財政運営を推進する。</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三好市簡易水道事業特別会計・・・平成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年度から東祖谷を除く簡易水道事業を上水道事業に統合を行い、持続的な経営の健全化を図ることとしている。</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三好市農業集落排水事業特別会計・・・毎年、同額程度の剰余金を計上している。引き続き経費削減等に努め適正な財政運営を推進する。</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三好市後期高齢者医療特別会計・・・・毎年、同額程度の剰余金を計上している。引き続き経費削減等に努め適正な財政運営を推進する。</a:t>
          </a:r>
          <a:endParaRPr lang="ja-JP" altLang="ja-JP" sz="105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元利償還金については、合併前に多額の地方単独事業を実施したことにより元利償還金が膨らんでいるが、平成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年度からはピークが過ぎ減少している。しかしながら今後数年間は大型事業が控えていることから、増加の見込みである。</a:t>
          </a:r>
          <a:endParaRPr lang="ja-JP" altLang="ja-JP" sz="1100">
            <a:effectLst/>
          </a:endParaRPr>
        </a:p>
        <a:p>
          <a:r>
            <a:rPr kumimoji="1" lang="ja-JP" altLang="ja-JP" sz="1000">
              <a:solidFill>
                <a:sysClr val="windowText" lastClr="000000"/>
              </a:solidFill>
              <a:effectLst/>
              <a:latin typeface="+mn-lt"/>
              <a:ea typeface="+mn-ea"/>
              <a:cs typeface="+mn-cs"/>
            </a:rPr>
            <a:t>公営企業債の元利償還金に対する繰入金については、水道事業の老朽化に伴う布設替事業等により、公営企業債元利償還金に対する繰入金が増加</a:t>
          </a:r>
          <a:r>
            <a:rPr kumimoji="1" lang="ja-JP" altLang="en-US" sz="1000">
              <a:solidFill>
                <a:sysClr val="windowText" lastClr="000000"/>
              </a:solidFill>
              <a:effectLst/>
              <a:latin typeface="+mn-lt"/>
              <a:ea typeface="+mn-ea"/>
              <a:cs typeface="+mn-cs"/>
            </a:rPr>
            <a:t>してい</a:t>
          </a:r>
          <a:r>
            <a:rPr kumimoji="1" lang="ja-JP" altLang="ja-JP" sz="1000">
              <a:solidFill>
                <a:sysClr val="windowText" lastClr="000000"/>
              </a:solidFill>
              <a:effectLst/>
              <a:latin typeface="+mn-lt"/>
              <a:ea typeface="+mn-ea"/>
              <a:cs typeface="+mn-cs"/>
            </a:rPr>
            <a:t>る。</a:t>
          </a:r>
          <a:endParaRPr lang="ja-JP" altLang="ja-JP" sz="1100">
            <a:solidFill>
              <a:sysClr val="windowText" lastClr="000000"/>
            </a:solidFill>
            <a:effectLst/>
          </a:endParaRPr>
        </a:p>
        <a:p>
          <a:r>
            <a:rPr kumimoji="1" lang="ja-JP" altLang="ja-JP" sz="1000">
              <a:solidFill>
                <a:schemeClr val="dk1"/>
              </a:solidFill>
              <a:effectLst/>
              <a:latin typeface="+mn-lt"/>
              <a:ea typeface="+mn-ea"/>
              <a:cs typeface="+mn-cs"/>
            </a:rPr>
            <a:t>組合等が起こした地方債の元利償還金に対する負担金等については、新規の負担対象の起債発行がないため減少傾向となっている。</a:t>
          </a:r>
          <a:endParaRPr lang="ja-JP" altLang="ja-JP" sz="1100">
            <a:effectLst/>
          </a:endParaRPr>
        </a:p>
        <a:p>
          <a:r>
            <a:rPr kumimoji="1" lang="ja-JP" altLang="ja-JP" sz="1000">
              <a:solidFill>
                <a:sysClr val="windowText" lastClr="000000"/>
              </a:solidFill>
              <a:effectLst/>
              <a:latin typeface="+mn-lt"/>
              <a:ea typeface="+mn-ea"/>
              <a:cs typeface="+mn-cs"/>
            </a:rPr>
            <a:t>実質公債費比率の分子については、繰上償還の実施や起債の発行制限により、減少傾向となって</a:t>
          </a:r>
          <a:r>
            <a:rPr kumimoji="1" lang="ja-JP" altLang="en-US" sz="1000">
              <a:solidFill>
                <a:sysClr val="windowText" lastClr="000000"/>
              </a:solidFill>
              <a:effectLst/>
              <a:latin typeface="+mn-lt"/>
              <a:ea typeface="+mn-ea"/>
              <a:cs typeface="+mn-cs"/>
            </a:rPr>
            <a:t>たが、公営企業債の元利償還金に対する繰入金が増加したことにより</a:t>
          </a:r>
          <a:r>
            <a:rPr kumimoji="1" lang="ja-JP" altLang="ja-JP" sz="1000">
              <a:solidFill>
                <a:sysClr val="windowText" lastClr="000000"/>
              </a:solidFill>
              <a:effectLst/>
              <a:latin typeface="+mn-lt"/>
              <a:ea typeface="+mn-ea"/>
              <a:cs typeface="+mn-cs"/>
            </a:rPr>
            <a:t>、増加</a:t>
          </a:r>
          <a:r>
            <a:rPr kumimoji="1" lang="ja-JP" altLang="en-US" sz="1000">
              <a:solidFill>
                <a:sysClr val="windowText" lastClr="000000"/>
              </a:solidFill>
              <a:effectLst/>
              <a:latin typeface="+mn-lt"/>
              <a:ea typeface="+mn-ea"/>
              <a:cs typeface="+mn-cs"/>
            </a:rPr>
            <a:t>に転じている。</a:t>
          </a:r>
          <a:endParaRPr lang="ja-JP" altLang="ja-JP" sz="11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一般会計に係る地方債の現在高</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年度から毎年実施している高利率債の繰上償還及び起債の新規発行抑制により減少している。</a:t>
          </a:r>
          <a:endParaRPr lang="ja-JP" altLang="ja-JP" sz="1100">
            <a:effectLst/>
          </a:endParaRPr>
        </a:p>
        <a:p>
          <a:r>
            <a:rPr kumimoji="1" lang="ja-JP" altLang="ja-JP" sz="1000">
              <a:solidFill>
                <a:schemeClr val="dk1"/>
              </a:solidFill>
              <a:effectLst/>
              <a:latin typeface="+mn-lt"/>
              <a:ea typeface="+mn-ea"/>
              <a:cs typeface="+mn-cs"/>
            </a:rPr>
            <a:t>公営企業債等繰入見込額</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水道事業の老朽布設替等の実施により増加傾向</a:t>
          </a:r>
          <a:r>
            <a:rPr kumimoji="1" lang="ja-JP" altLang="en-US" sz="1000">
              <a:solidFill>
                <a:schemeClr val="dk1"/>
              </a:solidFill>
              <a:effectLst/>
              <a:latin typeface="+mn-lt"/>
              <a:ea typeface="+mn-ea"/>
              <a:cs typeface="+mn-cs"/>
            </a:rPr>
            <a:t>にある。</a:t>
          </a:r>
          <a:endParaRPr lang="ja-JP" altLang="ja-JP" sz="1100">
            <a:solidFill>
              <a:srgbClr val="FF0000"/>
            </a:solidFill>
            <a:effectLst/>
          </a:endParaRPr>
        </a:p>
        <a:p>
          <a:r>
            <a:rPr kumimoji="1" lang="ja-JP" altLang="ja-JP" sz="1000">
              <a:solidFill>
                <a:schemeClr val="dk1"/>
              </a:solidFill>
              <a:effectLst/>
              <a:latin typeface="+mn-lt"/>
              <a:ea typeface="+mn-ea"/>
              <a:cs typeface="+mn-cs"/>
            </a:rPr>
            <a:t>組合等負担等見込額・・・新たな事業がないため、減少している。</a:t>
          </a:r>
          <a:endParaRPr lang="ja-JP" altLang="ja-JP" sz="1100">
            <a:effectLst/>
          </a:endParaRPr>
        </a:p>
        <a:p>
          <a:r>
            <a:rPr kumimoji="1" lang="ja-JP" altLang="ja-JP" sz="1000">
              <a:solidFill>
                <a:schemeClr val="dk1"/>
              </a:solidFill>
              <a:effectLst/>
              <a:latin typeface="+mn-lt"/>
              <a:ea typeface="+mn-ea"/>
              <a:cs typeface="+mn-cs"/>
            </a:rPr>
            <a:t>退職手当負担見込額・・・定員適正化計画に基づき職員採用の抑制を行っており、減少している。</a:t>
          </a:r>
          <a:endParaRPr lang="ja-JP" altLang="ja-JP" sz="1100">
            <a:effectLst/>
          </a:endParaRPr>
        </a:p>
        <a:p>
          <a:r>
            <a:rPr kumimoji="1" lang="ja-JP" altLang="ja-JP" sz="1000">
              <a:solidFill>
                <a:schemeClr val="dk1"/>
              </a:solidFill>
              <a:effectLst/>
              <a:latin typeface="+mn-lt"/>
              <a:ea typeface="+mn-ea"/>
              <a:cs typeface="+mn-cs"/>
            </a:rPr>
            <a:t>充当可能基金・・・財政調整基金・減債基金の積立により増加した。</a:t>
          </a:r>
          <a:endParaRPr lang="ja-JP" altLang="ja-JP" sz="1100">
            <a:effectLst/>
          </a:endParaRPr>
        </a:p>
        <a:p>
          <a:r>
            <a:rPr kumimoji="1" lang="ja-JP" altLang="ja-JP" sz="1000">
              <a:solidFill>
                <a:schemeClr val="dk1"/>
              </a:solidFill>
              <a:effectLst/>
              <a:latin typeface="+mn-lt"/>
              <a:ea typeface="+mn-ea"/>
              <a:cs typeface="+mn-cs"/>
            </a:rPr>
            <a:t>充当可能特定歳入・・・</a:t>
          </a:r>
          <a:r>
            <a:rPr kumimoji="1" lang="ja-JP" altLang="ja-JP" sz="1000">
              <a:solidFill>
                <a:sysClr val="windowText" lastClr="000000"/>
              </a:solidFill>
              <a:effectLst/>
              <a:latin typeface="+mn-lt"/>
              <a:ea typeface="+mn-ea"/>
              <a:cs typeface="+mn-cs"/>
            </a:rPr>
            <a:t>公営住宅の元金償還に対する使用料充当率が</a:t>
          </a:r>
          <a:r>
            <a:rPr kumimoji="1" lang="ja-JP" altLang="en-US" sz="1000">
              <a:solidFill>
                <a:sysClr val="windowText" lastClr="000000"/>
              </a:solidFill>
              <a:effectLst/>
              <a:latin typeface="+mn-lt"/>
              <a:ea typeface="+mn-ea"/>
              <a:cs typeface="+mn-cs"/>
            </a:rPr>
            <a:t>減少</a:t>
          </a:r>
          <a:r>
            <a:rPr kumimoji="1" lang="ja-JP" altLang="ja-JP" sz="1000">
              <a:solidFill>
                <a:sysClr val="windowText" lastClr="000000"/>
              </a:solidFill>
              <a:effectLst/>
              <a:latin typeface="+mn-lt"/>
              <a:ea typeface="+mn-ea"/>
              <a:cs typeface="+mn-cs"/>
            </a:rPr>
            <a:t>した事により</a:t>
          </a:r>
          <a:r>
            <a:rPr kumimoji="1" lang="en-US" altLang="ja-JP" sz="1000">
              <a:solidFill>
                <a:sysClr val="windowText" lastClr="000000"/>
              </a:solidFill>
              <a:effectLst/>
              <a:latin typeface="+mn-lt"/>
              <a:ea typeface="+mn-ea"/>
              <a:cs typeface="+mn-cs"/>
            </a:rPr>
            <a:t>R04</a:t>
          </a:r>
          <a:r>
            <a:rPr kumimoji="1" lang="ja-JP" altLang="ja-JP" sz="1000">
              <a:solidFill>
                <a:sysClr val="windowText" lastClr="000000"/>
              </a:solidFill>
              <a:effectLst/>
              <a:latin typeface="+mn-lt"/>
              <a:ea typeface="+mn-ea"/>
              <a:cs typeface="+mn-cs"/>
            </a:rPr>
            <a:t>決算は</a:t>
          </a:r>
          <a:r>
            <a:rPr kumimoji="1" lang="ja-JP" altLang="en-US" sz="1000">
              <a:solidFill>
                <a:sysClr val="windowText" lastClr="000000"/>
              </a:solidFill>
              <a:effectLst/>
              <a:latin typeface="+mn-lt"/>
              <a:ea typeface="+mn-ea"/>
              <a:cs typeface="+mn-cs"/>
            </a:rPr>
            <a:t>減少</a:t>
          </a:r>
          <a:r>
            <a:rPr kumimoji="1" lang="ja-JP" altLang="ja-JP" sz="1000">
              <a:solidFill>
                <a:sysClr val="windowText" lastClr="000000"/>
              </a:solidFill>
              <a:effectLst/>
              <a:latin typeface="+mn-lt"/>
              <a:ea typeface="+mn-ea"/>
              <a:cs typeface="+mn-cs"/>
            </a:rPr>
            <a:t>となった。</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基準財政需要額算入見込額・・・</a:t>
          </a:r>
          <a:r>
            <a:rPr kumimoji="1" lang="ja-JP" altLang="ja-JP" sz="1000">
              <a:solidFill>
                <a:schemeClr val="dk1"/>
              </a:solidFill>
              <a:effectLst/>
              <a:latin typeface="+mn-lt"/>
              <a:ea typeface="+mn-ea"/>
              <a:cs typeface="+mn-cs"/>
            </a:rPr>
            <a:t>地方債現在高の減少により減少</a:t>
          </a:r>
          <a:r>
            <a:rPr kumimoji="1" lang="ja-JP" altLang="en-US" sz="1000">
              <a:solidFill>
                <a:schemeClr val="dk1"/>
              </a:solidFill>
              <a:effectLst/>
              <a:latin typeface="+mn-lt"/>
              <a:ea typeface="+mn-ea"/>
              <a:cs typeface="+mn-cs"/>
            </a:rPr>
            <a:t>傾向であったが大型事業の実施により</a:t>
          </a:r>
          <a:r>
            <a:rPr kumimoji="1" lang="en-US" altLang="ja-JP" sz="1000">
              <a:solidFill>
                <a:schemeClr val="dk1"/>
              </a:solidFill>
              <a:effectLst/>
              <a:latin typeface="+mn-lt"/>
              <a:ea typeface="+mn-ea"/>
              <a:cs typeface="+mn-cs"/>
            </a:rPr>
            <a:t>R4</a:t>
          </a:r>
          <a:r>
            <a:rPr kumimoji="1" lang="ja-JP" altLang="en-US" sz="1000">
              <a:solidFill>
                <a:schemeClr val="dk1"/>
              </a:solidFill>
              <a:effectLst/>
              <a:latin typeface="+mn-lt"/>
              <a:ea typeface="+mn-ea"/>
              <a:cs typeface="+mn-cs"/>
            </a:rPr>
            <a:t>は微増に転じ、今後も増加傾向である。</a:t>
          </a:r>
          <a:endParaRPr lang="ja-JP" altLang="ja-JP" sz="1100">
            <a:solidFill>
              <a:srgbClr val="FF0000"/>
            </a:solidFill>
            <a:effectLst/>
          </a:endParaRPr>
        </a:p>
        <a:p>
          <a:pPr eaLnBrk="1" fontAlgn="auto" latinLnBrk="0" hangingPunct="1"/>
          <a:r>
            <a:rPr kumimoji="1" lang="ja-JP" altLang="ja-JP" sz="1000">
              <a:solidFill>
                <a:schemeClr val="dk1"/>
              </a:solidFill>
              <a:effectLst/>
              <a:latin typeface="+mn-lt"/>
              <a:ea typeface="+mn-ea"/>
              <a:cs typeface="+mn-cs"/>
            </a:rPr>
            <a:t>将来負担比率の分子・・・将来負担額より充当可能財源等が上回っているため、マイナスとなっている。ただし、地方債現在高の減少以上に、基準財政需要額算入見込額が減少したことにより、昨年度決算に比べて増加した。</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徳島県三好市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本市は、これまで「三好市行財政改革大綱」を策定し、組織のスリム化や事務の効率化を継続的に実施してきた。また、市の一般財源の主である普通交付税については「三位一体の改革」の影響による地方財政の疲弊や地域経済の活性化等を考慮した費目が創設されてきたこと、合併算定替の優遇措置があったこと等により一般行政経費が維持されてきた。これら、行財政改革を強力に進めてきたことと地方交付税の維持等により発生した剰余金について、将来を見据え計画的に積立を行ったことから、基金残高は増加傾向にあ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年度においても、普通交付税の臨時財政対策債償還基金費分を減債基金に積み立てたこと等により基金残高が増加となっている。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算定替えによる普通交付税の優遇措置も令和２年度で終了しており、今後も人口減少により地方交付税の減少が見込まれている。本市の将来の財政の見通しを示した三好市財政計画においては、令和５年度から財源不足により取崩しが必要となり、財政計画策定を行っている令和１２年度までに財政調整基金と減債基金を併せて約５７億円を取崩す見込みとなっている。</a:t>
          </a:r>
          <a:endParaRPr lang="ja-JP" altLang="ja-JP" sz="1400">
            <a:effectLst/>
          </a:endParaRPr>
        </a:p>
        <a:p>
          <a:r>
            <a:rPr kumimoji="1" lang="ja-JP" altLang="ja-JP" sz="1100">
              <a:solidFill>
                <a:schemeClr val="dk1"/>
              </a:solidFill>
              <a:effectLst/>
              <a:latin typeface="+mn-lt"/>
              <a:ea typeface="+mn-ea"/>
              <a:cs typeface="+mn-cs"/>
            </a:rPr>
            <a:t>持続可能な財政構造を築くためには、行財政改革実施計画の着実な推進並びに投資的経費の厳選を行っていく必要がある。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mn-lt"/>
              <a:ea typeface="+mn-ea"/>
              <a:cs typeface="+mn-cs"/>
            </a:rPr>
            <a:t>まちづくり基金・・・地域振興・住民の一体感醸成のため行うまちづくり事業に充てる。</a:t>
          </a:r>
          <a:endParaRPr lang="ja-JP" altLang="ja-JP" sz="1100">
            <a:effectLst/>
          </a:endParaRPr>
        </a:p>
        <a:p>
          <a:r>
            <a:rPr kumimoji="1" lang="ja-JP" altLang="ja-JP" sz="1000">
              <a:solidFill>
                <a:schemeClr val="dk1"/>
              </a:solidFill>
              <a:effectLst/>
              <a:latin typeface="+mn-lt"/>
              <a:ea typeface="+mn-ea"/>
              <a:cs typeface="+mn-cs"/>
            </a:rPr>
            <a:t>地域振興基金・・・三好市における福祉活動の促進、快適な生活環境の形成等に関する事業に充てる。</a:t>
          </a:r>
          <a:endParaRPr lang="ja-JP" altLang="ja-JP" sz="1100">
            <a:effectLst/>
          </a:endParaRPr>
        </a:p>
        <a:p>
          <a:r>
            <a:rPr kumimoji="1" lang="ja-JP" altLang="ja-JP" sz="1000">
              <a:solidFill>
                <a:schemeClr val="dk1"/>
              </a:solidFill>
              <a:effectLst/>
              <a:latin typeface="+mn-lt"/>
              <a:ea typeface="+mn-ea"/>
              <a:cs typeface="+mn-cs"/>
            </a:rPr>
            <a:t>地域福祉基金・・・民間の創意を生かした在宅福祉、生きがいと健康づくりその他高齢者の保健福祉に関する事業に充てる。</a:t>
          </a:r>
          <a:endParaRPr lang="ja-JP" altLang="ja-JP" sz="1100">
            <a:effectLst/>
          </a:endParaRPr>
        </a:p>
        <a:p>
          <a:r>
            <a:rPr kumimoji="1" lang="ja-JP" altLang="ja-JP" sz="1000">
              <a:solidFill>
                <a:schemeClr val="dk1"/>
              </a:solidFill>
              <a:effectLst/>
              <a:latin typeface="+mn-lt"/>
              <a:ea typeface="+mn-ea"/>
              <a:cs typeface="+mn-cs"/>
            </a:rPr>
            <a:t>川崎西谷残土処理場基金・・・三好市川崎西谷残土処理場の適正な維持管理及び川崎西谷区画整理事業に必要な経費、財源が著しく不足する場合において、当該不足額をうめるための財源に充てる。</a:t>
          </a:r>
          <a:endParaRPr lang="ja-JP" altLang="ja-JP" sz="1100">
            <a:effectLst/>
          </a:endParaRPr>
        </a:p>
        <a:p>
          <a:r>
            <a:rPr kumimoji="1" lang="ja-JP" altLang="ja-JP" sz="1000">
              <a:solidFill>
                <a:schemeClr val="dk1"/>
              </a:solidFill>
              <a:effectLst/>
              <a:latin typeface="+mn-lt"/>
              <a:ea typeface="+mn-ea"/>
              <a:cs typeface="+mn-cs"/>
            </a:rPr>
            <a:t>森づくり基金･･･</a:t>
          </a:r>
          <a:r>
            <a:rPr lang="ja-JP" altLang="ja-JP" sz="1000">
              <a:solidFill>
                <a:schemeClr val="dk1"/>
              </a:solidFill>
              <a:effectLst/>
              <a:latin typeface="+mn-lt"/>
              <a:ea typeface="+mn-ea"/>
              <a:cs typeface="+mn-cs"/>
            </a:rPr>
            <a:t>三好市の豊かな森林を計画的かつ一体的に取りまとめ、間伐等の森林整備や人材育成・担い手の確保、木材利用の促進や普及啓発等に要する経費に充てる。</a:t>
          </a:r>
          <a:endParaRPr lang="ja-JP" altLang="ja-JP" sz="11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mn-lt"/>
              <a:ea typeface="+mn-ea"/>
              <a:cs typeface="+mn-cs"/>
            </a:rPr>
            <a:t>まちづくり基金・・・庁舎整備事業等による取崩しのため減額となっている。</a:t>
          </a:r>
          <a:endParaRPr lang="ja-JP" altLang="ja-JP" sz="1100">
            <a:effectLst/>
          </a:endParaRPr>
        </a:p>
        <a:p>
          <a:r>
            <a:rPr kumimoji="1" lang="ja-JP" altLang="ja-JP" sz="1000">
              <a:solidFill>
                <a:schemeClr val="dk1"/>
              </a:solidFill>
              <a:effectLst/>
              <a:latin typeface="+mn-lt"/>
              <a:ea typeface="+mn-ea"/>
              <a:cs typeface="+mn-cs"/>
            </a:rPr>
            <a:t>地域振興基金・・・</a:t>
          </a:r>
          <a:r>
            <a:rPr kumimoji="1" lang="ja-JP" altLang="en-US" sz="1000">
              <a:solidFill>
                <a:schemeClr val="dk1"/>
              </a:solidFill>
              <a:effectLst/>
              <a:latin typeface="+mn-lt"/>
              <a:ea typeface="+mn-ea"/>
              <a:cs typeface="+mn-cs"/>
            </a:rPr>
            <a:t>河内谷ふれあい公園遊具設置工事等</a:t>
          </a:r>
          <a:r>
            <a:rPr kumimoji="1" lang="ja-JP" altLang="ja-JP" sz="1000">
              <a:solidFill>
                <a:schemeClr val="dk1"/>
              </a:solidFill>
              <a:effectLst/>
              <a:latin typeface="+mn-lt"/>
              <a:ea typeface="+mn-ea"/>
              <a:cs typeface="+mn-cs"/>
            </a:rPr>
            <a:t>による取崩しのため減額となっている。</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川崎西谷残土処理場基金・・・残土処理場使用料収入から必要経費を差し引いた額について積立を行ったこととにより増額となっている。</a:t>
          </a:r>
          <a:endParaRPr lang="ja-JP" altLang="ja-JP" sz="1000">
            <a:effectLst/>
          </a:endParaRPr>
        </a:p>
        <a:p>
          <a:r>
            <a:rPr kumimoji="1" lang="ja-JP" altLang="ja-JP" sz="1000">
              <a:solidFill>
                <a:schemeClr val="dk1"/>
              </a:solidFill>
              <a:effectLst/>
              <a:latin typeface="+mn-lt"/>
              <a:ea typeface="+mn-ea"/>
              <a:cs typeface="+mn-cs"/>
            </a:rPr>
            <a:t>地域福祉基金・・・増減なし。</a:t>
          </a:r>
          <a:endParaRPr lang="ja-JP" altLang="ja-JP" sz="1100">
            <a:effectLst/>
          </a:endParaRPr>
        </a:p>
        <a:p>
          <a:r>
            <a:rPr kumimoji="1" lang="ja-JP" altLang="ja-JP" sz="1000">
              <a:solidFill>
                <a:schemeClr val="dk1"/>
              </a:solidFill>
              <a:effectLst/>
              <a:latin typeface="+mn-lt"/>
              <a:ea typeface="+mn-ea"/>
              <a:cs typeface="+mn-cs"/>
            </a:rPr>
            <a:t>森づくり基金・・・増減なし。</a:t>
          </a:r>
          <a:endParaRPr lang="ja-JP" altLang="ja-JP" sz="10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a:solidFill>
                <a:schemeClr val="dk1"/>
              </a:solidFill>
              <a:effectLst/>
              <a:latin typeface="+mn-lt"/>
              <a:ea typeface="+mn-ea"/>
              <a:cs typeface="+mn-cs"/>
            </a:rPr>
            <a:t>今後も各基金に置いて、施設の整備、運営、維持管理に係る経費等について、取崩しを行っていくこととなる。特にまちづくり基金については、庁舎整備事業に充てる予定であるため、今後も取崩しを行う予定である。今後は上記のとおり、財源不足が見込まれていることから、各基金の目的に資する事業の推進について適正に取崩しを行えるよう管理していく。</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本市は、これまで「三好市行財政改革大綱」を策定し、組織のスリム化や事務の効率化を継続的に実施してきた。また、市の一般財源の主である普通交付税については「三位一体の改革」の影響による地方財政の疲弊や地域経済の活性化等を考慮した費目が創設されてきたこと、合併算定替の優遇措置があったこと等により一般行政経費が維持されてきた。これら、行財政改革を強力に進めてきたことと地方交付税の維持等により発生した剰余金について、将来を見据え計画的に積立を行ったことから、基金残高は増加傾向にあ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年度においても、効率的な予算執行の推進や新型コロナウイルス感染症の影響による各種イベントの中止等のにより、基金積立を行っ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ことにより増加となった。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合併算定替えによる普通交付税の優遇措置も令和２年度で終了しており、今後も人口減少により地方交付税の減少が見込まれている。本市の将来の財政の見通しを示した三好市財政計画においては、令和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年度から財源不足により取崩しが必要となり、財政計画策定を行っている令和１２年度までに財政調整基金と減債基金を併せて約５</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億円を取崩す見込みとなっている。</a:t>
          </a:r>
          <a:endParaRPr lang="ja-JP" altLang="ja-JP" sz="1400">
            <a:effectLst/>
          </a:endParaRPr>
        </a:p>
        <a:p>
          <a:r>
            <a:rPr kumimoji="1" lang="ja-JP" altLang="ja-JP" sz="1100">
              <a:solidFill>
                <a:schemeClr val="dk1"/>
              </a:solidFill>
              <a:effectLst/>
              <a:latin typeface="+mn-lt"/>
              <a:ea typeface="+mn-ea"/>
              <a:cs typeface="+mn-cs"/>
            </a:rPr>
            <a:t>持続可能な財政構造を築くためには、行財政改革実施計画の着実な推進並びに投資的経費の厳選を行っていく必要がある。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本市は、これまで「三好市行財政改革大綱」を策定し、組織のスリム化や事務の効率化を継続的に実施してきた。また、市の一般財源の主である普通交付税については「三位一体の改革」の影響による地方財政の疲弊や地域経済の活性化等を考慮した費目が創設されてきたこと、合併算定替の優遇措置があったこと等により一般行政経費が維持されてきた。これら、行財政改革を強力に進めてきたことと地方交付税の維持等により発生した剰余金について、将来を見据え計画的に積立を行ったことから、基金残高は増加傾向にあ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年度においても、普通交付税の臨時財政対策債償還基金費分を積み立てたこと等により基金残高が増加となっている。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合併算定替えによる普通交付税の優遇措置も令和２年度で終了しており、今後も人口減少により地方交付税の減少が見込まれている。本市の将来の財政の見通しを示した三好市財政計画においては、令和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年度から財源不足により取崩しが必要となり、財政計画策定を行っている令和１２年度までに財政調整基金と減債基金を併せて約５</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億円を取崩す見込みとなっている。</a:t>
          </a:r>
          <a:endParaRPr lang="ja-JP" altLang="ja-JP" sz="1400">
            <a:effectLst/>
          </a:endParaRPr>
        </a:p>
        <a:p>
          <a:r>
            <a:rPr kumimoji="1" lang="ja-JP" altLang="ja-JP" sz="1100">
              <a:solidFill>
                <a:schemeClr val="dk1"/>
              </a:solidFill>
              <a:effectLst/>
              <a:latin typeface="+mn-lt"/>
              <a:ea typeface="+mn-ea"/>
              <a:cs typeface="+mn-cs"/>
            </a:rPr>
            <a:t>持続可能な財政構造を築くためには、行財政改革実施計画の着実な推進並びに投資的経費の厳選を行っていく必要がある。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3B4D993-C0BF-4A2C-B035-0FFC2F9D8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06BBB5E-3ECD-4E47-A829-A72A6D301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2927C7A-356D-4067-A580-8E2E957F6E1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423A738-B565-45EB-962B-A0B34A2A0E9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5F5E969-E804-4E31-AAAD-069FABD5852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5C48509-1A97-44C0-BA94-C8BEA1FA0F3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A25FDEA-4C2F-4612-BC3B-3D76ED7FB29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198F30A-49F3-47DE-BF6D-83D7A4CD825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FA84940-C8CA-45CB-9A2D-C698702252C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B1C30C5-AA7E-46D2-92F5-522D1EA5D36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5B0F4D7-7CB8-42F5-8DAF-D844B2E1808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3BE8616-B0AF-4D5B-85C2-9F120B1F80A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6A6259B-7541-4356-BCB4-4EDD2B0372C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3059328-8A4C-485F-83C3-E2AFBF83BDF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58FB27C-E616-4182-8989-96F5387F7B3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9EC0515-FE09-40CF-877A-B08917BF061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122DCF1-B396-474E-8622-FA309DAC185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8C78FEE-ED64-441F-A8AD-415F9A2F58F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BABEABB-75E4-41CE-B412-B54439879FA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E491B86-15A1-44EA-B8B0-15A147FA177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1459F27-DCD5-4406-A0A7-CF8A45C3E8F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1D1E113-FD83-485B-813D-DFDF83EAD05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23,530
23,299
721.42
25,293,957
23,980,369
1,025,455
13,248,548
32,279,354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B0675B4-BD59-470D-A200-B0AFB3990B0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269DB77-8AEF-470B-B4AF-77CF7701BE7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17335BC-7721-4D63-BE41-B15F9B3933B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D0D67C5-3430-45C8-BFAF-F9170A72278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4AEE7A1-21F0-4D0E-AA7F-EBAECFD8686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16BF2AE-B1B4-43EA-BAA3-D9206AB3CBA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3067408-C20C-4616-8A79-510908E888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AB20C2B-AE0F-4A4E-ADAC-7E495A870C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351581B-F642-4841-BCB9-95777688C06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155CBE1-9FD3-4CBD-8E28-3080CA222F8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99E2BE0-1A39-4759-BCFE-A4749B5B0C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1D91F42-7AE5-4C36-8D71-7DC4B71E0A3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21074EE-6E77-486A-A35F-94456D32535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844549C-D34E-4F6B-A55A-87B0AED8F5D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2E18BEE-11B4-4E7E-AFED-FF080E22CEE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13F72CD-6FEB-4A0C-B0C2-1E62EE74AE6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0843025-ADF5-46C0-9055-DD8579F4839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2F980A9-E24D-4046-AC8F-F0251ED3F9A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BBE14B6-379B-4072-88AC-9F5B0E46928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20A5F11-4EAA-4E60-99F7-5FEC78E5F87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96AC6CF-9091-4A8E-8E34-08F4797F8CF6}"/>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4E3EB35-628D-4C9B-BE98-8AFA1C2A147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DAEECD4-3775-42CD-ADE9-AC9D1907FC1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EA75B6C-F9D9-44B6-8B1E-5AADCAE1CDE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53988FE-A2FF-4119-A4A9-C75EADBDCDA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12ACC77-6C50-4D9F-8F51-79195812682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9DFD3F9-12FE-4E7E-AD62-A2F360C4227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2FB965B-2B5C-43CF-B760-2BE9C7617DE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5A6CBF3-2535-41FB-95EC-A776B559CA1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F75C0FC-4A00-4EEF-9C40-B900175F0E9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CB833AC-F378-4EE2-AFCF-4B3E56A2668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678CC9F-2F3B-49C3-BBE9-1FC371D68DF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2BF601E-FC83-4958-BA7D-7F9E98D2649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E1E5A3C-A496-498F-94A2-4B3E16B236F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AB31C85-BEA2-4FD8-84AA-B385DC35D49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老朽化した施設を多く保有しているため、類似団体を上回っている状況である。庁舎の整備や老朽化した施設の除却等を行っていくこととしている。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月に策定した公共施設等総合管理計画においては、現在保有している公共施設等の延床面積を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％削減するという目標を掲げている。今後も計画に基づいて、施設の廃止・複合化・譲渡等を積極的に推進していくことにより、有形固定資産減価償却率の低減に努める。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7DC5086-8E12-4DC0-9DB3-0ED59303A41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B5A8C93-AFDF-4146-AD38-3F27A73F15F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99899DD-0D88-4FF4-AF73-944CE8C416B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9D9691B-5350-47D5-9F97-FBBEAC80070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961CD714-3910-4215-A2D0-BD2BC3BAB13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DB89CA3A-D100-4CDA-BC41-3C1DA80C59A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2B51944D-D493-48A9-AF52-6E19993BA90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156D131E-1C50-4DEF-A14A-57344445670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CA7AA874-D931-4B56-9883-5574E293156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53EE0B3-564F-4402-A6BA-66CE991DC1D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BE8016B-338A-41FA-BAE1-AD08E383BC5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1293318-BF8D-43A1-9BD2-C0E302D3C88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7A20EA4-D552-434F-A47D-EFFE9751603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0DCC4FD-60BF-412A-840A-E6BD1FB3827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2EFF5767-DA51-4A50-AEE0-152A3D357FB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A907591-EBA3-4F2B-973F-77194C86609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75" name="直線コネクタ 74">
          <a:extLst>
            <a:ext uri="{FF2B5EF4-FFF2-40B4-BE49-F238E27FC236}">
              <a16:creationId xmlns:a16="http://schemas.microsoft.com/office/drawing/2014/main" id="{0E6846A7-966C-4373-8473-C2B28077A31A}"/>
            </a:ext>
          </a:extLst>
        </xdr:cNvPr>
        <xdr:cNvCxnSpPr/>
      </xdr:nvCxnSpPr>
      <xdr:spPr>
        <a:xfrm flipV="1">
          <a:off x="4760595" y="5456767"/>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76" name="有形固定資産減価償却率最小値テキスト">
          <a:extLst>
            <a:ext uri="{FF2B5EF4-FFF2-40B4-BE49-F238E27FC236}">
              <a16:creationId xmlns:a16="http://schemas.microsoft.com/office/drawing/2014/main" id="{D072DB6B-242D-44A1-AEC6-12CF84A84ED0}"/>
            </a:ext>
          </a:extLst>
        </xdr:cNvPr>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77" name="直線コネクタ 76">
          <a:extLst>
            <a:ext uri="{FF2B5EF4-FFF2-40B4-BE49-F238E27FC236}">
              <a16:creationId xmlns:a16="http://schemas.microsoft.com/office/drawing/2014/main" id="{592D8A30-5C21-4D83-977C-B7CE4EEF4E71}"/>
            </a:ext>
          </a:extLst>
        </xdr:cNvPr>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78" name="有形固定資産減価償却率最大値テキスト">
          <a:extLst>
            <a:ext uri="{FF2B5EF4-FFF2-40B4-BE49-F238E27FC236}">
              <a16:creationId xmlns:a16="http://schemas.microsoft.com/office/drawing/2014/main" id="{4642EE8C-7048-4844-B3E2-E0C34344F2A6}"/>
            </a:ext>
          </a:extLst>
        </xdr:cNvPr>
        <xdr:cNvSpPr txBox="1"/>
      </xdr:nvSpPr>
      <xdr:spPr>
        <a:xfrm>
          <a:off x="48133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79" name="直線コネクタ 78">
          <a:extLst>
            <a:ext uri="{FF2B5EF4-FFF2-40B4-BE49-F238E27FC236}">
              <a16:creationId xmlns:a16="http://schemas.microsoft.com/office/drawing/2014/main" id="{AD9DCD0E-9323-44C6-A756-D6B02AB7CE44}"/>
            </a:ext>
          </a:extLst>
        </xdr:cNvPr>
        <xdr:cNvCxnSpPr/>
      </xdr:nvCxnSpPr>
      <xdr:spPr>
        <a:xfrm>
          <a:off x="4673600" y="5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80" name="有形固定資産減価償却率平均値テキスト">
          <a:extLst>
            <a:ext uri="{FF2B5EF4-FFF2-40B4-BE49-F238E27FC236}">
              <a16:creationId xmlns:a16="http://schemas.microsoft.com/office/drawing/2014/main" id="{FC0877C9-0FBD-4C4E-B343-D679821273BD}"/>
            </a:ext>
          </a:extLst>
        </xdr:cNvPr>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a:extLst>
            <a:ext uri="{FF2B5EF4-FFF2-40B4-BE49-F238E27FC236}">
              <a16:creationId xmlns:a16="http://schemas.microsoft.com/office/drawing/2014/main" id="{DAEBD53F-E413-4F77-AF85-F926598FE001}"/>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82" name="フローチャート: 判断 81">
          <a:extLst>
            <a:ext uri="{FF2B5EF4-FFF2-40B4-BE49-F238E27FC236}">
              <a16:creationId xmlns:a16="http://schemas.microsoft.com/office/drawing/2014/main" id="{0F8C4EC8-2BAE-4850-9D94-6A79965E1841}"/>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3" name="フローチャート: 判断 82">
          <a:extLst>
            <a:ext uri="{FF2B5EF4-FFF2-40B4-BE49-F238E27FC236}">
              <a16:creationId xmlns:a16="http://schemas.microsoft.com/office/drawing/2014/main" id="{16F4BD5F-CA89-48CD-A76A-7197B41A059F}"/>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84" name="フローチャート: 判断 83">
          <a:extLst>
            <a:ext uri="{FF2B5EF4-FFF2-40B4-BE49-F238E27FC236}">
              <a16:creationId xmlns:a16="http://schemas.microsoft.com/office/drawing/2014/main" id="{06BD2314-A4FB-42C5-9C63-95B21EEE5952}"/>
            </a:ext>
          </a:extLst>
        </xdr:cNvPr>
        <xdr:cNvSpPr/>
      </xdr:nvSpPr>
      <xdr:spPr>
        <a:xfrm>
          <a:off x="2476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85" name="フローチャート: 判断 84">
          <a:extLst>
            <a:ext uri="{FF2B5EF4-FFF2-40B4-BE49-F238E27FC236}">
              <a16:creationId xmlns:a16="http://schemas.microsoft.com/office/drawing/2014/main" id="{178B95DC-76E2-411C-ABC0-B285F82CBB72}"/>
            </a:ext>
          </a:extLst>
        </xdr:cNvPr>
        <xdr:cNvSpPr/>
      </xdr:nvSpPr>
      <xdr:spPr>
        <a:xfrm>
          <a:off x="1714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B71D752-4F7C-4EFB-B574-87CEB02791A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26E466E-5FC6-4F99-A2B6-792DD01D6DC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E594508-94A9-422B-B4ED-E7D0108143D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1AC31DD-B39A-4C47-9FB4-10EC060255B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1716707-EA49-404B-949B-8BAB2265E3E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72813</xdr:rowOff>
    </xdr:from>
    <xdr:to>
      <xdr:col>23</xdr:col>
      <xdr:colOff>136525</xdr:colOff>
      <xdr:row>33</xdr:row>
      <xdr:rowOff>2963</xdr:rowOff>
    </xdr:to>
    <xdr:sp macro="" textlink="">
      <xdr:nvSpPr>
        <xdr:cNvPr id="91" name="楕円 90">
          <a:extLst>
            <a:ext uri="{FF2B5EF4-FFF2-40B4-BE49-F238E27FC236}">
              <a16:creationId xmlns:a16="http://schemas.microsoft.com/office/drawing/2014/main" id="{3029A3B5-7102-43F0-BF8E-D4EDD6626259}"/>
            </a:ext>
          </a:extLst>
        </xdr:cNvPr>
        <xdr:cNvSpPr/>
      </xdr:nvSpPr>
      <xdr:spPr>
        <a:xfrm>
          <a:off x="47117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51240</xdr:rowOff>
    </xdr:from>
    <xdr:ext cx="405111" cy="259045"/>
    <xdr:sp macro="" textlink="">
      <xdr:nvSpPr>
        <xdr:cNvPr id="92" name="有形固定資産減価償却率該当値テキスト">
          <a:extLst>
            <a:ext uri="{FF2B5EF4-FFF2-40B4-BE49-F238E27FC236}">
              <a16:creationId xmlns:a16="http://schemas.microsoft.com/office/drawing/2014/main" id="{89CC7438-13EE-4B80-BEB6-F40899FFF687}"/>
            </a:ext>
          </a:extLst>
        </xdr:cNvPr>
        <xdr:cNvSpPr txBox="1"/>
      </xdr:nvSpPr>
      <xdr:spPr>
        <a:xfrm>
          <a:off x="4813300" y="630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33232</xdr:rowOff>
    </xdr:from>
    <xdr:to>
      <xdr:col>19</xdr:col>
      <xdr:colOff>187325</xdr:colOff>
      <xdr:row>32</xdr:row>
      <xdr:rowOff>134832</xdr:rowOff>
    </xdr:to>
    <xdr:sp macro="" textlink="">
      <xdr:nvSpPr>
        <xdr:cNvPr id="93" name="楕円 92">
          <a:extLst>
            <a:ext uri="{FF2B5EF4-FFF2-40B4-BE49-F238E27FC236}">
              <a16:creationId xmlns:a16="http://schemas.microsoft.com/office/drawing/2014/main" id="{A2D99A49-07ED-4C0D-9BB6-7845A6C38E07}"/>
            </a:ext>
          </a:extLst>
        </xdr:cNvPr>
        <xdr:cNvSpPr/>
      </xdr:nvSpPr>
      <xdr:spPr>
        <a:xfrm>
          <a:off x="40005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84032</xdr:rowOff>
    </xdr:from>
    <xdr:to>
      <xdr:col>23</xdr:col>
      <xdr:colOff>85725</xdr:colOff>
      <xdr:row>32</xdr:row>
      <xdr:rowOff>123613</xdr:rowOff>
    </xdr:to>
    <xdr:cxnSp macro="">
      <xdr:nvCxnSpPr>
        <xdr:cNvPr id="94" name="直線コネクタ 93">
          <a:extLst>
            <a:ext uri="{FF2B5EF4-FFF2-40B4-BE49-F238E27FC236}">
              <a16:creationId xmlns:a16="http://schemas.microsoft.com/office/drawing/2014/main" id="{20A284F5-3903-4E71-9567-07883B0EF2C0}"/>
            </a:ext>
          </a:extLst>
        </xdr:cNvPr>
        <xdr:cNvCxnSpPr/>
      </xdr:nvCxnSpPr>
      <xdr:spPr>
        <a:xfrm>
          <a:off x="4051300" y="634195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165100</xdr:rowOff>
    </xdr:from>
    <xdr:to>
      <xdr:col>15</xdr:col>
      <xdr:colOff>187325</xdr:colOff>
      <xdr:row>32</xdr:row>
      <xdr:rowOff>95250</xdr:rowOff>
    </xdr:to>
    <xdr:sp macro="" textlink="">
      <xdr:nvSpPr>
        <xdr:cNvPr id="95" name="楕円 94">
          <a:extLst>
            <a:ext uri="{FF2B5EF4-FFF2-40B4-BE49-F238E27FC236}">
              <a16:creationId xmlns:a16="http://schemas.microsoft.com/office/drawing/2014/main" id="{C87E7115-FCE5-410F-B141-D194CA706931}"/>
            </a:ext>
          </a:extLst>
        </xdr:cNvPr>
        <xdr:cNvSpPr/>
      </xdr:nvSpPr>
      <xdr:spPr>
        <a:xfrm>
          <a:off x="3238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44450</xdr:rowOff>
    </xdr:from>
    <xdr:to>
      <xdr:col>19</xdr:col>
      <xdr:colOff>136525</xdr:colOff>
      <xdr:row>32</xdr:row>
      <xdr:rowOff>84032</xdr:rowOff>
    </xdr:to>
    <xdr:cxnSp macro="">
      <xdr:nvCxnSpPr>
        <xdr:cNvPr id="96" name="直線コネクタ 95">
          <a:extLst>
            <a:ext uri="{FF2B5EF4-FFF2-40B4-BE49-F238E27FC236}">
              <a16:creationId xmlns:a16="http://schemas.microsoft.com/office/drawing/2014/main" id="{DC8520D1-C9A3-419A-AEC5-B3DC8B3929DF}"/>
            </a:ext>
          </a:extLst>
        </xdr:cNvPr>
        <xdr:cNvCxnSpPr/>
      </xdr:nvCxnSpPr>
      <xdr:spPr>
        <a:xfrm>
          <a:off x="3289300" y="630237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136313</xdr:rowOff>
    </xdr:from>
    <xdr:to>
      <xdr:col>11</xdr:col>
      <xdr:colOff>187325</xdr:colOff>
      <xdr:row>32</xdr:row>
      <xdr:rowOff>66463</xdr:rowOff>
    </xdr:to>
    <xdr:sp macro="" textlink="">
      <xdr:nvSpPr>
        <xdr:cNvPr id="97" name="楕円 96">
          <a:extLst>
            <a:ext uri="{FF2B5EF4-FFF2-40B4-BE49-F238E27FC236}">
              <a16:creationId xmlns:a16="http://schemas.microsoft.com/office/drawing/2014/main" id="{A18BC1CB-F7BF-40E7-9AAF-43476297515F}"/>
            </a:ext>
          </a:extLst>
        </xdr:cNvPr>
        <xdr:cNvSpPr/>
      </xdr:nvSpPr>
      <xdr:spPr>
        <a:xfrm>
          <a:off x="24765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15663</xdr:rowOff>
    </xdr:from>
    <xdr:to>
      <xdr:col>15</xdr:col>
      <xdr:colOff>136525</xdr:colOff>
      <xdr:row>32</xdr:row>
      <xdr:rowOff>44450</xdr:rowOff>
    </xdr:to>
    <xdr:cxnSp macro="">
      <xdr:nvCxnSpPr>
        <xdr:cNvPr id="98" name="直線コネクタ 97">
          <a:extLst>
            <a:ext uri="{FF2B5EF4-FFF2-40B4-BE49-F238E27FC236}">
              <a16:creationId xmlns:a16="http://schemas.microsoft.com/office/drawing/2014/main" id="{388250A0-674B-44FF-9B3B-C696DAA7A400}"/>
            </a:ext>
          </a:extLst>
        </xdr:cNvPr>
        <xdr:cNvCxnSpPr/>
      </xdr:nvCxnSpPr>
      <xdr:spPr>
        <a:xfrm>
          <a:off x="2527300" y="627358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93133</xdr:rowOff>
    </xdr:from>
    <xdr:to>
      <xdr:col>7</xdr:col>
      <xdr:colOff>187325</xdr:colOff>
      <xdr:row>32</xdr:row>
      <xdr:rowOff>23283</xdr:rowOff>
    </xdr:to>
    <xdr:sp macro="" textlink="">
      <xdr:nvSpPr>
        <xdr:cNvPr id="99" name="楕円 98">
          <a:extLst>
            <a:ext uri="{FF2B5EF4-FFF2-40B4-BE49-F238E27FC236}">
              <a16:creationId xmlns:a16="http://schemas.microsoft.com/office/drawing/2014/main" id="{26F75F7F-FD84-40C8-A99E-A728991A9EB7}"/>
            </a:ext>
          </a:extLst>
        </xdr:cNvPr>
        <xdr:cNvSpPr/>
      </xdr:nvSpPr>
      <xdr:spPr>
        <a:xfrm>
          <a:off x="1714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143933</xdr:rowOff>
    </xdr:from>
    <xdr:to>
      <xdr:col>11</xdr:col>
      <xdr:colOff>136525</xdr:colOff>
      <xdr:row>32</xdr:row>
      <xdr:rowOff>15663</xdr:rowOff>
    </xdr:to>
    <xdr:cxnSp macro="">
      <xdr:nvCxnSpPr>
        <xdr:cNvPr id="100" name="直線コネクタ 99">
          <a:extLst>
            <a:ext uri="{FF2B5EF4-FFF2-40B4-BE49-F238E27FC236}">
              <a16:creationId xmlns:a16="http://schemas.microsoft.com/office/drawing/2014/main" id="{3F5269CF-7686-4856-881B-6066135889C4}"/>
            </a:ext>
          </a:extLst>
        </xdr:cNvPr>
        <xdr:cNvCxnSpPr/>
      </xdr:nvCxnSpPr>
      <xdr:spPr>
        <a:xfrm>
          <a:off x="1765300" y="623040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101" name="n_1aveValue有形固定資産減価償却率">
          <a:extLst>
            <a:ext uri="{FF2B5EF4-FFF2-40B4-BE49-F238E27FC236}">
              <a16:creationId xmlns:a16="http://schemas.microsoft.com/office/drawing/2014/main" id="{9B58E3F1-5335-4B52-93B9-702FA8E13FBB}"/>
            </a:ext>
          </a:extLst>
        </xdr:cNvPr>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102" name="n_2aveValue有形固定資産減価償却率">
          <a:extLst>
            <a:ext uri="{FF2B5EF4-FFF2-40B4-BE49-F238E27FC236}">
              <a16:creationId xmlns:a16="http://schemas.microsoft.com/office/drawing/2014/main" id="{4B2E1542-A53D-4979-A8A0-B0E550E785ED}"/>
            </a:ext>
          </a:extLst>
        </xdr:cNvPr>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63729</xdr:rowOff>
    </xdr:from>
    <xdr:ext cx="405111" cy="259045"/>
    <xdr:sp macro="" textlink="">
      <xdr:nvSpPr>
        <xdr:cNvPr id="103" name="n_3aveValue有形固定資産減価償却率">
          <a:extLst>
            <a:ext uri="{FF2B5EF4-FFF2-40B4-BE49-F238E27FC236}">
              <a16:creationId xmlns:a16="http://schemas.microsoft.com/office/drawing/2014/main" id="{CBA92445-9018-4E13-922C-1A5172D1F526}"/>
            </a:ext>
          </a:extLst>
        </xdr:cNvPr>
        <xdr:cNvSpPr txBox="1"/>
      </xdr:nvSpPr>
      <xdr:spPr>
        <a:xfrm>
          <a:off x="2324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38540</xdr:rowOff>
    </xdr:from>
    <xdr:ext cx="405111" cy="259045"/>
    <xdr:sp macro="" textlink="">
      <xdr:nvSpPr>
        <xdr:cNvPr id="104" name="n_4aveValue有形固定資産減価償却率">
          <a:extLst>
            <a:ext uri="{FF2B5EF4-FFF2-40B4-BE49-F238E27FC236}">
              <a16:creationId xmlns:a16="http://schemas.microsoft.com/office/drawing/2014/main" id="{0880D3B9-CE25-4D9D-94F1-A9CD4A1C3960}"/>
            </a:ext>
          </a:extLst>
        </xdr:cNvPr>
        <xdr:cNvSpPr txBox="1"/>
      </xdr:nvSpPr>
      <xdr:spPr>
        <a:xfrm>
          <a:off x="1562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125959</xdr:rowOff>
    </xdr:from>
    <xdr:ext cx="405111" cy="259045"/>
    <xdr:sp macro="" textlink="">
      <xdr:nvSpPr>
        <xdr:cNvPr id="105" name="n_1mainValue有形固定資産減価償却率">
          <a:extLst>
            <a:ext uri="{FF2B5EF4-FFF2-40B4-BE49-F238E27FC236}">
              <a16:creationId xmlns:a16="http://schemas.microsoft.com/office/drawing/2014/main" id="{8B521178-7F3A-41F4-8E54-A8ECFF3B7A90}"/>
            </a:ext>
          </a:extLst>
        </xdr:cNvPr>
        <xdr:cNvSpPr txBox="1"/>
      </xdr:nvSpPr>
      <xdr:spPr>
        <a:xfrm>
          <a:off x="38360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86377</xdr:rowOff>
    </xdr:from>
    <xdr:ext cx="405111" cy="259045"/>
    <xdr:sp macro="" textlink="">
      <xdr:nvSpPr>
        <xdr:cNvPr id="106" name="n_2mainValue有形固定資産減価償却率">
          <a:extLst>
            <a:ext uri="{FF2B5EF4-FFF2-40B4-BE49-F238E27FC236}">
              <a16:creationId xmlns:a16="http://schemas.microsoft.com/office/drawing/2014/main" id="{D5934938-B949-423D-BA76-D4F103AC2E98}"/>
            </a:ext>
          </a:extLst>
        </xdr:cNvPr>
        <xdr:cNvSpPr txBox="1"/>
      </xdr:nvSpPr>
      <xdr:spPr>
        <a:xfrm>
          <a:off x="3086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57590</xdr:rowOff>
    </xdr:from>
    <xdr:ext cx="405111" cy="259045"/>
    <xdr:sp macro="" textlink="">
      <xdr:nvSpPr>
        <xdr:cNvPr id="107" name="n_3mainValue有形固定資産減価償却率">
          <a:extLst>
            <a:ext uri="{FF2B5EF4-FFF2-40B4-BE49-F238E27FC236}">
              <a16:creationId xmlns:a16="http://schemas.microsoft.com/office/drawing/2014/main" id="{464D6282-86B0-441A-942E-E8EA61056346}"/>
            </a:ext>
          </a:extLst>
        </xdr:cNvPr>
        <xdr:cNvSpPr txBox="1"/>
      </xdr:nvSpPr>
      <xdr:spPr>
        <a:xfrm>
          <a:off x="2324744" y="631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14410</xdr:rowOff>
    </xdr:from>
    <xdr:ext cx="405111" cy="259045"/>
    <xdr:sp macro="" textlink="">
      <xdr:nvSpPr>
        <xdr:cNvPr id="108" name="n_4mainValue有形固定資産減価償却率">
          <a:extLst>
            <a:ext uri="{FF2B5EF4-FFF2-40B4-BE49-F238E27FC236}">
              <a16:creationId xmlns:a16="http://schemas.microsoft.com/office/drawing/2014/main" id="{721789B7-6734-4326-8918-C6E60111F764}"/>
            </a:ext>
          </a:extLst>
        </xdr:cNvPr>
        <xdr:cNvSpPr txBox="1"/>
      </xdr:nvSpPr>
      <xdr:spPr>
        <a:xfrm>
          <a:off x="1562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BD27DE03-A852-4A2E-ADEE-58571C3D584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C8AAD8A5-DC3A-41F6-9F0C-95CEB19B187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68118AD3-B32A-4540-966B-846D1F944D7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D4E4EC70-E7AB-4A29-835B-624BD7B4B09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BDA88C49-C367-4CC2-9918-41AC4CA0AEE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E81C83E0-E74C-40F7-AE60-DEF8D6BE9DE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80900BC4-F86D-4D88-9B42-1C796EB91EF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7A543583-C206-44FA-B494-A324BD1EC5B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864152BD-9B4F-4084-B430-3FA1E2926B3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72406FD-ADD4-40A6-9F9A-4ABA2593D5F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A3B34946-8B43-416A-ADA1-54EAE926E37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AA02235-36E7-41C5-8254-C1E0FD89F02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76D0C38-43A5-49B2-A32B-82B555B90C6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徳島県平均とも下回っているが、今後は庁舎建設、広域連合が運営する一般廃棄物処理施設の建設などの大型事業を控えており、基金の取崩を行う計画であることから、今後も健全な財政運営を行えるよう経費削減など行財政改革に取り組んでいく必要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E52225A7-C0D7-4CAD-BD82-A14BC7036D7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E21D8EB-E6DC-4058-B29A-E79B74EAA11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1ACEE668-4DA4-4FBD-9DAB-8B7AD342427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7AA28E5B-5A60-48D7-AFF8-BEE5C83CE8B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1753796E-401B-4717-B596-1CA2C68BD7A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5DD079BF-6DB4-4D3B-941B-9434783988B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5259B27F-03F5-4655-A8DA-8A97CF6AE02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90842730-D3F4-4FD2-AB25-1685F9EC79F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7865444F-13F7-43CD-836B-F1B0683B3A4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8C601462-5917-4E7F-83D1-CE19FB6A368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F18D9D20-94CE-4CF6-A245-7D893113845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E2138415-6855-4BE9-A710-5D874190FE5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3CFCD55E-219B-4762-989F-1176C7502C1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9B705118-8079-4087-95D7-78D3A6E55ED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40E32E18-61CA-41F6-8F4D-B4386FF7E9C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37" name="直線コネクタ 136">
          <a:extLst>
            <a:ext uri="{FF2B5EF4-FFF2-40B4-BE49-F238E27FC236}">
              <a16:creationId xmlns:a16="http://schemas.microsoft.com/office/drawing/2014/main" id="{08CBD6ED-D2C1-44DD-88EE-58990845F4EF}"/>
            </a:ext>
          </a:extLst>
        </xdr:cNvPr>
        <xdr:cNvCxnSpPr/>
      </xdr:nvCxnSpPr>
      <xdr:spPr>
        <a:xfrm flipV="1">
          <a:off x="14793595"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38" name="債務償還比率最小値テキスト">
          <a:extLst>
            <a:ext uri="{FF2B5EF4-FFF2-40B4-BE49-F238E27FC236}">
              <a16:creationId xmlns:a16="http://schemas.microsoft.com/office/drawing/2014/main" id="{9D6F8820-2C84-4E6A-9B05-53670370BA89}"/>
            </a:ext>
          </a:extLst>
        </xdr:cNvPr>
        <xdr:cNvSpPr txBox="1"/>
      </xdr:nvSpPr>
      <xdr:spPr>
        <a:xfrm>
          <a:off x="14846300"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39" name="直線コネクタ 138">
          <a:extLst>
            <a:ext uri="{FF2B5EF4-FFF2-40B4-BE49-F238E27FC236}">
              <a16:creationId xmlns:a16="http://schemas.microsoft.com/office/drawing/2014/main" id="{3AAFF5DC-CDF7-4753-9707-4D02CC2617B7}"/>
            </a:ext>
          </a:extLst>
        </xdr:cNvPr>
        <xdr:cNvCxnSpPr/>
      </xdr:nvCxnSpPr>
      <xdr:spPr>
        <a:xfrm>
          <a:off x="14706600" y="655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3E9ECE32-4DB7-42B8-8BD3-374FF3C239C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8A97B33B-9A0F-4BBB-9E43-746DDD99B1D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42" name="債務償還比率平均値テキスト">
          <a:extLst>
            <a:ext uri="{FF2B5EF4-FFF2-40B4-BE49-F238E27FC236}">
              <a16:creationId xmlns:a16="http://schemas.microsoft.com/office/drawing/2014/main" id="{75044471-49D0-4F1E-A08E-A8D3D8734D82}"/>
            </a:ext>
          </a:extLst>
        </xdr:cNvPr>
        <xdr:cNvSpPr txBox="1"/>
      </xdr:nvSpPr>
      <xdr:spPr>
        <a:xfrm>
          <a:off x="14846300" y="591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43" name="フローチャート: 判断 142">
          <a:extLst>
            <a:ext uri="{FF2B5EF4-FFF2-40B4-BE49-F238E27FC236}">
              <a16:creationId xmlns:a16="http://schemas.microsoft.com/office/drawing/2014/main" id="{D27988B5-8A8F-41DE-A75D-B59A9DCBA188}"/>
            </a:ext>
          </a:extLst>
        </xdr:cNvPr>
        <xdr:cNvSpPr/>
      </xdr:nvSpPr>
      <xdr:spPr>
        <a:xfrm>
          <a:off x="14744700" y="593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44" name="フローチャート: 判断 143">
          <a:extLst>
            <a:ext uri="{FF2B5EF4-FFF2-40B4-BE49-F238E27FC236}">
              <a16:creationId xmlns:a16="http://schemas.microsoft.com/office/drawing/2014/main" id="{A9A17644-7910-4156-BD0D-9A82334BBDFE}"/>
            </a:ext>
          </a:extLst>
        </xdr:cNvPr>
        <xdr:cNvSpPr/>
      </xdr:nvSpPr>
      <xdr:spPr>
        <a:xfrm>
          <a:off x="14033500"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45" name="フローチャート: 判断 144">
          <a:extLst>
            <a:ext uri="{FF2B5EF4-FFF2-40B4-BE49-F238E27FC236}">
              <a16:creationId xmlns:a16="http://schemas.microsoft.com/office/drawing/2014/main" id="{EF714438-9B07-4B52-A4C2-32E7532C1FFC}"/>
            </a:ext>
          </a:extLst>
        </xdr:cNvPr>
        <xdr:cNvSpPr/>
      </xdr:nvSpPr>
      <xdr:spPr>
        <a:xfrm>
          <a:off x="13271500" y="605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46" name="フローチャート: 判断 145">
          <a:extLst>
            <a:ext uri="{FF2B5EF4-FFF2-40B4-BE49-F238E27FC236}">
              <a16:creationId xmlns:a16="http://schemas.microsoft.com/office/drawing/2014/main" id="{35A99CDB-2BF6-4696-B066-C21B09D87E93}"/>
            </a:ext>
          </a:extLst>
        </xdr:cNvPr>
        <xdr:cNvSpPr/>
      </xdr:nvSpPr>
      <xdr:spPr>
        <a:xfrm>
          <a:off x="12509500" y="61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47" name="フローチャート: 判断 146">
          <a:extLst>
            <a:ext uri="{FF2B5EF4-FFF2-40B4-BE49-F238E27FC236}">
              <a16:creationId xmlns:a16="http://schemas.microsoft.com/office/drawing/2014/main" id="{034E8FEE-0625-41AD-A913-E8DF82D2A2AF}"/>
            </a:ext>
          </a:extLst>
        </xdr:cNvPr>
        <xdr:cNvSpPr/>
      </xdr:nvSpPr>
      <xdr:spPr>
        <a:xfrm>
          <a:off x="11747500" y="608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3393ED6-0F6D-40E3-B529-74628E690D6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3388D82-A933-492B-8BD4-475B7C7D33C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720C632-F8CB-4037-9225-D9329DDD8C6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52EC0E8-37AA-4F79-9BA9-AF5BF5E86D4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66B747C-163E-48CE-92FA-E2ED3BE8B32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162009</xdr:rowOff>
    </xdr:from>
    <xdr:to>
      <xdr:col>76</xdr:col>
      <xdr:colOff>73025</xdr:colOff>
      <xdr:row>29</xdr:row>
      <xdr:rowOff>92159</xdr:rowOff>
    </xdr:to>
    <xdr:sp macro="" textlink="">
      <xdr:nvSpPr>
        <xdr:cNvPr id="153" name="楕円 152">
          <a:extLst>
            <a:ext uri="{FF2B5EF4-FFF2-40B4-BE49-F238E27FC236}">
              <a16:creationId xmlns:a16="http://schemas.microsoft.com/office/drawing/2014/main" id="{82CE195C-F95D-4A0B-8A55-9DE7261F9B84}"/>
            </a:ext>
          </a:extLst>
        </xdr:cNvPr>
        <xdr:cNvSpPr/>
      </xdr:nvSpPr>
      <xdr:spPr>
        <a:xfrm>
          <a:off x="14744700" y="57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13436</xdr:rowOff>
    </xdr:from>
    <xdr:ext cx="469744" cy="259045"/>
    <xdr:sp macro="" textlink="">
      <xdr:nvSpPr>
        <xdr:cNvPr id="154" name="債務償還比率該当値テキスト">
          <a:extLst>
            <a:ext uri="{FF2B5EF4-FFF2-40B4-BE49-F238E27FC236}">
              <a16:creationId xmlns:a16="http://schemas.microsoft.com/office/drawing/2014/main" id="{5DF9079F-8F3B-4CE9-93A2-4BBA5F72EA6C}"/>
            </a:ext>
          </a:extLst>
        </xdr:cNvPr>
        <xdr:cNvSpPr txBox="1"/>
      </xdr:nvSpPr>
      <xdr:spPr>
        <a:xfrm>
          <a:off x="14846300" y="558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81287</xdr:rowOff>
    </xdr:from>
    <xdr:to>
      <xdr:col>72</xdr:col>
      <xdr:colOff>123825</xdr:colOff>
      <xdr:row>29</xdr:row>
      <xdr:rowOff>11437</xdr:rowOff>
    </xdr:to>
    <xdr:sp macro="" textlink="">
      <xdr:nvSpPr>
        <xdr:cNvPr id="155" name="楕円 154">
          <a:extLst>
            <a:ext uri="{FF2B5EF4-FFF2-40B4-BE49-F238E27FC236}">
              <a16:creationId xmlns:a16="http://schemas.microsoft.com/office/drawing/2014/main" id="{092B6F5B-02BA-43B8-825B-33E6C6798D3B}"/>
            </a:ext>
          </a:extLst>
        </xdr:cNvPr>
        <xdr:cNvSpPr/>
      </xdr:nvSpPr>
      <xdr:spPr>
        <a:xfrm>
          <a:off x="14033500" y="565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132087</xdr:rowOff>
    </xdr:from>
    <xdr:to>
      <xdr:col>76</xdr:col>
      <xdr:colOff>22225</xdr:colOff>
      <xdr:row>29</xdr:row>
      <xdr:rowOff>41359</xdr:rowOff>
    </xdr:to>
    <xdr:cxnSp macro="">
      <xdr:nvCxnSpPr>
        <xdr:cNvPr id="156" name="直線コネクタ 155">
          <a:extLst>
            <a:ext uri="{FF2B5EF4-FFF2-40B4-BE49-F238E27FC236}">
              <a16:creationId xmlns:a16="http://schemas.microsoft.com/office/drawing/2014/main" id="{CD874775-E700-49D4-8933-B510CF64DAB7}"/>
            </a:ext>
          </a:extLst>
        </xdr:cNvPr>
        <xdr:cNvCxnSpPr/>
      </xdr:nvCxnSpPr>
      <xdr:spPr>
        <a:xfrm>
          <a:off x="14084300" y="5704212"/>
          <a:ext cx="711200" cy="8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138980</xdr:rowOff>
    </xdr:from>
    <xdr:to>
      <xdr:col>68</xdr:col>
      <xdr:colOff>123825</xdr:colOff>
      <xdr:row>29</xdr:row>
      <xdr:rowOff>69130</xdr:rowOff>
    </xdr:to>
    <xdr:sp macro="" textlink="">
      <xdr:nvSpPr>
        <xdr:cNvPr id="157" name="楕円 156">
          <a:extLst>
            <a:ext uri="{FF2B5EF4-FFF2-40B4-BE49-F238E27FC236}">
              <a16:creationId xmlns:a16="http://schemas.microsoft.com/office/drawing/2014/main" id="{D0F28B43-83A8-4996-9A0D-D80FC9F9E4A7}"/>
            </a:ext>
          </a:extLst>
        </xdr:cNvPr>
        <xdr:cNvSpPr/>
      </xdr:nvSpPr>
      <xdr:spPr>
        <a:xfrm>
          <a:off x="13271500" y="57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132087</xdr:rowOff>
    </xdr:from>
    <xdr:to>
      <xdr:col>72</xdr:col>
      <xdr:colOff>73025</xdr:colOff>
      <xdr:row>29</xdr:row>
      <xdr:rowOff>18330</xdr:rowOff>
    </xdr:to>
    <xdr:cxnSp macro="">
      <xdr:nvCxnSpPr>
        <xdr:cNvPr id="158" name="直線コネクタ 157">
          <a:extLst>
            <a:ext uri="{FF2B5EF4-FFF2-40B4-BE49-F238E27FC236}">
              <a16:creationId xmlns:a16="http://schemas.microsoft.com/office/drawing/2014/main" id="{0C299BAA-2982-47AF-BCF8-F780554BA031}"/>
            </a:ext>
          </a:extLst>
        </xdr:cNvPr>
        <xdr:cNvCxnSpPr/>
      </xdr:nvCxnSpPr>
      <xdr:spPr>
        <a:xfrm flipV="1">
          <a:off x="13322300" y="5704212"/>
          <a:ext cx="762000" cy="5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122308</xdr:rowOff>
    </xdr:from>
    <xdr:to>
      <xdr:col>64</xdr:col>
      <xdr:colOff>123825</xdr:colOff>
      <xdr:row>29</xdr:row>
      <xdr:rowOff>52458</xdr:rowOff>
    </xdr:to>
    <xdr:sp macro="" textlink="">
      <xdr:nvSpPr>
        <xdr:cNvPr id="159" name="楕円 158">
          <a:extLst>
            <a:ext uri="{FF2B5EF4-FFF2-40B4-BE49-F238E27FC236}">
              <a16:creationId xmlns:a16="http://schemas.microsoft.com/office/drawing/2014/main" id="{B87CF1E7-970A-4FE5-84B2-111E09416D81}"/>
            </a:ext>
          </a:extLst>
        </xdr:cNvPr>
        <xdr:cNvSpPr/>
      </xdr:nvSpPr>
      <xdr:spPr>
        <a:xfrm>
          <a:off x="12509500" y="56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1658</xdr:rowOff>
    </xdr:from>
    <xdr:to>
      <xdr:col>68</xdr:col>
      <xdr:colOff>73025</xdr:colOff>
      <xdr:row>29</xdr:row>
      <xdr:rowOff>18330</xdr:rowOff>
    </xdr:to>
    <xdr:cxnSp macro="">
      <xdr:nvCxnSpPr>
        <xdr:cNvPr id="160" name="直線コネクタ 159">
          <a:extLst>
            <a:ext uri="{FF2B5EF4-FFF2-40B4-BE49-F238E27FC236}">
              <a16:creationId xmlns:a16="http://schemas.microsoft.com/office/drawing/2014/main" id="{952CFF78-212E-4FE4-A84F-EF1298E1DE2A}"/>
            </a:ext>
          </a:extLst>
        </xdr:cNvPr>
        <xdr:cNvCxnSpPr/>
      </xdr:nvCxnSpPr>
      <xdr:spPr>
        <a:xfrm>
          <a:off x="12560300" y="5745233"/>
          <a:ext cx="762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87884</xdr:rowOff>
    </xdr:from>
    <xdr:to>
      <xdr:col>60</xdr:col>
      <xdr:colOff>123825</xdr:colOff>
      <xdr:row>29</xdr:row>
      <xdr:rowOff>18034</xdr:rowOff>
    </xdr:to>
    <xdr:sp macro="" textlink="">
      <xdr:nvSpPr>
        <xdr:cNvPr id="161" name="楕円 160">
          <a:extLst>
            <a:ext uri="{FF2B5EF4-FFF2-40B4-BE49-F238E27FC236}">
              <a16:creationId xmlns:a16="http://schemas.microsoft.com/office/drawing/2014/main" id="{88D10DA4-673B-4B48-90CF-713E073F85DF}"/>
            </a:ext>
          </a:extLst>
        </xdr:cNvPr>
        <xdr:cNvSpPr/>
      </xdr:nvSpPr>
      <xdr:spPr>
        <a:xfrm>
          <a:off x="11747500" y="56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138684</xdr:rowOff>
    </xdr:from>
    <xdr:to>
      <xdr:col>64</xdr:col>
      <xdr:colOff>73025</xdr:colOff>
      <xdr:row>29</xdr:row>
      <xdr:rowOff>1658</xdr:rowOff>
    </xdr:to>
    <xdr:cxnSp macro="">
      <xdr:nvCxnSpPr>
        <xdr:cNvPr id="162" name="直線コネクタ 161">
          <a:extLst>
            <a:ext uri="{FF2B5EF4-FFF2-40B4-BE49-F238E27FC236}">
              <a16:creationId xmlns:a16="http://schemas.microsoft.com/office/drawing/2014/main" id="{C22ED9F7-CE6C-4455-AEFC-C85BDAF593C0}"/>
            </a:ext>
          </a:extLst>
        </xdr:cNvPr>
        <xdr:cNvCxnSpPr/>
      </xdr:nvCxnSpPr>
      <xdr:spPr>
        <a:xfrm>
          <a:off x="11798300" y="5710809"/>
          <a:ext cx="762000" cy="3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63" name="n_1aveValue債務償還比率">
          <a:extLst>
            <a:ext uri="{FF2B5EF4-FFF2-40B4-BE49-F238E27FC236}">
              <a16:creationId xmlns:a16="http://schemas.microsoft.com/office/drawing/2014/main" id="{F3B367C0-EF0B-4298-865B-EB848B14AB1C}"/>
            </a:ext>
          </a:extLst>
        </xdr:cNvPr>
        <xdr:cNvSpPr txBox="1"/>
      </xdr:nvSpPr>
      <xdr:spPr>
        <a:xfrm>
          <a:off x="13836727" y="596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60039</xdr:rowOff>
    </xdr:from>
    <xdr:ext cx="469744" cy="259045"/>
    <xdr:sp macro="" textlink="">
      <xdr:nvSpPr>
        <xdr:cNvPr id="164" name="n_2aveValue債務償還比率">
          <a:extLst>
            <a:ext uri="{FF2B5EF4-FFF2-40B4-BE49-F238E27FC236}">
              <a16:creationId xmlns:a16="http://schemas.microsoft.com/office/drawing/2014/main" id="{63E56B02-CE34-4851-B8CB-A855963E124B}"/>
            </a:ext>
          </a:extLst>
        </xdr:cNvPr>
        <xdr:cNvSpPr txBox="1"/>
      </xdr:nvSpPr>
      <xdr:spPr>
        <a:xfrm>
          <a:off x="13087427" y="614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120850</xdr:rowOff>
    </xdr:from>
    <xdr:ext cx="469744" cy="259045"/>
    <xdr:sp macro="" textlink="">
      <xdr:nvSpPr>
        <xdr:cNvPr id="165" name="n_3aveValue債務償還比率">
          <a:extLst>
            <a:ext uri="{FF2B5EF4-FFF2-40B4-BE49-F238E27FC236}">
              <a16:creationId xmlns:a16="http://schemas.microsoft.com/office/drawing/2014/main" id="{476690BC-0A9E-4C1B-BB81-56C10B509423}"/>
            </a:ext>
          </a:extLst>
        </xdr:cNvPr>
        <xdr:cNvSpPr txBox="1"/>
      </xdr:nvSpPr>
      <xdr:spPr>
        <a:xfrm>
          <a:off x="12325427" y="620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95542</xdr:rowOff>
    </xdr:from>
    <xdr:ext cx="469744" cy="259045"/>
    <xdr:sp macro="" textlink="">
      <xdr:nvSpPr>
        <xdr:cNvPr id="166" name="n_4aveValue債務償還比率">
          <a:extLst>
            <a:ext uri="{FF2B5EF4-FFF2-40B4-BE49-F238E27FC236}">
              <a16:creationId xmlns:a16="http://schemas.microsoft.com/office/drawing/2014/main" id="{2062AD15-0638-4D4A-A158-DFEFEEC24863}"/>
            </a:ext>
          </a:extLst>
        </xdr:cNvPr>
        <xdr:cNvSpPr txBox="1"/>
      </xdr:nvSpPr>
      <xdr:spPr>
        <a:xfrm>
          <a:off x="11563427" y="618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27964</xdr:rowOff>
    </xdr:from>
    <xdr:ext cx="469744" cy="259045"/>
    <xdr:sp macro="" textlink="">
      <xdr:nvSpPr>
        <xdr:cNvPr id="167" name="n_1mainValue債務償還比率">
          <a:extLst>
            <a:ext uri="{FF2B5EF4-FFF2-40B4-BE49-F238E27FC236}">
              <a16:creationId xmlns:a16="http://schemas.microsoft.com/office/drawing/2014/main" id="{1B447BB6-EC80-4092-96E5-5A15E4EEE266}"/>
            </a:ext>
          </a:extLst>
        </xdr:cNvPr>
        <xdr:cNvSpPr txBox="1"/>
      </xdr:nvSpPr>
      <xdr:spPr>
        <a:xfrm>
          <a:off x="13836727" y="542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85657</xdr:rowOff>
    </xdr:from>
    <xdr:ext cx="469744" cy="259045"/>
    <xdr:sp macro="" textlink="">
      <xdr:nvSpPr>
        <xdr:cNvPr id="168" name="n_2mainValue債務償還比率">
          <a:extLst>
            <a:ext uri="{FF2B5EF4-FFF2-40B4-BE49-F238E27FC236}">
              <a16:creationId xmlns:a16="http://schemas.microsoft.com/office/drawing/2014/main" id="{23CDB252-EAA7-4951-898D-0C03CD853501}"/>
            </a:ext>
          </a:extLst>
        </xdr:cNvPr>
        <xdr:cNvSpPr txBox="1"/>
      </xdr:nvSpPr>
      <xdr:spPr>
        <a:xfrm>
          <a:off x="13087427" y="548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68985</xdr:rowOff>
    </xdr:from>
    <xdr:ext cx="469744" cy="259045"/>
    <xdr:sp macro="" textlink="">
      <xdr:nvSpPr>
        <xdr:cNvPr id="169" name="n_3mainValue債務償還比率">
          <a:extLst>
            <a:ext uri="{FF2B5EF4-FFF2-40B4-BE49-F238E27FC236}">
              <a16:creationId xmlns:a16="http://schemas.microsoft.com/office/drawing/2014/main" id="{151E43E5-4FD4-4CE2-9CA5-16F02FEDC237}"/>
            </a:ext>
          </a:extLst>
        </xdr:cNvPr>
        <xdr:cNvSpPr txBox="1"/>
      </xdr:nvSpPr>
      <xdr:spPr>
        <a:xfrm>
          <a:off x="12325427" y="546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34561</xdr:rowOff>
    </xdr:from>
    <xdr:ext cx="469744" cy="259045"/>
    <xdr:sp macro="" textlink="">
      <xdr:nvSpPr>
        <xdr:cNvPr id="170" name="n_4mainValue債務償還比率">
          <a:extLst>
            <a:ext uri="{FF2B5EF4-FFF2-40B4-BE49-F238E27FC236}">
              <a16:creationId xmlns:a16="http://schemas.microsoft.com/office/drawing/2014/main" id="{133BD1B3-3435-4510-B5C7-F82D1E8F9919}"/>
            </a:ext>
          </a:extLst>
        </xdr:cNvPr>
        <xdr:cNvSpPr txBox="1"/>
      </xdr:nvSpPr>
      <xdr:spPr>
        <a:xfrm>
          <a:off x="11563427" y="543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AA70A18-B72D-4298-A4C8-0E7E300D803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6CED459E-BA89-4E7F-AD16-F2A45E96836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80F0FA05-D48E-4CD5-813A-76792708D5E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4D27853B-BA04-4CBD-9846-7F1A94E81D4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BE2BF71-AE5E-4B1E-A748-CADA65FDC30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B1136F5-D3F5-4D4D-98E3-4E1F4B7B150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226751-8C74-4191-A9C3-7599E04B2F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53C759-A102-4C5D-B656-5887813A2C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DFC254-AB73-44FF-B07D-988164FE9E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525E8B-96AB-41F4-BC74-9D5D9F463DF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96F00C-CE1D-43AC-9FE5-C585576D0C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C34436-1363-4102-8143-9E30D5A496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CB25CA-D990-4EBE-B81E-65D18565E2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7D0F37-A426-4D58-B5E1-A9F4A6D78B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2B2446-A29B-40E3-95B3-D022AAD165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CB3179-58E7-4504-B680-5611814A1D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23,530
23,299
721.42
25,293,957
23,980,369
1,025,455
13,248,548
32,279,354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1C754E-D3CF-41DD-9079-1209EC120E8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76DBC2-8682-427D-8CA9-E17D8568A16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4A5EC1-83BE-4D2A-B89C-2E54E347B5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C2A006-2631-4DE7-BC76-D3AE43100F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687DD2-375C-45AC-9B1D-062671ADF4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317525F-483F-415C-9E81-3AFA2B005B3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A0A9E4-A0BA-47C9-9BEF-1D1C90A8D2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3671637-2A4B-466A-999F-3FE998F589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1A08DC-C350-454C-83F6-FADF55202B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91B658-7BAF-4D38-942B-1AA9314259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46DC52-0275-4708-91CA-9C933EFD89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0088D3-EE46-4783-8AB7-D77D4A6ED0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64D826-F331-4EC6-8B0C-933FC07563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B0A619-2A15-4E49-B661-27E517BF967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7BF8C52-33C5-45ED-B9B6-8016EBFF53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409A2F-E0DA-43DB-994E-0486A5A12AD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455FBC-CCD4-4958-B0AA-DED16F51024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6CADB8-0BBE-4750-8322-F0EC14F9D7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D56C3D-3C36-4655-9DEB-72EF7AC2DB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43741DC-7598-450A-9994-7D3E866605B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7E335D-A26F-43FE-93BF-59E4C53C9AD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6615B2-C881-4234-A330-30A158EE95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E02787-C4E9-49C3-9BDC-10F088AEB6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C1B0FC4-50F5-4DAF-8992-B51B592BEC0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30A903C-F10A-4C90-A524-21432EB1963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8D7D7D7-7A2E-47BA-8C27-B8A1C345E9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085547-02FB-4BC0-A91E-0277A98A1D4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A17F79-F485-4CED-BF4F-539E19347D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9A897C-7F1D-4F28-A9AF-6F518AD0B15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640CD7-6A47-490F-AD32-608D9E4DCC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C1E9CE-2C39-4AC3-BB5A-613888B9295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4B4BF72-A63E-44E7-B5A2-949E684717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1F81848-E1FD-4440-87BB-443EA91F6A2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18F5F33-7C28-49DA-879A-7CA5C83A05D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D339969-F92C-408D-85D1-2447125B33E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1E20DC0-151F-4A8C-9AAE-70D996B1D15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55D4089-599E-4501-87D7-A0817419326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F60BA8D-32F4-4256-8E13-32DE9CDBD87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6870CE3-EB92-4381-9DBB-BABC8874843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E2AE53A-03FD-4E98-BE4C-B2564A42AEE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C70F774-0718-4ADA-AC06-671168E56C8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7B5CC48-B0CD-44C2-B6C0-A88405CA6FB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9727691-F3C2-433F-9BAF-FD8BE48E551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789A63D-FD47-4DD6-82A7-275B01911CE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9B807EB-C404-4D5B-AD47-D74D0F0B4E0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49619948-306A-49F1-9AAC-7A0C2CCF42FA}"/>
            </a:ext>
          </a:extLst>
        </xdr:cNvPr>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E2326518-3D7F-4661-8FE3-2060AD2E02CA}"/>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AB5F81B2-DA28-4613-A7A9-95530425C6FA}"/>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9999C8E7-0206-4D72-AE4B-591EF74F66F1}"/>
            </a:ext>
          </a:extLst>
        </xdr:cNvPr>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782EBF62-9D6C-4AF2-823F-15CDAE774CC8}"/>
            </a:ext>
          </a:extLst>
        </xdr:cNvPr>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27322</xdr:rowOff>
    </xdr:from>
    <xdr:ext cx="405111" cy="259045"/>
    <xdr:sp macro="" textlink="">
      <xdr:nvSpPr>
        <xdr:cNvPr id="62" name="【道路】&#10;有形固定資産減価償却率平均値テキスト">
          <a:extLst>
            <a:ext uri="{FF2B5EF4-FFF2-40B4-BE49-F238E27FC236}">
              <a16:creationId xmlns:a16="http://schemas.microsoft.com/office/drawing/2014/main" id="{4A87F53A-CAEE-4429-A320-BA532CECB30C}"/>
            </a:ext>
          </a:extLst>
        </xdr:cNvPr>
        <xdr:cNvSpPr txBox="1"/>
      </xdr:nvSpPr>
      <xdr:spPr>
        <a:xfrm>
          <a:off x="4673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43C0C299-9F74-4EDF-AC5F-61A2337D9E76}"/>
            </a:ext>
          </a:extLst>
        </xdr:cNvPr>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136AD9E7-06EB-41B1-92E4-EE797D326DBC}"/>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a:extLst>
            <a:ext uri="{FF2B5EF4-FFF2-40B4-BE49-F238E27FC236}">
              <a16:creationId xmlns:a16="http://schemas.microsoft.com/office/drawing/2014/main" id="{76695826-1902-44B9-B11D-0CC5900662F0}"/>
            </a:ext>
          </a:extLst>
        </xdr:cNvPr>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BEA88DAE-E0BE-482C-95B5-103B3D555C7B}"/>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a:extLst>
            <a:ext uri="{FF2B5EF4-FFF2-40B4-BE49-F238E27FC236}">
              <a16:creationId xmlns:a16="http://schemas.microsoft.com/office/drawing/2014/main" id="{932EF00D-25A7-48CE-8ED2-EB162899A4A8}"/>
            </a:ext>
          </a:extLst>
        </xdr:cNvPr>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6D21904-EFA9-45A1-9714-B65B15677B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823CA82-8CD7-45E0-BDAF-F73F385B33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AE7F4AA-A1D8-4B69-ACED-A7CD8929B23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55820D1-4D06-4BBE-AA42-C55753E38A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DF59698-1223-432C-9174-4AD9D2137DD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a:extLst>
            <a:ext uri="{FF2B5EF4-FFF2-40B4-BE49-F238E27FC236}">
              <a16:creationId xmlns:a16="http://schemas.microsoft.com/office/drawing/2014/main" id="{B74B3329-3F01-4600-ABC8-C5D4045C64E0}"/>
            </a:ext>
          </a:extLst>
        </xdr:cNvPr>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4" name="【道路】&#10;有形固定資産減価償却率該当値テキスト">
          <a:extLst>
            <a:ext uri="{FF2B5EF4-FFF2-40B4-BE49-F238E27FC236}">
              <a16:creationId xmlns:a16="http://schemas.microsoft.com/office/drawing/2014/main" id="{035D93BC-8AE8-4DB3-9BB2-3CCA426ADED5}"/>
            </a:ext>
          </a:extLst>
        </xdr:cNvPr>
        <xdr:cNvSpPr txBox="1"/>
      </xdr:nvSpPr>
      <xdr:spPr>
        <a:xfrm>
          <a:off x="4673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5" name="楕円 74">
          <a:extLst>
            <a:ext uri="{FF2B5EF4-FFF2-40B4-BE49-F238E27FC236}">
              <a16:creationId xmlns:a16="http://schemas.microsoft.com/office/drawing/2014/main" id="{90AD96A4-4CA0-41B8-8CC1-B9E92BA228B0}"/>
            </a:ext>
          </a:extLst>
        </xdr:cNvPr>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93345</xdr:rowOff>
    </xdr:to>
    <xdr:cxnSp macro="">
      <xdr:nvCxnSpPr>
        <xdr:cNvPr id="76" name="直線コネクタ 75">
          <a:extLst>
            <a:ext uri="{FF2B5EF4-FFF2-40B4-BE49-F238E27FC236}">
              <a16:creationId xmlns:a16="http://schemas.microsoft.com/office/drawing/2014/main" id="{2D61678D-1652-464C-90D9-CFA416ADEA4E}"/>
            </a:ext>
          </a:extLst>
        </xdr:cNvPr>
        <xdr:cNvCxnSpPr/>
      </xdr:nvCxnSpPr>
      <xdr:spPr>
        <a:xfrm>
          <a:off x="3797300" y="658749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a:extLst>
            <a:ext uri="{FF2B5EF4-FFF2-40B4-BE49-F238E27FC236}">
              <a16:creationId xmlns:a16="http://schemas.microsoft.com/office/drawing/2014/main" id="{528DDF31-1CDF-4DCB-AF3A-E7AAFC9EE18F}"/>
            </a:ext>
          </a:extLst>
        </xdr:cNvPr>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72390</xdr:rowOff>
    </xdr:to>
    <xdr:cxnSp macro="">
      <xdr:nvCxnSpPr>
        <xdr:cNvPr id="78" name="直線コネクタ 77">
          <a:extLst>
            <a:ext uri="{FF2B5EF4-FFF2-40B4-BE49-F238E27FC236}">
              <a16:creationId xmlns:a16="http://schemas.microsoft.com/office/drawing/2014/main" id="{409BC56D-0FAB-47C8-B128-0855F0D6B445}"/>
            </a:ext>
          </a:extLst>
        </xdr:cNvPr>
        <xdr:cNvCxnSpPr/>
      </xdr:nvCxnSpPr>
      <xdr:spPr>
        <a:xfrm>
          <a:off x="2908300" y="65665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160655</xdr:rowOff>
    </xdr:from>
    <xdr:to>
      <xdr:col>10</xdr:col>
      <xdr:colOff>165100</xdr:colOff>
      <xdr:row>38</xdr:row>
      <xdr:rowOff>90805</xdr:rowOff>
    </xdr:to>
    <xdr:sp macro="" textlink="">
      <xdr:nvSpPr>
        <xdr:cNvPr id="79" name="楕円 78">
          <a:extLst>
            <a:ext uri="{FF2B5EF4-FFF2-40B4-BE49-F238E27FC236}">
              <a16:creationId xmlns:a16="http://schemas.microsoft.com/office/drawing/2014/main" id="{778493D2-1DD9-40C7-BAFB-C78709549BA4}"/>
            </a:ext>
          </a:extLst>
        </xdr:cNvPr>
        <xdr:cNvSpPr/>
      </xdr:nvSpPr>
      <xdr:spPr>
        <a:xfrm>
          <a:off x="1968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40005</xdr:rowOff>
    </xdr:from>
    <xdr:to>
      <xdr:col>15</xdr:col>
      <xdr:colOff>50800</xdr:colOff>
      <xdr:row>38</xdr:row>
      <xdr:rowOff>51435</xdr:rowOff>
    </xdr:to>
    <xdr:cxnSp macro="">
      <xdr:nvCxnSpPr>
        <xdr:cNvPr id="80" name="直線コネクタ 79">
          <a:extLst>
            <a:ext uri="{FF2B5EF4-FFF2-40B4-BE49-F238E27FC236}">
              <a16:creationId xmlns:a16="http://schemas.microsoft.com/office/drawing/2014/main" id="{A8E14DFF-4CE5-4343-A2DA-FA790FA7A814}"/>
            </a:ext>
          </a:extLst>
        </xdr:cNvPr>
        <xdr:cNvCxnSpPr/>
      </xdr:nvCxnSpPr>
      <xdr:spPr>
        <a:xfrm>
          <a:off x="2019300" y="65551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137795</xdr:rowOff>
    </xdr:from>
    <xdr:to>
      <xdr:col>6</xdr:col>
      <xdr:colOff>38100</xdr:colOff>
      <xdr:row>38</xdr:row>
      <xdr:rowOff>67945</xdr:rowOff>
    </xdr:to>
    <xdr:sp macro="" textlink="">
      <xdr:nvSpPr>
        <xdr:cNvPr id="81" name="楕円 80">
          <a:extLst>
            <a:ext uri="{FF2B5EF4-FFF2-40B4-BE49-F238E27FC236}">
              <a16:creationId xmlns:a16="http://schemas.microsoft.com/office/drawing/2014/main" id="{69810B8C-0D04-4059-9F66-D2021908C106}"/>
            </a:ext>
          </a:extLst>
        </xdr:cNvPr>
        <xdr:cNvSpPr/>
      </xdr:nvSpPr>
      <xdr:spPr>
        <a:xfrm>
          <a:off x="107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17145</xdr:rowOff>
    </xdr:from>
    <xdr:to>
      <xdr:col>10</xdr:col>
      <xdr:colOff>114300</xdr:colOff>
      <xdr:row>38</xdr:row>
      <xdr:rowOff>40005</xdr:rowOff>
    </xdr:to>
    <xdr:cxnSp macro="">
      <xdr:nvCxnSpPr>
        <xdr:cNvPr id="82" name="直線コネクタ 81">
          <a:extLst>
            <a:ext uri="{FF2B5EF4-FFF2-40B4-BE49-F238E27FC236}">
              <a16:creationId xmlns:a16="http://schemas.microsoft.com/office/drawing/2014/main" id="{4A317E8F-8D19-4890-81DD-04F5E4965CE9}"/>
            </a:ext>
          </a:extLst>
        </xdr:cNvPr>
        <xdr:cNvCxnSpPr/>
      </xdr:nvCxnSpPr>
      <xdr:spPr>
        <a:xfrm>
          <a:off x="1130300" y="65322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510788EC-8A22-4C07-A240-1E736CEAE53A}"/>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4" name="n_2aveValue【道路】&#10;有形固定資産減価償却率">
          <a:extLst>
            <a:ext uri="{FF2B5EF4-FFF2-40B4-BE49-F238E27FC236}">
              <a16:creationId xmlns:a16="http://schemas.microsoft.com/office/drawing/2014/main" id="{F2CE630A-AABB-4243-B797-1E9D4EDB15CB}"/>
            </a:ext>
          </a:extLst>
        </xdr:cNvPr>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a:extLst>
            <a:ext uri="{FF2B5EF4-FFF2-40B4-BE49-F238E27FC236}">
              <a16:creationId xmlns:a16="http://schemas.microsoft.com/office/drawing/2014/main" id="{600DF5A7-CB9A-4981-A897-6F50CC704BF2}"/>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154957</xdr:rowOff>
    </xdr:from>
    <xdr:ext cx="405111" cy="259045"/>
    <xdr:sp macro="" textlink="">
      <xdr:nvSpPr>
        <xdr:cNvPr id="86" name="n_4aveValue【道路】&#10;有形固定資産減価償却率">
          <a:extLst>
            <a:ext uri="{FF2B5EF4-FFF2-40B4-BE49-F238E27FC236}">
              <a16:creationId xmlns:a16="http://schemas.microsoft.com/office/drawing/2014/main" id="{20ABE1C9-4BA4-4489-905E-2A2D0BA82BEA}"/>
            </a:ext>
          </a:extLst>
        </xdr:cNvPr>
        <xdr:cNvSpPr txBox="1"/>
      </xdr:nvSpPr>
      <xdr:spPr>
        <a:xfrm>
          <a:off x="927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7" name="n_1mainValue【道路】&#10;有形固定資産減価償却率">
          <a:extLst>
            <a:ext uri="{FF2B5EF4-FFF2-40B4-BE49-F238E27FC236}">
              <a16:creationId xmlns:a16="http://schemas.microsoft.com/office/drawing/2014/main" id="{29140FEE-6865-4338-948F-500DF138B488}"/>
            </a:ext>
          </a:extLst>
        </xdr:cNvPr>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8" name="n_2mainValue【道路】&#10;有形固定資産減価償却率">
          <a:extLst>
            <a:ext uri="{FF2B5EF4-FFF2-40B4-BE49-F238E27FC236}">
              <a16:creationId xmlns:a16="http://schemas.microsoft.com/office/drawing/2014/main" id="{70E52938-5150-4915-B789-0617943A7303}"/>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81932</xdr:rowOff>
    </xdr:from>
    <xdr:ext cx="405111" cy="259045"/>
    <xdr:sp macro="" textlink="">
      <xdr:nvSpPr>
        <xdr:cNvPr id="89" name="n_3mainValue【道路】&#10;有形固定資産減価償却率">
          <a:extLst>
            <a:ext uri="{FF2B5EF4-FFF2-40B4-BE49-F238E27FC236}">
              <a16:creationId xmlns:a16="http://schemas.microsoft.com/office/drawing/2014/main" id="{252AADF1-7DE6-4D6A-83CB-03BAB84B426D}"/>
            </a:ext>
          </a:extLst>
        </xdr:cNvPr>
        <xdr:cNvSpPr txBox="1"/>
      </xdr:nvSpPr>
      <xdr:spPr>
        <a:xfrm>
          <a:off x="1816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59072</xdr:rowOff>
    </xdr:from>
    <xdr:ext cx="405111" cy="259045"/>
    <xdr:sp macro="" textlink="">
      <xdr:nvSpPr>
        <xdr:cNvPr id="90" name="n_4mainValue【道路】&#10;有形固定資産減価償却率">
          <a:extLst>
            <a:ext uri="{FF2B5EF4-FFF2-40B4-BE49-F238E27FC236}">
              <a16:creationId xmlns:a16="http://schemas.microsoft.com/office/drawing/2014/main" id="{D21566CF-BB6C-4B76-A53B-959EA5D65629}"/>
            </a:ext>
          </a:extLst>
        </xdr:cNvPr>
        <xdr:cNvSpPr txBox="1"/>
      </xdr:nvSpPr>
      <xdr:spPr>
        <a:xfrm>
          <a:off x="927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5674FC5-E047-484A-B0AC-096B6328AA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9778C06-4F2D-4236-91B3-A5AA219322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AF6D2D4-5E35-42F3-987D-2E65A4E9248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FBF3AEF-DE80-4CC9-8604-04C4F7BD3A1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B9E7932-42B0-41D2-A0C5-78042460069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82431EA-A803-4B68-AE63-BFDA0A9A02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DA1F29D-B08E-46BB-81E2-F3CACA8A84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A118828-5BE6-4C91-A3B8-A8317C4B7CB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0B5D901-9154-4D30-AE27-CF7617FA9A6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AD1F5EC-8B8F-4DCE-94A9-B92E821FC14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8887A47-5958-4A09-8A38-72BB7DD1377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A776A70-F901-48E1-A0B7-8064322D903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F026109-C8D3-4A6F-BD43-95BB9488A3A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C077B83-6D4F-4FD1-92A8-40F6BB4B5A4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C5B2645-793C-4B7F-8FB7-07E6FDE3262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CFED551-7083-4C26-A626-64C533C06C5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42B4AD2-5050-4FFE-A613-E93C9973575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9FC66AE-6BC4-4220-880C-B5220472F45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773825E-1E56-407A-A793-E1222C9DF4E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2ABEE36-522A-4311-97BF-728442466FB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125B3C1-55B6-4763-A2CA-91964CC93B2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A20B2A9-E7C5-462A-A79B-B9B43A3730E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F472D5C-BE7B-434A-AA6C-2765D0DF31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9EDD26C2-2347-41D0-9ADE-E4908D7B3E6F}"/>
            </a:ext>
          </a:extLst>
        </xdr:cNvPr>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2B44EDA6-4839-4427-842E-9B4B8722A7A3}"/>
            </a:ext>
          </a:extLst>
        </xdr:cNvPr>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4015244E-1B68-49C5-BFD5-E076A7AB0EF7}"/>
            </a:ext>
          </a:extLst>
        </xdr:cNvPr>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2599388D-726E-46B0-A2B9-609F2B97FA13}"/>
            </a:ext>
          </a:extLst>
        </xdr:cNvPr>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BCF88F12-AF7F-4E04-9E93-08B205612D4D}"/>
            </a:ext>
          </a:extLst>
        </xdr:cNvPr>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5999</xdr:rowOff>
    </xdr:from>
    <xdr:ext cx="534377" cy="259045"/>
    <xdr:sp macro="" textlink="">
      <xdr:nvSpPr>
        <xdr:cNvPr id="119" name="【道路】&#10;一人当たり延長平均値テキスト">
          <a:extLst>
            <a:ext uri="{FF2B5EF4-FFF2-40B4-BE49-F238E27FC236}">
              <a16:creationId xmlns:a16="http://schemas.microsoft.com/office/drawing/2014/main" id="{3AD59A5E-9F26-4103-BC7B-E3B94C7D3388}"/>
            </a:ext>
          </a:extLst>
        </xdr:cNvPr>
        <xdr:cNvSpPr txBox="1"/>
      </xdr:nvSpPr>
      <xdr:spPr>
        <a:xfrm>
          <a:off x="10515600" y="68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53E344BA-8895-49DF-B7C2-3AF52204093C}"/>
            </a:ext>
          </a:extLst>
        </xdr:cNvPr>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ABE57057-5FC7-4941-A92C-AE01122367C8}"/>
            </a:ext>
          </a:extLst>
        </xdr:cNvPr>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a:extLst>
            <a:ext uri="{FF2B5EF4-FFF2-40B4-BE49-F238E27FC236}">
              <a16:creationId xmlns:a16="http://schemas.microsoft.com/office/drawing/2014/main" id="{0BEFCD15-56A3-485F-88FB-0E6E12682326}"/>
            </a:ext>
          </a:extLst>
        </xdr:cNvPr>
        <xdr:cNvSpPr/>
      </xdr:nvSpPr>
      <xdr:spPr>
        <a:xfrm>
          <a:off x="8699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a:extLst>
            <a:ext uri="{FF2B5EF4-FFF2-40B4-BE49-F238E27FC236}">
              <a16:creationId xmlns:a16="http://schemas.microsoft.com/office/drawing/2014/main" id="{D54A3E9C-7E4A-42EC-95A3-E8B90016BD2D}"/>
            </a:ext>
          </a:extLst>
        </xdr:cNvPr>
        <xdr:cNvSpPr/>
      </xdr:nvSpPr>
      <xdr:spPr>
        <a:xfrm>
          <a:off x="7810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a:extLst>
            <a:ext uri="{FF2B5EF4-FFF2-40B4-BE49-F238E27FC236}">
              <a16:creationId xmlns:a16="http://schemas.microsoft.com/office/drawing/2014/main" id="{CBFA7CE1-EC82-40F7-83C8-7942833CAF14}"/>
            </a:ext>
          </a:extLst>
        </xdr:cNvPr>
        <xdr:cNvSpPr/>
      </xdr:nvSpPr>
      <xdr:spPr>
        <a:xfrm>
          <a:off x="6921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875CEF2-A43E-4610-8191-F3A461CAA7C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645E83B-79D7-4A79-AE6D-64D29D3074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2FC2102-38A8-43D6-AA3D-DFE2EBCCBF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2939958-B7CA-46C1-A6F5-16803F13AF5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7727D9E-F20C-4085-A6C4-9D8BD3A9C19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103905</xdr:rowOff>
    </xdr:from>
    <xdr:to>
      <xdr:col>55</xdr:col>
      <xdr:colOff>50800</xdr:colOff>
      <xdr:row>33</xdr:row>
      <xdr:rowOff>34055</xdr:rowOff>
    </xdr:to>
    <xdr:sp macro="" textlink="">
      <xdr:nvSpPr>
        <xdr:cNvPr id="130" name="楕円 129">
          <a:extLst>
            <a:ext uri="{FF2B5EF4-FFF2-40B4-BE49-F238E27FC236}">
              <a16:creationId xmlns:a16="http://schemas.microsoft.com/office/drawing/2014/main" id="{305AFDDA-F2F9-4DEE-AE7B-CC54E9CA6E33}"/>
            </a:ext>
          </a:extLst>
        </xdr:cNvPr>
        <xdr:cNvSpPr/>
      </xdr:nvSpPr>
      <xdr:spPr>
        <a:xfrm>
          <a:off x="10426700" y="55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56932</xdr:rowOff>
    </xdr:from>
    <xdr:ext cx="534377" cy="259045"/>
    <xdr:sp macro="" textlink="">
      <xdr:nvSpPr>
        <xdr:cNvPr id="131" name="【道路】&#10;一人当たり延長該当値テキスト">
          <a:extLst>
            <a:ext uri="{FF2B5EF4-FFF2-40B4-BE49-F238E27FC236}">
              <a16:creationId xmlns:a16="http://schemas.microsoft.com/office/drawing/2014/main" id="{3874263F-2AD7-485C-838D-2E555ECC018A}"/>
            </a:ext>
          </a:extLst>
        </xdr:cNvPr>
        <xdr:cNvSpPr txBox="1"/>
      </xdr:nvSpPr>
      <xdr:spPr>
        <a:xfrm>
          <a:off x="10515600" y="554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138652</xdr:rowOff>
    </xdr:from>
    <xdr:to>
      <xdr:col>50</xdr:col>
      <xdr:colOff>165100</xdr:colOff>
      <xdr:row>33</xdr:row>
      <xdr:rowOff>68802</xdr:rowOff>
    </xdr:to>
    <xdr:sp macro="" textlink="">
      <xdr:nvSpPr>
        <xdr:cNvPr id="132" name="楕円 131">
          <a:extLst>
            <a:ext uri="{FF2B5EF4-FFF2-40B4-BE49-F238E27FC236}">
              <a16:creationId xmlns:a16="http://schemas.microsoft.com/office/drawing/2014/main" id="{228F9DF0-6154-42BC-8A4F-A0C38F50F5BE}"/>
            </a:ext>
          </a:extLst>
        </xdr:cNvPr>
        <xdr:cNvSpPr/>
      </xdr:nvSpPr>
      <xdr:spPr>
        <a:xfrm>
          <a:off x="9588500" y="56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154705</xdr:rowOff>
    </xdr:from>
    <xdr:to>
      <xdr:col>55</xdr:col>
      <xdr:colOff>0</xdr:colOff>
      <xdr:row>33</xdr:row>
      <xdr:rowOff>18002</xdr:rowOff>
    </xdr:to>
    <xdr:cxnSp macro="">
      <xdr:nvCxnSpPr>
        <xdr:cNvPr id="133" name="直線コネクタ 132">
          <a:extLst>
            <a:ext uri="{FF2B5EF4-FFF2-40B4-BE49-F238E27FC236}">
              <a16:creationId xmlns:a16="http://schemas.microsoft.com/office/drawing/2014/main" id="{72C60331-B89D-4AE9-A457-2AFCB70EE840}"/>
            </a:ext>
          </a:extLst>
        </xdr:cNvPr>
        <xdr:cNvCxnSpPr/>
      </xdr:nvCxnSpPr>
      <xdr:spPr>
        <a:xfrm flipV="1">
          <a:off x="9639300" y="5641105"/>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10998</xdr:rowOff>
    </xdr:from>
    <xdr:to>
      <xdr:col>46</xdr:col>
      <xdr:colOff>38100</xdr:colOff>
      <xdr:row>33</xdr:row>
      <xdr:rowOff>112598</xdr:rowOff>
    </xdr:to>
    <xdr:sp macro="" textlink="">
      <xdr:nvSpPr>
        <xdr:cNvPr id="134" name="楕円 133">
          <a:extLst>
            <a:ext uri="{FF2B5EF4-FFF2-40B4-BE49-F238E27FC236}">
              <a16:creationId xmlns:a16="http://schemas.microsoft.com/office/drawing/2014/main" id="{13A81220-EB25-4F0C-BBC1-5B487B00B62F}"/>
            </a:ext>
          </a:extLst>
        </xdr:cNvPr>
        <xdr:cNvSpPr/>
      </xdr:nvSpPr>
      <xdr:spPr>
        <a:xfrm>
          <a:off x="8699500" y="56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18002</xdr:rowOff>
    </xdr:from>
    <xdr:to>
      <xdr:col>50</xdr:col>
      <xdr:colOff>114300</xdr:colOff>
      <xdr:row>33</xdr:row>
      <xdr:rowOff>61798</xdr:rowOff>
    </xdr:to>
    <xdr:cxnSp macro="">
      <xdr:nvCxnSpPr>
        <xdr:cNvPr id="135" name="直線コネクタ 134">
          <a:extLst>
            <a:ext uri="{FF2B5EF4-FFF2-40B4-BE49-F238E27FC236}">
              <a16:creationId xmlns:a16="http://schemas.microsoft.com/office/drawing/2014/main" id="{4646F0FA-B079-4D8B-86FD-437D152EE273}"/>
            </a:ext>
          </a:extLst>
        </xdr:cNvPr>
        <xdr:cNvCxnSpPr/>
      </xdr:nvCxnSpPr>
      <xdr:spPr>
        <a:xfrm flipV="1">
          <a:off x="8750300" y="5675852"/>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59309</xdr:rowOff>
    </xdr:from>
    <xdr:to>
      <xdr:col>41</xdr:col>
      <xdr:colOff>101600</xdr:colOff>
      <xdr:row>33</xdr:row>
      <xdr:rowOff>160909</xdr:rowOff>
    </xdr:to>
    <xdr:sp macro="" textlink="">
      <xdr:nvSpPr>
        <xdr:cNvPr id="136" name="楕円 135">
          <a:extLst>
            <a:ext uri="{FF2B5EF4-FFF2-40B4-BE49-F238E27FC236}">
              <a16:creationId xmlns:a16="http://schemas.microsoft.com/office/drawing/2014/main" id="{89310800-646B-49EE-8D12-253B6E972F39}"/>
            </a:ext>
          </a:extLst>
        </xdr:cNvPr>
        <xdr:cNvSpPr/>
      </xdr:nvSpPr>
      <xdr:spPr>
        <a:xfrm>
          <a:off x="7810500" y="57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61798</xdr:rowOff>
    </xdr:from>
    <xdr:to>
      <xdr:col>45</xdr:col>
      <xdr:colOff>177800</xdr:colOff>
      <xdr:row>33</xdr:row>
      <xdr:rowOff>110109</xdr:rowOff>
    </xdr:to>
    <xdr:cxnSp macro="">
      <xdr:nvCxnSpPr>
        <xdr:cNvPr id="137" name="直線コネクタ 136">
          <a:extLst>
            <a:ext uri="{FF2B5EF4-FFF2-40B4-BE49-F238E27FC236}">
              <a16:creationId xmlns:a16="http://schemas.microsoft.com/office/drawing/2014/main" id="{1968E0BE-6165-42F1-B811-A90F4C3BF0B9}"/>
            </a:ext>
          </a:extLst>
        </xdr:cNvPr>
        <xdr:cNvCxnSpPr/>
      </xdr:nvCxnSpPr>
      <xdr:spPr>
        <a:xfrm flipV="1">
          <a:off x="7861300" y="5719648"/>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99276</xdr:rowOff>
    </xdr:from>
    <xdr:to>
      <xdr:col>36</xdr:col>
      <xdr:colOff>165100</xdr:colOff>
      <xdr:row>34</xdr:row>
      <xdr:rowOff>29426</xdr:rowOff>
    </xdr:to>
    <xdr:sp macro="" textlink="">
      <xdr:nvSpPr>
        <xdr:cNvPr id="138" name="楕円 137">
          <a:extLst>
            <a:ext uri="{FF2B5EF4-FFF2-40B4-BE49-F238E27FC236}">
              <a16:creationId xmlns:a16="http://schemas.microsoft.com/office/drawing/2014/main" id="{146EF78F-84DE-4374-94F4-0E8A50140522}"/>
            </a:ext>
          </a:extLst>
        </xdr:cNvPr>
        <xdr:cNvSpPr/>
      </xdr:nvSpPr>
      <xdr:spPr>
        <a:xfrm>
          <a:off x="6921500" y="57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110109</xdr:rowOff>
    </xdr:from>
    <xdr:to>
      <xdr:col>41</xdr:col>
      <xdr:colOff>50800</xdr:colOff>
      <xdr:row>33</xdr:row>
      <xdr:rowOff>150076</xdr:rowOff>
    </xdr:to>
    <xdr:cxnSp macro="">
      <xdr:nvCxnSpPr>
        <xdr:cNvPr id="139" name="直線コネクタ 138">
          <a:extLst>
            <a:ext uri="{FF2B5EF4-FFF2-40B4-BE49-F238E27FC236}">
              <a16:creationId xmlns:a16="http://schemas.microsoft.com/office/drawing/2014/main" id="{D46106EB-DCB5-4E35-8AF9-7F470CA149A3}"/>
            </a:ext>
          </a:extLst>
        </xdr:cNvPr>
        <xdr:cNvCxnSpPr/>
      </xdr:nvCxnSpPr>
      <xdr:spPr>
        <a:xfrm flipV="1">
          <a:off x="6972300" y="5767959"/>
          <a:ext cx="8890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128795</xdr:rowOff>
    </xdr:from>
    <xdr:ext cx="534377" cy="259045"/>
    <xdr:sp macro="" textlink="">
      <xdr:nvSpPr>
        <xdr:cNvPr id="140" name="n_1aveValue【道路】&#10;一人当たり延長">
          <a:extLst>
            <a:ext uri="{FF2B5EF4-FFF2-40B4-BE49-F238E27FC236}">
              <a16:creationId xmlns:a16="http://schemas.microsoft.com/office/drawing/2014/main" id="{D13844EE-1241-431F-BA05-4E7503B580BC}"/>
            </a:ext>
          </a:extLst>
        </xdr:cNvPr>
        <xdr:cNvSpPr txBox="1"/>
      </xdr:nvSpPr>
      <xdr:spPr>
        <a:xfrm>
          <a:off x="9359411" y="69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92771</xdr:rowOff>
    </xdr:from>
    <xdr:ext cx="534377" cy="259045"/>
    <xdr:sp macro="" textlink="">
      <xdr:nvSpPr>
        <xdr:cNvPr id="141" name="n_2aveValue【道路】&#10;一人当たり延長">
          <a:extLst>
            <a:ext uri="{FF2B5EF4-FFF2-40B4-BE49-F238E27FC236}">
              <a16:creationId xmlns:a16="http://schemas.microsoft.com/office/drawing/2014/main" id="{3B5526FD-7471-4215-8E6D-5CAF1E8E8B15}"/>
            </a:ext>
          </a:extLst>
        </xdr:cNvPr>
        <xdr:cNvSpPr txBox="1"/>
      </xdr:nvSpPr>
      <xdr:spPr>
        <a:xfrm>
          <a:off x="8483111" y="695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125537</xdr:rowOff>
    </xdr:from>
    <xdr:ext cx="534377" cy="259045"/>
    <xdr:sp macro="" textlink="">
      <xdr:nvSpPr>
        <xdr:cNvPr id="142" name="n_3aveValue【道路】&#10;一人当たり延長">
          <a:extLst>
            <a:ext uri="{FF2B5EF4-FFF2-40B4-BE49-F238E27FC236}">
              <a16:creationId xmlns:a16="http://schemas.microsoft.com/office/drawing/2014/main" id="{A6A03CA7-7FA1-4B29-9A42-1552DB7385D7}"/>
            </a:ext>
          </a:extLst>
        </xdr:cNvPr>
        <xdr:cNvSpPr txBox="1"/>
      </xdr:nvSpPr>
      <xdr:spPr>
        <a:xfrm>
          <a:off x="7594111" y="69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119404</xdr:rowOff>
    </xdr:from>
    <xdr:ext cx="534377" cy="259045"/>
    <xdr:sp macro="" textlink="">
      <xdr:nvSpPr>
        <xdr:cNvPr id="143" name="n_4aveValue【道路】&#10;一人当たり延長">
          <a:extLst>
            <a:ext uri="{FF2B5EF4-FFF2-40B4-BE49-F238E27FC236}">
              <a16:creationId xmlns:a16="http://schemas.microsoft.com/office/drawing/2014/main" id="{FA2DDF98-0A6F-4C84-A6CC-53A9997F51E5}"/>
            </a:ext>
          </a:extLst>
        </xdr:cNvPr>
        <xdr:cNvSpPr txBox="1"/>
      </xdr:nvSpPr>
      <xdr:spPr>
        <a:xfrm>
          <a:off x="6705111" y="69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85329</xdr:rowOff>
    </xdr:from>
    <xdr:ext cx="534377" cy="259045"/>
    <xdr:sp macro="" textlink="">
      <xdr:nvSpPr>
        <xdr:cNvPr id="144" name="n_1mainValue【道路】&#10;一人当たり延長">
          <a:extLst>
            <a:ext uri="{FF2B5EF4-FFF2-40B4-BE49-F238E27FC236}">
              <a16:creationId xmlns:a16="http://schemas.microsoft.com/office/drawing/2014/main" id="{1044AF41-D112-492A-9F4B-73EE8C19DA60}"/>
            </a:ext>
          </a:extLst>
        </xdr:cNvPr>
        <xdr:cNvSpPr txBox="1"/>
      </xdr:nvSpPr>
      <xdr:spPr>
        <a:xfrm>
          <a:off x="9359411" y="54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129125</xdr:rowOff>
    </xdr:from>
    <xdr:ext cx="534377" cy="259045"/>
    <xdr:sp macro="" textlink="">
      <xdr:nvSpPr>
        <xdr:cNvPr id="145" name="n_2mainValue【道路】&#10;一人当たり延長">
          <a:extLst>
            <a:ext uri="{FF2B5EF4-FFF2-40B4-BE49-F238E27FC236}">
              <a16:creationId xmlns:a16="http://schemas.microsoft.com/office/drawing/2014/main" id="{0F2F0B85-20B0-470F-85C5-5EC534AC68C9}"/>
            </a:ext>
          </a:extLst>
        </xdr:cNvPr>
        <xdr:cNvSpPr txBox="1"/>
      </xdr:nvSpPr>
      <xdr:spPr>
        <a:xfrm>
          <a:off x="8483111" y="544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5986</xdr:rowOff>
    </xdr:from>
    <xdr:ext cx="534377" cy="259045"/>
    <xdr:sp macro="" textlink="">
      <xdr:nvSpPr>
        <xdr:cNvPr id="146" name="n_3mainValue【道路】&#10;一人当たり延長">
          <a:extLst>
            <a:ext uri="{FF2B5EF4-FFF2-40B4-BE49-F238E27FC236}">
              <a16:creationId xmlns:a16="http://schemas.microsoft.com/office/drawing/2014/main" id="{D0BFC8D6-ACB5-4286-8B68-A9DD6DA07EE5}"/>
            </a:ext>
          </a:extLst>
        </xdr:cNvPr>
        <xdr:cNvSpPr txBox="1"/>
      </xdr:nvSpPr>
      <xdr:spPr>
        <a:xfrm>
          <a:off x="7594111" y="54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45953</xdr:rowOff>
    </xdr:from>
    <xdr:ext cx="534377" cy="259045"/>
    <xdr:sp macro="" textlink="">
      <xdr:nvSpPr>
        <xdr:cNvPr id="147" name="n_4mainValue【道路】&#10;一人当たり延長">
          <a:extLst>
            <a:ext uri="{FF2B5EF4-FFF2-40B4-BE49-F238E27FC236}">
              <a16:creationId xmlns:a16="http://schemas.microsoft.com/office/drawing/2014/main" id="{73A152E0-FFBC-43ED-A911-F3320FF47E24}"/>
            </a:ext>
          </a:extLst>
        </xdr:cNvPr>
        <xdr:cNvSpPr txBox="1"/>
      </xdr:nvSpPr>
      <xdr:spPr>
        <a:xfrm>
          <a:off x="6705111" y="55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00862A9-7649-4F62-9D63-42332597009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E04E52F-317F-45BB-BBFA-1FEE0DC83B7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1D86D47-8FB3-490E-89A7-64288EDB8A4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B666AC4-8EAC-4893-8E0A-4FE786EA60C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FBD6C4F-AA16-48A5-B3F0-65AF1FA02E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8FEBBCE-7A6C-4BE9-8DC2-EBBF13C170E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4279962-6963-4B50-9CE6-D3B7B377E0E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C9B3EF0-57AC-47A4-A31B-DC145BBD49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DA57668-012A-4EE8-A191-A0A541028F8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329F8B5-AD3A-49AB-A70E-1B09FF1A1C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CFF9757-265D-451C-83FA-7C92E3459C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4D39751-C910-420D-945A-78265232AF6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DB8C39C-99C3-4388-9EC5-B46115E9021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EDFFD0C-C200-40BE-86D7-AB2FC76632A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5CC5B4A-B728-4473-B30B-2C7C90A61E0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53A8ED1-F7D6-4E33-A66C-05C92DF503C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1BE9188-CB11-4B6B-B73E-3AE6DCAF253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17105E6-9AF5-4CF8-9460-BE4131E95A2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1C6A769-BE64-43AA-AE0A-BE53A01A43D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F17D45D-F634-49F9-9133-6C5A4CE151B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4CE6C1C-F011-46A3-B6D6-5F3386B505F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620C806-ED80-43EE-8112-B6190B868FD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0489955-847E-47C5-B6BC-2BC5E3E2E53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9684C7D-7D6E-4102-8B89-5217D847499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DE1056B-B25C-4618-A225-8B94FCD24B0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6CE8F0D6-02E1-4D56-A10D-34A5EEFFC152}"/>
            </a:ext>
          </a:extLst>
        </xdr:cNvPr>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3B6E16C-9EC9-4652-AF18-EBE508BDF53F}"/>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F523FC3A-F33D-4A20-B972-C7AE9BE14549}"/>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ADB56D3-47EF-4246-B38B-E124371EB2E7}"/>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BC8722A8-83EA-48AC-B591-F98FD1F4FBEF}"/>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168020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BED2E75-E1DF-4976-9775-47A560E62382}"/>
            </a:ext>
          </a:extLst>
        </xdr:cNvPr>
        <xdr:cNvSpPr txBox="1"/>
      </xdr:nvSpPr>
      <xdr:spPr>
        <a:xfrm>
          <a:off x="4673600" y="1028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B1FE636F-9808-4605-895C-3280BDE3CC48}"/>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DB8D3499-BCE5-4752-BE39-89ADAB088B58}"/>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a:extLst>
            <a:ext uri="{FF2B5EF4-FFF2-40B4-BE49-F238E27FC236}">
              <a16:creationId xmlns:a16="http://schemas.microsoft.com/office/drawing/2014/main" id="{388AB2B9-6125-42E0-A8F8-FDA2095896C8}"/>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FDD9733B-9AA6-40AD-9E1C-FE18B771A5F4}"/>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a:extLst>
            <a:ext uri="{FF2B5EF4-FFF2-40B4-BE49-F238E27FC236}">
              <a16:creationId xmlns:a16="http://schemas.microsoft.com/office/drawing/2014/main" id="{5492FB97-4EA4-4DEF-BCC2-0A0BFBBBE281}"/>
            </a:ext>
          </a:extLst>
        </xdr:cNvPr>
        <xdr:cNvSpPr/>
      </xdr:nvSpPr>
      <xdr:spPr>
        <a:xfrm>
          <a:off x="1079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54FA16C-1316-4071-853B-1B3F690F0F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3F51247-AC29-40F0-8C5D-E76F8D0E499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C9C2FC8-EA88-4553-9BC0-D6308022255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1212AAA-4807-4454-8F08-C70AAFD4D0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5C287DD-1C63-4960-8F14-433B173EB4B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101056</xdr:rowOff>
    </xdr:from>
    <xdr:to>
      <xdr:col>24</xdr:col>
      <xdr:colOff>114300</xdr:colOff>
      <xdr:row>62</xdr:row>
      <xdr:rowOff>31206</xdr:rowOff>
    </xdr:to>
    <xdr:sp macro="" textlink="">
      <xdr:nvSpPr>
        <xdr:cNvPr id="189" name="楕円 188">
          <a:extLst>
            <a:ext uri="{FF2B5EF4-FFF2-40B4-BE49-F238E27FC236}">
              <a16:creationId xmlns:a16="http://schemas.microsoft.com/office/drawing/2014/main" id="{70F96C8E-4A67-4875-A290-07B19187A3C7}"/>
            </a:ext>
          </a:extLst>
        </xdr:cNvPr>
        <xdr:cNvSpPr/>
      </xdr:nvSpPr>
      <xdr:spPr>
        <a:xfrm>
          <a:off x="45847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79483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495DD0D-051F-4C06-AB74-4D0957C9276E}"/>
            </a:ext>
          </a:extLst>
        </xdr:cNvPr>
        <xdr:cNvSpPr txBox="1"/>
      </xdr:nvSpPr>
      <xdr:spPr>
        <a:xfrm>
          <a:off x="4673600"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79828</xdr:rowOff>
    </xdr:from>
    <xdr:to>
      <xdr:col>20</xdr:col>
      <xdr:colOff>38100</xdr:colOff>
      <xdr:row>62</xdr:row>
      <xdr:rowOff>9978</xdr:rowOff>
    </xdr:to>
    <xdr:sp macro="" textlink="">
      <xdr:nvSpPr>
        <xdr:cNvPr id="191" name="楕円 190">
          <a:extLst>
            <a:ext uri="{FF2B5EF4-FFF2-40B4-BE49-F238E27FC236}">
              <a16:creationId xmlns:a16="http://schemas.microsoft.com/office/drawing/2014/main" id="{5FFCB9C3-650A-4560-9414-CDEA8C0187BC}"/>
            </a:ext>
          </a:extLst>
        </xdr:cNvPr>
        <xdr:cNvSpPr/>
      </xdr:nvSpPr>
      <xdr:spPr>
        <a:xfrm>
          <a:off x="3746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130628</xdr:rowOff>
    </xdr:from>
    <xdr:to>
      <xdr:col>24</xdr:col>
      <xdr:colOff>63500</xdr:colOff>
      <xdr:row>61</xdr:row>
      <xdr:rowOff>151856</xdr:rowOff>
    </xdr:to>
    <xdr:cxnSp macro="">
      <xdr:nvCxnSpPr>
        <xdr:cNvPr id="192" name="直線コネクタ 191">
          <a:extLst>
            <a:ext uri="{FF2B5EF4-FFF2-40B4-BE49-F238E27FC236}">
              <a16:creationId xmlns:a16="http://schemas.microsoft.com/office/drawing/2014/main" id="{25D0A548-ADB4-4D1F-AF04-A85F332BF034}"/>
            </a:ext>
          </a:extLst>
        </xdr:cNvPr>
        <xdr:cNvCxnSpPr/>
      </xdr:nvCxnSpPr>
      <xdr:spPr>
        <a:xfrm>
          <a:off x="3797300" y="1058907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81462</xdr:rowOff>
    </xdr:from>
    <xdr:to>
      <xdr:col>15</xdr:col>
      <xdr:colOff>101600</xdr:colOff>
      <xdr:row>62</xdr:row>
      <xdr:rowOff>11612</xdr:rowOff>
    </xdr:to>
    <xdr:sp macro="" textlink="">
      <xdr:nvSpPr>
        <xdr:cNvPr id="193" name="楕円 192">
          <a:extLst>
            <a:ext uri="{FF2B5EF4-FFF2-40B4-BE49-F238E27FC236}">
              <a16:creationId xmlns:a16="http://schemas.microsoft.com/office/drawing/2014/main" id="{B57AEA20-D364-493E-8E6B-94DD6F35B846}"/>
            </a:ext>
          </a:extLst>
        </xdr:cNvPr>
        <xdr:cNvSpPr/>
      </xdr:nvSpPr>
      <xdr:spPr>
        <a:xfrm>
          <a:off x="2857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130628</xdr:rowOff>
    </xdr:from>
    <xdr:to>
      <xdr:col>19</xdr:col>
      <xdr:colOff>177800</xdr:colOff>
      <xdr:row>61</xdr:row>
      <xdr:rowOff>132262</xdr:rowOff>
    </xdr:to>
    <xdr:cxnSp macro="">
      <xdr:nvCxnSpPr>
        <xdr:cNvPr id="194" name="直線コネクタ 193">
          <a:extLst>
            <a:ext uri="{FF2B5EF4-FFF2-40B4-BE49-F238E27FC236}">
              <a16:creationId xmlns:a16="http://schemas.microsoft.com/office/drawing/2014/main" id="{B5F2054A-2C2B-4909-8D99-14F472A62175}"/>
            </a:ext>
          </a:extLst>
        </xdr:cNvPr>
        <xdr:cNvCxnSpPr/>
      </xdr:nvCxnSpPr>
      <xdr:spPr>
        <a:xfrm flipV="1">
          <a:off x="2908300" y="1058907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107587</xdr:rowOff>
    </xdr:from>
    <xdr:to>
      <xdr:col>10</xdr:col>
      <xdr:colOff>165100</xdr:colOff>
      <xdr:row>62</xdr:row>
      <xdr:rowOff>37737</xdr:rowOff>
    </xdr:to>
    <xdr:sp macro="" textlink="">
      <xdr:nvSpPr>
        <xdr:cNvPr id="195" name="楕円 194">
          <a:extLst>
            <a:ext uri="{FF2B5EF4-FFF2-40B4-BE49-F238E27FC236}">
              <a16:creationId xmlns:a16="http://schemas.microsoft.com/office/drawing/2014/main" id="{C72CA44A-3B2D-4554-B8B6-8E665B9FFE07}"/>
            </a:ext>
          </a:extLst>
        </xdr:cNvPr>
        <xdr:cNvSpPr/>
      </xdr:nvSpPr>
      <xdr:spPr>
        <a:xfrm>
          <a:off x="1968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132262</xdr:rowOff>
    </xdr:from>
    <xdr:to>
      <xdr:col>15</xdr:col>
      <xdr:colOff>50800</xdr:colOff>
      <xdr:row>61</xdr:row>
      <xdr:rowOff>158387</xdr:rowOff>
    </xdr:to>
    <xdr:cxnSp macro="">
      <xdr:nvCxnSpPr>
        <xdr:cNvPr id="196" name="直線コネクタ 195">
          <a:extLst>
            <a:ext uri="{FF2B5EF4-FFF2-40B4-BE49-F238E27FC236}">
              <a16:creationId xmlns:a16="http://schemas.microsoft.com/office/drawing/2014/main" id="{23C95484-976D-457C-9C94-ACBF855746B6}"/>
            </a:ext>
          </a:extLst>
        </xdr:cNvPr>
        <xdr:cNvCxnSpPr/>
      </xdr:nvCxnSpPr>
      <xdr:spPr>
        <a:xfrm flipV="1">
          <a:off x="2019300" y="10590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101056</xdr:rowOff>
    </xdr:from>
    <xdr:to>
      <xdr:col>6</xdr:col>
      <xdr:colOff>38100</xdr:colOff>
      <xdr:row>62</xdr:row>
      <xdr:rowOff>31206</xdr:rowOff>
    </xdr:to>
    <xdr:sp macro="" textlink="">
      <xdr:nvSpPr>
        <xdr:cNvPr id="197" name="楕円 196">
          <a:extLst>
            <a:ext uri="{FF2B5EF4-FFF2-40B4-BE49-F238E27FC236}">
              <a16:creationId xmlns:a16="http://schemas.microsoft.com/office/drawing/2014/main" id="{69C7EF63-D68D-4191-80C1-4D7AF3473EC4}"/>
            </a:ext>
          </a:extLst>
        </xdr:cNvPr>
        <xdr:cNvSpPr/>
      </xdr:nvSpPr>
      <xdr:spPr>
        <a:xfrm>
          <a:off x="1079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151856</xdr:rowOff>
    </xdr:from>
    <xdr:to>
      <xdr:col>10</xdr:col>
      <xdr:colOff>114300</xdr:colOff>
      <xdr:row>61</xdr:row>
      <xdr:rowOff>158387</xdr:rowOff>
    </xdr:to>
    <xdr:cxnSp macro="">
      <xdr:nvCxnSpPr>
        <xdr:cNvPr id="198" name="直線コネクタ 197">
          <a:extLst>
            <a:ext uri="{FF2B5EF4-FFF2-40B4-BE49-F238E27FC236}">
              <a16:creationId xmlns:a16="http://schemas.microsoft.com/office/drawing/2014/main" id="{733FC184-7907-4426-A9A6-57712D7BE0BD}"/>
            </a:ext>
          </a:extLst>
        </xdr:cNvPr>
        <xdr:cNvCxnSpPr/>
      </xdr:nvCxnSpPr>
      <xdr:spPr>
        <a:xfrm>
          <a:off x="1130300" y="10610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85634EC-0E14-499E-BD68-E7506CBA4DC5}"/>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72A705A-121B-464F-9C34-48EE711CC46E}"/>
            </a:ext>
          </a:extLst>
        </xdr:cNvPr>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E786265-C9E3-4D48-A688-D74CCD3F03C4}"/>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23240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6739A5E-C4DF-432D-9078-FCCD6FB96279}"/>
            </a:ext>
          </a:extLst>
        </xdr:cNvPr>
        <xdr:cNvSpPr txBox="1"/>
      </xdr:nvSpPr>
      <xdr:spPr>
        <a:xfrm>
          <a:off x="927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2223FB8-6118-4008-B640-267632D15ED7}"/>
            </a:ext>
          </a:extLst>
        </xdr:cNvPr>
        <xdr:cNvSpPr txBox="1"/>
      </xdr:nvSpPr>
      <xdr:spPr>
        <a:xfrm>
          <a:off x="35820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2739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0088ED2-C77C-45FF-94EF-99C854B39678}"/>
            </a:ext>
          </a:extLst>
        </xdr:cNvPr>
        <xdr:cNvSpPr txBox="1"/>
      </xdr:nvSpPr>
      <xdr:spPr>
        <a:xfrm>
          <a:off x="2705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28864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BAD1B0A-52A8-48DE-A5D2-0BCF1DEFAC4E}"/>
            </a:ext>
          </a:extLst>
        </xdr:cNvPr>
        <xdr:cNvSpPr txBox="1"/>
      </xdr:nvSpPr>
      <xdr:spPr>
        <a:xfrm>
          <a:off x="1816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22333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DDFB3FE-74A9-48BE-A890-F2B5E5F555E5}"/>
            </a:ext>
          </a:extLst>
        </xdr:cNvPr>
        <xdr:cNvSpPr txBox="1"/>
      </xdr:nvSpPr>
      <xdr:spPr>
        <a:xfrm>
          <a:off x="927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611A306-839F-4EB9-BECC-D40C992302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0D1C15B-4144-4738-85F4-49B0820A96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C70ED21-ABCF-4299-8458-945BD5E9052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22A7F55-CB53-4D4D-98C8-C3A4D6E51B4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AC5FAA0-1F25-4F8C-A1E7-7FE2730BE83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6958BAB-C9CC-4FC9-AB35-74F9C944FD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F24ED23-1876-4735-A745-55C1B5804B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705D246-F291-4F65-81AC-CFFD24AE4A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41A7FFC-6C3C-434F-9421-9AD24A58E3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491DE01-0CBB-4DC2-988B-57E13CD3295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05F8657-232D-4D10-9346-05E39A8902B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78897F8-C3B1-4864-BCCB-76748821B44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BF9C2AE-768D-4668-8B4D-C2509068DA6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3FB94BAF-58E0-40BB-8EA4-573FE6D522F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F824099-68E0-4AF3-9CEB-54ADC7D7110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2CBABDB-C81F-4F56-9989-3B4BC184974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7C5FA04-3049-4A2D-AB05-EB72A8D6256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E1D0275E-2F1B-4FAB-A417-632517D15AC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BAD23D5-84FB-4C11-B1C6-2060436109E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58AB798-533B-4A74-B2E8-575F5B7F4B8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AE65885-8571-4BBA-8242-2F436278C7E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CABCF18-5633-499F-B23F-534F8CF776E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FA77830-ACAC-4607-9908-814932D27C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DDC7B67C-9C03-4B8F-96E0-16174B39EF6C}"/>
            </a:ext>
          </a:extLst>
        </xdr:cNvPr>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2D4BF8F8-CDFE-4086-9A02-134295296267}"/>
            </a:ext>
          </a:extLst>
        </xdr:cNvPr>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531978D9-93E9-4BD9-8EA7-893E4BEF89A8}"/>
            </a:ext>
          </a:extLst>
        </xdr:cNvPr>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C079F65-B0BD-4974-9C69-71F178F610BC}"/>
            </a:ext>
          </a:extLst>
        </xdr:cNvPr>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7FE79741-D614-488C-B954-D0B2B7556ECA}"/>
            </a:ext>
          </a:extLst>
        </xdr:cNvPr>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B829387-3603-4AEA-BA42-502369541D4A}"/>
            </a:ext>
          </a:extLst>
        </xdr:cNvPr>
        <xdr:cNvSpPr txBox="1"/>
      </xdr:nvSpPr>
      <xdr:spPr>
        <a:xfrm>
          <a:off x="10515600" y="10635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7805C90B-D2D0-4033-A3D2-2669143FBEC7}"/>
            </a:ext>
          </a:extLst>
        </xdr:cNvPr>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58ACB469-D896-4014-8BA8-1405AEB66075}"/>
            </a:ext>
          </a:extLst>
        </xdr:cNvPr>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a:extLst>
            <a:ext uri="{FF2B5EF4-FFF2-40B4-BE49-F238E27FC236}">
              <a16:creationId xmlns:a16="http://schemas.microsoft.com/office/drawing/2014/main" id="{AC371BE6-9F88-4368-9CEE-53929013D4B0}"/>
            </a:ext>
          </a:extLst>
        </xdr:cNvPr>
        <xdr:cNvSpPr/>
      </xdr:nvSpPr>
      <xdr:spPr>
        <a:xfrm>
          <a:off x="8699500" y="106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a:extLst>
            <a:ext uri="{FF2B5EF4-FFF2-40B4-BE49-F238E27FC236}">
              <a16:creationId xmlns:a16="http://schemas.microsoft.com/office/drawing/2014/main" id="{AA5F8964-F028-4298-AB59-3236E6862144}"/>
            </a:ext>
          </a:extLst>
        </xdr:cNvPr>
        <xdr:cNvSpPr/>
      </xdr:nvSpPr>
      <xdr:spPr>
        <a:xfrm>
          <a:off x="7810500"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a:extLst>
            <a:ext uri="{FF2B5EF4-FFF2-40B4-BE49-F238E27FC236}">
              <a16:creationId xmlns:a16="http://schemas.microsoft.com/office/drawing/2014/main" id="{BAA12AA5-EEC1-40E4-96BD-FCAE7883785B}"/>
            </a:ext>
          </a:extLst>
        </xdr:cNvPr>
        <xdr:cNvSpPr/>
      </xdr:nvSpPr>
      <xdr:spPr>
        <a:xfrm>
          <a:off x="6921500" y="106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404FC5D-E15D-4110-A584-746B8A3E98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AABC9C8-CA6E-48C0-B476-8A96677F5D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B4E04A3-E537-43F3-B906-CD2E5BF410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EEB3871-D2BC-4D97-8DF1-E78698F5CDC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D547923-2544-4058-9360-0046F128882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114157</xdr:rowOff>
    </xdr:from>
    <xdr:to>
      <xdr:col>55</xdr:col>
      <xdr:colOff>50800</xdr:colOff>
      <xdr:row>61</xdr:row>
      <xdr:rowOff>44307</xdr:rowOff>
    </xdr:to>
    <xdr:sp macro="" textlink="">
      <xdr:nvSpPr>
        <xdr:cNvPr id="246" name="楕円 245">
          <a:extLst>
            <a:ext uri="{FF2B5EF4-FFF2-40B4-BE49-F238E27FC236}">
              <a16:creationId xmlns:a16="http://schemas.microsoft.com/office/drawing/2014/main" id="{80D2077A-EA78-4921-B14F-C95D8C979C64}"/>
            </a:ext>
          </a:extLst>
        </xdr:cNvPr>
        <xdr:cNvSpPr/>
      </xdr:nvSpPr>
      <xdr:spPr>
        <a:xfrm>
          <a:off x="10426700" y="104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137034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A0A7631-2A4C-46AB-9581-0BFFB67F5109}"/>
            </a:ext>
          </a:extLst>
        </xdr:cNvPr>
        <xdr:cNvSpPr txBox="1"/>
      </xdr:nvSpPr>
      <xdr:spPr>
        <a:xfrm>
          <a:off x="10515600" y="1025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128641</xdr:rowOff>
    </xdr:from>
    <xdr:to>
      <xdr:col>50</xdr:col>
      <xdr:colOff>165100</xdr:colOff>
      <xdr:row>61</xdr:row>
      <xdr:rowOff>58791</xdr:rowOff>
    </xdr:to>
    <xdr:sp macro="" textlink="">
      <xdr:nvSpPr>
        <xdr:cNvPr id="248" name="楕円 247">
          <a:extLst>
            <a:ext uri="{FF2B5EF4-FFF2-40B4-BE49-F238E27FC236}">
              <a16:creationId xmlns:a16="http://schemas.microsoft.com/office/drawing/2014/main" id="{4F1213E4-7056-4A25-B65A-5BDB444C8504}"/>
            </a:ext>
          </a:extLst>
        </xdr:cNvPr>
        <xdr:cNvSpPr/>
      </xdr:nvSpPr>
      <xdr:spPr>
        <a:xfrm>
          <a:off x="9588500" y="1041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164957</xdr:rowOff>
    </xdr:from>
    <xdr:to>
      <xdr:col>55</xdr:col>
      <xdr:colOff>0</xdr:colOff>
      <xdr:row>61</xdr:row>
      <xdr:rowOff>7991</xdr:rowOff>
    </xdr:to>
    <xdr:cxnSp macro="">
      <xdr:nvCxnSpPr>
        <xdr:cNvPr id="249" name="直線コネクタ 248">
          <a:extLst>
            <a:ext uri="{FF2B5EF4-FFF2-40B4-BE49-F238E27FC236}">
              <a16:creationId xmlns:a16="http://schemas.microsoft.com/office/drawing/2014/main" id="{1BDAB544-CCB1-4229-8EBA-EE4D588B548B}"/>
            </a:ext>
          </a:extLst>
        </xdr:cNvPr>
        <xdr:cNvCxnSpPr/>
      </xdr:nvCxnSpPr>
      <xdr:spPr>
        <a:xfrm flipV="1">
          <a:off x="9639300" y="10451957"/>
          <a:ext cx="838200" cy="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155275</xdr:rowOff>
    </xdr:from>
    <xdr:to>
      <xdr:col>46</xdr:col>
      <xdr:colOff>38100</xdr:colOff>
      <xdr:row>61</xdr:row>
      <xdr:rowOff>85425</xdr:rowOff>
    </xdr:to>
    <xdr:sp macro="" textlink="">
      <xdr:nvSpPr>
        <xdr:cNvPr id="250" name="楕円 249">
          <a:extLst>
            <a:ext uri="{FF2B5EF4-FFF2-40B4-BE49-F238E27FC236}">
              <a16:creationId xmlns:a16="http://schemas.microsoft.com/office/drawing/2014/main" id="{39910E7D-FAEA-404A-BDDF-DE77830690B6}"/>
            </a:ext>
          </a:extLst>
        </xdr:cNvPr>
        <xdr:cNvSpPr/>
      </xdr:nvSpPr>
      <xdr:spPr>
        <a:xfrm>
          <a:off x="8699500" y="1044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7991</xdr:rowOff>
    </xdr:from>
    <xdr:to>
      <xdr:col>50</xdr:col>
      <xdr:colOff>114300</xdr:colOff>
      <xdr:row>61</xdr:row>
      <xdr:rowOff>34625</xdr:rowOff>
    </xdr:to>
    <xdr:cxnSp macro="">
      <xdr:nvCxnSpPr>
        <xdr:cNvPr id="251" name="直線コネクタ 250">
          <a:extLst>
            <a:ext uri="{FF2B5EF4-FFF2-40B4-BE49-F238E27FC236}">
              <a16:creationId xmlns:a16="http://schemas.microsoft.com/office/drawing/2014/main" id="{7943476B-1824-4BA2-99FE-F5EF3BA32BA5}"/>
            </a:ext>
          </a:extLst>
        </xdr:cNvPr>
        <xdr:cNvCxnSpPr/>
      </xdr:nvCxnSpPr>
      <xdr:spPr>
        <a:xfrm flipV="1">
          <a:off x="8750300" y="10466441"/>
          <a:ext cx="889000" cy="2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18430</xdr:rowOff>
    </xdr:from>
    <xdr:to>
      <xdr:col>41</xdr:col>
      <xdr:colOff>101600</xdr:colOff>
      <xdr:row>61</xdr:row>
      <xdr:rowOff>120030</xdr:rowOff>
    </xdr:to>
    <xdr:sp macro="" textlink="">
      <xdr:nvSpPr>
        <xdr:cNvPr id="252" name="楕円 251">
          <a:extLst>
            <a:ext uri="{FF2B5EF4-FFF2-40B4-BE49-F238E27FC236}">
              <a16:creationId xmlns:a16="http://schemas.microsoft.com/office/drawing/2014/main" id="{2B652D5B-4203-4BB3-AF41-D7BB6D5E0B53}"/>
            </a:ext>
          </a:extLst>
        </xdr:cNvPr>
        <xdr:cNvSpPr/>
      </xdr:nvSpPr>
      <xdr:spPr>
        <a:xfrm>
          <a:off x="7810500" y="104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34625</xdr:rowOff>
    </xdr:from>
    <xdr:to>
      <xdr:col>45</xdr:col>
      <xdr:colOff>177800</xdr:colOff>
      <xdr:row>61</xdr:row>
      <xdr:rowOff>69230</xdr:rowOff>
    </xdr:to>
    <xdr:cxnSp macro="">
      <xdr:nvCxnSpPr>
        <xdr:cNvPr id="253" name="直線コネクタ 252">
          <a:extLst>
            <a:ext uri="{FF2B5EF4-FFF2-40B4-BE49-F238E27FC236}">
              <a16:creationId xmlns:a16="http://schemas.microsoft.com/office/drawing/2014/main" id="{AFB49242-55DD-4882-9FF2-4C891E63B414}"/>
            </a:ext>
          </a:extLst>
        </xdr:cNvPr>
        <xdr:cNvCxnSpPr/>
      </xdr:nvCxnSpPr>
      <xdr:spPr>
        <a:xfrm flipV="1">
          <a:off x="7861300" y="10493075"/>
          <a:ext cx="889000" cy="3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37905</xdr:rowOff>
    </xdr:from>
    <xdr:to>
      <xdr:col>36</xdr:col>
      <xdr:colOff>165100</xdr:colOff>
      <xdr:row>61</xdr:row>
      <xdr:rowOff>139505</xdr:rowOff>
    </xdr:to>
    <xdr:sp macro="" textlink="">
      <xdr:nvSpPr>
        <xdr:cNvPr id="254" name="楕円 253">
          <a:extLst>
            <a:ext uri="{FF2B5EF4-FFF2-40B4-BE49-F238E27FC236}">
              <a16:creationId xmlns:a16="http://schemas.microsoft.com/office/drawing/2014/main" id="{35E9C568-2EB2-42A4-AEEB-3EFDA488D162}"/>
            </a:ext>
          </a:extLst>
        </xdr:cNvPr>
        <xdr:cNvSpPr/>
      </xdr:nvSpPr>
      <xdr:spPr>
        <a:xfrm>
          <a:off x="6921500" y="104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69230</xdr:rowOff>
    </xdr:from>
    <xdr:to>
      <xdr:col>41</xdr:col>
      <xdr:colOff>50800</xdr:colOff>
      <xdr:row>61</xdr:row>
      <xdr:rowOff>88705</xdr:rowOff>
    </xdr:to>
    <xdr:cxnSp macro="">
      <xdr:nvCxnSpPr>
        <xdr:cNvPr id="255" name="直線コネクタ 254">
          <a:extLst>
            <a:ext uri="{FF2B5EF4-FFF2-40B4-BE49-F238E27FC236}">
              <a16:creationId xmlns:a16="http://schemas.microsoft.com/office/drawing/2014/main" id="{9E9CD332-9C8B-43BD-A94A-9BFD7CA6499B}"/>
            </a:ext>
          </a:extLst>
        </xdr:cNvPr>
        <xdr:cNvCxnSpPr/>
      </xdr:nvCxnSpPr>
      <xdr:spPr>
        <a:xfrm flipV="1">
          <a:off x="6972300" y="10527680"/>
          <a:ext cx="889000" cy="1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858999F-3110-40B7-B895-038446B2C416}"/>
            </a:ext>
          </a:extLst>
        </xdr:cNvPr>
        <xdr:cNvSpPr txBox="1"/>
      </xdr:nvSpPr>
      <xdr:spPr>
        <a:xfrm>
          <a:off x="932709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91034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9D47ACE-5596-4449-BC8B-72FC1BD40C6B}"/>
            </a:ext>
          </a:extLst>
        </xdr:cNvPr>
        <xdr:cNvSpPr txBox="1"/>
      </xdr:nvSpPr>
      <xdr:spPr>
        <a:xfrm>
          <a:off x="8450795" y="107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109631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2DA6A43-9F72-456C-823F-D081974BDA4A}"/>
            </a:ext>
          </a:extLst>
        </xdr:cNvPr>
        <xdr:cNvSpPr txBox="1"/>
      </xdr:nvSpPr>
      <xdr:spPr>
        <a:xfrm>
          <a:off x="7561795" y="1073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110172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F5BA5FA-6A01-4DC1-A870-BF94FFEBB1AF}"/>
            </a:ext>
          </a:extLst>
        </xdr:cNvPr>
        <xdr:cNvSpPr txBox="1"/>
      </xdr:nvSpPr>
      <xdr:spPr>
        <a:xfrm>
          <a:off x="6672795" y="1074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75318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61EA203-C8CE-429A-B9A5-515DF5972E93}"/>
            </a:ext>
          </a:extLst>
        </xdr:cNvPr>
        <xdr:cNvSpPr txBox="1"/>
      </xdr:nvSpPr>
      <xdr:spPr>
        <a:xfrm>
          <a:off x="9327095" y="1019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101952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2AC0A79-E2F7-49B8-8E4C-4364A88C6CBF}"/>
            </a:ext>
          </a:extLst>
        </xdr:cNvPr>
        <xdr:cNvSpPr txBox="1"/>
      </xdr:nvSpPr>
      <xdr:spPr>
        <a:xfrm>
          <a:off x="8450795" y="1021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136557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F6AE1E5-61E3-4C7C-9FD9-87E2A9EFB7B5}"/>
            </a:ext>
          </a:extLst>
        </xdr:cNvPr>
        <xdr:cNvSpPr txBox="1"/>
      </xdr:nvSpPr>
      <xdr:spPr>
        <a:xfrm>
          <a:off x="7561795" y="1025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156032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7739041-E359-4B5D-B311-B9A85CB64F58}"/>
            </a:ext>
          </a:extLst>
        </xdr:cNvPr>
        <xdr:cNvSpPr txBox="1"/>
      </xdr:nvSpPr>
      <xdr:spPr>
        <a:xfrm>
          <a:off x="6672795" y="1027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9988579-9B25-4233-B3F1-F788162383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391AF8C-1ABE-4A14-968F-2F7A90DE06D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600A735-3CD5-4CA1-88BC-811962C3EB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1C71E2F-E781-4403-BB9B-FB0E7BEBC43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94A226B-D176-4AC3-9CE7-9B56459F25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089CE71-A543-47BF-801E-9C2727FC03E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2B08573-CBD5-4EEF-B911-9DB2957D697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BEB8AA7-F17D-483B-A679-957049F2AC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679344A-85B1-4EC9-A05A-E65EB289091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6597B78-9590-407C-A0E3-96FCCC6B737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5689DE3-6930-4D21-8949-057ED6D3BFB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71213428-514D-4CFF-A229-664570B957D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90A0225B-E022-4818-92FD-26C3074C5C4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B726007C-AF62-43A9-9DC1-585802259ED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413FF01-5D68-488B-A311-BF683125F8A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ED298BA-94C8-4067-8F17-75CFBA90AB2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104DD03-02C8-436D-A0E1-571D3DE46E1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F511A2D-0B9E-41FE-B632-AF856AD25FA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D7674033-B128-4642-8118-594F2948EC3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A7CAB5A-8955-4B98-A3FD-8FBEB7E53B0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A4D66466-085B-45F2-BB20-9C9AFA47718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FDE4606-FDCC-41A8-848A-946047B7E11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DB7A716-EFB0-4D51-A4CE-DDAE83149A3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95EE1E3-E08B-4C29-901C-F69E749351C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15D9FB6E-21FE-4158-AE09-9E7424A4D777}"/>
            </a:ext>
          </a:extLst>
        </xdr:cNvPr>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7F0947F5-D1D2-4DCA-9AF1-B91171633D06}"/>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8F359B91-5449-4B99-93C9-B53562777513}"/>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8167833-73F7-4369-9F52-2222786B3A97}"/>
            </a:ext>
          </a:extLst>
        </xdr:cNvPr>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7D530F86-BEAC-4600-BA19-A2B9DFDBBB56}"/>
            </a:ext>
          </a:extLst>
        </xdr:cNvPr>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71138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F49297A-B2D6-4E86-BFF1-3419577D3304}"/>
            </a:ext>
          </a:extLst>
        </xdr:cNvPr>
        <xdr:cNvSpPr txBox="1"/>
      </xdr:nvSpPr>
      <xdr:spPr>
        <a:xfrm>
          <a:off x="4673600" y="14130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F5657AD7-030A-4498-A29B-DA41EAA8301C}"/>
            </a:ext>
          </a:extLst>
        </xdr:cNvPr>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BFCD46DC-25CD-463A-9B99-B6C9C9F0F43E}"/>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a:extLst>
            <a:ext uri="{FF2B5EF4-FFF2-40B4-BE49-F238E27FC236}">
              <a16:creationId xmlns:a16="http://schemas.microsoft.com/office/drawing/2014/main" id="{14D2F706-9EBD-41C0-A169-751E99218176}"/>
            </a:ext>
          </a:extLst>
        </xdr:cNvPr>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a:extLst>
            <a:ext uri="{FF2B5EF4-FFF2-40B4-BE49-F238E27FC236}">
              <a16:creationId xmlns:a16="http://schemas.microsoft.com/office/drawing/2014/main" id="{B5CC36D6-83CD-4CC9-8AC3-ABCADED1FAD4}"/>
            </a:ext>
          </a:extLst>
        </xdr:cNvPr>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a:extLst>
            <a:ext uri="{FF2B5EF4-FFF2-40B4-BE49-F238E27FC236}">
              <a16:creationId xmlns:a16="http://schemas.microsoft.com/office/drawing/2014/main" id="{FE77F58A-D895-421E-AD0E-C439EB0B5384}"/>
            </a:ext>
          </a:extLst>
        </xdr:cNvPr>
        <xdr:cNvSpPr/>
      </xdr:nvSpPr>
      <xdr:spPr>
        <a:xfrm>
          <a:off x="1079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364B686-9B9E-4F38-B390-564B39664D6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280199C-AE3A-454A-B2C6-DC7D147F01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BAB8D48-752A-4EC0-867D-0089FD5E08F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BF8E205-D354-4073-9DD2-17554D4B6E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DD4F6DD-794F-4D34-BDF2-702D7F22A03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304" name="楕円 303">
          <a:extLst>
            <a:ext uri="{FF2B5EF4-FFF2-40B4-BE49-F238E27FC236}">
              <a16:creationId xmlns:a16="http://schemas.microsoft.com/office/drawing/2014/main" id="{048D891E-AA36-4F39-B04F-F25DBCAD73C4}"/>
            </a:ext>
          </a:extLst>
        </xdr:cNvPr>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AFBCE75F-0596-43B2-A5A9-5DDBAE6939BF}"/>
            </a:ext>
          </a:extLst>
        </xdr:cNvPr>
        <xdr:cNvSpPr txBox="1"/>
      </xdr:nvSpPr>
      <xdr:spPr>
        <a:xfrm>
          <a:off x="4673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xdr:rowOff>
    </xdr:from>
    <xdr:to>
      <xdr:col>20</xdr:col>
      <xdr:colOff>38100</xdr:colOff>
      <xdr:row>84</xdr:row>
      <xdr:rowOff>117475</xdr:rowOff>
    </xdr:to>
    <xdr:sp macro="" textlink="">
      <xdr:nvSpPr>
        <xdr:cNvPr id="306" name="楕円 305">
          <a:extLst>
            <a:ext uri="{FF2B5EF4-FFF2-40B4-BE49-F238E27FC236}">
              <a16:creationId xmlns:a16="http://schemas.microsoft.com/office/drawing/2014/main" id="{A603F701-5ECA-4737-BB1F-02353AF90504}"/>
            </a:ext>
          </a:extLst>
        </xdr:cNvPr>
        <xdr:cNvSpPr/>
      </xdr:nvSpPr>
      <xdr:spPr>
        <a:xfrm>
          <a:off x="3746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66675</xdr:rowOff>
    </xdr:from>
    <xdr:to>
      <xdr:col>24</xdr:col>
      <xdr:colOff>63500</xdr:colOff>
      <xdr:row>84</xdr:row>
      <xdr:rowOff>93345</xdr:rowOff>
    </xdr:to>
    <xdr:cxnSp macro="">
      <xdr:nvCxnSpPr>
        <xdr:cNvPr id="307" name="直線コネクタ 306">
          <a:extLst>
            <a:ext uri="{FF2B5EF4-FFF2-40B4-BE49-F238E27FC236}">
              <a16:creationId xmlns:a16="http://schemas.microsoft.com/office/drawing/2014/main" id="{A8E08389-0FD1-4B01-A4B6-FF8650359601}"/>
            </a:ext>
          </a:extLst>
        </xdr:cNvPr>
        <xdr:cNvCxnSpPr/>
      </xdr:nvCxnSpPr>
      <xdr:spPr>
        <a:xfrm>
          <a:off x="3797300" y="144684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macro="" textlink="">
      <xdr:nvSpPr>
        <xdr:cNvPr id="308" name="楕円 307">
          <a:extLst>
            <a:ext uri="{FF2B5EF4-FFF2-40B4-BE49-F238E27FC236}">
              <a16:creationId xmlns:a16="http://schemas.microsoft.com/office/drawing/2014/main" id="{06CC4C07-32FF-4FF2-A91D-DCCF5352D829}"/>
            </a:ext>
          </a:extLst>
        </xdr:cNvPr>
        <xdr:cNvSpPr/>
      </xdr:nvSpPr>
      <xdr:spPr>
        <a:xfrm>
          <a:off x="2857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95250</xdr:rowOff>
    </xdr:to>
    <xdr:cxnSp macro="">
      <xdr:nvCxnSpPr>
        <xdr:cNvPr id="309" name="直線コネクタ 308">
          <a:extLst>
            <a:ext uri="{FF2B5EF4-FFF2-40B4-BE49-F238E27FC236}">
              <a16:creationId xmlns:a16="http://schemas.microsoft.com/office/drawing/2014/main" id="{12DA2C08-061A-47C0-911F-16B4BAEF1F34}"/>
            </a:ext>
          </a:extLst>
        </xdr:cNvPr>
        <xdr:cNvCxnSpPr/>
      </xdr:nvCxnSpPr>
      <xdr:spPr>
        <a:xfrm flipV="1">
          <a:off x="2908300" y="14468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17780</xdr:rowOff>
    </xdr:from>
    <xdr:to>
      <xdr:col>10</xdr:col>
      <xdr:colOff>165100</xdr:colOff>
      <xdr:row>84</xdr:row>
      <xdr:rowOff>119380</xdr:rowOff>
    </xdr:to>
    <xdr:sp macro="" textlink="">
      <xdr:nvSpPr>
        <xdr:cNvPr id="310" name="楕円 309">
          <a:extLst>
            <a:ext uri="{FF2B5EF4-FFF2-40B4-BE49-F238E27FC236}">
              <a16:creationId xmlns:a16="http://schemas.microsoft.com/office/drawing/2014/main" id="{642736A1-97BE-4146-919B-748B79CF6124}"/>
            </a:ext>
          </a:extLst>
        </xdr:cNvPr>
        <xdr:cNvSpPr/>
      </xdr:nvSpPr>
      <xdr:spPr>
        <a:xfrm>
          <a:off x="196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68580</xdr:rowOff>
    </xdr:from>
    <xdr:to>
      <xdr:col>15</xdr:col>
      <xdr:colOff>50800</xdr:colOff>
      <xdr:row>84</xdr:row>
      <xdr:rowOff>95250</xdr:rowOff>
    </xdr:to>
    <xdr:cxnSp macro="">
      <xdr:nvCxnSpPr>
        <xdr:cNvPr id="311" name="直線コネクタ 310">
          <a:extLst>
            <a:ext uri="{FF2B5EF4-FFF2-40B4-BE49-F238E27FC236}">
              <a16:creationId xmlns:a16="http://schemas.microsoft.com/office/drawing/2014/main" id="{4B2B9736-FF91-458C-8A90-F1F79E76DAA9}"/>
            </a:ext>
          </a:extLst>
        </xdr:cNvPr>
        <xdr:cNvCxnSpPr/>
      </xdr:nvCxnSpPr>
      <xdr:spPr>
        <a:xfrm>
          <a:off x="2019300" y="14470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162561</xdr:rowOff>
    </xdr:from>
    <xdr:to>
      <xdr:col>6</xdr:col>
      <xdr:colOff>38100</xdr:colOff>
      <xdr:row>84</xdr:row>
      <xdr:rowOff>92711</xdr:rowOff>
    </xdr:to>
    <xdr:sp macro="" textlink="">
      <xdr:nvSpPr>
        <xdr:cNvPr id="312" name="楕円 311">
          <a:extLst>
            <a:ext uri="{FF2B5EF4-FFF2-40B4-BE49-F238E27FC236}">
              <a16:creationId xmlns:a16="http://schemas.microsoft.com/office/drawing/2014/main" id="{16832559-59A3-4C09-9D40-EA49711905D9}"/>
            </a:ext>
          </a:extLst>
        </xdr:cNvPr>
        <xdr:cNvSpPr/>
      </xdr:nvSpPr>
      <xdr:spPr>
        <a:xfrm>
          <a:off x="1079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41911</xdr:rowOff>
    </xdr:from>
    <xdr:to>
      <xdr:col>10</xdr:col>
      <xdr:colOff>114300</xdr:colOff>
      <xdr:row>84</xdr:row>
      <xdr:rowOff>68580</xdr:rowOff>
    </xdr:to>
    <xdr:cxnSp macro="">
      <xdr:nvCxnSpPr>
        <xdr:cNvPr id="313" name="直線コネクタ 312">
          <a:extLst>
            <a:ext uri="{FF2B5EF4-FFF2-40B4-BE49-F238E27FC236}">
              <a16:creationId xmlns:a16="http://schemas.microsoft.com/office/drawing/2014/main" id="{8ED990CA-A14C-4B9A-BD1C-110183F50976}"/>
            </a:ext>
          </a:extLst>
        </xdr:cNvPr>
        <xdr:cNvCxnSpPr/>
      </xdr:nvCxnSpPr>
      <xdr:spPr>
        <a:xfrm>
          <a:off x="1130300" y="144437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031DA2B8-1880-4418-83FC-A3D6DFAC8298}"/>
            </a:ext>
          </a:extLst>
        </xdr:cNvPr>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149241</xdr:rowOff>
    </xdr:from>
    <xdr:ext cx="405111" cy="259045"/>
    <xdr:sp macro="" textlink="">
      <xdr:nvSpPr>
        <xdr:cNvPr id="315" name="n_2aveValue【公営住宅】&#10;有形固定資産減価償却率">
          <a:extLst>
            <a:ext uri="{FF2B5EF4-FFF2-40B4-BE49-F238E27FC236}">
              <a16:creationId xmlns:a16="http://schemas.microsoft.com/office/drawing/2014/main" id="{19BD3534-7079-4C4A-BC88-EF3BDBB17645}"/>
            </a:ext>
          </a:extLst>
        </xdr:cNvPr>
        <xdr:cNvSpPr txBox="1"/>
      </xdr:nvSpPr>
      <xdr:spPr>
        <a:xfrm>
          <a:off x="27057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24F3CC73-520E-43ED-A016-7D8509EB0662}"/>
            </a:ext>
          </a:extLst>
        </xdr:cNvPr>
        <xdr:cNvSpPr txBox="1"/>
      </xdr:nvSpPr>
      <xdr:spPr>
        <a:xfrm>
          <a:off x="18167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166388</xdr:rowOff>
    </xdr:from>
    <xdr:ext cx="405111" cy="259045"/>
    <xdr:sp macro="" textlink="">
      <xdr:nvSpPr>
        <xdr:cNvPr id="317" name="n_4aveValue【公営住宅】&#10;有形固定資産減価償却率">
          <a:extLst>
            <a:ext uri="{FF2B5EF4-FFF2-40B4-BE49-F238E27FC236}">
              <a16:creationId xmlns:a16="http://schemas.microsoft.com/office/drawing/2014/main" id="{B05119BE-15EE-4D15-8F99-5CC471034B54}"/>
            </a:ext>
          </a:extLst>
        </xdr:cNvPr>
        <xdr:cNvSpPr txBox="1"/>
      </xdr:nvSpPr>
      <xdr:spPr>
        <a:xfrm>
          <a:off x="927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108602</xdr:rowOff>
    </xdr:from>
    <xdr:ext cx="405111" cy="259045"/>
    <xdr:sp macro="" textlink="">
      <xdr:nvSpPr>
        <xdr:cNvPr id="318" name="n_1mainValue【公営住宅】&#10;有形固定資産減価償却率">
          <a:extLst>
            <a:ext uri="{FF2B5EF4-FFF2-40B4-BE49-F238E27FC236}">
              <a16:creationId xmlns:a16="http://schemas.microsoft.com/office/drawing/2014/main" id="{AAC010E0-06F6-4AF1-B855-F79931A9E16C}"/>
            </a:ext>
          </a:extLst>
        </xdr:cNvPr>
        <xdr:cNvSpPr txBox="1"/>
      </xdr:nvSpPr>
      <xdr:spPr>
        <a:xfrm>
          <a:off x="35820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319" name="n_2mainValue【公営住宅】&#10;有形固定資産減価償却率">
          <a:extLst>
            <a:ext uri="{FF2B5EF4-FFF2-40B4-BE49-F238E27FC236}">
              <a16:creationId xmlns:a16="http://schemas.microsoft.com/office/drawing/2014/main" id="{B7C79C7C-0D96-4131-9FD0-D15565D412F5}"/>
            </a:ext>
          </a:extLst>
        </xdr:cNvPr>
        <xdr:cNvSpPr txBox="1"/>
      </xdr:nvSpPr>
      <xdr:spPr>
        <a:xfrm>
          <a:off x="2705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110507</xdr:rowOff>
    </xdr:from>
    <xdr:ext cx="405111" cy="259045"/>
    <xdr:sp macro="" textlink="">
      <xdr:nvSpPr>
        <xdr:cNvPr id="320" name="n_3mainValue【公営住宅】&#10;有形固定資産減価償却率">
          <a:extLst>
            <a:ext uri="{FF2B5EF4-FFF2-40B4-BE49-F238E27FC236}">
              <a16:creationId xmlns:a16="http://schemas.microsoft.com/office/drawing/2014/main" id="{94AFD845-BA1F-4D2A-B6C7-EBF5553C777F}"/>
            </a:ext>
          </a:extLst>
        </xdr:cNvPr>
        <xdr:cNvSpPr txBox="1"/>
      </xdr:nvSpPr>
      <xdr:spPr>
        <a:xfrm>
          <a:off x="1816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83838</xdr:rowOff>
    </xdr:from>
    <xdr:ext cx="405111" cy="259045"/>
    <xdr:sp macro="" textlink="">
      <xdr:nvSpPr>
        <xdr:cNvPr id="321" name="n_4mainValue【公営住宅】&#10;有形固定資産減価償却率">
          <a:extLst>
            <a:ext uri="{FF2B5EF4-FFF2-40B4-BE49-F238E27FC236}">
              <a16:creationId xmlns:a16="http://schemas.microsoft.com/office/drawing/2014/main" id="{206B3532-E5D0-447F-AEF6-633B6C311F0F}"/>
            </a:ext>
          </a:extLst>
        </xdr:cNvPr>
        <xdr:cNvSpPr txBox="1"/>
      </xdr:nvSpPr>
      <xdr:spPr>
        <a:xfrm>
          <a:off x="927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C010CF8-F311-4291-A77D-C9EF3F9735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180A2A7-B33C-48B6-95BB-88AE7B3BA0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86E8FB0-60F7-42D6-9C5C-B966261FAB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5DC11A4-221A-47B2-B43A-661FEDF5417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F97DA1A-7DDC-4995-AF67-DCE57302D75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26E2622-565F-482C-A919-EEE0A3790D5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B3270DA-0433-430A-AEBB-8AC30E34E6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00A0681-B42A-4BF0-8028-C0124ACF80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F1423EA-EC04-41ED-91D1-ECDC981A7B3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45DCB43-A529-40BC-9760-34FBC6894E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8BE1BDC1-B0DA-4C1E-A228-69AB91D5057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DE05908A-F133-4280-8C0F-A0DEC5859A3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4699CC82-AA12-4EC1-8148-A9FA4A07FBF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7483F106-71D4-4A54-8AAB-1A1D261BB3A3}"/>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EBA2BAD9-48F8-4D2A-BE9C-0A54C06C812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0658D179-F9C4-4AAC-8B6F-AAB050BB07AC}"/>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EF4BA80C-9B22-4CBB-9EFA-84C5A67C171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59CF3F27-839A-483C-B863-3E1CDBC97DB3}"/>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55B3056D-C150-423A-BF56-1AB09B6DEFF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AE4BD7F2-155A-4A76-90C0-C21C21770358}"/>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520F12DA-59D4-4E87-98E9-EEC2077175B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44E18642-FA30-47C6-9931-D8A0E0D972BF}"/>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07B90C0-33C5-46C7-BC41-40A883E07FE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2018BBAC-3E00-46D8-9C7B-AB5FA28A21B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3068BF97-401D-411C-A9F9-70CE69052B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7714F56D-74AF-4777-9262-CD89E51D8FF6}"/>
            </a:ext>
          </a:extLst>
        </xdr:cNvPr>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5A6422B2-7818-441C-9264-81EF2AEB5B83}"/>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92D00A5C-93AC-46C6-A8F1-B01A4EAB089B}"/>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9CD93AAB-85F6-45FC-838B-96A88BD908D1}"/>
            </a:ext>
          </a:extLst>
        </xdr:cNvPr>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B8930CA7-8425-479C-8680-B2AFEC8E3E99}"/>
            </a:ext>
          </a:extLst>
        </xdr:cNvPr>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33033</xdr:rowOff>
    </xdr:from>
    <xdr:ext cx="469744" cy="259045"/>
    <xdr:sp macro="" textlink="">
      <xdr:nvSpPr>
        <xdr:cNvPr id="352" name="【公営住宅】&#10;一人当たり面積平均値テキスト">
          <a:extLst>
            <a:ext uri="{FF2B5EF4-FFF2-40B4-BE49-F238E27FC236}">
              <a16:creationId xmlns:a16="http://schemas.microsoft.com/office/drawing/2014/main" id="{139DF27C-36D5-4424-8B38-2BE7AAF50C71}"/>
            </a:ext>
          </a:extLst>
        </xdr:cNvPr>
        <xdr:cNvSpPr txBox="1"/>
      </xdr:nvSpPr>
      <xdr:spPr>
        <a:xfrm>
          <a:off x="10515600" y="14777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74E71A4C-03C9-4891-B5FF-E2D3DC78E544}"/>
            </a:ext>
          </a:extLst>
        </xdr:cNvPr>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51B59C06-A6F9-42FD-BC2C-DA29F6E21BCB}"/>
            </a:ext>
          </a:extLst>
        </xdr:cNvPr>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a:extLst>
            <a:ext uri="{FF2B5EF4-FFF2-40B4-BE49-F238E27FC236}">
              <a16:creationId xmlns:a16="http://schemas.microsoft.com/office/drawing/2014/main" id="{F3103B19-D7BA-44BD-8DE0-549921FC5DDE}"/>
            </a:ext>
          </a:extLst>
        </xdr:cNvPr>
        <xdr:cNvSpPr/>
      </xdr:nvSpPr>
      <xdr:spPr>
        <a:xfrm>
          <a:off x="8699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a:extLst>
            <a:ext uri="{FF2B5EF4-FFF2-40B4-BE49-F238E27FC236}">
              <a16:creationId xmlns:a16="http://schemas.microsoft.com/office/drawing/2014/main" id="{1B080124-F1E5-40EE-A55C-5034320F77B7}"/>
            </a:ext>
          </a:extLst>
        </xdr:cNvPr>
        <xdr:cNvSpPr/>
      </xdr:nvSpPr>
      <xdr:spPr>
        <a:xfrm>
          <a:off x="7810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a:extLst>
            <a:ext uri="{FF2B5EF4-FFF2-40B4-BE49-F238E27FC236}">
              <a16:creationId xmlns:a16="http://schemas.microsoft.com/office/drawing/2014/main" id="{C96527E5-AB53-458C-BCD6-631F58E78B41}"/>
            </a:ext>
          </a:extLst>
        </xdr:cNvPr>
        <xdr:cNvSpPr/>
      </xdr:nvSpPr>
      <xdr:spPr>
        <a:xfrm>
          <a:off x="6921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1AECC3F-705A-4EF1-8C12-0AA4C7416C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6064884-00AD-4E9C-992F-1BF57E6CEC0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4C8DF50-B744-4F86-90B2-FDFD10762D9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B72EF3B-2EDA-41D2-BD83-EDA59539261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12A26DE-D7E0-43DD-AD11-DFBBFCA9608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30702</xdr:rowOff>
    </xdr:from>
    <xdr:to>
      <xdr:col>55</xdr:col>
      <xdr:colOff>50800</xdr:colOff>
      <xdr:row>86</xdr:row>
      <xdr:rowOff>132302</xdr:rowOff>
    </xdr:to>
    <xdr:sp macro="" textlink="">
      <xdr:nvSpPr>
        <xdr:cNvPr id="363" name="楕円 362">
          <a:extLst>
            <a:ext uri="{FF2B5EF4-FFF2-40B4-BE49-F238E27FC236}">
              <a16:creationId xmlns:a16="http://schemas.microsoft.com/office/drawing/2014/main" id="{14B56CDB-85EF-4CC1-B330-B0182F1AE7B0}"/>
            </a:ext>
          </a:extLst>
        </xdr:cNvPr>
        <xdr:cNvSpPr/>
      </xdr:nvSpPr>
      <xdr:spPr>
        <a:xfrm>
          <a:off x="10426700" y="147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161529</xdr:rowOff>
    </xdr:from>
    <xdr:ext cx="469744" cy="259045"/>
    <xdr:sp macro="" textlink="">
      <xdr:nvSpPr>
        <xdr:cNvPr id="364" name="【公営住宅】&#10;一人当たり面積該当値テキスト">
          <a:extLst>
            <a:ext uri="{FF2B5EF4-FFF2-40B4-BE49-F238E27FC236}">
              <a16:creationId xmlns:a16="http://schemas.microsoft.com/office/drawing/2014/main" id="{5C0FB1EE-9BD8-4689-9001-F510C3B65979}"/>
            </a:ext>
          </a:extLst>
        </xdr:cNvPr>
        <xdr:cNvSpPr txBox="1"/>
      </xdr:nvSpPr>
      <xdr:spPr>
        <a:xfrm>
          <a:off x="10515600" y="145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31322</xdr:rowOff>
    </xdr:from>
    <xdr:to>
      <xdr:col>50</xdr:col>
      <xdr:colOff>165100</xdr:colOff>
      <xdr:row>86</xdr:row>
      <xdr:rowOff>132922</xdr:rowOff>
    </xdr:to>
    <xdr:sp macro="" textlink="">
      <xdr:nvSpPr>
        <xdr:cNvPr id="365" name="楕円 364">
          <a:extLst>
            <a:ext uri="{FF2B5EF4-FFF2-40B4-BE49-F238E27FC236}">
              <a16:creationId xmlns:a16="http://schemas.microsoft.com/office/drawing/2014/main" id="{FEC93938-45D6-4308-8DD9-304E35275CDA}"/>
            </a:ext>
          </a:extLst>
        </xdr:cNvPr>
        <xdr:cNvSpPr/>
      </xdr:nvSpPr>
      <xdr:spPr>
        <a:xfrm>
          <a:off x="9588500" y="147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81502</xdr:rowOff>
    </xdr:from>
    <xdr:to>
      <xdr:col>55</xdr:col>
      <xdr:colOff>0</xdr:colOff>
      <xdr:row>86</xdr:row>
      <xdr:rowOff>82122</xdr:rowOff>
    </xdr:to>
    <xdr:cxnSp macro="">
      <xdr:nvCxnSpPr>
        <xdr:cNvPr id="366" name="直線コネクタ 365">
          <a:extLst>
            <a:ext uri="{FF2B5EF4-FFF2-40B4-BE49-F238E27FC236}">
              <a16:creationId xmlns:a16="http://schemas.microsoft.com/office/drawing/2014/main" id="{6E023FFE-9155-4E1E-8730-522087193A9A}"/>
            </a:ext>
          </a:extLst>
        </xdr:cNvPr>
        <xdr:cNvCxnSpPr/>
      </xdr:nvCxnSpPr>
      <xdr:spPr>
        <a:xfrm flipV="1">
          <a:off x="9639300" y="14826202"/>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38768</xdr:rowOff>
    </xdr:from>
    <xdr:to>
      <xdr:col>46</xdr:col>
      <xdr:colOff>38100</xdr:colOff>
      <xdr:row>86</xdr:row>
      <xdr:rowOff>140368</xdr:rowOff>
    </xdr:to>
    <xdr:sp macro="" textlink="">
      <xdr:nvSpPr>
        <xdr:cNvPr id="367" name="楕円 366">
          <a:extLst>
            <a:ext uri="{FF2B5EF4-FFF2-40B4-BE49-F238E27FC236}">
              <a16:creationId xmlns:a16="http://schemas.microsoft.com/office/drawing/2014/main" id="{0E2053E1-4CEC-4914-A19A-B54B7AAEE2C3}"/>
            </a:ext>
          </a:extLst>
        </xdr:cNvPr>
        <xdr:cNvSpPr/>
      </xdr:nvSpPr>
      <xdr:spPr>
        <a:xfrm>
          <a:off x="8699500" y="14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82122</xdr:rowOff>
    </xdr:from>
    <xdr:to>
      <xdr:col>50</xdr:col>
      <xdr:colOff>114300</xdr:colOff>
      <xdr:row>86</xdr:row>
      <xdr:rowOff>89568</xdr:rowOff>
    </xdr:to>
    <xdr:cxnSp macro="">
      <xdr:nvCxnSpPr>
        <xdr:cNvPr id="368" name="直線コネクタ 367">
          <a:extLst>
            <a:ext uri="{FF2B5EF4-FFF2-40B4-BE49-F238E27FC236}">
              <a16:creationId xmlns:a16="http://schemas.microsoft.com/office/drawing/2014/main" id="{A0C95553-8811-4F57-84C8-998DE0DA7F16}"/>
            </a:ext>
          </a:extLst>
        </xdr:cNvPr>
        <xdr:cNvCxnSpPr/>
      </xdr:nvCxnSpPr>
      <xdr:spPr>
        <a:xfrm flipV="1">
          <a:off x="8750300" y="14826822"/>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36416</xdr:rowOff>
    </xdr:from>
    <xdr:to>
      <xdr:col>41</xdr:col>
      <xdr:colOff>101600</xdr:colOff>
      <xdr:row>86</xdr:row>
      <xdr:rowOff>138016</xdr:rowOff>
    </xdr:to>
    <xdr:sp macro="" textlink="">
      <xdr:nvSpPr>
        <xdr:cNvPr id="369" name="楕円 368">
          <a:extLst>
            <a:ext uri="{FF2B5EF4-FFF2-40B4-BE49-F238E27FC236}">
              <a16:creationId xmlns:a16="http://schemas.microsoft.com/office/drawing/2014/main" id="{9A3787FF-B88B-42AE-9DF1-46B44C4DA703}"/>
            </a:ext>
          </a:extLst>
        </xdr:cNvPr>
        <xdr:cNvSpPr/>
      </xdr:nvSpPr>
      <xdr:spPr>
        <a:xfrm>
          <a:off x="7810500" y="147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87216</xdr:rowOff>
    </xdr:from>
    <xdr:to>
      <xdr:col>45</xdr:col>
      <xdr:colOff>177800</xdr:colOff>
      <xdr:row>86</xdr:row>
      <xdr:rowOff>89568</xdr:rowOff>
    </xdr:to>
    <xdr:cxnSp macro="">
      <xdr:nvCxnSpPr>
        <xdr:cNvPr id="370" name="直線コネクタ 369">
          <a:extLst>
            <a:ext uri="{FF2B5EF4-FFF2-40B4-BE49-F238E27FC236}">
              <a16:creationId xmlns:a16="http://schemas.microsoft.com/office/drawing/2014/main" id="{BC4B3F82-F7FD-4979-8784-311F9219D8F6}"/>
            </a:ext>
          </a:extLst>
        </xdr:cNvPr>
        <xdr:cNvCxnSpPr/>
      </xdr:nvCxnSpPr>
      <xdr:spPr>
        <a:xfrm>
          <a:off x="7861300" y="1483191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37331</xdr:rowOff>
    </xdr:from>
    <xdr:to>
      <xdr:col>36</xdr:col>
      <xdr:colOff>165100</xdr:colOff>
      <xdr:row>86</xdr:row>
      <xdr:rowOff>138931</xdr:rowOff>
    </xdr:to>
    <xdr:sp macro="" textlink="">
      <xdr:nvSpPr>
        <xdr:cNvPr id="371" name="楕円 370">
          <a:extLst>
            <a:ext uri="{FF2B5EF4-FFF2-40B4-BE49-F238E27FC236}">
              <a16:creationId xmlns:a16="http://schemas.microsoft.com/office/drawing/2014/main" id="{BF1FA38E-A228-480C-A04A-B9C212136858}"/>
            </a:ext>
          </a:extLst>
        </xdr:cNvPr>
        <xdr:cNvSpPr/>
      </xdr:nvSpPr>
      <xdr:spPr>
        <a:xfrm>
          <a:off x="6921500" y="147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87216</xdr:rowOff>
    </xdr:from>
    <xdr:to>
      <xdr:col>41</xdr:col>
      <xdr:colOff>50800</xdr:colOff>
      <xdr:row>86</xdr:row>
      <xdr:rowOff>88131</xdr:rowOff>
    </xdr:to>
    <xdr:cxnSp macro="">
      <xdr:nvCxnSpPr>
        <xdr:cNvPr id="372" name="直線コネクタ 371">
          <a:extLst>
            <a:ext uri="{FF2B5EF4-FFF2-40B4-BE49-F238E27FC236}">
              <a16:creationId xmlns:a16="http://schemas.microsoft.com/office/drawing/2014/main" id="{1C33CA30-BC51-467A-A4A2-0147E75BF86F}"/>
            </a:ext>
          </a:extLst>
        </xdr:cNvPr>
        <xdr:cNvCxnSpPr/>
      </xdr:nvCxnSpPr>
      <xdr:spPr>
        <a:xfrm flipV="1">
          <a:off x="6972300" y="1483191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146288</xdr:rowOff>
    </xdr:from>
    <xdr:ext cx="469744" cy="259045"/>
    <xdr:sp macro="" textlink="">
      <xdr:nvSpPr>
        <xdr:cNvPr id="373" name="n_1aveValue【公営住宅】&#10;一人当たり面積">
          <a:extLst>
            <a:ext uri="{FF2B5EF4-FFF2-40B4-BE49-F238E27FC236}">
              <a16:creationId xmlns:a16="http://schemas.microsoft.com/office/drawing/2014/main" id="{92700A31-BC37-42DB-B0EE-1A0C67E09391}"/>
            </a:ext>
          </a:extLst>
        </xdr:cNvPr>
        <xdr:cNvSpPr txBox="1"/>
      </xdr:nvSpPr>
      <xdr:spPr>
        <a:xfrm>
          <a:off x="9391727" y="148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142298</xdr:rowOff>
    </xdr:from>
    <xdr:ext cx="469744" cy="259045"/>
    <xdr:sp macro="" textlink="">
      <xdr:nvSpPr>
        <xdr:cNvPr id="374" name="n_2aveValue【公営住宅】&#10;一人当たり面積">
          <a:extLst>
            <a:ext uri="{FF2B5EF4-FFF2-40B4-BE49-F238E27FC236}">
              <a16:creationId xmlns:a16="http://schemas.microsoft.com/office/drawing/2014/main" id="{DA419FCE-E474-477C-A834-61C848EF3379}"/>
            </a:ext>
          </a:extLst>
        </xdr:cNvPr>
        <xdr:cNvSpPr txBox="1"/>
      </xdr:nvSpPr>
      <xdr:spPr>
        <a:xfrm>
          <a:off x="85154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140338</xdr:rowOff>
    </xdr:from>
    <xdr:ext cx="469744" cy="259045"/>
    <xdr:sp macro="" textlink="">
      <xdr:nvSpPr>
        <xdr:cNvPr id="375" name="n_3aveValue【公営住宅】&#10;一人当たり面積">
          <a:extLst>
            <a:ext uri="{FF2B5EF4-FFF2-40B4-BE49-F238E27FC236}">
              <a16:creationId xmlns:a16="http://schemas.microsoft.com/office/drawing/2014/main" id="{FEC7E423-046B-4BB9-B5B0-D7DF82AB4538}"/>
            </a:ext>
          </a:extLst>
        </xdr:cNvPr>
        <xdr:cNvSpPr txBox="1"/>
      </xdr:nvSpPr>
      <xdr:spPr>
        <a:xfrm>
          <a:off x="7626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137791</xdr:rowOff>
    </xdr:from>
    <xdr:ext cx="469744" cy="259045"/>
    <xdr:sp macro="" textlink="">
      <xdr:nvSpPr>
        <xdr:cNvPr id="376" name="n_4aveValue【公営住宅】&#10;一人当たり面積">
          <a:extLst>
            <a:ext uri="{FF2B5EF4-FFF2-40B4-BE49-F238E27FC236}">
              <a16:creationId xmlns:a16="http://schemas.microsoft.com/office/drawing/2014/main" id="{EC70DAF4-F994-4D49-9169-55F9C202C73F}"/>
            </a:ext>
          </a:extLst>
        </xdr:cNvPr>
        <xdr:cNvSpPr txBox="1"/>
      </xdr:nvSpPr>
      <xdr:spPr>
        <a:xfrm>
          <a:off x="6737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149449</xdr:rowOff>
    </xdr:from>
    <xdr:ext cx="469744" cy="259045"/>
    <xdr:sp macro="" textlink="">
      <xdr:nvSpPr>
        <xdr:cNvPr id="377" name="n_1mainValue【公営住宅】&#10;一人当たり面積">
          <a:extLst>
            <a:ext uri="{FF2B5EF4-FFF2-40B4-BE49-F238E27FC236}">
              <a16:creationId xmlns:a16="http://schemas.microsoft.com/office/drawing/2014/main" id="{6BEABA1D-3B0A-483F-B494-C93B820FBC3E}"/>
            </a:ext>
          </a:extLst>
        </xdr:cNvPr>
        <xdr:cNvSpPr txBox="1"/>
      </xdr:nvSpPr>
      <xdr:spPr>
        <a:xfrm>
          <a:off x="9391727" y="145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131495</xdr:rowOff>
    </xdr:from>
    <xdr:ext cx="469744" cy="259045"/>
    <xdr:sp macro="" textlink="">
      <xdr:nvSpPr>
        <xdr:cNvPr id="378" name="n_2mainValue【公営住宅】&#10;一人当たり面積">
          <a:extLst>
            <a:ext uri="{FF2B5EF4-FFF2-40B4-BE49-F238E27FC236}">
              <a16:creationId xmlns:a16="http://schemas.microsoft.com/office/drawing/2014/main" id="{58184CBA-0AFD-4377-822D-E67A32AB7BF1}"/>
            </a:ext>
          </a:extLst>
        </xdr:cNvPr>
        <xdr:cNvSpPr txBox="1"/>
      </xdr:nvSpPr>
      <xdr:spPr>
        <a:xfrm>
          <a:off x="8515427" y="1487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129143</xdr:rowOff>
    </xdr:from>
    <xdr:ext cx="469744" cy="259045"/>
    <xdr:sp macro="" textlink="">
      <xdr:nvSpPr>
        <xdr:cNvPr id="379" name="n_3mainValue【公営住宅】&#10;一人当たり面積">
          <a:extLst>
            <a:ext uri="{FF2B5EF4-FFF2-40B4-BE49-F238E27FC236}">
              <a16:creationId xmlns:a16="http://schemas.microsoft.com/office/drawing/2014/main" id="{38079437-986F-4F54-9C9A-54BAE6A4704F}"/>
            </a:ext>
          </a:extLst>
        </xdr:cNvPr>
        <xdr:cNvSpPr txBox="1"/>
      </xdr:nvSpPr>
      <xdr:spPr>
        <a:xfrm>
          <a:off x="7626427" y="1487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130058</xdr:rowOff>
    </xdr:from>
    <xdr:ext cx="469744" cy="259045"/>
    <xdr:sp macro="" textlink="">
      <xdr:nvSpPr>
        <xdr:cNvPr id="380" name="n_4mainValue【公営住宅】&#10;一人当たり面積">
          <a:extLst>
            <a:ext uri="{FF2B5EF4-FFF2-40B4-BE49-F238E27FC236}">
              <a16:creationId xmlns:a16="http://schemas.microsoft.com/office/drawing/2014/main" id="{593627DD-B9C4-4977-AEE0-7A9B8ADF5429}"/>
            </a:ext>
          </a:extLst>
        </xdr:cNvPr>
        <xdr:cNvSpPr txBox="1"/>
      </xdr:nvSpPr>
      <xdr:spPr>
        <a:xfrm>
          <a:off x="6737427" y="1487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AB44C63-4D45-4052-84F4-93F5E17A59E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8737C88-123A-45F1-8E76-36AED22D5E8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104AE8DB-5F1E-479D-89CA-F3F489FA8AC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15B0F409-3411-4135-B73C-4398E70748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D7676E0A-B2F0-4013-9DC5-42A183C269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CC9B3E24-41E7-40D7-AFEE-D7C076E39FC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F6B9737-99E5-4D31-9F93-B0CB9BB3E0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5D333BA-13C3-4EE2-8113-09F24E0A5B2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603EC4CD-FF18-4AD8-8D85-9BE04B8641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BE65B4D-21C2-4E0B-8B32-7886BA5A48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DD3596A2-F544-4C1F-A34F-95A65A819E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F16EAA77-FC5E-4501-9D15-8256B64804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4C7A3F3F-EA5C-4BF4-AE1A-F83175C2B6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9DD02B2-D9CB-4CAF-99A1-481CA7FB7A3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8F2A288-1825-4533-B22A-2AA8C73C026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FBBA7FCF-E562-44F8-AA64-0E051FC84AF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B41DC998-5B62-4199-A128-D5CE0B82C23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B3FDBFB5-C8A3-41E3-AA6A-A029F47993C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65A56203-3A7C-45EF-BB42-CAAF6277515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AC74AABF-4AAC-429D-9ECB-80F03BED94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D82EA0F3-BC10-4AAD-B062-12A1A9E622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5D74BD63-A7E8-4D58-9A27-D3724D4587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8D3007B5-9F23-44DF-BE2F-9A09213D5E1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401842B-6AB1-494B-93C6-BA0A8708820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1332057F-D105-415B-8561-7B182A65E51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DDEC3371-880A-4B9E-8900-1CB62B655C2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E0C3439-B4C4-4B66-868C-B45AA83DA37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83A8FED8-1F6E-4875-9416-922BDCB1EBC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AF9134C9-60F1-4A44-909E-837AEDC56E8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EBFE3FCE-FDA8-4D87-BE1B-FBB699F362F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302427FA-41A6-4E84-A707-DCE62B35068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A134FE66-5D94-4743-95DE-BD65C11C36F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269010F-D417-4F33-91A7-4356DA99597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C4AD4FBB-661E-44B9-ABFB-C29E47B31B3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C5CB9BF5-FA6F-4CE3-BA31-DB6213526FA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3F3FC750-F59A-4687-9864-19D8135F74C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FCD169A3-B5F4-4ADB-B01F-8AE9D593F85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ADCC7B51-1E3C-4D32-AB32-09E5311EE48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BB7E3221-01A5-49F8-BD53-C4584622113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FB7ABC7B-EF01-41EC-A219-155046C850E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6462CC51-5B44-463F-A750-FE0C2D0098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8BCBD020-FFCA-4002-B66B-0A4B0661B7BD}"/>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A458319F-CFFC-4A63-A1DB-E18A82282A5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3A081D14-B796-4FE1-937E-F94837E17DA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94B19A98-2DDF-475E-AE74-CF48428CCC8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5203487A-66BB-4858-9FB2-77284AC5AAB3}"/>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38FB7BE8-CD66-4107-BEB8-0BDC76460D5F}"/>
            </a:ext>
          </a:extLst>
        </xdr:cNvPr>
        <xdr:cNvSpPr txBox="1"/>
      </xdr:nvSpPr>
      <xdr:spPr>
        <a:xfrm>
          <a:off x="16357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28" name="フローチャート: 判断 427">
          <a:extLst>
            <a:ext uri="{FF2B5EF4-FFF2-40B4-BE49-F238E27FC236}">
              <a16:creationId xmlns:a16="http://schemas.microsoft.com/office/drawing/2014/main" id="{9CCAE497-F0EC-45CC-B3EB-769BC7F56644}"/>
            </a:ext>
          </a:extLst>
        </xdr:cNvPr>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9" name="フローチャート: 判断 428">
          <a:extLst>
            <a:ext uri="{FF2B5EF4-FFF2-40B4-BE49-F238E27FC236}">
              <a16:creationId xmlns:a16="http://schemas.microsoft.com/office/drawing/2014/main" id="{B6E2589C-32DD-49A5-95AC-017C85A53D56}"/>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430" name="フローチャート: 判断 429">
          <a:extLst>
            <a:ext uri="{FF2B5EF4-FFF2-40B4-BE49-F238E27FC236}">
              <a16:creationId xmlns:a16="http://schemas.microsoft.com/office/drawing/2014/main" id="{80B137D4-9EFA-4216-B44B-6B00D4C7CCE9}"/>
            </a:ext>
          </a:extLst>
        </xdr:cNvPr>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31" name="フローチャート: 判断 430">
          <a:extLst>
            <a:ext uri="{FF2B5EF4-FFF2-40B4-BE49-F238E27FC236}">
              <a16:creationId xmlns:a16="http://schemas.microsoft.com/office/drawing/2014/main" id="{D74FC86E-B306-4397-934B-29E5C85FDC30}"/>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macro="" textlink="">
      <xdr:nvSpPr>
        <xdr:cNvPr id="432" name="フローチャート: 判断 431">
          <a:extLst>
            <a:ext uri="{FF2B5EF4-FFF2-40B4-BE49-F238E27FC236}">
              <a16:creationId xmlns:a16="http://schemas.microsoft.com/office/drawing/2014/main" id="{67D40F50-805F-4D0A-83F3-DD024158D045}"/>
            </a:ext>
          </a:extLst>
        </xdr:cNvPr>
        <xdr:cNvSpPr/>
      </xdr:nvSpPr>
      <xdr:spPr>
        <a:xfrm>
          <a:off x="12763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8E29255-2EFB-4267-BA0F-82BDC68D945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A6D6E40-9779-4F66-A482-B2CE4BBAA69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447F922-2A7E-4139-8696-50EB6DB0952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EEA411F-A166-4AF2-9BE0-872A6B44C33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C9700C47-ED5B-441E-9C4B-3A5756989D4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7438</xdr:rowOff>
    </xdr:from>
    <xdr:to>
      <xdr:col>85</xdr:col>
      <xdr:colOff>177800</xdr:colOff>
      <xdr:row>41</xdr:row>
      <xdr:rowOff>109038</xdr:rowOff>
    </xdr:to>
    <xdr:sp macro="" textlink="">
      <xdr:nvSpPr>
        <xdr:cNvPr id="438" name="楕円 437">
          <a:extLst>
            <a:ext uri="{FF2B5EF4-FFF2-40B4-BE49-F238E27FC236}">
              <a16:creationId xmlns:a16="http://schemas.microsoft.com/office/drawing/2014/main" id="{E476F4B8-9905-4FCB-A83B-2B5ED7F3C035}"/>
            </a:ext>
          </a:extLst>
        </xdr:cNvPr>
        <xdr:cNvSpPr/>
      </xdr:nvSpPr>
      <xdr:spPr>
        <a:xfrm>
          <a:off x="162687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157315</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D31AB69E-0F4A-423E-8768-46956FFFAC0F}"/>
            </a:ext>
          </a:extLst>
        </xdr:cNvPr>
        <xdr:cNvSpPr txBox="1"/>
      </xdr:nvSpPr>
      <xdr:spPr>
        <a:xfrm>
          <a:off x="16357600"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149497</xdr:rowOff>
    </xdr:from>
    <xdr:to>
      <xdr:col>81</xdr:col>
      <xdr:colOff>101600</xdr:colOff>
      <xdr:row>41</xdr:row>
      <xdr:rowOff>79647</xdr:rowOff>
    </xdr:to>
    <xdr:sp macro="" textlink="">
      <xdr:nvSpPr>
        <xdr:cNvPr id="440" name="楕円 439">
          <a:extLst>
            <a:ext uri="{FF2B5EF4-FFF2-40B4-BE49-F238E27FC236}">
              <a16:creationId xmlns:a16="http://schemas.microsoft.com/office/drawing/2014/main" id="{3B803052-FD7C-4E6D-A4B6-3D5B520FDE41}"/>
            </a:ext>
          </a:extLst>
        </xdr:cNvPr>
        <xdr:cNvSpPr/>
      </xdr:nvSpPr>
      <xdr:spPr>
        <a:xfrm>
          <a:off x="15430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28847</xdr:rowOff>
    </xdr:from>
    <xdr:to>
      <xdr:col>85</xdr:col>
      <xdr:colOff>127000</xdr:colOff>
      <xdr:row>41</xdr:row>
      <xdr:rowOff>58238</xdr:rowOff>
    </xdr:to>
    <xdr:cxnSp macro="">
      <xdr:nvCxnSpPr>
        <xdr:cNvPr id="441" name="直線コネクタ 440">
          <a:extLst>
            <a:ext uri="{FF2B5EF4-FFF2-40B4-BE49-F238E27FC236}">
              <a16:creationId xmlns:a16="http://schemas.microsoft.com/office/drawing/2014/main" id="{6B00EE87-6641-4075-825F-23833CC5F83B}"/>
            </a:ext>
          </a:extLst>
        </xdr:cNvPr>
        <xdr:cNvCxnSpPr/>
      </xdr:nvCxnSpPr>
      <xdr:spPr>
        <a:xfrm>
          <a:off x="15481300" y="705829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126637</xdr:rowOff>
    </xdr:from>
    <xdr:to>
      <xdr:col>76</xdr:col>
      <xdr:colOff>165100</xdr:colOff>
      <xdr:row>41</xdr:row>
      <xdr:rowOff>56787</xdr:rowOff>
    </xdr:to>
    <xdr:sp macro="" textlink="">
      <xdr:nvSpPr>
        <xdr:cNvPr id="442" name="楕円 441">
          <a:extLst>
            <a:ext uri="{FF2B5EF4-FFF2-40B4-BE49-F238E27FC236}">
              <a16:creationId xmlns:a16="http://schemas.microsoft.com/office/drawing/2014/main" id="{B4440595-FCA5-4FFE-9080-6B5FD8C9BF05}"/>
            </a:ext>
          </a:extLst>
        </xdr:cNvPr>
        <xdr:cNvSpPr/>
      </xdr:nvSpPr>
      <xdr:spPr>
        <a:xfrm>
          <a:off x="14541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5987</xdr:rowOff>
    </xdr:from>
    <xdr:to>
      <xdr:col>81</xdr:col>
      <xdr:colOff>50800</xdr:colOff>
      <xdr:row>41</xdr:row>
      <xdr:rowOff>28847</xdr:rowOff>
    </xdr:to>
    <xdr:cxnSp macro="">
      <xdr:nvCxnSpPr>
        <xdr:cNvPr id="443" name="直線コネクタ 442">
          <a:extLst>
            <a:ext uri="{FF2B5EF4-FFF2-40B4-BE49-F238E27FC236}">
              <a16:creationId xmlns:a16="http://schemas.microsoft.com/office/drawing/2014/main" id="{AB31DE1F-F054-415E-AB55-EE8E5DE6F7F7}"/>
            </a:ext>
          </a:extLst>
        </xdr:cNvPr>
        <xdr:cNvCxnSpPr/>
      </xdr:nvCxnSpPr>
      <xdr:spPr>
        <a:xfrm>
          <a:off x="14592300" y="70354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93980</xdr:rowOff>
    </xdr:from>
    <xdr:to>
      <xdr:col>72</xdr:col>
      <xdr:colOff>38100</xdr:colOff>
      <xdr:row>41</xdr:row>
      <xdr:rowOff>24130</xdr:rowOff>
    </xdr:to>
    <xdr:sp macro="" textlink="">
      <xdr:nvSpPr>
        <xdr:cNvPr id="444" name="楕円 443">
          <a:extLst>
            <a:ext uri="{FF2B5EF4-FFF2-40B4-BE49-F238E27FC236}">
              <a16:creationId xmlns:a16="http://schemas.microsoft.com/office/drawing/2014/main" id="{9B997F5D-D1EE-49E6-A69E-E8EA3CCCBF9F}"/>
            </a:ext>
          </a:extLst>
        </xdr:cNvPr>
        <xdr:cNvSpPr/>
      </xdr:nvSpPr>
      <xdr:spPr>
        <a:xfrm>
          <a:off x="1365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144780</xdr:rowOff>
    </xdr:from>
    <xdr:to>
      <xdr:col>76</xdr:col>
      <xdr:colOff>114300</xdr:colOff>
      <xdr:row>41</xdr:row>
      <xdr:rowOff>5987</xdr:rowOff>
    </xdr:to>
    <xdr:cxnSp macro="">
      <xdr:nvCxnSpPr>
        <xdr:cNvPr id="445" name="直線コネクタ 444">
          <a:extLst>
            <a:ext uri="{FF2B5EF4-FFF2-40B4-BE49-F238E27FC236}">
              <a16:creationId xmlns:a16="http://schemas.microsoft.com/office/drawing/2014/main" id="{A8CF206F-AD0B-494B-93D2-915DE2FFFEAC}"/>
            </a:ext>
          </a:extLst>
        </xdr:cNvPr>
        <xdr:cNvCxnSpPr/>
      </xdr:nvCxnSpPr>
      <xdr:spPr>
        <a:xfrm>
          <a:off x="13703300" y="70027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44994</xdr:rowOff>
    </xdr:from>
    <xdr:to>
      <xdr:col>67</xdr:col>
      <xdr:colOff>101600</xdr:colOff>
      <xdr:row>40</xdr:row>
      <xdr:rowOff>146594</xdr:rowOff>
    </xdr:to>
    <xdr:sp macro="" textlink="">
      <xdr:nvSpPr>
        <xdr:cNvPr id="446" name="楕円 445">
          <a:extLst>
            <a:ext uri="{FF2B5EF4-FFF2-40B4-BE49-F238E27FC236}">
              <a16:creationId xmlns:a16="http://schemas.microsoft.com/office/drawing/2014/main" id="{F238D0BD-5106-4C14-9209-EC7BA2B4EB34}"/>
            </a:ext>
          </a:extLst>
        </xdr:cNvPr>
        <xdr:cNvSpPr/>
      </xdr:nvSpPr>
      <xdr:spPr>
        <a:xfrm>
          <a:off x="12763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95794</xdr:rowOff>
    </xdr:from>
    <xdr:to>
      <xdr:col>71</xdr:col>
      <xdr:colOff>177800</xdr:colOff>
      <xdr:row>40</xdr:row>
      <xdr:rowOff>144780</xdr:rowOff>
    </xdr:to>
    <xdr:cxnSp macro="">
      <xdr:nvCxnSpPr>
        <xdr:cNvPr id="447" name="直線コネクタ 446">
          <a:extLst>
            <a:ext uri="{FF2B5EF4-FFF2-40B4-BE49-F238E27FC236}">
              <a16:creationId xmlns:a16="http://schemas.microsoft.com/office/drawing/2014/main" id="{ACB2898F-A8EA-4024-8302-641C22B5FFDF}"/>
            </a:ext>
          </a:extLst>
        </xdr:cNvPr>
        <xdr:cNvCxnSpPr/>
      </xdr:nvCxnSpPr>
      <xdr:spPr>
        <a:xfrm>
          <a:off x="12814300" y="69537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AEC3D5D6-E32A-4DB3-9586-2BC2F9FDA324}"/>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9F867DF-CA36-40E5-89ED-C072E0F3AB0A}"/>
            </a:ext>
          </a:extLst>
        </xdr:cNvPr>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716427C3-1CEB-4AF3-8A45-7751987D9D5C}"/>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78213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3C108AF9-E4D8-49AF-A1BE-B2AEA5D20920}"/>
            </a:ext>
          </a:extLst>
        </xdr:cNvPr>
        <xdr:cNvSpPr txBox="1"/>
      </xdr:nvSpPr>
      <xdr:spPr>
        <a:xfrm>
          <a:off x="12611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70774</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1F097E92-8309-4BB8-8C94-9D5205F9B12A}"/>
            </a:ext>
          </a:extLst>
        </xdr:cNvPr>
        <xdr:cNvSpPr txBox="1"/>
      </xdr:nvSpPr>
      <xdr:spPr>
        <a:xfrm>
          <a:off x="152660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47914</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3662B3D3-BAD6-490D-8A74-2E3FEE04BDEC}"/>
            </a:ext>
          </a:extLst>
        </xdr:cNvPr>
        <xdr:cNvSpPr txBox="1"/>
      </xdr:nvSpPr>
      <xdr:spPr>
        <a:xfrm>
          <a:off x="143897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15257</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B906190-3B5E-48A4-B2B1-EDB78D24F1EE}"/>
            </a:ext>
          </a:extLst>
        </xdr:cNvPr>
        <xdr:cNvSpPr txBox="1"/>
      </xdr:nvSpPr>
      <xdr:spPr>
        <a:xfrm>
          <a:off x="13500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137721</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173F04B1-2215-4E09-93F4-5B018BC54F02}"/>
            </a:ext>
          </a:extLst>
        </xdr:cNvPr>
        <xdr:cNvSpPr txBox="1"/>
      </xdr:nvSpPr>
      <xdr:spPr>
        <a:xfrm>
          <a:off x="12611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55E23BEB-B1AE-4D39-B8CF-25A9D39D0DD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BEA79CD5-5004-4D2A-81BC-6881FC40474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3AE696C9-B226-4D13-AAE5-50C2C5AC018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D7756EA1-A704-4D27-8867-5AB6702FC85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39957D9A-CBE3-4442-A149-D0CEC5CDBA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213DB20F-AC7C-41FD-B7F0-5246679E6FB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E0601CD6-BEF3-4458-A4C7-0AEA5411733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ABFF6501-BEB1-4146-B221-C96AC47FC1E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D7F5F0E6-D728-478E-8549-5041808447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AAF4133B-9C72-412E-B8F0-32B4B6E00E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5266497A-9D49-43F4-9926-4F169C5AA29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EDF438F1-6218-4AFD-9A38-DD40F3CDF87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5DCAFAF8-E801-45BC-98D6-0B90117D7D2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57A33ABD-1C25-47D8-881C-9ECE03B5BD4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E0D2A384-7812-4853-ACDC-2A87D6C22A6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AE1AEE07-C9BD-4E26-83DF-783470187B2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56643BC2-CAAB-46EF-946D-C9F2380EDD3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4F38156E-D109-4ECC-BDAD-642DD7C5798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E088E48-E6F1-49BC-B6EE-13013E02BE6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1145EEF6-AECE-4474-A83D-C54A20D7DE1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106CF38D-089C-4DC6-8CA8-8FFCE37C125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477" name="直線コネクタ 476">
          <a:extLst>
            <a:ext uri="{FF2B5EF4-FFF2-40B4-BE49-F238E27FC236}">
              <a16:creationId xmlns:a16="http://schemas.microsoft.com/office/drawing/2014/main" id="{1A75B9C2-C191-46D7-BBC5-BEC624B315B5}"/>
            </a:ext>
          </a:extLst>
        </xdr:cNvPr>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DC8CA450-442A-4840-AC5A-FCF48D1C4D8F}"/>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9" name="直線コネクタ 478">
          <a:extLst>
            <a:ext uri="{FF2B5EF4-FFF2-40B4-BE49-F238E27FC236}">
              <a16:creationId xmlns:a16="http://schemas.microsoft.com/office/drawing/2014/main" id="{7222A70C-EF4E-49F0-B58E-1CE84DD32521}"/>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51648379-66BC-4212-9FEA-55131A892E1D}"/>
            </a:ext>
          </a:extLst>
        </xdr:cNvPr>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481" name="直線コネクタ 480">
          <a:extLst>
            <a:ext uri="{FF2B5EF4-FFF2-40B4-BE49-F238E27FC236}">
              <a16:creationId xmlns:a16="http://schemas.microsoft.com/office/drawing/2014/main" id="{E7D40BDB-2E6A-46F0-8F5D-508194AF7714}"/>
            </a:ext>
          </a:extLst>
        </xdr:cNvPr>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436F73A1-A8FF-4CF2-86C7-201210AEA09A}"/>
            </a:ext>
          </a:extLst>
        </xdr:cNvPr>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83" name="フローチャート: 判断 482">
          <a:extLst>
            <a:ext uri="{FF2B5EF4-FFF2-40B4-BE49-F238E27FC236}">
              <a16:creationId xmlns:a16="http://schemas.microsoft.com/office/drawing/2014/main" id="{8712BFA2-BD64-4B6C-9065-ECDC16F26872}"/>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4" name="フローチャート: 判断 483">
          <a:extLst>
            <a:ext uri="{FF2B5EF4-FFF2-40B4-BE49-F238E27FC236}">
              <a16:creationId xmlns:a16="http://schemas.microsoft.com/office/drawing/2014/main" id="{A70DAFC4-4171-4891-9CFC-13DE14A09BB9}"/>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485" name="フローチャート: 判断 484">
          <a:extLst>
            <a:ext uri="{FF2B5EF4-FFF2-40B4-BE49-F238E27FC236}">
              <a16:creationId xmlns:a16="http://schemas.microsoft.com/office/drawing/2014/main" id="{4322CD71-8E9E-48E9-A1D4-9DA8863066E7}"/>
            </a:ext>
          </a:extLst>
        </xdr:cNvPr>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486" name="フローチャート: 判断 485">
          <a:extLst>
            <a:ext uri="{FF2B5EF4-FFF2-40B4-BE49-F238E27FC236}">
              <a16:creationId xmlns:a16="http://schemas.microsoft.com/office/drawing/2014/main" id="{5D8EDA23-4CDC-43D5-AFD8-4CFEF0A8D567}"/>
            </a:ext>
          </a:extLst>
        </xdr:cNvPr>
        <xdr:cNvSpPr/>
      </xdr:nvSpPr>
      <xdr:spPr>
        <a:xfrm>
          <a:off x="19494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macro="" textlink="">
      <xdr:nvSpPr>
        <xdr:cNvPr id="487" name="フローチャート: 判断 486">
          <a:extLst>
            <a:ext uri="{FF2B5EF4-FFF2-40B4-BE49-F238E27FC236}">
              <a16:creationId xmlns:a16="http://schemas.microsoft.com/office/drawing/2014/main" id="{922DE2C7-1043-4445-91B7-12283419B0C7}"/>
            </a:ext>
          </a:extLst>
        </xdr:cNvPr>
        <xdr:cNvSpPr/>
      </xdr:nvSpPr>
      <xdr:spPr>
        <a:xfrm>
          <a:off x="18605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B574479-930F-477C-BADF-0781A412DD3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3727C0F-C146-4F8C-8C57-CCF083E4B4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504458F-A246-4196-8DD5-365454B57E7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9A38ACF-3EDE-49D0-9872-C68B7E763F7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D159FB6-E629-44F2-BB0D-AC6F28411DC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80264</xdr:rowOff>
    </xdr:from>
    <xdr:to>
      <xdr:col>116</xdr:col>
      <xdr:colOff>114300</xdr:colOff>
      <xdr:row>37</xdr:row>
      <xdr:rowOff>10414</xdr:rowOff>
    </xdr:to>
    <xdr:sp macro="" textlink="">
      <xdr:nvSpPr>
        <xdr:cNvPr id="493" name="楕円 492">
          <a:extLst>
            <a:ext uri="{FF2B5EF4-FFF2-40B4-BE49-F238E27FC236}">
              <a16:creationId xmlns:a16="http://schemas.microsoft.com/office/drawing/2014/main" id="{E9E495CC-DF9E-415A-819C-4389083E5F0A}"/>
            </a:ext>
          </a:extLst>
        </xdr:cNvPr>
        <xdr:cNvSpPr/>
      </xdr:nvSpPr>
      <xdr:spPr>
        <a:xfrm>
          <a:off x="221107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103141</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E2C59279-9937-4755-918C-92C5F4BB8FE5}"/>
            </a:ext>
          </a:extLst>
        </xdr:cNvPr>
        <xdr:cNvSpPr txBox="1"/>
      </xdr:nvSpPr>
      <xdr:spPr>
        <a:xfrm>
          <a:off x="22199600"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100838</xdr:rowOff>
    </xdr:from>
    <xdr:to>
      <xdr:col>112</xdr:col>
      <xdr:colOff>38100</xdr:colOff>
      <xdr:row>37</xdr:row>
      <xdr:rowOff>30988</xdr:rowOff>
    </xdr:to>
    <xdr:sp macro="" textlink="">
      <xdr:nvSpPr>
        <xdr:cNvPr id="495" name="楕円 494">
          <a:extLst>
            <a:ext uri="{FF2B5EF4-FFF2-40B4-BE49-F238E27FC236}">
              <a16:creationId xmlns:a16="http://schemas.microsoft.com/office/drawing/2014/main" id="{E27368B8-0F8F-4AC6-8165-7E96054EE070}"/>
            </a:ext>
          </a:extLst>
        </xdr:cNvPr>
        <xdr:cNvSpPr/>
      </xdr:nvSpPr>
      <xdr:spPr>
        <a:xfrm>
          <a:off x="21272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131064</xdr:rowOff>
    </xdr:from>
    <xdr:to>
      <xdr:col>116</xdr:col>
      <xdr:colOff>63500</xdr:colOff>
      <xdr:row>36</xdr:row>
      <xdr:rowOff>151638</xdr:rowOff>
    </xdr:to>
    <xdr:cxnSp macro="">
      <xdr:nvCxnSpPr>
        <xdr:cNvPr id="496" name="直線コネクタ 495">
          <a:extLst>
            <a:ext uri="{FF2B5EF4-FFF2-40B4-BE49-F238E27FC236}">
              <a16:creationId xmlns:a16="http://schemas.microsoft.com/office/drawing/2014/main" id="{07F51B47-9231-476F-A5E0-DA439B869B9E}"/>
            </a:ext>
          </a:extLst>
        </xdr:cNvPr>
        <xdr:cNvCxnSpPr/>
      </xdr:nvCxnSpPr>
      <xdr:spPr>
        <a:xfrm flipV="1">
          <a:off x="21323300" y="630326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123698</xdr:rowOff>
    </xdr:from>
    <xdr:to>
      <xdr:col>107</xdr:col>
      <xdr:colOff>101600</xdr:colOff>
      <xdr:row>37</xdr:row>
      <xdr:rowOff>53848</xdr:rowOff>
    </xdr:to>
    <xdr:sp macro="" textlink="">
      <xdr:nvSpPr>
        <xdr:cNvPr id="497" name="楕円 496">
          <a:extLst>
            <a:ext uri="{FF2B5EF4-FFF2-40B4-BE49-F238E27FC236}">
              <a16:creationId xmlns:a16="http://schemas.microsoft.com/office/drawing/2014/main" id="{B46EA4B0-5EFF-49F9-BBFD-075639A6806F}"/>
            </a:ext>
          </a:extLst>
        </xdr:cNvPr>
        <xdr:cNvSpPr/>
      </xdr:nvSpPr>
      <xdr:spPr>
        <a:xfrm>
          <a:off x="20383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151638</xdr:rowOff>
    </xdr:from>
    <xdr:to>
      <xdr:col>111</xdr:col>
      <xdr:colOff>177800</xdr:colOff>
      <xdr:row>37</xdr:row>
      <xdr:rowOff>3048</xdr:rowOff>
    </xdr:to>
    <xdr:cxnSp macro="">
      <xdr:nvCxnSpPr>
        <xdr:cNvPr id="498" name="直線コネクタ 497">
          <a:extLst>
            <a:ext uri="{FF2B5EF4-FFF2-40B4-BE49-F238E27FC236}">
              <a16:creationId xmlns:a16="http://schemas.microsoft.com/office/drawing/2014/main" id="{0A595E04-B9A5-482E-9A1D-328A89198699}"/>
            </a:ext>
          </a:extLst>
        </xdr:cNvPr>
        <xdr:cNvCxnSpPr/>
      </xdr:nvCxnSpPr>
      <xdr:spPr>
        <a:xfrm flipV="1">
          <a:off x="20434300" y="632383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148844</xdr:rowOff>
    </xdr:from>
    <xdr:to>
      <xdr:col>102</xdr:col>
      <xdr:colOff>165100</xdr:colOff>
      <xdr:row>37</xdr:row>
      <xdr:rowOff>78994</xdr:rowOff>
    </xdr:to>
    <xdr:sp macro="" textlink="">
      <xdr:nvSpPr>
        <xdr:cNvPr id="499" name="楕円 498">
          <a:extLst>
            <a:ext uri="{FF2B5EF4-FFF2-40B4-BE49-F238E27FC236}">
              <a16:creationId xmlns:a16="http://schemas.microsoft.com/office/drawing/2014/main" id="{AE1646E6-C37E-4C6F-81AC-24CAF06FFF03}"/>
            </a:ext>
          </a:extLst>
        </xdr:cNvPr>
        <xdr:cNvSpPr/>
      </xdr:nvSpPr>
      <xdr:spPr>
        <a:xfrm>
          <a:off x="19494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3048</xdr:rowOff>
    </xdr:from>
    <xdr:to>
      <xdr:col>107</xdr:col>
      <xdr:colOff>50800</xdr:colOff>
      <xdr:row>37</xdr:row>
      <xdr:rowOff>28194</xdr:rowOff>
    </xdr:to>
    <xdr:cxnSp macro="">
      <xdr:nvCxnSpPr>
        <xdr:cNvPr id="500" name="直線コネクタ 499">
          <a:extLst>
            <a:ext uri="{FF2B5EF4-FFF2-40B4-BE49-F238E27FC236}">
              <a16:creationId xmlns:a16="http://schemas.microsoft.com/office/drawing/2014/main" id="{4E0D85AE-7C5A-4651-9B57-D985E1C062F6}"/>
            </a:ext>
          </a:extLst>
        </xdr:cNvPr>
        <xdr:cNvCxnSpPr/>
      </xdr:nvCxnSpPr>
      <xdr:spPr>
        <a:xfrm flipV="1">
          <a:off x="19545300" y="634669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169418</xdr:rowOff>
    </xdr:from>
    <xdr:to>
      <xdr:col>98</xdr:col>
      <xdr:colOff>38100</xdr:colOff>
      <xdr:row>37</xdr:row>
      <xdr:rowOff>99568</xdr:rowOff>
    </xdr:to>
    <xdr:sp macro="" textlink="">
      <xdr:nvSpPr>
        <xdr:cNvPr id="501" name="楕円 500">
          <a:extLst>
            <a:ext uri="{FF2B5EF4-FFF2-40B4-BE49-F238E27FC236}">
              <a16:creationId xmlns:a16="http://schemas.microsoft.com/office/drawing/2014/main" id="{44E92C93-1EEE-4291-9D1C-D25922D304A5}"/>
            </a:ext>
          </a:extLst>
        </xdr:cNvPr>
        <xdr:cNvSpPr/>
      </xdr:nvSpPr>
      <xdr:spPr>
        <a:xfrm>
          <a:off x="18605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28194</xdr:rowOff>
    </xdr:from>
    <xdr:to>
      <xdr:col>102</xdr:col>
      <xdr:colOff>114300</xdr:colOff>
      <xdr:row>37</xdr:row>
      <xdr:rowOff>48768</xdr:rowOff>
    </xdr:to>
    <xdr:cxnSp macro="">
      <xdr:nvCxnSpPr>
        <xdr:cNvPr id="502" name="直線コネクタ 501">
          <a:extLst>
            <a:ext uri="{FF2B5EF4-FFF2-40B4-BE49-F238E27FC236}">
              <a16:creationId xmlns:a16="http://schemas.microsoft.com/office/drawing/2014/main" id="{683B5226-42B2-46B6-93F9-FC6B212A01DC}"/>
            </a:ext>
          </a:extLst>
        </xdr:cNvPr>
        <xdr:cNvCxnSpPr/>
      </xdr:nvCxnSpPr>
      <xdr:spPr>
        <a:xfrm flipV="1">
          <a:off x="18656300" y="63718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783A8EC8-8807-491F-8599-98C98A13DE3B}"/>
            </a:ext>
          </a:extLst>
        </xdr:cNvPr>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138701</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AA5A887F-29DD-4F80-B1E2-4575B854E753}"/>
            </a:ext>
          </a:extLst>
        </xdr:cNvPr>
        <xdr:cNvSpPr txBox="1"/>
      </xdr:nvSpPr>
      <xdr:spPr>
        <a:xfrm>
          <a:off x="20199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10685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6CD11331-CCFE-4AD6-B19C-0E52D19A5685}"/>
            </a:ext>
          </a:extLst>
        </xdr:cNvPr>
        <xdr:cNvSpPr txBox="1"/>
      </xdr:nvSpPr>
      <xdr:spPr>
        <a:xfrm>
          <a:off x="19310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12971</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1C209F8-6715-46C6-831D-4481ED7EFCC9}"/>
            </a:ext>
          </a:extLst>
        </xdr:cNvPr>
        <xdr:cNvSpPr txBox="1"/>
      </xdr:nvSpPr>
      <xdr:spPr>
        <a:xfrm>
          <a:off x="18421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47515</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1228EB3E-35F8-413A-A531-4B49B6CB442B}"/>
            </a:ext>
          </a:extLst>
        </xdr:cNvPr>
        <xdr:cNvSpPr txBox="1"/>
      </xdr:nvSpPr>
      <xdr:spPr>
        <a:xfrm>
          <a:off x="21075727"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70375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B62A821E-3809-41F6-9614-EB84569FE852}"/>
            </a:ext>
          </a:extLst>
        </xdr:cNvPr>
        <xdr:cNvSpPr txBox="1"/>
      </xdr:nvSpPr>
      <xdr:spPr>
        <a:xfrm>
          <a:off x="201994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95521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12F02F74-39B0-4E8A-8077-D89809A6C7E6}"/>
            </a:ext>
          </a:extLst>
        </xdr:cNvPr>
        <xdr:cNvSpPr txBox="1"/>
      </xdr:nvSpPr>
      <xdr:spPr>
        <a:xfrm>
          <a:off x="193104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116095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DE5059A1-5FDF-4CB9-A09F-BE1506AA06D4}"/>
            </a:ext>
          </a:extLst>
        </xdr:cNvPr>
        <xdr:cNvSpPr txBox="1"/>
      </xdr:nvSpPr>
      <xdr:spPr>
        <a:xfrm>
          <a:off x="18421427" y="611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D540CF2-573B-41DA-AE07-02B039FFF9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8B8F489D-5B1C-4385-8CDF-B5A34DE6BD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BB1BC94F-6ECE-406E-A708-299EDE1D01C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9B97544F-E0C0-4E72-810A-C340CAF93D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34E5679F-FBA8-4DCA-A373-7F31F97A8FB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E67440F6-1A3C-432A-B1A0-B3FA16BF96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A925B81A-4BE9-47E4-873F-AA22AF4D3F5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562184DF-F4F8-4434-8726-2FCDFE4933F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268849D-DCA6-463E-880B-2EDF37DAAF7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63185FA-C6EC-44FA-850E-1BE51DA770D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D6CEEB60-6FF4-4DBD-B867-B0C289A2BBC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A75DB2A0-91DA-4266-B0C3-35FD8686944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F5084734-2659-401F-9976-5C020568268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DC95C97-A91C-458D-896C-F81504018C1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6F8287FF-5520-4F9C-BDFB-76BD1C2E5D5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C880899B-0D5D-461D-A823-8C4B32185BD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1B77EC73-15D7-4304-9E8C-37D530D1530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1D505FA3-29A4-4F2B-87BB-96707F63A9C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652436FB-2CA4-455A-A482-4218651838E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B1CF7681-4026-41E6-8CD3-E60843494AD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951EC2A5-B484-47C0-9901-EF26799C87E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21B9DC9-5F7F-41B4-A50A-73D1CCC32E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F4A61010-0E2B-4324-B491-1EF20AE8DD7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BA245C74-810C-4E96-8301-EDBFE2E53D6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535" name="直線コネクタ 534">
          <a:extLst>
            <a:ext uri="{FF2B5EF4-FFF2-40B4-BE49-F238E27FC236}">
              <a16:creationId xmlns:a16="http://schemas.microsoft.com/office/drawing/2014/main" id="{ABEAE687-6B02-4151-98C9-B401A4A0C96A}"/>
            </a:ext>
          </a:extLst>
        </xdr:cNvPr>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3F48A7DB-9DB2-4952-8EF0-071A2777599E}"/>
            </a:ext>
          </a:extLst>
        </xdr:cNvPr>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537" name="直線コネクタ 536">
          <a:extLst>
            <a:ext uri="{FF2B5EF4-FFF2-40B4-BE49-F238E27FC236}">
              <a16:creationId xmlns:a16="http://schemas.microsoft.com/office/drawing/2014/main" id="{9B988FF4-7237-4C07-94ED-032852BF9FA0}"/>
            </a:ext>
          </a:extLst>
        </xdr:cNvPr>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63C4D2C8-0495-46FC-B698-315C3001F1EE}"/>
            </a:ext>
          </a:extLst>
        </xdr:cNvPr>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539" name="直線コネクタ 538">
          <a:extLst>
            <a:ext uri="{FF2B5EF4-FFF2-40B4-BE49-F238E27FC236}">
              <a16:creationId xmlns:a16="http://schemas.microsoft.com/office/drawing/2014/main" id="{0B25FDEF-07E6-457D-9476-0FFB1FE7CB59}"/>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625B9A2-09AE-4FD0-A90F-37DA965F023F}"/>
            </a:ext>
          </a:extLst>
        </xdr:cNvPr>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1" name="フローチャート: 判断 540">
          <a:extLst>
            <a:ext uri="{FF2B5EF4-FFF2-40B4-BE49-F238E27FC236}">
              <a16:creationId xmlns:a16="http://schemas.microsoft.com/office/drawing/2014/main" id="{2F66A791-2E37-40AE-B28F-FEDC5F7C324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42" name="フローチャート: 判断 541">
          <a:extLst>
            <a:ext uri="{FF2B5EF4-FFF2-40B4-BE49-F238E27FC236}">
              <a16:creationId xmlns:a16="http://schemas.microsoft.com/office/drawing/2014/main" id="{0CEDF7D9-F207-4DB7-8A63-DE14757F8FE2}"/>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43" name="フローチャート: 判断 542">
          <a:extLst>
            <a:ext uri="{FF2B5EF4-FFF2-40B4-BE49-F238E27FC236}">
              <a16:creationId xmlns:a16="http://schemas.microsoft.com/office/drawing/2014/main" id="{9B27407A-893A-42D0-A790-58E8A6F7341C}"/>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544" name="フローチャート: 判断 543">
          <a:extLst>
            <a:ext uri="{FF2B5EF4-FFF2-40B4-BE49-F238E27FC236}">
              <a16:creationId xmlns:a16="http://schemas.microsoft.com/office/drawing/2014/main" id="{C9FAA2FB-A353-4CA7-922A-D080D7CA4C2F}"/>
            </a:ext>
          </a:extLst>
        </xdr:cNvPr>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5" name="フローチャート: 判断 544">
          <a:extLst>
            <a:ext uri="{FF2B5EF4-FFF2-40B4-BE49-F238E27FC236}">
              <a16:creationId xmlns:a16="http://schemas.microsoft.com/office/drawing/2014/main" id="{51DB9E6F-D431-4177-8673-6FC8D3DEEAC1}"/>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0541189-E7EC-4A77-BA31-195E8554604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FCD6872-A781-4571-B677-B690F2E7586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9716405-2D3F-4C10-826B-D110A6733F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D867B76-2252-46A5-A1A1-ED372067BB7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A07703F-7427-4923-8A9B-A33FB55C1B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168275</xdr:rowOff>
    </xdr:from>
    <xdr:to>
      <xdr:col>85</xdr:col>
      <xdr:colOff>177800</xdr:colOff>
      <xdr:row>61</xdr:row>
      <xdr:rowOff>98425</xdr:rowOff>
    </xdr:to>
    <xdr:sp macro="" textlink="">
      <xdr:nvSpPr>
        <xdr:cNvPr id="551" name="楕円 550">
          <a:extLst>
            <a:ext uri="{FF2B5EF4-FFF2-40B4-BE49-F238E27FC236}">
              <a16:creationId xmlns:a16="http://schemas.microsoft.com/office/drawing/2014/main" id="{767E3B3E-4E1D-4281-970F-A5E2AC813916}"/>
            </a:ext>
          </a:extLst>
        </xdr:cNvPr>
        <xdr:cNvSpPr/>
      </xdr:nvSpPr>
      <xdr:spPr>
        <a:xfrm>
          <a:off x="162687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146702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83C8C107-2063-4FEB-BD22-49D6C879869F}"/>
            </a:ext>
          </a:extLst>
        </xdr:cNvPr>
        <xdr:cNvSpPr txBox="1"/>
      </xdr:nvSpPr>
      <xdr:spPr>
        <a:xfrm>
          <a:off x="16357600"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553" name="楕円 552">
          <a:extLst>
            <a:ext uri="{FF2B5EF4-FFF2-40B4-BE49-F238E27FC236}">
              <a16:creationId xmlns:a16="http://schemas.microsoft.com/office/drawing/2014/main" id="{AF8293CA-A4E8-49AF-BC8B-CC4F5DB31AC9}"/>
            </a:ext>
          </a:extLst>
        </xdr:cNvPr>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47625</xdr:rowOff>
    </xdr:to>
    <xdr:cxnSp macro="">
      <xdr:nvCxnSpPr>
        <xdr:cNvPr id="554" name="直線コネクタ 553">
          <a:extLst>
            <a:ext uri="{FF2B5EF4-FFF2-40B4-BE49-F238E27FC236}">
              <a16:creationId xmlns:a16="http://schemas.microsoft.com/office/drawing/2014/main" id="{ABBADD27-3770-4E9A-84D3-CA4024C4D5F4}"/>
            </a:ext>
          </a:extLst>
        </xdr:cNvPr>
        <xdr:cNvCxnSpPr/>
      </xdr:nvCxnSpPr>
      <xdr:spPr>
        <a:xfrm>
          <a:off x="15481300" y="104641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80645</xdr:rowOff>
    </xdr:from>
    <xdr:to>
      <xdr:col>76</xdr:col>
      <xdr:colOff>165100</xdr:colOff>
      <xdr:row>61</xdr:row>
      <xdr:rowOff>10795</xdr:rowOff>
    </xdr:to>
    <xdr:sp macro="" textlink="">
      <xdr:nvSpPr>
        <xdr:cNvPr id="555" name="楕円 554">
          <a:extLst>
            <a:ext uri="{FF2B5EF4-FFF2-40B4-BE49-F238E27FC236}">
              <a16:creationId xmlns:a16="http://schemas.microsoft.com/office/drawing/2014/main" id="{70499566-F72C-4E0C-90C7-1DF8E90672CB}"/>
            </a:ext>
          </a:extLst>
        </xdr:cNvPr>
        <xdr:cNvSpPr/>
      </xdr:nvSpPr>
      <xdr:spPr>
        <a:xfrm>
          <a:off x="14541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131445</xdr:rowOff>
    </xdr:from>
    <xdr:to>
      <xdr:col>81</xdr:col>
      <xdr:colOff>50800</xdr:colOff>
      <xdr:row>61</xdr:row>
      <xdr:rowOff>5715</xdr:rowOff>
    </xdr:to>
    <xdr:cxnSp macro="">
      <xdr:nvCxnSpPr>
        <xdr:cNvPr id="556" name="直線コネクタ 555">
          <a:extLst>
            <a:ext uri="{FF2B5EF4-FFF2-40B4-BE49-F238E27FC236}">
              <a16:creationId xmlns:a16="http://schemas.microsoft.com/office/drawing/2014/main" id="{067074C0-BA5A-42DF-BBB9-FF05F3769D11}"/>
            </a:ext>
          </a:extLst>
        </xdr:cNvPr>
        <xdr:cNvCxnSpPr/>
      </xdr:nvCxnSpPr>
      <xdr:spPr>
        <a:xfrm>
          <a:off x="14592300" y="10418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38735</xdr:rowOff>
    </xdr:from>
    <xdr:to>
      <xdr:col>72</xdr:col>
      <xdr:colOff>38100</xdr:colOff>
      <xdr:row>60</xdr:row>
      <xdr:rowOff>140335</xdr:rowOff>
    </xdr:to>
    <xdr:sp macro="" textlink="">
      <xdr:nvSpPr>
        <xdr:cNvPr id="557" name="楕円 556">
          <a:extLst>
            <a:ext uri="{FF2B5EF4-FFF2-40B4-BE49-F238E27FC236}">
              <a16:creationId xmlns:a16="http://schemas.microsoft.com/office/drawing/2014/main" id="{FA1711E4-51D5-4590-81DE-9F8FC4CF61E8}"/>
            </a:ext>
          </a:extLst>
        </xdr:cNvPr>
        <xdr:cNvSpPr/>
      </xdr:nvSpPr>
      <xdr:spPr>
        <a:xfrm>
          <a:off x="13652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89535</xdr:rowOff>
    </xdr:from>
    <xdr:to>
      <xdr:col>76</xdr:col>
      <xdr:colOff>114300</xdr:colOff>
      <xdr:row>60</xdr:row>
      <xdr:rowOff>131445</xdr:rowOff>
    </xdr:to>
    <xdr:cxnSp macro="">
      <xdr:nvCxnSpPr>
        <xdr:cNvPr id="558" name="直線コネクタ 557">
          <a:extLst>
            <a:ext uri="{FF2B5EF4-FFF2-40B4-BE49-F238E27FC236}">
              <a16:creationId xmlns:a16="http://schemas.microsoft.com/office/drawing/2014/main" id="{657B0B92-0F58-4366-9B75-B8F87D32C97F}"/>
            </a:ext>
          </a:extLst>
        </xdr:cNvPr>
        <xdr:cNvCxnSpPr/>
      </xdr:nvCxnSpPr>
      <xdr:spPr>
        <a:xfrm>
          <a:off x="13703300" y="103765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145415</xdr:rowOff>
    </xdr:from>
    <xdr:to>
      <xdr:col>67</xdr:col>
      <xdr:colOff>101600</xdr:colOff>
      <xdr:row>60</xdr:row>
      <xdr:rowOff>75565</xdr:rowOff>
    </xdr:to>
    <xdr:sp macro="" textlink="">
      <xdr:nvSpPr>
        <xdr:cNvPr id="559" name="楕円 558">
          <a:extLst>
            <a:ext uri="{FF2B5EF4-FFF2-40B4-BE49-F238E27FC236}">
              <a16:creationId xmlns:a16="http://schemas.microsoft.com/office/drawing/2014/main" id="{EEC1D983-8A48-48F5-8370-B3E5714AFD1C}"/>
            </a:ext>
          </a:extLst>
        </xdr:cNvPr>
        <xdr:cNvSpPr/>
      </xdr:nvSpPr>
      <xdr:spPr>
        <a:xfrm>
          <a:off x="12763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24765</xdr:rowOff>
    </xdr:from>
    <xdr:to>
      <xdr:col>71</xdr:col>
      <xdr:colOff>177800</xdr:colOff>
      <xdr:row>60</xdr:row>
      <xdr:rowOff>89535</xdr:rowOff>
    </xdr:to>
    <xdr:cxnSp macro="">
      <xdr:nvCxnSpPr>
        <xdr:cNvPr id="560" name="直線コネクタ 559">
          <a:extLst>
            <a:ext uri="{FF2B5EF4-FFF2-40B4-BE49-F238E27FC236}">
              <a16:creationId xmlns:a16="http://schemas.microsoft.com/office/drawing/2014/main" id="{74E7713F-978F-44DD-A135-8E853240B911}"/>
            </a:ext>
          </a:extLst>
        </xdr:cNvPr>
        <xdr:cNvCxnSpPr/>
      </xdr:nvCxnSpPr>
      <xdr:spPr>
        <a:xfrm>
          <a:off x="12814300" y="103117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61" name="n_1aveValue【学校施設】&#10;有形固定資産減価償却率">
          <a:extLst>
            <a:ext uri="{FF2B5EF4-FFF2-40B4-BE49-F238E27FC236}">
              <a16:creationId xmlns:a16="http://schemas.microsoft.com/office/drawing/2014/main" id="{CABEE834-6C42-4439-9180-C76AA1418B84}"/>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62" name="n_2aveValue【学校施設】&#10;有形固定資産減価償却率">
          <a:extLst>
            <a:ext uri="{FF2B5EF4-FFF2-40B4-BE49-F238E27FC236}">
              <a16:creationId xmlns:a16="http://schemas.microsoft.com/office/drawing/2014/main" id="{6821678D-7340-4179-8D22-C0781414FA3D}"/>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118762</xdr:rowOff>
    </xdr:from>
    <xdr:ext cx="405111" cy="259045"/>
    <xdr:sp macro="" textlink="">
      <xdr:nvSpPr>
        <xdr:cNvPr id="563" name="n_3aveValue【学校施設】&#10;有形固定資産減価償却率">
          <a:extLst>
            <a:ext uri="{FF2B5EF4-FFF2-40B4-BE49-F238E27FC236}">
              <a16:creationId xmlns:a16="http://schemas.microsoft.com/office/drawing/2014/main" id="{128C50F3-7518-4247-B224-97437FDF142B}"/>
            </a:ext>
          </a:extLst>
        </xdr:cNvPr>
        <xdr:cNvSpPr txBox="1"/>
      </xdr:nvSpPr>
      <xdr:spPr>
        <a:xfrm>
          <a:off x="13500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4" name="n_4aveValue【学校施設】&#10;有形固定資産減価償却率">
          <a:extLst>
            <a:ext uri="{FF2B5EF4-FFF2-40B4-BE49-F238E27FC236}">
              <a16:creationId xmlns:a16="http://schemas.microsoft.com/office/drawing/2014/main" id="{18DDE163-FEE7-44CC-AED3-2A63299A4D2A}"/>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565" name="n_1mainValue【学校施設】&#10;有形固定資産減価償却率">
          <a:extLst>
            <a:ext uri="{FF2B5EF4-FFF2-40B4-BE49-F238E27FC236}">
              <a16:creationId xmlns:a16="http://schemas.microsoft.com/office/drawing/2014/main" id="{92553BB4-3436-4E9D-AA0B-5B2E6F223073}"/>
            </a:ext>
          </a:extLst>
        </xdr:cNvPr>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566" name="n_2mainValue【学校施設】&#10;有形固定資産減価償却率">
          <a:extLst>
            <a:ext uri="{FF2B5EF4-FFF2-40B4-BE49-F238E27FC236}">
              <a16:creationId xmlns:a16="http://schemas.microsoft.com/office/drawing/2014/main" id="{D9CEE412-BB65-4254-AE99-01AAC1FB5289}"/>
            </a:ext>
          </a:extLst>
        </xdr:cNvPr>
        <xdr:cNvSpPr txBox="1"/>
      </xdr:nvSpPr>
      <xdr:spPr>
        <a:xfrm>
          <a:off x="14389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131462</xdr:rowOff>
    </xdr:from>
    <xdr:ext cx="405111" cy="259045"/>
    <xdr:sp macro="" textlink="">
      <xdr:nvSpPr>
        <xdr:cNvPr id="567" name="n_3mainValue【学校施設】&#10;有形固定資産減価償却率">
          <a:extLst>
            <a:ext uri="{FF2B5EF4-FFF2-40B4-BE49-F238E27FC236}">
              <a16:creationId xmlns:a16="http://schemas.microsoft.com/office/drawing/2014/main" id="{CD0B6BCA-A8CD-4903-8AD4-FAA2228CCE49}"/>
            </a:ext>
          </a:extLst>
        </xdr:cNvPr>
        <xdr:cNvSpPr txBox="1"/>
      </xdr:nvSpPr>
      <xdr:spPr>
        <a:xfrm>
          <a:off x="13500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8" name="n_4mainValue【学校施設】&#10;有形固定資産減価償却率">
          <a:extLst>
            <a:ext uri="{FF2B5EF4-FFF2-40B4-BE49-F238E27FC236}">
              <a16:creationId xmlns:a16="http://schemas.microsoft.com/office/drawing/2014/main" id="{E4ECDBE3-A98F-42FB-AFEF-2C69B7AE1F32}"/>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EDCECEED-ABC0-48F4-A4E4-4368687726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85884067-3161-4F02-84D4-3164BBDD56E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B514D4D-AB5A-4B04-86B9-6ED13CC87D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F754A22-6C3B-471B-AAA4-9A782C80DC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7DD40BC-DC40-4DD5-B339-479EE3FE2D9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298E6B12-D280-42AB-B56C-0B4EC045BFA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B2CB0A27-53BD-4F00-94FB-5E4881376EC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E0F156A-6CF9-4188-BF94-FFE115C71B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BFEA8608-B813-4D1B-BCAA-4FF24C12C89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CBDEDB5E-64C1-41E4-A120-8B2D1CA2A98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882730DE-7945-408B-AF7C-539583F96B1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C6C2D214-B0FE-40ED-A49A-78FF80E0F6E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BCC0C984-6227-4F98-A725-0F079792C77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DEDF67DF-D073-4F0D-BE2F-12EFA95CA80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398B9E54-D433-4461-A9D1-3F9626CF3D2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AB39B664-53A0-43DF-ACF3-B32E9E99414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AE438147-2A83-40E8-82E3-1728E3007A2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FF881EC8-8FC6-4124-9FE2-B4E3EB08F08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4D054775-7EDF-43F7-95BE-37675292A5E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38B47D8C-D620-47BB-AB68-5C0E8D3D8A4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202C5471-A1E3-4BC3-97B6-92B4C4C17B7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84B7238C-D3E8-4001-A493-8E37B9CE722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DF48F883-3239-467B-9D2C-3E968FA4363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A42374B3-CBD0-4F3A-B082-0AA10C9D74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7B15086D-1C07-4E91-8243-11719271643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95A109C5-C739-4E45-8213-89FF9E9DA6D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595" name="直線コネクタ 594">
          <a:extLst>
            <a:ext uri="{FF2B5EF4-FFF2-40B4-BE49-F238E27FC236}">
              <a16:creationId xmlns:a16="http://schemas.microsoft.com/office/drawing/2014/main" id="{0B2CC75E-8AD6-4886-908D-2D20CFC55AD1}"/>
            </a:ext>
          </a:extLst>
        </xdr:cNvPr>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596" name="【学校施設】&#10;一人当たり面積最小値テキスト">
          <a:extLst>
            <a:ext uri="{FF2B5EF4-FFF2-40B4-BE49-F238E27FC236}">
              <a16:creationId xmlns:a16="http://schemas.microsoft.com/office/drawing/2014/main" id="{C2312CBD-84A3-4F98-9676-808DD68FAF3D}"/>
            </a:ext>
          </a:extLst>
        </xdr:cNvPr>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597" name="直線コネクタ 596">
          <a:extLst>
            <a:ext uri="{FF2B5EF4-FFF2-40B4-BE49-F238E27FC236}">
              <a16:creationId xmlns:a16="http://schemas.microsoft.com/office/drawing/2014/main" id="{9B741C9A-3488-42E3-BDC2-521399616790}"/>
            </a:ext>
          </a:extLst>
        </xdr:cNvPr>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598" name="【学校施設】&#10;一人当たり面積最大値テキスト">
          <a:extLst>
            <a:ext uri="{FF2B5EF4-FFF2-40B4-BE49-F238E27FC236}">
              <a16:creationId xmlns:a16="http://schemas.microsoft.com/office/drawing/2014/main" id="{406C93AD-21B4-4DC2-8827-5B0204369E98}"/>
            </a:ext>
          </a:extLst>
        </xdr:cNvPr>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599" name="直線コネクタ 598">
          <a:extLst>
            <a:ext uri="{FF2B5EF4-FFF2-40B4-BE49-F238E27FC236}">
              <a16:creationId xmlns:a16="http://schemas.microsoft.com/office/drawing/2014/main" id="{9B715F8F-67C9-45EA-822C-07A1350FEDFF}"/>
            </a:ext>
          </a:extLst>
        </xdr:cNvPr>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90260</xdr:rowOff>
    </xdr:from>
    <xdr:ext cx="469744" cy="259045"/>
    <xdr:sp macro="" textlink="">
      <xdr:nvSpPr>
        <xdr:cNvPr id="600" name="【学校施設】&#10;一人当たり面積平均値テキスト">
          <a:extLst>
            <a:ext uri="{FF2B5EF4-FFF2-40B4-BE49-F238E27FC236}">
              <a16:creationId xmlns:a16="http://schemas.microsoft.com/office/drawing/2014/main" id="{76CEAB0D-D963-4BED-A97B-52211088A7C2}"/>
            </a:ext>
          </a:extLst>
        </xdr:cNvPr>
        <xdr:cNvSpPr txBox="1"/>
      </xdr:nvSpPr>
      <xdr:spPr>
        <a:xfrm>
          <a:off x="22199600" y="10720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601" name="フローチャート: 判断 600">
          <a:extLst>
            <a:ext uri="{FF2B5EF4-FFF2-40B4-BE49-F238E27FC236}">
              <a16:creationId xmlns:a16="http://schemas.microsoft.com/office/drawing/2014/main" id="{B003D30D-6FB9-4405-A5E0-80F5524D998B}"/>
            </a:ext>
          </a:extLst>
        </xdr:cNvPr>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602" name="フローチャート: 判断 601">
          <a:extLst>
            <a:ext uri="{FF2B5EF4-FFF2-40B4-BE49-F238E27FC236}">
              <a16:creationId xmlns:a16="http://schemas.microsoft.com/office/drawing/2014/main" id="{9FC1475C-9E57-4668-8FB8-11E541254426}"/>
            </a:ext>
          </a:extLst>
        </xdr:cNvPr>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603" name="フローチャート: 判断 602">
          <a:extLst>
            <a:ext uri="{FF2B5EF4-FFF2-40B4-BE49-F238E27FC236}">
              <a16:creationId xmlns:a16="http://schemas.microsoft.com/office/drawing/2014/main" id="{BFDA826D-9A10-4685-ABC1-D8F943B551F9}"/>
            </a:ext>
          </a:extLst>
        </xdr:cNvPr>
        <xdr:cNvSpPr/>
      </xdr:nvSpPr>
      <xdr:spPr>
        <a:xfrm>
          <a:off x="20383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604" name="フローチャート: 判断 603">
          <a:extLst>
            <a:ext uri="{FF2B5EF4-FFF2-40B4-BE49-F238E27FC236}">
              <a16:creationId xmlns:a16="http://schemas.microsoft.com/office/drawing/2014/main" id="{0001A4EC-51C5-40E5-9846-258313EF5D94}"/>
            </a:ext>
          </a:extLst>
        </xdr:cNvPr>
        <xdr:cNvSpPr/>
      </xdr:nvSpPr>
      <xdr:spPr>
        <a:xfrm>
          <a:off x="19494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605" name="フローチャート: 判断 604">
          <a:extLst>
            <a:ext uri="{FF2B5EF4-FFF2-40B4-BE49-F238E27FC236}">
              <a16:creationId xmlns:a16="http://schemas.microsoft.com/office/drawing/2014/main" id="{33BBC934-D06A-4520-8D2B-DA665E9525F3}"/>
            </a:ext>
          </a:extLst>
        </xdr:cNvPr>
        <xdr:cNvSpPr/>
      </xdr:nvSpPr>
      <xdr:spPr>
        <a:xfrm>
          <a:off x="18605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053C797-D38E-4B7A-B171-DC07531B3E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3EA084E-A3C7-4D4B-9C47-63CF6E60701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1A11710-4B15-4766-82E6-8C80CD10F1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0C1AB5B-E89C-41EE-98AB-A427DF0B95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53B2E54-69E3-4197-8A3A-15E33111D3B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161145</xdr:rowOff>
    </xdr:from>
    <xdr:to>
      <xdr:col>116</xdr:col>
      <xdr:colOff>114300</xdr:colOff>
      <xdr:row>61</xdr:row>
      <xdr:rowOff>91295</xdr:rowOff>
    </xdr:to>
    <xdr:sp macro="" textlink="">
      <xdr:nvSpPr>
        <xdr:cNvPr id="611" name="楕円 610">
          <a:extLst>
            <a:ext uri="{FF2B5EF4-FFF2-40B4-BE49-F238E27FC236}">
              <a16:creationId xmlns:a16="http://schemas.microsoft.com/office/drawing/2014/main" id="{67618E01-C9F2-4633-A1EE-23B2570CCD0D}"/>
            </a:ext>
          </a:extLst>
        </xdr:cNvPr>
        <xdr:cNvSpPr/>
      </xdr:nvSpPr>
      <xdr:spPr>
        <a:xfrm>
          <a:off x="22110700" y="104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12572</xdr:rowOff>
    </xdr:from>
    <xdr:ext cx="469744" cy="259045"/>
    <xdr:sp macro="" textlink="">
      <xdr:nvSpPr>
        <xdr:cNvPr id="612" name="【学校施設】&#10;一人当たり面積該当値テキスト">
          <a:extLst>
            <a:ext uri="{FF2B5EF4-FFF2-40B4-BE49-F238E27FC236}">
              <a16:creationId xmlns:a16="http://schemas.microsoft.com/office/drawing/2014/main" id="{2D36E1A8-6516-46BC-8E80-F52D3A95A7B7}"/>
            </a:ext>
          </a:extLst>
        </xdr:cNvPr>
        <xdr:cNvSpPr txBox="1"/>
      </xdr:nvSpPr>
      <xdr:spPr>
        <a:xfrm>
          <a:off x="22199600" y="1029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12228</xdr:rowOff>
    </xdr:from>
    <xdr:to>
      <xdr:col>112</xdr:col>
      <xdr:colOff>38100</xdr:colOff>
      <xdr:row>61</xdr:row>
      <xdr:rowOff>113828</xdr:rowOff>
    </xdr:to>
    <xdr:sp macro="" textlink="">
      <xdr:nvSpPr>
        <xdr:cNvPr id="613" name="楕円 612">
          <a:extLst>
            <a:ext uri="{FF2B5EF4-FFF2-40B4-BE49-F238E27FC236}">
              <a16:creationId xmlns:a16="http://schemas.microsoft.com/office/drawing/2014/main" id="{554C332C-A576-40B5-A979-A993C815B640}"/>
            </a:ext>
          </a:extLst>
        </xdr:cNvPr>
        <xdr:cNvSpPr/>
      </xdr:nvSpPr>
      <xdr:spPr>
        <a:xfrm>
          <a:off x="21272500" y="104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40495</xdr:rowOff>
    </xdr:from>
    <xdr:to>
      <xdr:col>116</xdr:col>
      <xdr:colOff>63500</xdr:colOff>
      <xdr:row>61</xdr:row>
      <xdr:rowOff>63028</xdr:rowOff>
    </xdr:to>
    <xdr:cxnSp macro="">
      <xdr:nvCxnSpPr>
        <xdr:cNvPr id="614" name="直線コネクタ 613">
          <a:extLst>
            <a:ext uri="{FF2B5EF4-FFF2-40B4-BE49-F238E27FC236}">
              <a16:creationId xmlns:a16="http://schemas.microsoft.com/office/drawing/2014/main" id="{AEE6C7DC-3CAD-4979-8F27-CC5FD5BD8CBA}"/>
            </a:ext>
          </a:extLst>
        </xdr:cNvPr>
        <xdr:cNvCxnSpPr/>
      </xdr:nvCxnSpPr>
      <xdr:spPr>
        <a:xfrm flipV="1">
          <a:off x="21323300" y="10498945"/>
          <a:ext cx="8382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36395</xdr:rowOff>
    </xdr:from>
    <xdr:to>
      <xdr:col>107</xdr:col>
      <xdr:colOff>101600</xdr:colOff>
      <xdr:row>61</xdr:row>
      <xdr:rowOff>137995</xdr:rowOff>
    </xdr:to>
    <xdr:sp macro="" textlink="">
      <xdr:nvSpPr>
        <xdr:cNvPr id="615" name="楕円 614">
          <a:extLst>
            <a:ext uri="{FF2B5EF4-FFF2-40B4-BE49-F238E27FC236}">
              <a16:creationId xmlns:a16="http://schemas.microsoft.com/office/drawing/2014/main" id="{CAFB7A7F-5D49-44F5-99CF-A2EDC77C7D37}"/>
            </a:ext>
          </a:extLst>
        </xdr:cNvPr>
        <xdr:cNvSpPr/>
      </xdr:nvSpPr>
      <xdr:spPr>
        <a:xfrm>
          <a:off x="20383500" y="104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63028</xdr:rowOff>
    </xdr:from>
    <xdr:to>
      <xdr:col>111</xdr:col>
      <xdr:colOff>177800</xdr:colOff>
      <xdr:row>61</xdr:row>
      <xdr:rowOff>87195</xdr:rowOff>
    </xdr:to>
    <xdr:cxnSp macro="">
      <xdr:nvCxnSpPr>
        <xdr:cNvPr id="616" name="直線コネクタ 615">
          <a:extLst>
            <a:ext uri="{FF2B5EF4-FFF2-40B4-BE49-F238E27FC236}">
              <a16:creationId xmlns:a16="http://schemas.microsoft.com/office/drawing/2014/main" id="{625C5BA5-DC89-4D40-92BD-C48865BFDF55}"/>
            </a:ext>
          </a:extLst>
        </xdr:cNvPr>
        <xdr:cNvCxnSpPr/>
      </xdr:nvCxnSpPr>
      <xdr:spPr>
        <a:xfrm flipV="1">
          <a:off x="20434300" y="10521478"/>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64153</xdr:rowOff>
    </xdr:from>
    <xdr:to>
      <xdr:col>102</xdr:col>
      <xdr:colOff>165100</xdr:colOff>
      <xdr:row>61</xdr:row>
      <xdr:rowOff>165753</xdr:rowOff>
    </xdr:to>
    <xdr:sp macro="" textlink="">
      <xdr:nvSpPr>
        <xdr:cNvPr id="617" name="楕円 616">
          <a:extLst>
            <a:ext uri="{FF2B5EF4-FFF2-40B4-BE49-F238E27FC236}">
              <a16:creationId xmlns:a16="http://schemas.microsoft.com/office/drawing/2014/main" id="{DE818308-23AB-405A-BCFE-B91EC93207A2}"/>
            </a:ext>
          </a:extLst>
        </xdr:cNvPr>
        <xdr:cNvSpPr/>
      </xdr:nvSpPr>
      <xdr:spPr>
        <a:xfrm>
          <a:off x="19494500" y="105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87195</xdr:rowOff>
    </xdr:from>
    <xdr:to>
      <xdr:col>107</xdr:col>
      <xdr:colOff>50800</xdr:colOff>
      <xdr:row>61</xdr:row>
      <xdr:rowOff>114953</xdr:rowOff>
    </xdr:to>
    <xdr:cxnSp macro="">
      <xdr:nvCxnSpPr>
        <xdr:cNvPr id="618" name="直線コネクタ 617">
          <a:extLst>
            <a:ext uri="{FF2B5EF4-FFF2-40B4-BE49-F238E27FC236}">
              <a16:creationId xmlns:a16="http://schemas.microsoft.com/office/drawing/2014/main" id="{26285201-294E-46D1-8504-4AE29D435452}"/>
            </a:ext>
          </a:extLst>
        </xdr:cNvPr>
        <xdr:cNvCxnSpPr/>
      </xdr:nvCxnSpPr>
      <xdr:spPr>
        <a:xfrm flipV="1">
          <a:off x="19545300" y="1054564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85707</xdr:rowOff>
    </xdr:from>
    <xdr:to>
      <xdr:col>98</xdr:col>
      <xdr:colOff>38100</xdr:colOff>
      <xdr:row>62</xdr:row>
      <xdr:rowOff>15857</xdr:rowOff>
    </xdr:to>
    <xdr:sp macro="" textlink="">
      <xdr:nvSpPr>
        <xdr:cNvPr id="619" name="楕円 618">
          <a:extLst>
            <a:ext uri="{FF2B5EF4-FFF2-40B4-BE49-F238E27FC236}">
              <a16:creationId xmlns:a16="http://schemas.microsoft.com/office/drawing/2014/main" id="{470A5318-AFDA-404A-B651-9273D5097B8F}"/>
            </a:ext>
          </a:extLst>
        </xdr:cNvPr>
        <xdr:cNvSpPr/>
      </xdr:nvSpPr>
      <xdr:spPr>
        <a:xfrm>
          <a:off x="18605500" y="105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114953</xdr:rowOff>
    </xdr:from>
    <xdr:to>
      <xdr:col>102</xdr:col>
      <xdr:colOff>114300</xdr:colOff>
      <xdr:row>61</xdr:row>
      <xdr:rowOff>136507</xdr:rowOff>
    </xdr:to>
    <xdr:cxnSp macro="">
      <xdr:nvCxnSpPr>
        <xdr:cNvPr id="620" name="直線コネクタ 619">
          <a:extLst>
            <a:ext uri="{FF2B5EF4-FFF2-40B4-BE49-F238E27FC236}">
              <a16:creationId xmlns:a16="http://schemas.microsoft.com/office/drawing/2014/main" id="{1EDAF546-E3A5-4FAB-9843-AA6532F846B1}"/>
            </a:ext>
          </a:extLst>
        </xdr:cNvPr>
        <xdr:cNvCxnSpPr/>
      </xdr:nvCxnSpPr>
      <xdr:spPr>
        <a:xfrm flipV="1">
          <a:off x="18656300" y="10573403"/>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49765</xdr:rowOff>
    </xdr:from>
    <xdr:ext cx="469744" cy="259045"/>
    <xdr:sp macro="" textlink="">
      <xdr:nvSpPr>
        <xdr:cNvPr id="621" name="n_1aveValue【学校施設】&#10;一人当たり面積">
          <a:extLst>
            <a:ext uri="{FF2B5EF4-FFF2-40B4-BE49-F238E27FC236}">
              <a16:creationId xmlns:a16="http://schemas.microsoft.com/office/drawing/2014/main" id="{45DCCF90-E9D0-429A-84D8-6EA9C15E387B}"/>
            </a:ext>
          </a:extLst>
        </xdr:cNvPr>
        <xdr:cNvSpPr txBox="1"/>
      </xdr:nvSpPr>
      <xdr:spPr>
        <a:xfrm>
          <a:off x="210757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18414</xdr:rowOff>
    </xdr:from>
    <xdr:ext cx="469744" cy="259045"/>
    <xdr:sp macro="" textlink="">
      <xdr:nvSpPr>
        <xdr:cNvPr id="622" name="n_2aveValue【学校施設】&#10;一人当たり面積">
          <a:extLst>
            <a:ext uri="{FF2B5EF4-FFF2-40B4-BE49-F238E27FC236}">
              <a16:creationId xmlns:a16="http://schemas.microsoft.com/office/drawing/2014/main" id="{F130806B-2533-4330-B2B0-FB96C18A32C3}"/>
            </a:ext>
          </a:extLst>
        </xdr:cNvPr>
        <xdr:cNvSpPr txBox="1"/>
      </xdr:nvSpPr>
      <xdr:spPr>
        <a:xfrm>
          <a:off x="201994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49765</xdr:rowOff>
    </xdr:from>
    <xdr:ext cx="469744" cy="259045"/>
    <xdr:sp macro="" textlink="">
      <xdr:nvSpPr>
        <xdr:cNvPr id="623" name="n_3aveValue【学校施設】&#10;一人当たり面積">
          <a:extLst>
            <a:ext uri="{FF2B5EF4-FFF2-40B4-BE49-F238E27FC236}">
              <a16:creationId xmlns:a16="http://schemas.microsoft.com/office/drawing/2014/main" id="{BE102837-D21B-4513-8FA5-8C0D6F5CB782}"/>
            </a:ext>
          </a:extLst>
        </xdr:cNvPr>
        <xdr:cNvSpPr txBox="1"/>
      </xdr:nvSpPr>
      <xdr:spPr>
        <a:xfrm>
          <a:off x="193104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40947</xdr:rowOff>
    </xdr:from>
    <xdr:ext cx="469744" cy="259045"/>
    <xdr:sp macro="" textlink="">
      <xdr:nvSpPr>
        <xdr:cNvPr id="624" name="n_4aveValue【学校施設】&#10;一人当たり面積">
          <a:extLst>
            <a:ext uri="{FF2B5EF4-FFF2-40B4-BE49-F238E27FC236}">
              <a16:creationId xmlns:a16="http://schemas.microsoft.com/office/drawing/2014/main" id="{11092E9C-50FD-4C63-A009-1D45AA220F99}"/>
            </a:ext>
          </a:extLst>
        </xdr:cNvPr>
        <xdr:cNvSpPr txBox="1"/>
      </xdr:nvSpPr>
      <xdr:spPr>
        <a:xfrm>
          <a:off x="18421427" y="108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130355</xdr:rowOff>
    </xdr:from>
    <xdr:ext cx="469744" cy="259045"/>
    <xdr:sp macro="" textlink="">
      <xdr:nvSpPr>
        <xdr:cNvPr id="625" name="n_1mainValue【学校施設】&#10;一人当たり面積">
          <a:extLst>
            <a:ext uri="{FF2B5EF4-FFF2-40B4-BE49-F238E27FC236}">
              <a16:creationId xmlns:a16="http://schemas.microsoft.com/office/drawing/2014/main" id="{B887C5DB-363E-4372-A867-12D1412A584A}"/>
            </a:ext>
          </a:extLst>
        </xdr:cNvPr>
        <xdr:cNvSpPr txBox="1"/>
      </xdr:nvSpPr>
      <xdr:spPr>
        <a:xfrm>
          <a:off x="21075727" y="1024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154522</xdr:rowOff>
    </xdr:from>
    <xdr:ext cx="469744" cy="259045"/>
    <xdr:sp macro="" textlink="">
      <xdr:nvSpPr>
        <xdr:cNvPr id="626" name="n_2mainValue【学校施設】&#10;一人当たり面積">
          <a:extLst>
            <a:ext uri="{FF2B5EF4-FFF2-40B4-BE49-F238E27FC236}">
              <a16:creationId xmlns:a16="http://schemas.microsoft.com/office/drawing/2014/main" id="{58E0A305-E1D3-41BA-BF03-753C2D24BBB4}"/>
            </a:ext>
          </a:extLst>
        </xdr:cNvPr>
        <xdr:cNvSpPr txBox="1"/>
      </xdr:nvSpPr>
      <xdr:spPr>
        <a:xfrm>
          <a:off x="20199427" y="1027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10830</xdr:rowOff>
    </xdr:from>
    <xdr:ext cx="469744" cy="259045"/>
    <xdr:sp macro="" textlink="">
      <xdr:nvSpPr>
        <xdr:cNvPr id="627" name="n_3mainValue【学校施設】&#10;一人当たり面積">
          <a:extLst>
            <a:ext uri="{FF2B5EF4-FFF2-40B4-BE49-F238E27FC236}">
              <a16:creationId xmlns:a16="http://schemas.microsoft.com/office/drawing/2014/main" id="{AA994074-7551-4DAA-B1FD-0F49496F96CE}"/>
            </a:ext>
          </a:extLst>
        </xdr:cNvPr>
        <xdr:cNvSpPr txBox="1"/>
      </xdr:nvSpPr>
      <xdr:spPr>
        <a:xfrm>
          <a:off x="19310427" y="102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32384</xdr:rowOff>
    </xdr:from>
    <xdr:ext cx="469744" cy="259045"/>
    <xdr:sp macro="" textlink="">
      <xdr:nvSpPr>
        <xdr:cNvPr id="628" name="n_4mainValue【学校施設】&#10;一人当たり面積">
          <a:extLst>
            <a:ext uri="{FF2B5EF4-FFF2-40B4-BE49-F238E27FC236}">
              <a16:creationId xmlns:a16="http://schemas.microsoft.com/office/drawing/2014/main" id="{3DA2583C-635E-42C3-AA4F-1C7864F3E63B}"/>
            </a:ext>
          </a:extLst>
        </xdr:cNvPr>
        <xdr:cNvSpPr txBox="1"/>
      </xdr:nvSpPr>
      <xdr:spPr>
        <a:xfrm>
          <a:off x="18421427" y="1031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D3923E98-FC3C-4CB2-B567-70E77967C22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6ED00C05-9E18-4E00-AA12-A091B051C32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456651BB-8E8C-42DE-B8D3-53EF1B781CE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CE1FDB13-1B87-4670-92B8-0EDC2FA22E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27D01ACC-108B-434E-AA7F-5EC4907A313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4099FA87-F26D-4917-AEC2-432481E74C4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C213356D-5E3D-4C7B-9C66-7B95D0F71D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337D1EEA-F7DF-4C96-8EF1-05B3CF267BB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D92F6249-FAE8-4732-9018-B1CC0CF4A7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A3CE58DB-5B53-4AB5-A628-1509A9A4C64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B5B9C2AD-2D6C-4753-948E-28E66A62108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341C8C0B-B157-419D-A787-9FACCD4140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31D25673-FD44-434F-9A6B-905934ED3B0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71DBFFB5-29FE-4928-A7C2-ACF1A161D4C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702BE5CE-F6E2-4CF2-B9A9-BB8E04646B2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41191DF0-0FFC-46EB-A251-E3399B82D31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9BB99CF4-908B-479A-837B-D15A5096B2A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95A408C2-8419-4C56-884C-8EF7AF2A29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A27C29A0-7FAC-44A0-8808-7C9F7BAA42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E6E66E8-0A5E-4A7D-84F4-8748136C1DA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2DEF20F2-3B4A-4B29-9F0B-1FC97CBE419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9CAC9D47-154A-423F-AE90-8CE620F0210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B82E6E6E-5C9D-4DD5-96CB-50C8E98863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F409E27A-466C-4E46-BB06-F85A9BFC731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5F4D2C21-03EC-4C7A-972E-0EB2FEE80F8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E0FBE27B-04AA-4126-ACF4-6EAAB37B52D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C2E4A935-824D-4B17-8C93-91CA416986C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6" name="直線コネクタ 655">
          <a:extLst>
            <a:ext uri="{FF2B5EF4-FFF2-40B4-BE49-F238E27FC236}">
              <a16:creationId xmlns:a16="http://schemas.microsoft.com/office/drawing/2014/main" id="{F3C6759C-EA41-48CB-840F-D47F9E4574C8}"/>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7" name="テキスト ボックス 656">
          <a:extLst>
            <a:ext uri="{FF2B5EF4-FFF2-40B4-BE49-F238E27FC236}">
              <a16:creationId xmlns:a16="http://schemas.microsoft.com/office/drawing/2014/main" id="{D601AC7A-1A8D-4362-BB53-F1B33774C61E}"/>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8" name="直線コネクタ 657">
          <a:extLst>
            <a:ext uri="{FF2B5EF4-FFF2-40B4-BE49-F238E27FC236}">
              <a16:creationId xmlns:a16="http://schemas.microsoft.com/office/drawing/2014/main" id="{631A6D27-BC9D-4EEE-B54C-ED22BAB02F0E}"/>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9" name="テキスト ボックス 658">
          <a:extLst>
            <a:ext uri="{FF2B5EF4-FFF2-40B4-BE49-F238E27FC236}">
              <a16:creationId xmlns:a16="http://schemas.microsoft.com/office/drawing/2014/main" id="{D5504AB4-2407-475A-9F81-D80F56A6860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0" name="直線コネクタ 659">
          <a:extLst>
            <a:ext uri="{FF2B5EF4-FFF2-40B4-BE49-F238E27FC236}">
              <a16:creationId xmlns:a16="http://schemas.microsoft.com/office/drawing/2014/main" id="{71121681-0160-4A39-8900-908CA0D9023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1" name="テキスト ボックス 660">
          <a:extLst>
            <a:ext uri="{FF2B5EF4-FFF2-40B4-BE49-F238E27FC236}">
              <a16:creationId xmlns:a16="http://schemas.microsoft.com/office/drawing/2014/main" id="{7061A36A-8DEA-4B53-B586-C9738070AFE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2" name="直線コネクタ 661">
          <a:extLst>
            <a:ext uri="{FF2B5EF4-FFF2-40B4-BE49-F238E27FC236}">
              <a16:creationId xmlns:a16="http://schemas.microsoft.com/office/drawing/2014/main" id="{9557F0FA-8244-4E42-89D3-1348219B9852}"/>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3" name="テキスト ボックス 662">
          <a:extLst>
            <a:ext uri="{FF2B5EF4-FFF2-40B4-BE49-F238E27FC236}">
              <a16:creationId xmlns:a16="http://schemas.microsoft.com/office/drawing/2014/main" id="{D824C5A1-3ADF-473E-A8C3-9CDC5651683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9328FBB3-F7DA-45FC-A90A-6FE79649C57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5" name="テキスト ボックス 664">
          <a:extLst>
            <a:ext uri="{FF2B5EF4-FFF2-40B4-BE49-F238E27FC236}">
              <a16:creationId xmlns:a16="http://schemas.microsoft.com/office/drawing/2014/main" id="{5CE2A844-C2B9-4FFD-9205-7EAD0C3776A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FC7AFDCE-4298-4419-872A-CA5B76A1038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667" name="直線コネクタ 666">
          <a:extLst>
            <a:ext uri="{FF2B5EF4-FFF2-40B4-BE49-F238E27FC236}">
              <a16:creationId xmlns:a16="http://schemas.microsoft.com/office/drawing/2014/main" id="{B6F20469-3B71-48DA-811F-1F88DB034DB1}"/>
            </a:ext>
          </a:extLst>
        </xdr:cNvPr>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668" name="【公民館】&#10;有形固定資産減価償却率最小値テキスト">
          <a:extLst>
            <a:ext uri="{FF2B5EF4-FFF2-40B4-BE49-F238E27FC236}">
              <a16:creationId xmlns:a16="http://schemas.microsoft.com/office/drawing/2014/main" id="{0A33D01D-15D1-4502-8ED5-917D405B6530}"/>
            </a:ext>
          </a:extLst>
        </xdr:cNvPr>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669" name="直線コネクタ 668">
          <a:extLst>
            <a:ext uri="{FF2B5EF4-FFF2-40B4-BE49-F238E27FC236}">
              <a16:creationId xmlns:a16="http://schemas.microsoft.com/office/drawing/2014/main" id="{1048BAC8-1BE5-496B-B569-6E25766D5F10}"/>
            </a:ext>
          </a:extLst>
        </xdr:cNvPr>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670" name="【公民館】&#10;有形固定資産減価償却率最大値テキスト">
          <a:extLst>
            <a:ext uri="{FF2B5EF4-FFF2-40B4-BE49-F238E27FC236}">
              <a16:creationId xmlns:a16="http://schemas.microsoft.com/office/drawing/2014/main" id="{8E744C26-7A40-4322-8582-3A4C13E906F2}"/>
            </a:ext>
          </a:extLst>
        </xdr:cNvPr>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671" name="直線コネクタ 670">
          <a:extLst>
            <a:ext uri="{FF2B5EF4-FFF2-40B4-BE49-F238E27FC236}">
              <a16:creationId xmlns:a16="http://schemas.microsoft.com/office/drawing/2014/main" id="{EF272B31-CBBE-40A9-BFEF-125B33D5C4F7}"/>
            </a:ext>
          </a:extLst>
        </xdr:cNvPr>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672" name="【公民館】&#10;有形固定資産減価償却率平均値テキスト">
          <a:extLst>
            <a:ext uri="{FF2B5EF4-FFF2-40B4-BE49-F238E27FC236}">
              <a16:creationId xmlns:a16="http://schemas.microsoft.com/office/drawing/2014/main" id="{B875016C-BA55-4AF6-938D-87B16A3AA4B0}"/>
            </a:ext>
          </a:extLst>
        </xdr:cNvPr>
        <xdr:cNvSpPr txBox="1"/>
      </xdr:nvSpPr>
      <xdr:spPr>
        <a:xfrm>
          <a:off x="16357600" y="1770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673" name="フローチャート: 判断 672">
          <a:extLst>
            <a:ext uri="{FF2B5EF4-FFF2-40B4-BE49-F238E27FC236}">
              <a16:creationId xmlns:a16="http://schemas.microsoft.com/office/drawing/2014/main" id="{22BD539F-50CA-459D-832C-4ACE53D74EBB}"/>
            </a:ext>
          </a:extLst>
        </xdr:cNvPr>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674" name="フローチャート: 判断 673">
          <a:extLst>
            <a:ext uri="{FF2B5EF4-FFF2-40B4-BE49-F238E27FC236}">
              <a16:creationId xmlns:a16="http://schemas.microsoft.com/office/drawing/2014/main" id="{B752D235-B545-4370-BFD6-CBE8003F0932}"/>
            </a:ext>
          </a:extLst>
        </xdr:cNvPr>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675" name="フローチャート: 判断 674">
          <a:extLst>
            <a:ext uri="{FF2B5EF4-FFF2-40B4-BE49-F238E27FC236}">
              <a16:creationId xmlns:a16="http://schemas.microsoft.com/office/drawing/2014/main" id="{22C2827C-FB9F-43B0-A495-FE87116A9BF1}"/>
            </a:ext>
          </a:extLst>
        </xdr:cNvPr>
        <xdr:cNvSpPr/>
      </xdr:nvSpPr>
      <xdr:spPr>
        <a:xfrm>
          <a:off x="14541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676" name="フローチャート: 判断 675">
          <a:extLst>
            <a:ext uri="{FF2B5EF4-FFF2-40B4-BE49-F238E27FC236}">
              <a16:creationId xmlns:a16="http://schemas.microsoft.com/office/drawing/2014/main" id="{DDA3BD19-2C08-4743-B47B-56CED9F22EC2}"/>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macro="" textlink="">
      <xdr:nvSpPr>
        <xdr:cNvPr id="677" name="フローチャート: 判断 676">
          <a:extLst>
            <a:ext uri="{FF2B5EF4-FFF2-40B4-BE49-F238E27FC236}">
              <a16:creationId xmlns:a16="http://schemas.microsoft.com/office/drawing/2014/main" id="{7C019141-3F30-4D8B-B365-7912E00BA29A}"/>
            </a:ext>
          </a:extLst>
        </xdr:cNvPr>
        <xdr:cNvSpPr/>
      </xdr:nvSpPr>
      <xdr:spPr>
        <a:xfrm>
          <a:off x="12763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3B1DD1A-3A10-454A-AE2A-E2845B3F2D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C16EAFE-370F-4E6A-B835-CFD5F1FAADD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0DB6B50-A130-42ED-8CE9-1FEE0CB37D2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3DC3766-1403-439F-B198-E47B89A3567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890893B-C97D-451D-B2FA-0DD87C234DE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119126</xdr:rowOff>
    </xdr:from>
    <xdr:to>
      <xdr:col>85</xdr:col>
      <xdr:colOff>177800</xdr:colOff>
      <xdr:row>106</xdr:row>
      <xdr:rowOff>49276</xdr:rowOff>
    </xdr:to>
    <xdr:sp macro="" textlink="">
      <xdr:nvSpPr>
        <xdr:cNvPr id="683" name="楕円 682">
          <a:extLst>
            <a:ext uri="{FF2B5EF4-FFF2-40B4-BE49-F238E27FC236}">
              <a16:creationId xmlns:a16="http://schemas.microsoft.com/office/drawing/2014/main" id="{6E7EF604-55E2-4C60-8AD7-050CA52B27B7}"/>
            </a:ext>
          </a:extLst>
        </xdr:cNvPr>
        <xdr:cNvSpPr/>
      </xdr:nvSpPr>
      <xdr:spPr>
        <a:xfrm>
          <a:off x="16268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97553</xdr:rowOff>
    </xdr:from>
    <xdr:ext cx="405111" cy="259045"/>
    <xdr:sp macro="" textlink="">
      <xdr:nvSpPr>
        <xdr:cNvPr id="684" name="【公民館】&#10;有形固定資産減価償却率該当値テキスト">
          <a:extLst>
            <a:ext uri="{FF2B5EF4-FFF2-40B4-BE49-F238E27FC236}">
              <a16:creationId xmlns:a16="http://schemas.microsoft.com/office/drawing/2014/main" id="{11310908-9133-4A58-AA69-98B1A0A7DC1E}"/>
            </a:ext>
          </a:extLst>
        </xdr:cNvPr>
        <xdr:cNvSpPr txBox="1"/>
      </xdr:nvSpPr>
      <xdr:spPr>
        <a:xfrm>
          <a:off x="16357600"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685" name="楕円 684">
          <a:extLst>
            <a:ext uri="{FF2B5EF4-FFF2-40B4-BE49-F238E27FC236}">
              <a16:creationId xmlns:a16="http://schemas.microsoft.com/office/drawing/2014/main" id="{670C0ACE-23A2-481D-845A-93A08D988779}"/>
            </a:ext>
          </a:extLst>
        </xdr:cNvPr>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105</xdr:row>
      <xdr:rowOff>169926</xdr:rowOff>
    </xdr:to>
    <xdr:cxnSp macro="">
      <xdr:nvCxnSpPr>
        <xdr:cNvPr id="686" name="直線コネクタ 685">
          <a:extLst>
            <a:ext uri="{FF2B5EF4-FFF2-40B4-BE49-F238E27FC236}">
              <a16:creationId xmlns:a16="http://schemas.microsoft.com/office/drawing/2014/main" id="{7AA9E99D-D067-4946-A530-3DB66D1AF02D}"/>
            </a:ext>
          </a:extLst>
        </xdr:cNvPr>
        <xdr:cNvCxnSpPr/>
      </xdr:nvCxnSpPr>
      <xdr:spPr>
        <a:xfrm>
          <a:off x="15481300" y="181584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73406</xdr:rowOff>
    </xdr:from>
    <xdr:to>
      <xdr:col>76</xdr:col>
      <xdr:colOff>165100</xdr:colOff>
      <xdr:row>106</xdr:row>
      <xdr:rowOff>3556</xdr:rowOff>
    </xdr:to>
    <xdr:sp macro="" textlink="">
      <xdr:nvSpPr>
        <xdr:cNvPr id="687" name="楕円 686">
          <a:extLst>
            <a:ext uri="{FF2B5EF4-FFF2-40B4-BE49-F238E27FC236}">
              <a16:creationId xmlns:a16="http://schemas.microsoft.com/office/drawing/2014/main" id="{E6AD258B-8444-4B93-A1A6-FB977F6E62B1}"/>
            </a:ext>
          </a:extLst>
        </xdr:cNvPr>
        <xdr:cNvSpPr/>
      </xdr:nvSpPr>
      <xdr:spPr>
        <a:xfrm>
          <a:off x="14541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124206</xdr:rowOff>
    </xdr:from>
    <xdr:to>
      <xdr:col>81</xdr:col>
      <xdr:colOff>50800</xdr:colOff>
      <xdr:row>105</xdr:row>
      <xdr:rowOff>156211</xdr:rowOff>
    </xdr:to>
    <xdr:cxnSp macro="">
      <xdr:nvCxnSpPr>
        <xdr:cNvPr id="688" name="直線コネクタ 687">
          <a:extLst>
            <a:ext uri="{FF2B5EF4-FFF2-40B4-BE49-F238E27FC236}">
              <a16:creationId xmlns:a16="http://schemas.microsoft.com/office/drawing/2014/main" id="{78D1715E-069E-4B16-9323-228582E5140F}"/>
            </a:ext>
          </a:extLst>
        </xdr:cNvPr>
        <xdr:cNvCxnSpPr/>
      </xdr:nvCxnSpPr>
      <xdr:spPr>
        <a:xfrm>
          <a:off x="14592300" y="181264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57404</xdr:rowOff>
    </xdr:from>
    <xdr:to>
      <xdr:col>72</xdr:col>
      <xdr:colOff>38100</xdr:colOff>
      <xdr:row>105</xdr:row>
      <xdr:rowOff>159004</xdr:rowOff>
    </xdr:to>
    <xdr:sp macro="" textlink="">
      <xdr:nvSpPr>
        <xdr:cNvPr id="689" name="楕円 688">
          <a:extLst>
            <a:ext uri="{FF2B5EF4-FFF2-40B4-BE49-F238E27FC236}">
              <a16:creationId xmlns:a16="http://schemas.microsoft.com/office/drawing/2014/main" id="{FD467B8B-E05A-4154-9BA2-F86F4415B78E}"/>
            </a:ext>
          </a:extLst>
        </xdr:cNvPr>
        <xdr:cNvSpPr/>
      </xdr:nvSpPr>
      <xdr:spPr>
        <a:xfrm>
          <a:off x="13652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108204</xdr:rowOff>
    </xdr:from>
    <xdr:to>
      <xdr:col>76</xdr:col>
      <xdr:colOff>114300</xdr:colOff>
      <xdr:row>105</xdr:row>
      <xdr:rowOff>124206</xdr:rowOff>
    </xdr:to>
    <xdr:cxnSp macro="">
      <xdr:nvCxnSpPr>
        <xdr:cNvPr id="690" name="直線コネクタ 689">
          <a:extLst>
            <a:ext uri="{FF2B5EF4-FFF2-40B4-BE49-F238E27FC236}">
              <a16:creationId xmlns:a16="http://schemas.microsoft.com/office/drawing/2014/main" id="{B6DD1B15-5590-401D-B315-9F0D8E567B2F}"/>
            </a:ext>
          </a:extLst>
        </xdr:cNvPr>
        <xdr:cNvCxnSpPr/>
      </xdr:nvCxnSpPr>
      <xdr:spPr>
        <a:xfrm>
          <a:off x="13703300" y="181104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20828</xdr:rowOff>
    </xdr:from>
    <xdr:to>
      <xdr:col>67</xdr:col>
      <xdr:colOff>101600</xdr:colOff>
      <xdr:row>105</xdr:row>
      <xdr:rowOff>122428</xdr:rowOff>
    </xdr:to>
    <xdr:sp macro="" textlink="">
      <xdr:nvSpPr>
        <xdr:cNvPr id="691" name="楕円 690">
          <a:extLst>
            <a:ext uri="{FF2B5EF4-FFF2-40B4-BE49-F238E27FC236}">
              <a16:creationId xmlns:a16="http://schemas.microsoft.com/office/drawing/2014/main" id="{564EB14B-C568-4A4D-A841-1DE5D625AF56}"/>
            </a:ext>
          </a:extLst>
        </xdr:cNvPr>
        <xdr:cNvSpPr/>
      </xdr:nvSpPr>
      <xdr:spPr>
        <a:xfrm>
          <a:off x="12763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71628</xdr:rowOff>
    </xdr:from>
    <xdr:to>
      <xdr:col>71</xdr:col>
      <xdr:colOff>177800</xdr:colOff>
      <xdr:row>105</xdr:row>
      <xdr:rowOff>108204</xdr:rowOff>
    </xdr:to>
    <xdr:cxnSp macro="">
      <xdr:nvCxnSpPr>
        <xdr:cNvPr id="692" name="直線コネクタ 691">
          <a:extLst>
            <a:ext uri="{FF2B5EF4-FFF2-40B4-BE49-F238E27FC236}">
              <a16:creationId xmlns:a16="http://schemas.microsoft.com/office/drawing/2014/main" id="{B62AE88F-C527-41C6-BFAE-967ABEB4E88A}"/>
            </a:ext>
          </a:extLst>
        </xdr:cNvPr>
        <xdr:cNvCxnSpPr/>
      </xdr:nvCxnSpPr>
      <xdr:spPr>
        <a:xfrm>
          <a:off x="12814300" y="180738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693" name="n_1aveValue【公民館】&#10;有形固定資産減価償却率">
          <a:extLst>
            <a:ext uri="{FF2B5EF4-FFF2-40B4-BE49-F238E27FC236}">
              <a16:creationId xmlns:a16="http://schemas.microsoft.com/office/drawing/2014/main" id="{CB8C665C-0333-4E7D-BCA8-C74EE235FC71}"/>
            </a:ext>
          </a:extLst>
        </xdr:cNvPr>
        <xdr:cNvSpPr txBox="1"/>
      </xdr:nvSpPr>
      <xdr:spPr>
        <a:xfrm>
          <a:off x="15266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127525</xdr:rowOff>
    </xdr:from>
    <xdr:ext cx="405111" cy="259045"/>
    <xdr:sp macro="" textlink="">
      <xdr:nvSpPr>
        <xdr:cNvPr id="694" name="n_2aveValue【公民館】&#10;有形固定資産減価償却率">
          <a:extLst>
            <a:ext uri="{FF2B5EF4-FFF2-40B4-BE49-F238E27FC236}">
              <a16:creationId xmlns:a16="http://schemas.microsoft.com/office/drawing/2014/main" id="{3AEC09A7-A2B0-4377-B7FD-16A75E2EBA58}"/>
            </a:ext>
          </a:extLst>
        </xdr:cNvPr>
        <xdr:cNvSpPr txBox="1"/>
      </xdr:nvSpPr>
      <xdr:spPr>
        <a:xfrm>
          <a:off x="143897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695" name="n_3aveValue【公民館】&#10;有形固定資産減価償却率">
          <a:extLst>
            <a:ext uri="{FF2B5EF4-FFF2-40B4-BE49-F238E27FC236}">
              <a16:creationId xmlns:a16="http://schemas.microsoft.com/office/drawing/2014/main" id="{770B7E1A-149F-4825-BCD3-01DBCEDEE4C2}"/>
            </a:ext>
          </a:extLst>
        </xdr:cNvPr>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58945</xdr:rowOff>
    </xdr:from>
    <xdr:ext cx="405111" cy="259045"/>
    <xdr:sp macro="" textlink="">
      <xdr:nvSpPr>
        <xdr:cNvPr id="696" name="n_4aveValue【公民館】&#10;有形固定資産減価償却率">
          <a:extLst>
            <a:ext uri="{FF2B5EF4-FFF2-40B4-BE49-F238E27FC236}">
              <a16:creationId xmlns:a16="http://schemas.microsoft.com/office/drawing/2014/main" id="{9AEA831B-9C8F-4D14-9553-F9E787AB5048}"/>
            </a:ext>
          </a:extLst>
        </xdr:cNvPr>
        <xdr:cNvSpPr txBox="1"/>
      </xdr:nvSpPr>
      <xdr:spPr>
        <a:xfrm>
          <a:off x="12611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697" name="n_1mainValue【公民館】&#10;有形固定資産減価償却率">
          <a:extLst>
            <a:ext uri="{FF2B5EF4-FFF2-40B4-BE49-F238E27FC236}">
              <a16:creationId xmlns:a16="http://schemas.microsoft.com/office/drawing/2014/main" id="{F936E191-17D0-484B-B128-3EDAFF416C41}"/>
            </a:ext>
          </a:extLst>
        </xdr:cNvPr>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166133</xdr:rowOff>
    </xdr:from>
    <xdr:ext cx="405111" cy="259045"/>
    <xdr:sp macro="" textlink="">
      <xdr:nvSpPr>
        <xdr:cNvPr id="698" name="n_2mainValue【公民館】&#10;有形固定資産減価償却率">
          <a:extLst>
            <a:ext uri="{FF2B5EF4-FFF2-40B4-BE49-F238E27FC236}">
              <a16:creationId xmlns:a16="http://schemas.microsoft.com/office/drawing/2014/main" id="{C125A6B6-4D18-4A20-AB57-A8DDE0ACEC2D}"/>
            </a:ext>
          </a:extLst>
        </xdr:cNvPr>
        <xdr:cNvSpPr txBox="1"/>
      </xdr:nvSpPr>
      <xdr:spPr>
        <a:xfrm>
          <a:off x="14389744" y="1816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150131</xdr:rowOff>
    </xdr:from>
    <xdr:ext cx="405111" cy="259045"/>
    <xdr:sp macro="" textlink="">
      <xdr:nvSpPr>
        <xdr:cNvPr id="699" name="n_3mainValue【公民館】&#10;有形固定資産減価償却率">
          <a:extLst>
            <a:ext uri="{FF2B5EF4-FFF2-40B4-BE49-F238E27FC236}">
              <a16:creationId xmlns:a16="http://schemas.microsoft.com/office/drawing/2014/main" id="{DED3E968-7DF6-4E83-8F63-5F08C7B065AC}"/>
            </a:ext>
          </a:extLst>
        </xdr:cNvPr>
        <xdr:cNvSpPr txBox="1"/>
      </xdr:nvSpPr>
      <xdr:spPr>
        <a:xfrm>
          <a:off x="1350074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113555</xdr:rowOff>
    </xdr:from>
    <xdr:ext cx="405111" cy="259045"/>
    <xdr:sp macro="" textlink="">
      <xdr:nvSpPr>
        <xdr:cNvPr id="700" name="n_4mainValue【公民館】&#10;有形固定資産減価償却率">
          <a:extLst>
            <a:ext uri="{FF2B5EF4-FFF2-40B4-BE49-F238E27FC236}">
              <a16:creationId xmlns:a16="http://schemas.microsoft.com/office/drawing/2014/main" id="{7F23C79E-D23C-4B18-9E9A-99D815ACA78D}"/>
            </a:ext>
          </a:extLst>
        </xdr:cNvPr>
        <xdr:cNvSpPr txBox="1"/>
      </xdr:nvSpPr>
      <xdr:spPr>
        <a:xfrm>
          <a:off x="12611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A5D648BB-BE72-4344-813E-3D662F2CBCA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32A9A54C-218B-4D6A-978E-1B0CF517D8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B2AED24F-B467-462E-8F31-87F76CB624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5D527357-BEBE-446C-836A-575F6B1ADDB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8B6520F7-234C-406D-B80C-D5B6B7A16B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556C42D5-36B9-4F50-BD2C-5BA5E1E26A6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CE90F039-39C2-4767-BFB0-F76E115BB6B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3B58D458-B891-4611-94E9-B687AFD0F8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7DC1328-650D-414E-A3DE-ABCC92DE929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21A609DF-BE00-49B0-9AC2-3B46D58B085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CFE007F7-F89F-4AF4-AF28-3A6472E52C2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635F112A-A637-47F4-A127-A227B630B0F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4F06D37C-147B-4C4A-8FFF-E94B45F232D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428D7C71-A8C2-4C02-B6AA-78F207CBB2C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DDCE671D-DF5D-46A2-87FD-1CB2B732059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AD8089B9-18BC-48FC-A759-BB56C123E98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9BDC1C11-F3EA-4959-83BE-4FC1CEE4A5D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F96B241E-D00B-44BA-9D9D-F5E95116959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6001DBE5-4D7A-42C8-AC7E-3B93D8BA36B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D9521FEC-8893-4409-ACA4-E431F2B5311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2AF99667-B288-45CC-9094-5C4D56925E7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722" name="直線コネクタ 721">
          <a:extLst>
            <a:ext uri="{FF2B5EF4-FFF2-40B4-BE49-F238E27FC236}">
              <a16:creationId xmlns:a16="http://schemas.microsoft.com/office/drawing/2014/main" id="{1F4165C6-5E29-42C9-854B-E64C6F1C287C}"/>
            </a:ext>
          </a:extLst>
        </xdr:cNvPr>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723" name="【公民館】&#10;一人当たり面積最小値テキスト">
          <a:extLst>
            <a:ext uri="{FF2B5EF4-FFF2-40B4-BE49-F238E27FC236}">
              <a16:creationId xmlns:a16="http://schemas.microsoft.com/office/drawing/2014/main" id="{78795606-DE0C-431F-BAF7-EBFC711029EC}"/>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724" name="直線コネクタ 723">
          <a:extLst>
            <a:ext uri="{FF2B5EF4-FFF2-40B4-BE49-F238E27FC236}">
              <a16:creationId xmlns:a16="http://schemas.microsoft.com/office/drawing/2014/main" id="{37941136-EB47-42E7-A0E4-674035800EC8}"/>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725" name="【公民館】&#10;一人当たり面積最大値テキスト">
          <a:extLst>
            <a:ext uri="{FF2B5EF4-FFF2-40B4-BE49-F238E27FC236}">
              <a16:creationId xmlns:a16="http://schemas.microsoft.com/office/drawing/2014/main" id="{3FD47558-D10E-4AC8-8D4B-F275F1257C0B}"/>
            </a:ext>
          </a:extLst>
        </xdr:cNvPr>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726" name="直線コネクタ 725">
          <a:extLst>
            <a:ext uri="{FF2B5EF4-FFF2-40B4-BE49-F238E27FC236}">
              <a16:creationId xmlns:a16="http://schemas.microsoft.com/office/drawing/2014/main" id="{861DB7A1-A290-429B-90FF-F9FB2B6A928A}"/>
            </a:ext>
          </a:extLst>
        </xdr:cNvPr>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727" name="【公民館】&#10;一人当たり面積平均値テキスト">
          <a:extLst>
            <a:ext uri="{FF2B5EF4-FFF2-40B4-BE49-F238E27FC236}">
              <a16:creationId xmlns:a16="http://schemas.microsoft.com/office/drawing/2014/main" id="{8E7D5CDC-6FFA-4218-A672-C4C387C10D68}"/>
            </a:ext>
          </a:extLst>
        </xdr:cNvPr>
        <xdr:cNvSpPr txBox="1"/>
      </xdr:nvSpPr>
      <xdr:spPr>
        <a:xfrm>
          <a:off x="22199600" y="1810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728" name="フローチャート: 判断 727">
          <a:extLst>
            <a:ext uri="{FF2B5EF4-FFF2-40B4-BE49-F238E27FC236}">
              <a16:creationId xmlns:a16="http://schemas.microsoft.com/office/drawing/2014/main" id="{488D1A64-7716-4463-8982-74D2B8968304}"/>
            </a:ext>
          </a:extLst>
        </xdr:cNvPr>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729" name="フローチャート: 判断 728">
          <a:extLst>
            <a:ext uri="{FF2B5EF4-FFF2-40B4-BE49-F238E27FC236}">
              <a16:creationId xmlns:a16="http://schemas.microsoft.com/office/drawing/2014/main" id="{59CC70BC-353C-4405-A988-C29FBF530B87}"/>
            </a:ext>
          </a:extLst>
        </xdr:cNvPr>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730" name="フローチャート: 判断 729">
          <a:extLst>
            <a:ext uri="{FF2B5EF4-FFF2-40B4-BE49-F238E27FC236}">
              <a16:creationId xmlns:a16="http://schemas.microsoft.com/office/drawing/2014/main" id="{F29A790E-17E2-47B5-A1C5-11D1E238C70D}"/>
            </a:ext>
          </a:extLst>
        </xdr:cNvPr>
        <xdr:cNvSpPr/>
      </xdr:nvSpPr>
      <xdr:spPr>
        <a:xfrm>
          <a:off x="20383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31" name="フローチャート: 判断 730">
          <a:extLst>
            <a:ext uri="{FF2B5EF4-FFF2-40B4-BE49-F238E27FC236}">
              <a16:creationId xmlns:a16="http://schemas.microsoft.com/office/drawing/2014/main" id="{AC4795F0-8884-49F3-8592-70C8C26A2563}"/>
            </a:ext>
          </a:extLst>
        </xdr:cNvPr>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macro="" textlink="">
      <xdr:nvSpPr>
        <xdr:cNvPr id="732" name="フローチャート: 判断 731">
          <a:extLst>
            <a:ext uri="{FF2B5EF4-FFF2-40B4-BE49-F238E27FC236}">
              <a16:creationId xmlns:a16="http://schemas.microsoft.com/office/drawing/2014/main" id="{F807D278-C34B-4ED2-BFC4-6CA77E19183C}"/>
            </a:ext>
          </a:extLst>
        </xdr:cNvPr>
        <xdr:cNvSpPr/>
      </xdr:nvSpPr>
      <xdr:spPr>
        <a:xfrm>
          <a:off x="18605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52F6285-9082-4F31-AFEB-2CAAA1EF00D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1526060-A40C-4B0C-95F9-53FC6D52FED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D3EC6DA-DD7F-4592-9FAE-C261A2B2FBA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64897A6-EE9D-434E-B867-6DAD005D4C7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265A7DC-CB8B-4C3B-B225-8B0C900400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139700</xdr:rowOff>
    </xdr:from>
    <xdr:to>
      <xdr:col>116</xdr:col>
      <xdr:colOff>114300</xdr:colOff>
      <xdr:row>101</xdr:row>
      <xdr:rowOff>69850</xdr:rowOff>
    </xdr:to>
    <xdr:sp macro="" textlink="">
      <xdr:nvSpPr>
        <xdr:cNvPr id="738" name="楕円 737">
          <a:extLst>
            <a:ext uri="{FF2B5EF4-FFF2-40B4-BE49-F238E27FC236}">
              <a16:creationId xmlns:a16="http://schemas.microsoft.com/office/drawing/2014/main" id="{5F3E284C-D0DC-41DF-A7EE-3D7CA29F0878}"/>
            </a:ext>
          </a:extLst>
        </xdr:cNvPr>
        <xdr:cNvSpPr/>
      </xdr:nvSpPr>
      <xdr:spPr>
        <a:xfrm>
          <a:off x="22110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54627</xdr:rowOff>
    </xdr:from>
    <xdr:ext cx="469744" cy="259045"/>
    <xdr:sp macro="" textlink="">
      <xdr:nvSpPr>
        <xdr:cNvPr id="739" name="【公民館】&#10;一人当たり面積該当値テキスト">
          <a:extLst>
            <a:ext uri="{FF2B5EF4-FFF2-40B4-BE49-F238E27FC236}">
              <a16:creationId xmlns:a16="http://schemas.microsoft.com/office/drawing/2014/main" id="{D90FDD35-C369-4FB4-897C-16D730022192}"/>
            </a:ext>
          </a:extLst>
        </xdr:cNvPr>
        <xdr:cNvSpPr txBox="1"/>
      </xdr:nvSpPr>
      <xdr:spPr>
        <a:xfrm>
          <a:off x="22199600" y="171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160274</xdr:rowOff>
    </xdr:from>
    <xdr:to>
      <xdr:col>112</xdr:col>
      <xdr:colOff>38100</xdr:colOff>
      <xdr:row>101</xdr:row>
      <xdr:rowOff>90424</xdr:rowOff>
    </xdr:to>
    <xdr:sp macro="" textlink="">
      <xdr:nvSpPr>
        <xdr:cNvPr id="740" name="楕円 739">
          <a:extLst>
            <a:ext uri="{FF2B5EF4-FFF2-40B4-BE49-F238E27FC236}">
              <a16:creationId xmlns:a16="http://schemas.microsoft.com/office/drawing/2014/main" id="{1D1CEC2D-20D3-4FB3-A6DD-D789143A29A8}"/>
            </a:ext>
          </a:extLst>
        </xdr:cNvPr>
        <xdr:cNvSpPr/>
      </xdr:nvSpPr>
      <xdr:spPr>
        <a:xfrm>
          <a:off x="21272500" y="173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19050</xdr:rowOff>
    </xdr:from>
    <xdr:to>
      <xdr:col>116</xdr:col>
      <xdr:colOff>63500</xdr:colOff>
      <xdr:row>101</xdr:row>
      <xdr:rowOff>39624</xdr:rowOff>
    </xdr:to>
    <xdr:cxnSp macro="">
      <xdr:nvCxnSpPr>
        <xdr:cNvPr id="741" name="直線コネクタ 740">
          <a:extLst>
            <a:ext uri="{FF2B5EF4-FFF2-40B4-BE49-F238E27FC236}">
              <a16:creationId xmlns:a16="http://schemas.microsoft.com/office/drawing/2014/main" id="{0A108785-2BB0-4B5F-9316-C9735CD0441D}"/>
            </a:ext>
          </a:extLst>
        </xdr:cNvPr>
        <xdr:cNvCxnSpPr/>
      </xdr:nvCxnSpPr>
      <xdr:spPr>
        <a:xfrm flipV="1">
          <a:off x="21323300" y="1733550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20828</xdr:rowOff>
    </xdr:from>
    <xdr:to>
      <xdr:col>107</xdr:col>
      <xdr:colOff>101600</xdr:colOff>
      <xdr:row>101</xdr:row>
      <xdr:rowOff>122428</xdr:rowOff>
    </xdr:to>
    <xdr:sp macro="" textlink="">
      <xdr:nvSpPr>
        <xdr:cNvPr id="742" name="楕円 741">
          <a:extLst>
            <a:ext uri="{FF2B5EF4-FFF2-40B4-BE49-F238E27FC236}">
              <a16:creationId xmlns:a16="http://schemas.microsoft.com/office/drawing/2014/main" id="{A3D9774E-3CEF-41F6-ADF0-15B67FD79580}"/>
            </a:ext>
          </a:extLst>
        </xdr:cNvPr>
        <xdr:cNvSpPr/>
      </xdr:nvSpPr>
      <xdr:spPr>
        <a:xfrm>
          <a:off x="20383500" y="17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39624</xdr:rowOff>
    </xdr:from>
    <xdr:to>
      <xdr:col>111</xdr:col>
      <xdr:colOff>177800</xdr:colOff>
      <xdr:row>101</xdr:row>
      <xdr:rowOff>71628</xdr:rowOff>
    </xdr:to>
    <xdr:cxnSp macro="">
      <xdr:nvCxnSpPr>
        <xdr:cNvPr id="743" name="直線コネクタ 742">
          <a:extLst>
            <a:ext uri="{FF2B5EF4-FFF2-40B4-BE49-F238E27FC236}">
              <a16:creationId xmlns:a16="http://schemas.microsoft.com/office/drawing/2014/main" id="{1F9B66A8-E75A-44FE-83B9-39F94B14BC5D}"/>
            </a:ext>
          </a:extLst>
        </xdr:cNvPr>
        <xdr:cNvCxnSpPr/>
      </xdr:nvCxnSpPr>
      <xdr:spPr>
        <a:xfrm flipV="1">
          <a:off x="20434300" y="1735607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29972</xdr:rowOff>
    </xdr:from>
    <xdr:to>
      <xdr:col>102</xdr:col>
      <xdr:colOff>165100</xdr:colOff>
      <xdr:row>101</xdr:row>
      <xdr:rowOff>131572</xdr:rowOff>
    </xdr:to>
    <xdr:sp macro="" textlink="">
      <xdr:nvSpPr>
        <xdr:cNvPr id="744" name="楕円 743">
          <a:extLst>
            <a:ext uri="{FF2B5EF4-FFF2-40B4-BE49-F238E27FC236}">
              <a16:creationId xmlns:a16="http://schemas.microsoft.com/office/drawing/2014/main" id="{63C502CA-B4D5-4E52-B2C7-5A8D18A08F0E}"/>
            </a:ext>
          </a:extLst>
        </xdr:cNvPr>
        <xdr:cNvSpPr/>
      </xdr:nvSpPr>
      <xdr:spPr>
        <a:xfrm>
          <a:off x="19494500" y="1734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71628</xdr:rowOff>
    </xdr:from>
    <xdr:to>
      <xdr:col>107</xdr:col>
      <xdr:colOff>50800</xdr:colOff>
      <xdr:row>101</xdr:row>
      <xdr:rowOff>80772</xdr:rowOff>
    </xdr:to>
    <xdr:cxnSp macro="">
      <xdr:nvCxnSpPr>
        <xdr:cNvPr id="745" name="直線コネクタ 744">
          <a:extLst>
            <a:ext uri="{FF2B5EF4-FFF2-40B4-BE49-F238E27FC236}">
              <a16:creationId xmlns:a16="http://schemas.microsoft.com/office/drawing/2014/main" id="{FA294D88-F7D2-4F38-BFCA-CDEFF0597C6F}"/>
            </a:ext>
          </a:extLst>
        </xdr:cNvPr>
        <xdr:cNvCxnSpPr/>
      </xdr:nvCxnSpPr>
      <xdr:spPr>
        <a:xfrm flipV="1">
          <a:off x="19545300" y="173880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59689</xdr:rowOff>
    </xdr:from>
    <xdr:to>
      <xdr:col>98</xdr:col>
      <xdr:colOff>38100</xdr:colOff>
      <xdr:row>101</xdr:row>
      <xdr:rowOff>161289</xdr:rowOff>
    </xdr:to>
    <xdr:sp macro="" textlink="">
      <xdr:nvSpPr>
        <xdr:cNvPr id="746" name="楕円 745">
          <a:extLst>
            <a:ext uri="{FF2B5EF4-FFF2-40B4-BE49-F238E27FC236}">
              <a16:creationId xmlns:a16="http://schemas.microsoft.com/office/drawing/2014/main" id="{6C1BC384-532D-46CA-9E05-F30892924D4D}"/>
            </a:ext>
          </a:extLst>
        </xdr:cNvPr>
        <xdr:cNvSpPr/>
      </xdr:nvSpPr>
      <xdr:spPr>
        <a:xfrm>
          <a:off x="18605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80772</xdr:rowOff>
    </xdr:from>
    <xdr:to>
      <xdr:col>102</xdr:col>
      <xdr:colOff>114300</xdr:colOff>
      <xdr:row>101</xdr:row>
      <xdr:rowOff>110489</xdr:rowOff>
    </xdr:to>
    <xdr:cxnSp macro="">
      <xdr:nvCxnSpPr>
        <xdr:cNvPr id="747" name="直線コネクタ 746">
          <a:extLst>
            <a:ext uri="{FF2B5EF4-FFF2-40B4-BE49-F238E27FC236}">
              <a16:creationId xmlns:a16="http://schemas.microsoft.com/office/drawing/2014/main" id="{1659780E-5ACA-4ADD-85BC-0A970C4B7B17}"/>
            </a:ext>
          </a:extLst>
        </xdr:cNvPr>
        <xdr:cNvCxnSpPr/>
      </xdr:nvCxnSpPr>
      <xdr:spPr>
        <a:xfrm flipV="1">
          <a:off x="18656300" y="17397222"/>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748" name="n_1aveValue【公民館】&#10;一人当たり面積">
          <a:extLst>
            <a:ext uri="{FF2B5EF4-FFF2-40B4-BE49-F238E27FC236}">
              <a16:creationId xmlns:a16="http://schemas.microsoft.com/office/drawing/2014/main" id="{AE157F30-2C81-46F2-B869-AC5D803C65B9}"/>
            </a:ext>
          </a:extLst>
        </xdr:cNvPr>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33545</xdr:rowOff>
    </xdr:from>
    <xdr:ext cx="469744" cy="259045"/>
    <xdr:sp macro="" textlink="">
      <xdr:nvSpPr>
        <xdr:cNvPr id="749" name="n_2aveValue【公民館】&#10;一人当たり面積">
          <a:extLst>
            <a:ext uri="{FF2B5EF4-FFF2-40B4-BE49-F238E27FC236}">
              <a16:creationId xmlns:a16="http://schemas.microsoft.com/office/drawing/2014/main" id="{6CF234DA-7D87-4B30-9369-BB916A1C85CE}"/>
            </a:ext>
          </a:extLst>
        </xdr:cNvPr>
        <xdr:cNvSpPr txBox="1"/>
      </xdr:nvSpPr>
      <xdr:spPr>
        <a:xfrm>
          <a:off x="20199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750" name="n_3aveValue【公民館】&#10;一人当たり面積">
          <a:extLst>
            <a:ext uri="{FF2B5EF4-FFF2-40B4-BE49-F238E27FC236}">
              <a16:creationId xmlns:a16="http://schemas.microsoft.com/office/drawing/2014/main" id="{10A4CB64-D8FD-4BB2-AB18-938702B75011}"/>
            </a:ext>
          </a:extLst>
        </xdr:cNvPr>
        <xdr:cNvSpPr txBox="1"/>
      </xdr:nvSpPr>
      <xdr:spPr>
        <a:xfrm>
          <a:off x="19310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170705</xdr:rowOff>
    </xdr:from>
    <xdr:ext cx="469744" cy="259045"/>
    <xdr:sp macro="" textlink="">
      <xdr:nvSpPr>
        <xdr:cNvPr id="751" name="n_4aveValue【公民館】&#10;一人当たり面積">
          <a:extLst>
            <a:ext uri="{FF2B5EF4-FFF2-40B4-BE49-F238E27FC236}">
              <a16:creationId xmlns:a16="http://schemas.microsoft.com/office/drawing/2014/main" id="{23F86DA2-3B07-47DA-A207-4CF5E595828B}"/>
            </a:ext>
          </a:extLst>
        </xdr:cNvPr>
        <xdr:cNvSpPr txBox="1"/>
      </xdr:nvSpPr>
      <xdr:spPr>
        <a:xfrm>
          <a:off x="18421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106951</xdr:rowOff>
    </xdr:from>
    <xdr:ext cx="469744" cy="259045"/>
    <xdr:sp macro="" textlink="">
      <xdr:nvSpPr>
        <xdr:cNvPr id="752" name="n_1mainValue【公民館】&#10;一人当たり面積">
          <a:extLst>
            <a:ext uri="{FF2B5EF4-FFF2-40B4-BE49-F238E27FC236}">
              <a16:creationId xmlns:a16="http://schemas.microsoft.com/office/drawing/2014/main" id="{7BC90DAE-45CB-48F8-A517-785AF65BF3C6}"/>
            </a:ext>
          </a:extLst>
        </xdr:cNvPr>
        <xdr:cNvSpPr txBox="1"/>
      </xdr:nvSpPr>
      <xdr:spPr>
        <a:xfrm>
          <a:off x="21075727" y="1708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138955</xdr:rowOff>
    </xdr:from>
    <xdr:ext cx="469744" cy="259045"/>
    <xdr:sp macro="" textlink="">
      <xdr:nvSpPr>
        <xdr:cNvPr id="753" name="n_2mainValue【公民館】&#10;一人当たり面積">
          <a:extLst>
            <a:ext uri="{FF2B5EF4-FFF2-40B4-BE49-F238E27FC236}">
              <a16:creationId xmlns:a16="http://schemas.microsoft.com/office/drawing/2014/main" id="{D9CDDB90-6C8F-4F75-B750-37584C94B716}"/>
            </a:ext>
          </a:extLst>
        </xdr:cNvPr>
        <xdr:cNvSpPr txBox="1"/>
      </xdr:nvSpPr>
      <xdr:spPr>
        <a:xfrm>
          <a:off x="20199427" y="1711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148099</xdr:rowOff>
    </xdr:from>
    <xdr:ext cx="469744" cy="259045"/>
    <xdr:sp macro="" textlink="">
      <xdr:nvSpPr>
        <xdr:cNvPr id="754" name="n_3mainValue【公民館】&#10;一人当たり面積">
          <a:extLst>
            <a:ext uri="{FF2B5EF4-FFF2-40B4-BE49-F238E27FC236}">
              <a16:creationId xmlns:a16="http://schemas.microsoft.com/office/drawing/2014/main" id="{8210A968-A5BF-4871-B4E9-D86D9916BDC9}"/>
            </a:ext>
          </a:extLst>
        </xdr:cNvPr>
        <xdr:cNvSpPr txBox="1"/>
      </xdr:nvSpPr>
      <xdr:spPr>
        <a:xfrm>
          <a:off x="19310427" y="1712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6366</xdr:rowOff>
    </xdr:from>
    <xdr:ext cx="469744" cy="259045"/>
    <xdr:sp macro="" textlink="">
      <xdr:nvSpPr>
        <xdr:cNvPr id="755" name="n_4mainValue【公民館】&#10;一人当たり面積">
          <a:extLst>
            <a:ext uri="{FF2B5EF4-FFF2-40B4-BE49-F238E27FC236}">
              <a16:creationId xmlns:a16="http://schemas.microsoft.com/office/drawing/2014/main" id="{C5470E1A-80A6-4334-9C06-E11B4CDDA847}"/>
            </a:ext>
          </a:extLst>
        </xdr:cNvPr>
        <xdr:cNvSpPr txBox="1"/>
      </xdr:nvSpPr>
      <xdr:spPr>
        <a:xfrm>
          <a:off x="18421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B0766D8B-79D1-428A-AA98-38EBE2E6E89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22F90A89-0516-4C9B-BA33-E306D934656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CAD2278C-C1BD-467B-89CD-F24EA1F26D4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本市は合併により広大な面積に集落が分散しているという事情を有しており、各旧町村ごとに同機能を持つ公共施設を多く保有している状況となっている。</a:t>
          </a:r>
        </a:p>
        <a:p>
          <a:r>
            <a:rPr kumimoji="1" lang="ja-JP" altLang="en-US" sz="1300">
              <a:latin typeface="ＭＳ Ｐゴシック" panose="020B0600070205080204" pitchFamily="50" charset="-128"/>
              <a:ea typeface="ＭＳ Ｐゴシック" panose="020B0600070205080204" pitchFamily="50" charset="-128"/>
            </a:rPr>
            <a:t>そのため施設の更新・統合等が遅れており、多くの項目の有形固定資産減価償却率、人口一人当たりに換算した際の数値が類似団体内平均値を大きく上回っている。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そのうち庁舎の整備、老朽化した施設の除却等を進めており、有形固定資産減価償却率については低減すると見込まれる。</a:t>
          </a:r>
        </a:p>
        <a:p>
          <a:r>
            <a:rPr kumimoji="1" lang="ja-JP" altLang="en-US" sz="1300">
              <a:latin typeface="ＭＳ Ｐゴシック" panose="020B0600070205080204" pitchFamily="50" charset="-128"/>
              <a:ea typeface="ＭＳ Ｐゴシック" panose="020B0600070205080204" pitchFamily="50" charset="-128"/>
            </a:rPr>
            <a:t>今後は平成２８年３月に策定した「三好市公共施設等総合管理計画」を見直し、施設保有数の適正化（総量縮減）を進め、公共施設の計画的な再編を行っていく。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BE104B-53AC-437E-9396-F3461A43E4F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3CAD9B-B7B3-427E-8040-B60DB92ECDC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622765-4E10-4BC2-893F-F7E9CF2780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CCE327-C60D-4297-94A4-D4679BBD7CF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EEA77A-FF2C-4CBE-BF76-796E3861DA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21EBD25-7375-4BE2-A478-4AAB4C7DA6C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EBA581-CCAE-40BC-A10E-700ED4FCD0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073E23-0CC0-48DF-AD22-F5D4EAA7CB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6463C7-9174-42BA-B219-A7771A933E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3E8D04-9D79-4F73-8BE0-6D66BB5638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23,530
23,299
721.42
25,293,957
23,980,369
1,025,455
13,248,548
32,279,354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7F77D6-670C-49DE-8507-DA9704F707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DC012C-CC37-4181-A54B-4882B56605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70EC47-28F5-4AF1-BD6D-270EB0D06B6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2024AA-D6F6-4569-80EA-38A266BCC4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D7C7EF-4816-4E79-9E09-2E6AD3D22D6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465A8F5-66DF-49DC-B915-B3AD072D815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A9274B-6E7B-4852-B4CD-A31C3DB511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5E03DB-A6FA-45FB-BE32-7A8734ACA3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B09BDA-6605-447F-994D-73555F9BB6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3ED468-48A2-45A3-B4ED-17CF6DBA87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F626F1-CB79-4083-993D-D90A90B8A2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F4EBBB-3D52-44E0-8A34-26FD9FCB94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450F1A-3AC5-4412-B9B4-BBA791B4103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C9EE8E-A6C7-45A0-A392-4792F2519D4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29E74D-5E03-4177-8ACC-F48A38745A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87C43C-C0A1-4E41-B3F5-5665B94E111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A4F69E-7244-4774-8635-C692567DB64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C6A187-7E46-4931-963D-2AEC75FF5E6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F586BA-D12C-41E7-A0A9-370CD8D3DDF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370CCE-270A-4151-B4D8-4B04CAC608C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1AA5C4-4CD2-4136-AFDD-6E97FDBBD97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8EDDFD-B6B9-4A59-A5C2-9AFD186CFF4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E19C12-D412-41C9-9E5D-953C39B5B9E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519BBD8-070A-4148-8C0D-EDE9FC6563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36C7D44-DD25-40F7-A4C6-7F93D597516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F02044-363F-40CC-BB63-4483DEB831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E85BDA-A3BE-4DAD-BB04-AC79D9EF19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764094-6003-40CB-9E23-B3EA4A059C1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5AA5A3-D733-47FE-B89F-DCF79CDE0A0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E4B1FD3-3827-4C6C-B043-B1625B9DC70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C2E7CAA-290F-449D-8F4A-8C58234DD46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1859EC-F43B-4040-B45E-F4ADDE8D6B8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8B57191-CDD6-4AC2-8911-E9807865EDB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2DD01E3-8BB8-4D6C-82A3-CCF07A13A41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7F9FB2C-4F57-4932-940A-77F4488DE04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CFC1118-35AF-4535-9E42-7C78FF6DC3B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5F6E9DF-7261-4D5D-B2FC-6777654F748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AC19E75-A780-461A-938D-634E115C8FC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C2DF9EC-C4C1-4571-B904-F4E049BD12B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B85FF5C-15A9-423E-9E75-DE20C456EBF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917550F-D486-4AE0-A910-CB1511F8B76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0723034-8185-4EA3-98BA-2F8D177490D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C43A4E9-B4A5-4CEC-8CD9-17F666A28F4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AF1EAB4-BFA5-44B2-82BD-F4ACED75BD5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06CC3E6-FC70-406B-990F-DB61124DF96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0B8A1D4-1517-4E2A-8723-932A4D2C2F6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8F88E4F8-27DE-41D6-ABB3-AE3884D2F43D}"/>
            </a:ext>
          </a:extLst>
        </xdr:cNvPr>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85F02E70-A6E0-408E-A004-62A5A29024B6}"/>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31E779B4-A441-49AA-8517-AE930CBFD73B}"/>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0E2392FE-937E-46FA-9218-D79201342C4C}"/>
            </a:ext>
          </a:extLst>
        </xdr:cNvPr>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DC0BB84F-BE42-40BE-B11E-24A98DCFEB87}"/>
            </a:ext>
          </a:extLst>
        </xdr:cNvPr>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3" name="【図書館】&#10;有形固定資産減価償却率平均値テキスト">
          <a:extLst>
            <a:ext uri="{FF2B5EF4-FFF2-40B4-BE49-F238E27FC236}">
              <a16:creationId xmlns:a16="http://schemas.microsoft.com/office/drawing/2014/main" id="{61060040-D9ED-443D-AD75-E0728CCF50EE}"/>
            </a:ext>
          </a:extLst>
        </xdr:cNvPr>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671A94CA-9D90-4661-AF69-83EF87026B9D}"/>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D8654CB0-DBC0-4BA5-98A8-021FFF6D34EB}"/>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a:extLst>
            <a:ext uri="{FF2B5EF4-FFF2-40B4-BE49-F238E27FC236}">
              <a16:creationId xmlns:a16="http://schemas.microsoft.com/office/drawing/2014/main" id="{CB1A0CFB-7D6A-408F-8E04-A648EA5E97AF}"/>
            </a:ext>
          </a:extLst>
        </xdr:cNvPr>
        <xdr:cNvSpPr/>
      </xdr:nvSpPr>
      <xdr:spPr>
        <a:xfrm>
          <a:off x="2857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a:extLst>
            <a:ext uri="{FF2B5EF4-FFF2-40B4-BE49-F238E27FC236}">
              <a16:creationId xmlns:a16="http://schemas.microsoft.com/office/drawing/2014/main" id="{D3A7B522-5F94-49C4-8CB6-06855CA88883}"/>
            </a:ext>
          </a:extLst>
        </xdr:cNvPr>
        <xdr:cNvSpPr/>
      </xdr:nvSpPr>
      <xdr:spPr>
        <a:xfrm>
          <a:off x="1968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a:extLst>
            <a:ext uri="{FF2B5EF4-FFF2-40B4-BE49-F238E27FC236}">
              <a16:creationId xmlns:a16="http://schemas.microsoft.com/office/drawing/2014/main" id="{B7457D74-1945-4F21-A905-090286DBAEAC}"/>
            </a:ext>
          </a:extLst>
        </xdr:cNvPr>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8D8D82-04C8-45B7-B197-76CFC1508DE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67AF031-C508-433B-979F-FA29CEF483E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F7A7FAC-C722-452B-BCEC-EB211153CA2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AE763FE-9E41-4A2D-A6BA-1A8E46575A5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7ECF058-1FD2-4027-81B1-29B52523534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42</xdr:row>
      <xdr:rowOff>41728</xdr:rowOff>
    </xdr:from>
    <xdr:to>
      <xdr:col>10</xdr:col>
      <xdr:colOff>165100</xdr:colOff>
      <xdr:row>42</xdr:row>
      <xdr:rowOff>143328</xdr:rowOff>
    </xdr:to>
    <xdr:sp macro="" textlink="">
      <xdr:nvSpPr>
        <xdr:cNvPr id="74" name="楕円 73">
          <a:extLst>
            <a:ext uri="{FF2B5EF4-FFF2-40B4-BE49-F238E27FC236}">
              <a16:creationId xmlns:a16="http://schemas.microsoft.com/office/drawing/2014/main" id="{1AFB96BE-7B04-45BC-9FF1-C4CE4494C01D}"/>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110308</xdr:rowOff>
    </xdr:from>
    <xdr:to>
      <xdr:col>6</xdr:col>
      <xdr:colOff>38100</xdr:colOff>
      <xdr:row>34</xdr:row>
      <xdr:rowOff>40458</xdr:rowOff>
    </xdr:to>
    <xdr:sp macro="" textlink="">
      <xdr:nvSpPr>
        <xdr:cNvPr id="75" name="楕円 74">
          <a:extLst>
            <a:ext uri="{FF2B5EF4-FFF2-40B4-BE49-F238E27FC236}">
              <a16:creationId xmlns:a16="http://schemas.microsoft.com/office/drawing/2014/main" id="{EB498C13-F095-4288-8D0C-B2881FB45FEA}"/>
            </a:ext>
          </a:extLst>
        </xdr:cNvPr>
        <xdr:cNvSpPr/>
      </xdr:nvSpPr>
      <xdr:spPr>
        <a:xfrm>
          <a:off x="10795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161108</xdr:rowOff>
    </xdr:from>
    <xdr:to>
      <xdr:col>10</xdr:col>
      <xdr:colOff>114300</xdr:colOff>
      <xdr:row>42</xdr:row>
      <xdr:rowOff>92528</xdr:rowOff>
    </xdr:to>
    <xdr:cxnSp macro="">
      <xdr:nvCxnSpPr>
        <xdr:cNvPr id="76" name="直線コネクタ 75">
          <a:extLst>
            <a:ext uri="{FF2B5EF4-FFF2-40B4-BE49-F238E27FC236}">
              <a16:creationId xmlns:a16="http://schemas.microsoft.com/office/drawing/2014/main" id="{3FB625C0-0B98-4E49-ABD7-4692BF7436FA}"/>
            </a:ext>
          </a:extLst>
        </xdr:cNvPr>
        <xdr:cNvCxnSpPr/>
      </xdr:nvCxnSpPr>
      <xdr:spPr>
        <a:xfrm>
          <a:off x="1130300" y="5818958"/>
          <a:ext cx="889000" cy="147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77" name="n_1aveValue【図書館】&#10;有形固定資産減価償却率">
          <a:extLst>
            <a:ext uri="{FF2B5EF4-FFF2-40B4-BE49-F238E27FC236}">
              <a16:creationId xmlns:a16="http://schemas.microsoft.com/office/drawing/2014/main" id="{DBA55CF6-8B92-437C-994A-BB483DE6DB25}"/>
            </a:ext>
          </a:extLst>
        </xdr:cNvPr>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32493</xdr:rowOff>
    </xdr:from>
    <xdr:ext cx="405111" cy="259045"/>
    <xdr:sp macro="" textlink="">
      <xdr:nvSpPr>
        <xdr:cNvPr id="78" name="n_2aveValue【図書館】&#10;有形固定資産減価償却率">
          <a:extLst>
            <a:ext uri="{FF2B5EF4-FFF2-40B4-BE49-F238E27FC236}">
              <a16:creationId xmlns:a16="http://schemas.microsoft.com/office/drawing/2014/main" id="{3A795754-214A-4869-B2F0-720A4EF9FDB4}"/>
            </a:ext>
          </a:extLst>
        </xdr:cNvPr>
        <xdr:cNvSpPr txBox="1"/>
      </xdr:nvSpPr>
      <xdr:spPr>
        <a:xfrm>
          <a:off x="27057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145160</xdr:rowOff>
    </xdr:from>
    <xdr:ext cx="405111" cy="259045"/>
    <xdr:sp macro="" textlink="">
      <xdr:nvSpPr>
        <xdr:cNvPr id="79" name="n_3aveValue【図書館】&#10;有形固定資産減価償却率">
          <a:extLst>
            <a:ext uri="{FF2B5EF4-FFF2-40B4-BE49-F238E27FC236}">
              <a16:creationId xmlns:a16="http://schemas.microsoft.com/office/drawing/2014/main" id="{92EC7579-89F1-467B-BCF8-8E29BC62A034}"/>
            </a:ext>
          </a:extLst>
        </xdr:cNvPr>
        <xdr:cNvSpPr txBox="1"/>
      </xdr:nvSpPr>
      <xdr:spPr>
        <a:xfrm>
          <a:off x="1816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80" name="n_4aveValue【図書館】&#10;有形固定資産減価償却率">
          <a:extLst>
            <a:ext uri="{FF2B5EF4-FFF2-40B4-BE49-F238E27FC236}">
              <a16:creationId xmlns:a16="http://schemas.microsoft.com/office/drawing/2014/main" id="{237E7E5F-7FDE-4867-927A-42D3FD8388FF}"/>
            </a:ext>
          </a:extLst>
        </xdr:cNvPr>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81" name="n_3mainValue【図書館】&#10;有形固定資産減価償却率">
          <a:extLst>
            <a:ext uri="{FF2B5EF4-FFF2-40B4-BE49-F238E27FC236}">
              <a16:creationId xmlns:a16="http://schemas.microsoft.com/office/drawing/2014/main" id="{9A3C2D3F-5092-4962-B3F1-0559F820DD64}"/>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56985</xdr:rowOff>
    </xdr:from>
    <xdr:ext cx="340478" cy="259045"/>
    <xdr:sp macro="" textlink="">
      <xdr:nvSpPr>
        <xdr:cNvPr id="82" name="n_4mainValue【図書館】&#10;有形固定資産減価償却率">
          <a:extLst>
            <a:ext uri="{FF2B5EF4-FFF2-40B4-BE49-F238E27FC236}">
              <a16:creationId xmlns:a16="http://schemas.microsoft.com/office/drawing/2014/main" id="{A3985E72-A9DA-454C-8174-144AC0B86AD0}"/>
            </a:ext>
          </a:extLst>
        </xdr:cNvPr>
        <xdr:cNvSpPr txBox="1"/>
      </xdr:nvSpPr>
      <xdr:spPr>
        <a:xfrm>
          <a:off x="960061" y="554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ADFBB882-5F9D-424C-990F-EA3BCBFC09D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65667F5E-9216-4652-8C35-B29407D7938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4AAFEC9A-B1F1-4C5F-98D5-3762C611B1C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5D2715E3-BAFF-4DBA-9C92-50C0D18A39D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9CA0B7A3-6EA4-4F16-98F9-7B7E88C091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9BBD29DC-6B4B-40FC-91CE-36DD3A3320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EDD138E5-EA9B-4DFD-8AA8-55CAF99FBE2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235F03B9-E623-4E4B-8DF7-9D3251E7267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C1FAA87A-004A-4F9F-AF1D-C78E639DD1B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53064FD8-DEBB-4918-ABF8-2AACE4C815C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6871C7C6-53C3-42D8-85A3-559C41F9E81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EE4FED32-C604-416C-880C-EDC3C25B87B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67DE47B9-5212-4328-87E1-9C15517A752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1FA1CACF-93DF-46E3-BA77-652ADC6E833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23A059CD-595F-4A4A-AE81-8064896EF5A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BA706984-2B34-44C7-9AAE-38126C656AB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BEEB8238-3E64-420F-9795-83A1796945F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9DA20B73-E2F2-461A-96E5-63BD62AC434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71B11C16-8320-48F1-88FA-471C5E1312B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1EF0CCBA-A6DF-45D0-812E-56562F07598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6805FE6-9E2E-4B6F-BB27-6E282F2A6DB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9821AB43-ED58-4C70-A472-9E3E124034B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3935F5F7-E9A1-422E-9B77-FF80E10BFB3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06" name="直線コネクタ 105">
          <a:extLst>
            <a:ext uri="{FF2B5EF4-FFF2-40B4-BE49-F238E27FC236}">
              <a16:creationId xmlns:a16="http://schemas.microsoft.com/office/drawing/2014/main" id="{03ED86E2-8B01-4238-8DE5-9707351BC582}"/>
            </a:ext>
          </a:extLst>
        </xdr:cNvPr>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7" name="【図書館】&#10;一人当たり面積最小値テキスト">
          <a:extLst>
            <a:ext uri="{FF2B5EF4-FFF2-40B4-BE49-F238E27FC236}">
              <a16:creationId xmlns:a16="http://schemas.microsoft.com/office/drawing/2014/main" id="{FF80D2DD-7423-455E-88E0-2BC932C5DC61}"/>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8" name="直線コネクタ 107">
          <a:extLst>
            <a:ext uri="{FF2B5EF4-FFF2-40B4-BE49-F238E27FC236}">
              <a16:creationId xmlns:a16="http://schemas.microsoft.com/office/drawing/2014/main" id="{9B7C16D9-CC2B-4D61-9E08-BD0EBE459A5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9" name="【図書館】&#10;一人当たり面積最大値テキスト">
          <a:extLst>
            <a:ext uri="{FF2B5EF4-FFF2-40B4-BE49-F238E27FC236}">
              <a16:creationId xmlns:a16="http://schemas.microsoft.com/office/drawing/2014/main" id="{CEED7D1B-F515-4261-B490-9FE469B62167}"/>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0" name="直線コネクタ 109">
          <a:extLst>
            <a:ext uri="{FF2B5EF4-FFF2-40B4-BE49-F238E27FC236}">
              <a16:creationId xmlns:a16="http://schemas.microsoft.com/office/drawing/2014/main" id="{6E2695E8-8F7B-43F5-9DE0-95E6DD379C36}"/>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1" name="【図書館】&#10;一人当たり面積平均値テキスト">
          <a:extLst>
            <a:ext uri="{FF2B5EF4-FFF2-40B4-BE49-F238E27FC236}">
              <a16:creationId xmlns:a16="http://schemas.microsoft.com/office/drawing/2014/main" id="{318C34E9-3BE5-483A-A041-BEB03E13D30D}"/>
            </a:ext>
          </a:extLst>
        </xdr:cNvPr>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12" name="フローチャート: 判断 111">
          <a:extLst>
            <a:ext uri="{FF2B5EF4-FFF2-40B4-BE49-F238E27FC236}">
              <a16:creationId xmlns:a16="http://schemas.microsoft.com/office/drawing/2014/main" id="{A8488EAC-D35D-4298-A6F4-99E27583E208}"/>
            </a:ext>
          </a:extLst>
        </xdr:cNvPr>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a:extLst>
            <a:ext uri="{FF2B5EF4-FFF2-40B4-BE49-F238E27FC236}">
              <a16:creationId xmlns:a16="http://schemas.microsoft.com/office/drawing/2014/main" id="{FFF49525-2ABE-476F-BA56-831EC2107F14}"/>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14" name="フローチャート: 判断 113">
          <a:extLst>
            <a:ext uri="{FF2B5EF4-FFF2-40B4-BE49-F238E27FC236}">
              <a16:creationId xmlns:a16="http://schemas.microsoft.com/office/drawing/2014/main" id="{E52EC76C-467A-4C28-9396-BA50191123BB}"/>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15" name="フローチャート: 判断 114">
          <a:extLst>
            <a:ext uri="{FF2B5EF4-FFF2-40B4-BE49-F238E27FC236}">
              <a16:creationId xmlns:a16="http://schemas.microsoft.com/office/drawing/2014/main" id="{EAC1B209-EB34-4C48-A30C-A5CEF4871185}"/>
            </a:ext>
          </a:extLst>
        </xdr:cNvPr>
        <xdr:cNvSpPr/>
      </xdr:nvSpPr>
      <xdr:spPr>
        <a:xfrm>
          <a:off x="781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16" name="フローチャート: 判断 115">
          <a:extLst>
            <a:ext uri="{FF2B5EF4-FFF2-40B4-BE49-F238E27FC236}">
              <a16:creationId xmlns:a16="http://schemas.microsoft.com/office/drawing/2014/main" id="{BA2A9C92-63EE-41C0-8CF1-B66136293112}"/>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270A880-93F2-489D-A677-B0A4465984E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73CE57B-BD99-4B87-B404-3BD36AE6E41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3E3DDEB-1E0A-4B5B-A08D-46CF7D52477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A9D8001-98A9-444B-9561-92CA178C8CC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50E1D43-1BA0-476D-8CBF-9E89E9AE1F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50800</xdr:rowOff>
    </xdr:from>
    <xdr:to>
      <xdr:col>36</xdr:col>
      <xdr:colOff>165100</xdr:colOff>
      <xdr:row>38</xdr:row>
      <xdr:rowOff>152400</xdr:rowOff>
    </xdr:to>
    <xdr:sp macro="" textlink="">
      <xdr:nvSpPr>
        <xdr:cNvPr id="122" name="楕円 121">
          <a:extLst>
            <a:ext uri="{FF2B5EF4-FFF2-40B4-BE49-F238E27FC236}">
              <a16:creationId xmlns:a16="http://schemas.microsoft.com/office/drawing/2014/main" id="{9B0275D9-1D17-42AC-B029-C99B4AC7A6C1}"/>
            </a:ext>
          </a:extLst>
        </xdr:cNvPr>
        <xdr:cNvSpPr/>
      </xdr:nvSpPr>
      <xdr:spPr>
        <a:xfrm>
          <a:off x="6921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168927</xdr:rowOff>
    </xdr:from>
    <xdr:ext cx="469744" cy="259045"/>
    <xdr:sp macro="" textlink="">
      <xdr:nvSpPr>
        <xdr:cNvPr id="123" name="n_1aveValue【図書館】&#10;一人当たり面積">
          <a:extLst>
            <a:ext uri="{FF2B5EF4-FFF2-40B4-BE49-F238E27FC236}">
              <a16:creationId xmlns:a16="http://schemas.microsoft.com/office/drawing/2014/main" id="{6497C7FD-C0D8-4485-93D9-5DB2EC7F55CC}"/>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24" name="n_2aveValue【図書館】&#10;一人当たり面積">
          <a:extLst>
            <a:ext uri="{FF2B5EF4-FFF2-40B4-BE49-F238E27FC236}">
              <a16:creationId xmlns:a16="http://schemas.microsoft.com/office/drawing/2014/main" id="{86AD1390-D2CC-4E81-AEFE-8D5AE7C02D90}"/>
            </a:ext>
          </a:extLst>
        </xdr:cNvPr>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35577</xdr:rowOff>
    </xdr:from>
    <xdr:ext cx="469744" cy="259045"/>
    <xdr:sp macro="" textlink="">
      <xdr:nvSpPr>
        <xdr:cNvPr id="125" name="n_3aveValue【図書館】&#10;一人当たり面積">
          <a:extLst>
            <a:ext uri="{FF2B5EF4-FFF2-40B4-BE49-F238E27FC236}">
              <a16:creationId xmlns:a16="http://schemas.microsoft.com/office/drawing/2014/main" id="{62D40DEA-8671-4F3C-B847-8C131F4F0F9F}"/>
            </a:ext>
          </a:extLst>
        </xdr:cNvPr>
        <xdr:cNvSpPr txBox="1"/>
      </xdr:nvSpPr>
      <xdr:spPr>
        <a:xfrm>
          <a:off x="7626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26" name="n_4aveValue【図書館】&#10;一人当たり面積">
          <a:extLst>
            <a:ext uri="{FF2B5EF4-FFF2-40B4-BE49-F238E27FC236}">
              <a16:creationId xmlns:a16="http://schemas.microsoft.com/office/drawing/2014/main" id="{3932DA25-1DEF-408A-A84D-EF6A6141E063}"/>
            </a:ext>
          </a:extLst>
        </xdr:cNvPr>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27" name="n_4mainValue【図書館】&#10;一人当たり面積">
          <a:extLst>
            <a:ext uri="{FF2B5EF4-FFF2-40B4-BE49-F238E27FC236}">
              <a16:creationId xmlns:a16="http://schemas.microsoft.com/office/drawing/2014/main" id="{452119EC-FF8A-4F02-A995-DF503396796F}"/>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96B0E864-341A-4124-A785-22F04207A9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E1CC76E8-A266-427A-AE6E-77C02075AF6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9BE016A-FFA6-4031-A907-3FD3441BE7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352610B0-8B15-4FAA-A1D4-435F461F0EC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63BC1BF7-05A3-4C13-A9C8-1B5F07B5A6B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4381EFD3-15F9-42E6-BA98-EE20B592650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4D5A1896-3D09-4214-9F5E-50596CD78A9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4B55962-DBCC-4A4D-BF3A-42256238467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C3C1E553-E52F-4D6E-8B9F-A67C3353746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410CD8A-B204-48AB-A4B6-CFBC0FC624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a:extLst>
            <a:ext uri="{FF2B5EF4-FFF2-40B4-BE49-F238E27FC236}">
              <a16:creationId xmlns:a16="http://schemas.microsoft.com/office/drawing/2014/main" id="{C629FA88-A587-4127-86B3-7FC16A36815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19A50EB9-2F4F-4A6A-AC63-025C39486F0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0" name="テキスト ボックス 139">
          <a:extLst>
            <a:ext uri="{FF2B5EF4-FFF2-40B4-BE49-F238E27FC236}">
              <a16:creationId xmlns:a16="http://schemas.microsoft.com/office/drawing/2014/main" id="{A6145F80-6974-419D-9EE3-AA708B56FEA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D3C61EEE-76C5-4364-BCE4-63313AD74F1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72B6C4D2-7FBB-41B1-B567-9AA4EC11890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BEE3B052-2AAC-4E34-A0E9-B46875FEFAD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582FAE88-AA7A-4655-8880-1276365C778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C82A528A-9E64-49CE-8B8C-428A2A4A7AD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18569F07-65F7-41E0-B5B4-549A7FCA14B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9FD4B303-E69B-43E8-9C9C-0D746C40131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17D2A3EE-3522-448E-8DE4-EE5BEB47452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60D08A1C-D3B8-4B9C-9BD3-91139AE9454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0" name="テキスト ボックス 149">
          <a:extLst>
            <a:ext uri="{FF2B5EF4-FFF2-40B4-BE49-F238E27FC236}">
              <a16:creationId xmlns:a16="http://schemas.microsoft.com/office/drawing/2014/main" id="{0E6F3755-B6D4-4939-91E4-14028B7979F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5C9D033F-E1AC-4CEF-B812-10759C7563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52" name="直線コネクタ 151">
          <a:extLst>
            <a:ext uri="{FF2B5EF4-FFF2-40B4-BE49-F238E27FC236}">
              <a16:creationId xmlns:a16="http://schemas.microsoft.com/office/drawing/2014/main" id="{08218595-EC71-4CE6-AB07-CC7DEF3F64C2}"/>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3" name="【体育館・プール】&#10;有形固定資産減価償却率最小値テキスト">
          <a:extLst>
            <a:ext uri="{FF2B5EF4-FFF2-40B4-BE49-F238E27FC236}">
              <a16:creationId xmlns:a16="http://schemas.microsoft.com/office/drawing/2014/main" id="{94C4BE43-DB76-42AE-BD19-8BEF84D2517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4" name="直線コネクタ 153">
          <a:extLst>
            <a:ext uri="{FF2B5EF4-FFF2-40B4-BE49-F238E27FC236}">
              <a16:creationId xmlns:a16="http://schemas.microsoft.com/office/drawing/2014/main" id="{285652CF-CED2-4A32-B5F2-A739CCA4FE7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55" name="【体育館・プール】&#10;有形固定資産減価償却率最大値テキスト">
          <a:extLst>
            <a:ext uri="{FF2B5EF4-FFF2-40B4-BE49-F238E27FC236}">
              <a16:creationId xmlns:a16="http://schemas.microsoft.com/office/drawing/2014/main" id="{7FCDAAED-62EF-443E-AA23-900EA77546D8}"/>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56" name="直線コネクタ 155">
          <a:extLst>
            <a:ext uri="{FF2B5EF4-FFF2-40B4-BE49-F238E27FC236}">
              <a16:creationId xmlns:a16="http://schemas.microsoft.com/office/drawing/2014/main" id="{05798DF2-54E5-4025-BFAB-F97F8ADEDF6D}"/>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1C681DC1-CECD-4380-A29A-2DD59D110378}"/>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58" name="フローチャート: 判断 157">
          <a:extLst>
            <a:ext uri="{FF2B5EF4-FFF2-40B4-BE49-F238E27FC236}">
              <a16:creationId xmlns:a16="http://schemas.microsoft.com/office/drawing/2014/main" id="{043D39D2-CB02-486F-BC16-CAD21D59BB53}"/>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59" name="フローチャート: 判断 158">
          <a:extLst>
            <a:ext uri="{FF2B5EF4-FFF2-40B4-BE49-F238E27FC236}">
              <a16:creationId xmlns:a16="http://schemas.microsoft.com/office/drawing/2014/main" id="{96E1AF5E-0D8E-4A73-A64A-116EF4B84A83}"/>
            </a:ext>
          </a:extLst>
        </xdr:cNvPr>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60" name="フローチャート: 判断 159">
          <a:extLst>
            <a:ext uri="{FF2B5EF4-FFF2-40B4-BE49-F238E27FC236}">
              <a16:creationId xmlns:a16="http://schemas.microsoft.com/office/drawing/2014/main" id="{89EBD73B-094A-4FA1-9865-1B73A82EDCC9}"/>
            </a:ext>
          </a:extLst>
        </xdr:cNvPr>
        <xdr:cNvSpPr/>
      </xdr:nvSpPr>
      <xdr:spPr>
        <a:xfrm>
          <a:off x="2857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61" name="フローチャート: 判断 160">
          <a:extLst>
            <a:ext uri="{FF2B5EF4-FFF2-40B4-BE49-F238E27FC236}">
              <a16:creationId xmlns:a16="http://schemas.microsoft.com/office/drawing/2014/main" id="{5074C8C8-634E-4689-9EBE-2568B47C93D5}"/>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62" name="フローチャート: 判断 161">
          <a:extLst>
            <a:ext uri="{FF2B5EF4-FFF2-40B4-BE49-F238E27FC236}">
              <a16:creationId xmlns:a16="http://schemas.microsoft.com/office/drawing/2014/main" id="{30FD92A3-04DA-4D20-A4BD-57D95095AB6E}"/>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36CF98B5-7980-4A6E-BE97-EE7BADDF6F3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C268E823-D5C9-4736-A62C-4D6ED896B44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7FCDC31F-C63B-4337-993B-4F248727EBD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875493BB-4F10-408F-BA11-9AE162B1AF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BC23C512-581C-427A-A2E1-046B6D00C3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68" name="楕円 167">
          <a:extLst>
            <a:ext uri="{FF2B5EF4-FFF2-40B4-BE49-F238E27FC236}">
              <a16:creationId xmlns:a16="http://schemas.microsoft.com/office/drawing/2014/main" id="{0E1084E3-4F96-47D4-8A75-C62B826FF9BB}"/>
            </a:ext>
          </a:extLst>
        </xdr:cNvPr>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169" name="【体育館・プール】&#10;有形固定資産減価償却率該当値テキスト">
          <a:extLst>
            <a:ext uri="{FF2B5EF4-FFF2-40B4-BE49-F238E27FC236}">
              <a16:creationId xmlns:a16="http://schemas.microsoft.com/office/drawing/2014/main" id="{46A92EDA-6229-4200-BE0A-6AF485D6FA04}"/>
            </a:ext>
          </a:extLst>
        </xdr:cNvPr>
        <xdr:cNvSpPr txBox="1"/>
      </xdr:nvSpPr>
      <xdr:spPr>
        <a:xfrm>
          <a:off x="4673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133985</xdr:rowOff>
    </xdr:from>
    <xdr:to>
      <xdr:col>20</xdr:col>
      <xdr:colOff>38100</xdr:colOff>
      <xdr:row>61</xdr:row>
      <xdr:rowOff>64135</xdr:rowOff>
    </xdr:to>
    <xdr:sp macro="" textlink="">
      <xdr:nvSpPr>
        <xdr:cNvPr id="170" name="楕円 169">
          <a:extLst>
            <a:ext uri="{FF2B5EF4-FFF2-40B4-BE49-F238E27FC236}">
              <a16:creationId xmlns:a16="http://schemas.microsoft.com/office/drawing/2014/main" id="{E315FAF4-F5B3-4843-AA8A-4B928C99FA8D}"/>
            </a:ext>
          </a:extLst>
        </xdr:cNvPr>
        <xdr:cNvSpPr/>
      </xdr:nvSpPr>
      <xdr:spPr>
        <a:xfrm>
          <a:off x="3746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xdr:rowOff>
    </xdr:from>
    <xdr:to>
      <xdr:col>24</xdr:col>
      <xdr:colOff>63500</xdr:colOff>
      <xdr:row>61</xdr:row>
      <xdr:rowOff>53340</xdr:rowOff>
    </xdr:to>
    <xdr:cxnSp macro="">
      <xdr:nvCxnSpPr>
        <xdr:cNvPr id="171" name="直線コネクタ 170">
          <a:extLst>
            <a:ext uri="{FF2B5EF4-FFF2-40B4-BE49-F238E27FC236}">
              <a16:creationId xmlns:a16="http://schemas.microsoft.com/office/drawing/2014/main" id="{A46D67AB-82D1-412A-ADDE-178CDE86218E}"/>
            </a:ext>
          </a:extLst>
        </xdr:cNvPr>
        <xdr:cNvCxnSpPr/>
      </xdr:nvCxnSpPr>
      <xdr:spPr>
        <a:xfrm>
          <a:off x="3797300" y="104717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90170</xdr:rowOff>
    </xdr:from>
    <xdr:to>
      <xdr:col>15</xdr:col>
      <xdr:colOff>101600</xdr:colOff>
      <xdr:row>61</xdr:row>
      <xdr:rowOff>20320</xdr:rowOff>
    </xdr:to>
    <xdr:sp macro="" textlink="">
      <xdr:nvSpPr>
        <xdr:cNvPr id="172" name="楕円 171">
          <a:extLst>
            <a:ext uri="{FF2B5EF4-FFF2-40B4-BE49-F238E27FC236}">
              <a16:creationId xmlns:a16="http://schemas.microsoft.com/office/drawing/2014/main" id="{E4EFD484-381A-4B63-94E7-E80AFDECB1A8}"/>
            </a:ext>
          </a:extLst>
        </xdr:cNvPr>
        <xdr:cNvSpPr/>
      </xdr:nvSpPr>
      <xdr:spPr>
        <a:xfrm>
          <a:off x="2857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140970</xdr:rowOff>
    </xdr:from>
    <xdr:to>
      <xdr:col>19</xdr:col>
      <xdr:colOff>177800</xdr:colOff>
      <xdr:row>61</xdr:row>
      <xdr:rowOff>13335</xdr:rowOff>
    </xdr:to>
    <xdr:cxnSp macro="">
      <xdr:nvCxnSpPr>
        <xdr:cNvPr id="173" name="直線コネクタ 172">
          <a:extLst>
            <a:ext uri="{FF2B5EF4-FFF2-40B4-BE49-F238E27FC236}">
              <a16:creationId xmlns:a16="http://schemas.microsoft.com/office/drawing/2014/main" id="{2C3C5DBA-DDB2-4678-8974-1B820578F700}"/>
            </a:ext>
          </a:extLst>
        </xdr:cNvPr>
        <xdr:cNvCxnSpPr/>
      </xdr:nvCxnSpPr>
      <xdr:spPr>
        <a:xfrm>
          <a:off x="2908300" y="104279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48260</xdr:rowOff>
    </xdr:from>
    <xdr:to>
      <xdr:col>10</xdr:col>
      <xdr:colOff>165100</xdr:colOff>
      <xdr:row>60</xdr:row>
      <xdr:rowOff>149860</xdr:rowOff>
    </xdr:to>
    <xdr:sp macro="" textlink="">
      <xdr:nvSpPr>
        <xdr:cNvPr id="174" name="楕円 173">
          <a:extLst>
            <a:ext uri="{FF2B5EF4-FFF2-40B4-BE49-F238E27FC236}">
              <a16:creationId xmlns:a16="http://schemas.microsoft.com/office/drawing/2014/main" id="{C2D2C2E1-5F2A-4A52-823F-9D99DFADA800}"/>
            </a:ext>
          </a:extLst>
        </xdr:cNvPr>
        <xdr:cNvSpPr/>
      </xdr:nvSpPr>
      <xdr:spPr>
        <a:xfrm>
          <a:off x="196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99060</xdr:rowOff>
    </xdr:from>
    <xdr:to>
      <xdr:col>15</xdr:col>
      <xdr:colOff>50800</xdr:colOff>
      <xdr:row>60</xdr:row>
      <xdr:rowOff>140970</xdr:rowOff>
    </xdr:to>
    <xdr:cxnSp macro="">
      <xdr:nvCxnSpPr>
        <xdr:cNvPr id="175" name="直線コネクタ 174">
          <a:extLst>
            <a:ext uri="{FF2B5EF4-FFF2-40B4-BE49-F238E27FC236}">
              <a16:creationId xmlns:a16="http://schemas.microsoft.com/office/drawing/2014/main" id="{E12F2358-0AF7-41B8-9ACE-8DEED03806FD}"/>
            </a:ext>
          </a:extLst>
        </xdr:cNvPr>
        <xdr:cNvCxnSpPr/>
      </xdr:nvCxnSpPr>
      <xdr:spPr>
        <a:xfrm>
          <a:off x="2019300" y="10386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xdr:rowOff>
    </xdr:from>
    <xdr:to>
      <xdr:col>6</xdr:col>
      <xdr:colOff>38100</xdr:colOff>
      <xdr:row>60</xdr:row>
      <xdr:rowOff>106045</xdr:rowOff>
    </xdr:to>
    <xdr:sp macro="" textlink="">
      <xdr:nvSpPr>
        <xdr:cNvPr id="176" name="楕円 175">
          <a:extLst>
            <a:ext uri="{FF2B5EF4-FFF2-40B4-BE49-F238E27FC236}">
              <a16:creationId xmlns:a16="http://schemas.microsoft.com/office/drawing/2014/main" id="{3BDE4238-4794-4EE2-92EB-31CB055325C5}"/>
            </a:ext>
          </a:extLst>
        </xdr:cNvPr>
        <xdr:cNvSpPr/>
      </xdr:nvSpPr>
      <xdr:spPr>
        <a:xfrm>
          <a:off x="1079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55245</xdr:rowOff>
    </xdr:from>
    <xdr:to>
      <xdr:col>10</xdr:col>
      <xdr:colOff>114300</xdr:colOff>
      <xdr:row>60</xdr:row>
      <xdr:rowOff>99060</xdr:rowOff>
    </xdr:to>
    <xdr:cxnSp macro="">
      <xdr:nvCxnSpPr>
        <xdr:cNvPr id="177" name="直線コネクタ 176">
          <a:extLst>
            <a:ext uri="{FF2B5EF4-FFF2-40B4-BE49-F238E27FC236}">
              <a16:creationId xmlns:a16="http://schemas.microsoft.com/office/drawing/2014/main" id="{56D3D5A4-2377-4AE4-B136-9447680DFC69}"/>
            </a:ext>
          </a:extLst>
        </xdr:cNvPr>
        <xdr:cNvCxnSpPr/>
      </xdr:nvCxnSpPr>
      <xdr:spPr>
        <a:xfrm>
          <a:off x="1130300" y="103422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78" name="n_1aveValue【体育館・プール】&#10;有形固定資産減価償却率">
          <a:extLst>
            <a:ext uri="{FF2B5EF4-FFF2-40B4-BE49-F238E27FC236}">
              <a16:creationId xmlns:a16="http://schemas.microsoft.com/office/drawing/2014/main" id="{7784161E-A8B5-4EC6-ACDC-6FFBB283D776}"/>
            </a:ext>
          </a:extLst>
        </xdr:cNvPr>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17797</xdr:rowOff>
    </xdr:from>
    <xdr:ext cx="405111" cy="259045"/>
    <xdr:sp macro="" textlink="">
      <xdr:nvSpPr>
        <xdr:cNvPr id="179" name="n_2aveValue【体育館・プール】&#10;有形固定資産減価償却率">
          <a:extLst>
            <a:ext uri="{FF2B5EF4-FFF2-40B4-BE49-F238E27FC236}">
              <a16:creationId xmlns:a16="http://schemas.microsoft.com/office/drawing/2014/main" id="{C66C8521-E311-48E3-ADF0-F21D4EA23129}"/>
            </a:ext>
          </a:extLst>
        </xdr:cNvPr>
        <xdr:cNvSpPr txBox="1"/>
      </xdr:nvSpPr>
      <xdr:spPr>
        <a:xfrm>
          <a:off x="2705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180" name="n_3aveValue【体育館・プール】&#10;有形固定資産減価償却率">
          <a:extLst>
            <a:ext uri="{FF2B5EF4-FFF2-40B4-BE49-F238E27FC236}">
              <a16:creationId xmlns:a16="http://schemas.microsoft.com/office/drawing/2014/main" id="{807F9ABC-6992-4FF8-BBE0-FE0B9456A37A}"/>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81" name="n_4aveValue【体育館・プール】&#10;有形固定資産減価償却率">
          <a:extLst>
            <a:ext uri="{FF2B5EF4-FFF2-40B4-BE49-F238E27FC236}">
              <a16:creationId xmlns:a16="http://schemas.microsoft.com/office/drawing/2014/main" id="{F53E2612-FA0C-4FAB-9540-2587E91BB1F5}"/>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55262</xdr:rowOff>
    </xdr:from>
    <xdr:ext cx="405111" cy="259045"/>
    <xdr:sp macro="" textlink="">
      <xdr:nvSpPr>
        <xdr:cNvPr id="182" name="n_1mainValue【体育館・プール】&#10;有形固定資産減価償却率">
          <a:extLst>
            <a:ext uri="{FF2B5EF4-FFF2-40B4-BE49-F238E27FC236}">
              <a16:creationId xmlns:a16="http://schemas.microsoft.com/office/drawing/2014/main" id="{FBED1DBA-0E0C-407B-9596-D25474E6D4C8}"/>
            </a:ext>
          </a:extLst>
        </xdr:cNvPr>
        <xdr:cNvSpPr txBox="1"/>
      </xdr:nvSpPr>
      <xdr:spPr>
        <a:xfrm>
          <a:off x="3582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11447</xdr:rowOff>
    </xdr:from>
    <xdr:ext cx="405111" cy="259045"/>
    <xdr:sp macro="" textlink="">
      <xdr:nvSpPr>
        <xdr:cNvPr id="183" name="n_2mainValue【体育館・プール】&#10;有形固定資産減価償却率">
          <a:extLst>
            <a:ext uri="{FF2B5EF4-FFF2-40B4-BE49-F238E27FC236}">
              <a16:creationId xmlns:a16="http://schemas.microsoft.com/office/drawing/2014/main" id="{0DB9E682-5C19-4FE7-B1CD-C30F20C9AAE4}"/>
            </a:ext>
          </a:extLst>
        </xdr:cNvPr>
        <xdr:cNvSpPr txBox="1"/>
      </xdr:nvSpPr>
      <xdr:spPr>
        <a:xfrm>
          <a:off x="2705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140987</xdr:rowOff>
    </xdr:from>
    <xdr:ext cx="405111" cy="259045"/>
    <xdr:sp macro="" textlink="">
      <xdr:nvSpPr>
        <xdr:cNvPr id="184" name="n_3mainValue【体育館・プール】&#10;有形固定資産減価償却率">
          <a:extLst>
            <a:ext uri="{FF2B5EF4-FFF2-40B4-BE49-F238E27FC236}">
              <a16:creationId xmlns:a16="http://schemas.microsoft.com/office/drawing/2014/main" id="{DA3542B6-BCEB-42B1-BFC7-549A74CBD1E4}"/>
            </a:ext>
          </a:extLst>
        </xdr:cNvPr>
        <xdr:cNvSpPr txBox="1"/>
      </xdr:nvSpPr>
      <xdr:spPr>
        <a:xfrm>
          <a:off x="1816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97172</xdr:rowOff>
    </xdr:from>
    <xdr:ext cx="405111" cy="259045"/>
    <xdr:sp macro="" textlink="">
      <xdr:nvSpPr>
        <xdr:cNvPr id="185" name="n_4mainValue【体育館・プール】&#10;有形固定資産減価償却率">
          <a:extLst>
            <a:ext uri="{FF2B5EF4-FFF2-40B4-BE49-F238E27FC236}">
              <a16:creationId xmlns:a16="http://schemas.microsoft.com/office/drawing/2014/main" id="{4C7E7CA6-6FFB-41D3-BE47-73B61C69D837}"/>
            </a:ext>
          </a:extLst>
        </xdr:cNvPr>
        <xdr:cNvSpPr txBox="1"/>
      </xdr:nvSpPr>
      <xdr:spPr>
        <a:xfrm>
          <a:off x="927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6CE70F65-FE3F-4B36-8593-210B934B1CE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17DC5E0D-225D-4E9C-B6F3-57CCC12B91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EDA9E6DF-3B02-4896-A46A-B1619F4599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3C49381D-EDCF-4F5F-AFB4-C76223629F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6A36E591-51BD-47E2-B8D1-5EDFDFB878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86FF93D1-47AC-46C8-A1E8-75E43885802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10BA1179-DC42-41D6-89C5-E1FAF603C7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58DB6FF8-47C4-4EFC-B6E8-0BCDFA782E7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66002054-504E-44DC-8D34-6061C7F31D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1159333F-93CA-4281-8732-6F459B0AE82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6" name="直線コネクタ 195">
          <a:extLst>
            <a:ext uri="{FF2B5EF4-FFF2-40B4-BE49-F238E27FC236}">
              <a16:creationId xmlns:a16="http://schemas.microsoft.com/office/drawing/2014/main" id="{3D624F26-01BE-409A-89CA-6CC56E2466C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7" name="テキスト ボックス 196">
          <a:extLst>
            <a:ext uri="{FF2B5EF4-FFF2-40B4-BE49-F238E27FC236}">
              <a16:creationId xmlns:a16="http://schemas.microsoft.com/office/drawing/2014/main" id="{2D0B7A8E-9BDB-47CA-88AE-A55C7460EE6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8" name="直線コネクタ 197">
          <a:extLst>
            <a:ext uri="{FF2B5EF4-FFF2-40B4-BE49-F238E27FC236}">
              <a16:creationId xmlns:a16="http://schemas.microsoft.com/office/drawing/2014/main" id="{5B652FC0-664B-4F25-B1C3-37A1E27E534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9" name="テキスト ボックス 198">
          <a:extLst>
            <a:ext uri="{FF2B5EF4-FFF2-40B4-BE49-F238E27FC236}">
              <a16:creationId xmlns:a16="http://schemas.microsoft.com/office/drawing/2014/main" id="{BCE0F228-5C39-409C-A9AE-5D9F5E58D54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a:extLst>
            <a:ext uri="{FF2B5EF4-FFF2-40B4-BE49-F238E27FC236}">
              <a16:creationId xmlns:a16="http://schemas.microsoft.com/office/drawing/2014/main" id="{C2793456-768F-4A8C-B914-ECA711C3035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1" name="テキスト ボックス 200">
          <a:extLst>
            <a:ext uri="{FF2B5EF4-FFF2-40B4-BE49-F238E27FC236}">
              <a16:creationId xmlns:a16="http://schemas.microsoft.com/office/drawing/2014/main" id="{FCC657F8-5112-4A82-A28D-7745890F325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2" name="直線コネクタ 201">
          <a:extLst>
            <a:ext uri="{FF2B5EF4-FFF2-40B4-BE49-F238E27FC236}">
              <a16:creationId xmlns:a16="http://schemas.microsoft.com/office/drawing/2014/main" id="{9B9362F5-1C03-4338-8864-806BF37339A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3" name="テキスト ボックス 202">
          <a:extLst>
            <a:ext uri="{FF2B5EF4-FFF2-40B4-BE49-F238E27FC236}">
              <a16:creationId xmlns:a16="http://schemas.microsoft.com/office/drawing/2014/main" id="{21531CEC-AA9B-4EEE-A22E-BE0A8469E80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4" name="直線コネクタ 203">
          <a:extLst>
            <a:ext uri="{FF2B5EF4-FFF2-40B4-BE49-F238E27FC236}">
              <a16:creationId xmlns:a16="http://schemas.microsoft.com/office/drawing/2014/main" id="{77462BA4-E084-48F1-B135-F637DCB37CA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5" name="テキスト ボックス 204">
          <a:extLst>
            <a:ext uri="{FF2B5EF4-FFF2-40B4-BE49-F238E27FC236}">
              <a16:creationId xmlns:a16="http://schemas.microsoft.com/office/drawing/2014/main" id="{8BF57275-05D4-4AD7-B9FB-642B67CD158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B765E413-3CFA-4C18-A7F4-E942218DA2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7" name="テキスト ボックス 206">
          <a:extLst>
            <a:ext uri="{FF2B5EF4-FFF2-40B4-BE49-F238E27FC236}">
              <a16:creationId xmlns:a16="http://schemas.microsoft.com/office/drawing/2014/main" id="{1297223A-C38D-45AC-AA5E-A4384C26FC5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体育館・プール】&#10;一人当たり面積グラフ枠">
          <a:extLst>
            <a:ext uri="{FF2B5EF4-FFF2-40B4-BE49-F238E27FC236}">
              <a16:creationId xmlns:a16="http://schemas.microsoft.com/office/drawing/2014/main" id="{8FB8A4E4-6FD8-4C82-ACF0-8E7CEF03FC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09" name="直線コネクタ 208">
          <a:extLst>
            <a:ext uri="{FF2B5EF4-FFF2-40B4-BE49-F238E27FC236}">
              <a16:creationId xmlns:a16="http://schemas.microsoft.com/office/drawing/2014/main" id="{5A9F9EC4-E171-462F-91F3-66CE60314C61}"/>
            </a:ext>
          </a:extLst>
        </xdr:cNvPr>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10" name="【体育館・プール】&#10;一人当たり面積最小値テキスト">
          <a:extLst>
            <a:ext uri="{FF2B5EF4-FFF2-40B4-BE49-F238E27FC236}">
              <a16:creationId xmlns:a16="http://schemas.microsoft.com/office/drawing/2014/main" id="{984A1A7B-D3D2-4D83-AF90-6A09EAA3EEFB}"/>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11" name="直線コネクタ 210">
          <a:extLst>
            <a:ext uri="{FF2B5EF4-FFF2-40B4-BE49-F238E27FC236}">
              <a16:creationId xmlns:a16="http://schemas.microsoft.com/office/drawing/2014/main" id="{F17A60B1-16D1-418B-A85C-0F5CD0BEC2FE}"/>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12" name="【体育館・プール】&#10;一人当たり面積最大値テキスト">
          <a:extLst>
            <a:ext uri="{FF2B5EF4-FFF2-40B4-BE49-F238E27FC236}">
              <a16:creationId xmlns:a16="http://schemas.microsoft.com/office/drawing/2014/main" id="{196FEC8E-893B-424E-A6B1-F5300AE43D5B}"/>
            </a:ext>
          </a:extLst>
        </xdr:cNvPr>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13" name="直線コネクタ 212">
          <a:extLst>
            <a:ext uri="{FF2B5EF4-FFF2-40B4-BE49-F238E27FC236}">
              <a16:creationId xmlns:a16="http://schemas.microsoft.com/office/drawing/2014/main" id="{27900007-6C07-4E0F-9A0A-C57FFAE7B58C}"/>
            </a:ext>
          </a:extLst>
        </xdr:cNvPr>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168927</xdr:rowOff>
    </xdr:from>
    <xdr:ext cx="469744" cy="259045"/>
    <xdr:sp macro="" textlink="">
      <xdr:nvSpPr>
        <xdr:cNvPr id="214" name="【体育館・プール】&#10;一人当たり面積平均値テキスト">
          <a:extLst>
            <a:ext uri="{FF2B5EF4-FFF2-40B4-BE49-F238E27FC236}">
              <a16:creationId xmlns:a16="http://schemas.microsoft.com/office/drawing/2014/main" id="{0F48F232-9BE3-437A-9637-77CA992BC125}"/>
            </a:ext>
          </a:extLst>
        </xdr:cNvPr>
        <xdr:cNvSpPr txBox="1"/>
      </xdr:nvSpPr>
      <xdr:spPr>
        <a:xfrm>
          <a:off x="10515600" y="1062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15" name="フローチャート: 判断 214">
          <a:extLst>
            <a:ext uri="{FF2B5EF4-FFF2-40B4-BE49-F238E27FC236}">
              <a16:creationId xmlns:a16="http://schemas.microsoft.com/office/drawing/2014/main" id="{1DFC897E-CEBF-44EC-BE44-3A58EFB64EA8}"/>
            </a:ext>
          </a:extLst>
        </xdr:cNvPr>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16" name="フローチャート: 判断 215">
          <a:extLst>
            <a:ext uri="{FF2B5EF4-FFF2-40B4-BE49-F238E27FC236}">
              <a16:creationId xmlns:a16="http://schemas.microsoft.com/office/drawing/2014/main" id="{33646D36-E344-49BA-BDCC-67F49892DCF0}"/>
            </a:ext>
          </a:extLst>
        </xdr:cNvPr>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17" name="フローチャート: 判断 216">
          <a:extLst>
            <a:ext uri="{FF2B5EF4-FFF2-40B4-BE49-F238E27FC236}">
              <a16:creationId xmlns:a16="http://schemas.microsoft.com/office/drawing/2014/main" id="{23F2F66B-69E4-4132-B657-0AF231A65336}"/>
            </a:ext>
          </a:extLst>
        </xdr:cNvPr>
        <xdr:cNvSpPr/>
      </xdr:nvSpPr>
      <xdr:spPr>
        <a:xfrm>
          <a:off x="8699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18" name="フローチャート: 判断 217">
          <a:extLst>
            <a:ext uri="{FF2B5EF4-FFF2-40B4-BE49-F238E27FC236}">
              <a16:creationId xmlns:a16="http://schemas.microsoft.com/office/drawing/2014/main" id="{2DD9D24C-1BDF-4F59-BD24-FEF8C27F467F}"/>
            </a:ext>
          </a:extLst>
        </xdr:cNvPr>
        <xdr:cNvSpPr/>
      </xdr:nvSpPr>
      <xdr:spPr>
        <a:xfrm>
          <a:off x="781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19" name="フローチャート: 判断 218">
          <a:extLst>
            <a:ext uri="{FF2B5EF4-FFF2-40B4-BE49-F238E27FC236}">
              <a16:creationId xmlns:a16="http://schemas.microsoft.com/office/drawing/2014/main" id="{0F075465-20FF-40CD-B4DB-E5558E7D37DF}"/>
            </a:ext>
          </a:extLst>
        </xdr:cNvPr>
        <xdr:cNvSpPr/>
      </xdr:nvSpPr>
      <xdr:spPr>
        <a:xfrm>
          <a:off x="6921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A0B76FBA-0763-4927-BE4B-8B918F463B9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E89883F3-AA4B-4E2A-BA06-06C8D37B500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CB84061-A5FE-4BB2-9E6F-5EB6368CEF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44FD2CF5-73C7-4DAC-B79D-66F3083699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C9363C5-6CD9-425D-836D-A82FEC0B1CD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49530</xdr:rowOff>
    </xdr:from>
    <xdr:to>
      <xdr:col>55</xdr:col>
      <xdr:colOff>50800</xdr:colOff>
      <xdr:row>61</xdr:row>
      <xdr:rowOff>151130</xdr:rowOff>
    </xdr:to>
    <xdr:sp macro="" textlink="">
      <xdr:nvSpPr>
        <xdr:cNvPr id="225" name="楕円 224">
          <a:extLst>
            <a:ext uri="{FF2B5EF4-FFF2-40B4-BE49-F238E27FC236}">
              <a16:creationId xmlns:a16="http://schemas.microsoft.com/office/drawing/2014/main" id="{C94DDE58-F576-4B66-BC9C-FAE0766CB5EC}"/>
            </a:ext>
          </a:extLst>
        </xdr:cNvPr>
        <xdr:cNvSpPr/>
      </xdr:nvSpPr>
      <xdr:spPr>
        <a:xfrm>
          <a:off x="104267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72407</xdr:rowOff>
    </xdr:from>
    <xdr:ext cx="469744" cy="259045"/>
    <xdr:sp macro="" textlink="">
      <xdr:nvSpPr>
        <xdr:cNvPr id="226" name="【体育館・プール】&#10;一人当たり面積該当値テキスト">
          <a:extLst>
            <a:ext uri="{FF2B5EF4-FFF2-40B4-BE49-F238E27FC236}">
              <a16:creationId xmlns:a16="http://schemas.microsoft.com/office/drawing/2014/main" id="{C7A2632C-45F0-41A8-883C-7A3882C075DD}"/>
            </a:ext>
          </a:extLst>
        </xdr:cNvPr>
        <xdr:cNvSpPr txBox="1"/>
      </xdr:nvSpPr>
      <xdr:spPr>
        <a:xfrm>
          <a:off x="10515600" y="103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60960</xdr:rowOff>
    </xdr:from>
    <xdr:to>
      <xdr:col>50</xdr:col>
      <xdr:colOff>165100</xdr:colOff>
      <xdr:row>61</xdr:row>
      <xdr:rowOff>162560</xdr:rowOff>
    </xdr:to>
    <xdr:sp macro="" textlink="">
      <xdr:nvSpPr>
        <xdr:cNvPr id="227" name="楕円 226">
          <a:extLst>
            <a:ext uri="{FF2B5EF4-FFF2-40B4-BE49-F238E27FC236}">
              <a16:creationId xmlns:a16="http://schemas.microsoft.com/office/drawing/2014/main" id="{DF3316DF-A190-42AD-910C-02F12B1DB21A}"/>
            </a:ext>
          </a:extLst>
        </xdr:cNvPr>
        <xdr:cNvSpPr/>
      </xdr:nvSpPr>
      <xdr:spPr>
        <a:xfrm>
          <a:off x="9588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100330</xdr:rowOff>
    </xdr:from>
    <xdr:to>
      <xdr:col>55</xdr:col>
      <xdr:colOff>0</xdr:colOff>
      <xdr:row>61</xdr:row>
      <xdr:rowOff>111760</xdr:rowOff>
    </xdr:to>
    <xdr:cxnSp macro="">
      <xdr:nvCxnSpPr>
        <xdr:cNvPr id="228" name="直線コネクタ 227">
          <a:extLst>
            <a:ext uri="{FF2B5EF4-FFF2-40B4-BE49-F238E27FC236}">
              <a16:creationId xmlns:a16="http://schemas.microsoft.com/office/drawing/2014/main" id="{63A7348E-378E-41D6-8900-6F1075FBCC03}"/>
            </a:ext>
          </a:extLst>
        </xdr:cNvPr>
        <xdr:cNvCxnSpPr/>
      </xdr:nvCxnSpPr>
      <xdr:spPr>
        <a:xfrm flipV="1">
          <a:off x="9639300" y="105587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73660</xdr:rowOff>
    </xdr:from>
    <xdr:to>
      <xdr:col>46</xdr:col>
      <xdr:colOff>38100</xdr:colOff>
      <xdr:row>62</xdr:row>
      <xdr:rowOff>3810</xdr:rowOff>
    </xdr:to>
    <xdr:sp macro="" textlink="">
      <xdr:nvSpPr>
        <xdr:cNvPr id="229" name="楕円 228">
          <a:extLst>
            <a:ext uri="{FF2B5EF4-FFF2-40B4-BE49-F238E27FC236}">
              <a16:creationId xmlns:a16="http://schemas.microsoft.com/office/drawing/2014/main" id="{08C4046D-357C-4475-B3A8-9F327247901A}"/>
            </a:ext>
          </a:extLst>
        </xdr:cNvPr>
        <xdr:cNvSpPr/>
      </xdr:nvSpPr>
      <xdr:spPr>
        <a:xfrm>
          <a:off x="86995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111760</xdr:rowOff>
    </xdr:from>
    <xdr:to>
      <xdr:col>50</xdr:col>
      <xdr:colOff>114300</xdr:colOff>
      <xdr:row>61</xdr:row>
      <xdr:rowOff>124460</xdr:rowOff>
    </xdr:to>
    <xdr:cxnSp macro="">
      <xdr:nvCxnSpPr>
        <xdr:cNvPr id="230" name="直線コネクタ 229">
          <a:extLst>
            <a:ext uri="{FF2B5EF4-FFF2-40B4-BE49-F238E27FC236}">
              <a16:creationId xmlns:a16="http://schemas.microsoft.com/office/drawing/2014/main" id="{87109380-1790-4049-8C54-37E9F900D0C8}"/>
            </a:ext>
          </a:extLst>
        </xdr:cNvPr>
        <xdr:cNvCxnSpPr/>
      </xdr:nvCxnSpPr>
      <xdr:spPr>
        <a:xfrm flipV="1">
          <a:off x="8750300" y="105702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87630</xdr:rowOff>
    </xdr:from>
    <xdr:to>
      <xdr:col>41</xdr:col>
      <xdr:colOff>101600</xdr:colOff>
      <xdr:row>62</xdr:row>
      <xdr:rowOff>17780</xdr:rowOff>
    </xdr:to>
    <xdr:sp macro="" textlink="">
      <xdr:nvSpPr>
        <xdr:cNvPr id="231" name="楕円 230">
          <a:extLst>
            <a:ext uri="{FF2B5EF4-FFF2-40B4-BE49-F238E27FC236}">
              <a16:creationId xmlns:a16="http://schemas.microsoft.com/office/drawing/2014/main" id="{CE9043DB-1890-4B75-8180-9A4D600B634D}"/>
            </a:ext>
          </a:extLst>
        </xdr:cNvPr>
        <xdr:cNvSpPr/>
      </xdr:nvSpPr>
      <xdr:spPr>
        <a:xfrm>
          <a:off x="78105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124460</xdr:rowOff>
    </xdr:from>
    <xdr:to>
      <xdr:col>45</xdr:col>
      <xdr:colOff>177800</xdr:colOff>
      <xdr:row>61</xdr:row>
      <xdr:rowOff>138430</xdr:rowOff>
    </xdr:to>
    <xdr:cxnSp macro="">
      <xdr:nvCxnSpPr>
        <xdr:cNvPr id="232" name="直線コネクタ 231">
          <a:extLst>
            <a:ext uri="{FF2B5EF4-FFF2-40B4-BE49-F238E27FC236}">
              <a16:creationId xmlns:a16="http://schemas.microsoft.com/office/drawing/2014/main" id="{82B41F8D-9C29-427E-BF3F-0D2F90579E27}"/>
            </a:ext>
          </a:extLst>
        </xdr:cNvPr>
        <xdr:cNvCxnSpPr/>
      </xdr:nvCxnSpPr>
      <xdr:spPr>
        <a:xfrm flipV="1">
          <a:off x="7861300" y="1058291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99060</xdr:rowOff>
    </xdr:from>
    <xdr:to>
      <xdr:col>36</xdr:col>
      <xdr:colOff>165100</xdr:colOff>
      <xdr:row>62</xdr:row>
      <xdr:rowOff>29210</xdr:rowOff>
    </xdr:to>
    <xdr:sp macro="" textlink="">
      <xdr:nvSpPr>
        <xdr:cNvPr id="233" name="楕円 232">
          <a:extLst>
            <a:ext uri="{FF2B5EF4-FFF2-40B4-BE49-F238E27FC236}">
              <a16:creationId xmlns:a16="http://schemas.microsoft.com/office/drawing/2014/main" id="{F6E7F82A-E301-4333-B6AA-0E1892577D2F}"/>
            </a:ext>
          </a:extLst>
        </xdr:cNvPr>
        <xdr:cNvSpPr/>
      </xdr:nvSpPr>
      <xdr:spPr>
        <a:xfrm>
          <a:off x="6921500" y="10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138430</xdr:rowOff>
    </xdr:from>
    <xdr:to>
      <xdr:col>41</xdr:col>
      <xdr:colOff>50800</xdr:colOff>
      <xdr:row>61</xdr:row>
      <xdr:rowOff>149860</xdr:rowOff>
    </xdr:to>
    <xdr:cxnSp macro="">
      <xdr:nvCxnSpPr>
        <xdr:cNvPr id="234" name="直線コネクタ 233">
          <a:extLst>
            <a:ext uri="{FF2B5EF4-FFF2-40B4-BE49-F238E27FC236}">
              <a16:creationId xmlns:a16="http://schemas.microsoft.com/office/drawing/2014/main" id="{67408FD7-36E8-4FBA-9853-05D0155201C7}"/>
            </a:ext>
          </a:extLst>
        </xdr:cNvPr>
        <xdr:cNvCxnSpPr/>
      </xdr:nvCxnSpPr>
      <xdr:spPr>
        <a:xfrm flipV="1">
          <a:off x="6972300" y="10596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110507</xdr:rowOff>
    </xdr:from>
    <xdr:ext cx="469744" cy="259045"/>
    <xdr:sp macro="" textlink="">
      <xdr:nvSpPr>
        <xdr:cNvPr id="235" name="n_1aveValue【体育館・プール】&#10;一人当たり面積">
          <a:extLst>
            <a:ext uri="{FF2B5EF4-FFF2-40B4-BE49-F238E27FC236}">
              <a16:creationId xmlns:a16="http://schemas.microsoft.com/office/drawing/2014/main" id="{3359D700-F6E6-49F2-AA1D-0B2309237044}"/>
            </a:ext>
          </a:extLst>
        </xdr:cNvPr>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77487</xdr:rowOff>
    </xdr:from>
    <xdr:ext cx="469744" cy="259045"/>
    <xdr:sp macro="" textlink="">
      <xdr:nvSpPr>
        <xdr:cNvPr id="236" name="n_2aveValue【体育館・プール】&#10;一人当たり面積">
          <a:extLst>
            <a:ext uri="{FF2B5EF4-FFF2-40B4-BE49-F238E27FC236}">
              <a16:creationId xmlns:a16="http://schemas.microsoft.com/office/drawing/2014/main" id="{CC1355E9-6FB9-47FA-84FE-6604E6FB9ADD}"/>
            </a:ext>
          </a:extLst>
        </xdr:cNvPr>
        <xdr:cNvSpPr txBox="1"/>
      </xdr:nvSpPr>
      <xdr:spPr>
        <a:xfrm>
          <a:off x="85154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83837</xdr:rowOff>
    </xdr:from>
    <xdr:ext cx="469744" cy="259045"/>
    <xdr:sp macro="" textlink="">
      <xdr:nvSpPr>
        <xdr:cNvPr id="237" name="n_3aveValue【体育館・プール】&#10;一人当たり面積">
          <a:extLst>
            <a:ext uri="{FF2B5EF4-FFF2-40B4-BE49-F238E27FC236}">
              <a16:creationId xmlns:a16="http://schemas.microsoft.com/office/drawing/2014/main" id="{A747DFCA-0306-4637-8564-86FC747AE2D9}"/>
            </a:ext>
          </a:extLst>
        </xdr:cNvPr>
        <xdr:cNvSpPr txBox="1"/>
      </xdr:nvSpPr>
      <xdr:spPr>
        <a:xfrm>
          <a:off x="7626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92727</xdr:rowOff>
    </xdr:from>
    <xdr:ext cx="469744" cy="259045"/>
    <xdr:sp macro="" textlink="">
      <xdr:nvSpPr>
        <xdr:cNvPr id="238" name="n_4aveValue【体育館・プール】&#10;一人当たり面積">
          <a:extLst>
            <a:ext uri="{FF2B5EF4-FFF2-40B4-BE49-F238E27FC236}">
              <a16:creationId xmlns:a16="http://schemas.microsoft.com/office/drawing/2014/main" id="{CE341F14-0061-468E-A833-8AFC7532526F}"/>
            </a:ext>
          </a:extLst>
        </xdr:cNvPr>
        <xdr:cNvSpPr txBox="1"/>
      </xdr:nvSpPr>
      <xdr:spPr>
        <a:xfrm>
          <a:off x="6737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7637</xdr:rowOff>
    </xdr:from>
    <xdr:ext cx="469744" cy="259045"/>
    <xdr:sp macro="" textlink="">
      <xdr:nvSpPr>
        <xdr:cNvPr id="239" name="n_1mainValue【体育館・プール】&#10;一人当たり面積">
          <a:extLst>
            <a:ext uri="{FF2B5EF4-FFF2-40B4-BE49-F238E27FC236}">
              <a16:creationId xmlns:a16="http://schemas.microsoft.com/office/drawing/2014/main" id="{EBAB01AB-0D28-4459-8539-47C94E9732D9}"/>
            </a:ext>
          </a:extLst>
        </xdr:cNvPr>
        <xdr:cNvSpPr txBox="1"/>
      </xdr:nvSpPr>
      <xdr:spPr>
        <a:xfrm>
          <a:off x="93917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20337</xdr:rowOff>
    </xdr:from>
    <xdr:ext cx="469744" cy="259045"/>
    <xdr:sp macro="" textlink="">
      <xdr:nvSpPr>
        <xdr:cNvPr id="240" name="n_2mainValue【体育館・プール】&#10;一人当たり面積">
          <a:extLst>
            <a:ext uri="{FF2B5EF4-FFF2-40B4-BE49-F238E27FC236}">
              <a16:creationId xmlns:a16="http://schemas.microsoft.com/office/drawing/2014/main" id="{55698913-ED22-417F-AB2F-A29B54117D7E}"/>
            </a:ext>
          </a:extLst>
        </xdr:cNvPr>
        <xdr:cNvSpPr txBox="1"/>
      </xdr:nvSpPr>
      <xdr:spPr>
        <a:xfrm>
          <a:off x="8515427"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34307</xdr:rowOff>
    </xdr:from>
    <xdr:ext cx="469744" cy="259045"/>
    <xdr:sp macro="" textlink="">
      <xdr:nvSpPr>
        <xdr:cNvPr id="241" name="n_3mainValue【体育館・プール】&#10;一人当たり面積">
          <a:extLst>
            <a:ext uri="{FF2B5EF4-FFF2-40B4-BE49-F238E27FC236}">
              <a16:creationId xmlns:a16="http://schemas.microsoft.com/office/drawing/2014/main" id="{FD18B1F1-FCB5-4422-8245-087FF5DDBEB0}"/>
            </a:ext>
          </a:extLst>
        </xdr:cNvPr>
        <xdr:cNvSpPr txBox="1"/>
      </xdr:nvSpPr>
      <xdr:spPr>
        <a:xfrm>
          <a:off x="7626427"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45737</xdr:rowOff>
    </xdr:from>
    <xdr:ext cx="469744" cy="259045"/>
    <xdr:sp macro="" textlink="">
      <xdr:nvSpPr>
        <xdr:cNvPr id="242" name="n_4mainValue【体育館・プール】&#10;一人当たり面積">
          <a:extLst>
            <a:ext uri="{FF2B5EF4-FFF2-40B4-BE49-F238E27FC236}">
              <a16:creationId xmlns:a16="http://schemas.microsoft.com/office/drawing/2014/main" id="{8E189367-4BFB-4243-9F06-09FDD56063A9}"/>
            </a:ext>
          </a:extLst>
        </xdr:cNvPr>
        <xdr:cNvSpPr txBox="1"/>
      </xdr:nvSpPr>
      <xdr:spPr>
        <a:xfrm>
          <a:off x="6737427"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9A564131-19AE-4E0F-90BD-A9209734968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609E9BE9-06F4-4581-B7BC-CCDD5A55CE6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A6766F9C-512B-42AE-ABD6-5A35329BFF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EDFD1F9A-E596-49EA-888D-3067638458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A064B303-2455-4C0A-BEEE-739D84734F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AF728933-90A4-4A0F-8CD4-B581C13FA2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92DB2565-4F74-425E-9BEE-71FB048DEE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8FC04390-73E6-404B-A395-B5603F9887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4C6B9CCD-CE7B-438E-9494-FB074F73CDC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4B595B3C-3E02-42C3-A7C6-D601DB85FCC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a:extLst>
            <a:ext uri="{FF2B5EF4-FFF2-40B4-BE49-F238E27FC236}">
              <a16:creationId xmlns:a16="http://schemas.microsoft.com/office/drawing/2014/main" id="{EF8164E3-D74D-41CA-A8DE-436D2514ADF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1EAC3F8E-D082-4953-9095-0A74F9F5D9F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5" name="テキスト ボックス 254">
          <a:extLst>
            <a:ext uri="{FF2B5EF4-FFF2-40B4-BE49-F238E27FC236}">
              <a16:creationId xmlns:a16="http://schemas.microsoft.com/office/drawing/2014/main" id="{184906D7-2F4B-41D1-903A-FCDA023F64F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0641122C-C770-4D24-969C-96E1B40FAA7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4C5BB262-CE43-4224-AB2B-55B0430B2AD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2DCB3889-BAD3-4497-ADEC-14BDF4BE465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2D1BD2E4-A099-48B5-9DB5-DE5C6F4937E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93166EE7-A1D2-4AAA-911F-78593AF60DD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1" name="テキスト ボックス 260">
          <a:extLst>
            <a:ext uri="{FF2B5EF4-FFF2-40B4-BE49-F238E27FC236}">
              <a16:creationId xmlns:a16="http://schemas.microsoft.com/office/drawing/2014/main" id="{8CEB6032-30A6-47E1-A063-2C9261B14D8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11F4A568-CDDB-44D1-AEAC-E5AF64E5C2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a:extLst>
            <a:ext uri="{FF2B5EF4-FFF2-40B4-BE49-F238E27FC236}">
              <a16:creationId xmlns:a16="http://schemas.microsoft.com/office/drawing/2014/main" id="{1DB034C8-62C0-4573-9FCE-D2C189A1D7A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587FFE7D-8FD3-4BE6-B281-5783B04033C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65" name="直線コネクタ 264">
          <a:extLst>
            <a:ext uri="{FF2B5EF4-FFF2-40B4-BE49-F238E27FC236}">
              <a16:creationId xmlns:a16="http://schemas.microsoft.com/office/drawing/2014/main" id="{B4EAF8C2-2B08-4228-A3A8-C1E66B2230EE}"/>
            </a:ext>
          </a:extLst>
        </xdr:cNvPr>
        <xdr:cNvCxnSpPr/>
      </xdr:nvCxnSpPr>
      <xdr:spPr>
        <a:xfrm flipV="1">
          <a:off x="46348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874B9A64-A4F2-4076-A4FA-C37A75F9870F}"/>
            </a:ext>
          </a:extLst>
        </xdr:cNvPr>
        <xdr:cNvSpPr txBox="1"/>
      </xdr:nvSpPr>
      <xdr:spPr>
        <a:xfrm>
          <a:off x="4673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67" name="直線コネクタ 266">
          <a:extLst>
            <a:ext uri="{FF2B5EF4-FFF2-40B4-BE49-F238E27FC236}">
              <a16:creationId xmlns:a16="http://schemas.microsoft.com/office/drawing/2014/main" id="{31A06830-70FB-4F8E-9321-F95279FD873E}"/>
            </a:ext>
          </a:extLst>
        </xdr:cNvPr>
        <xdr:cNvCxnSpPr/>
      </xdr:nvCxnSpPr>
      <xdr:spPr>
        <a:xfrm>
          <a:off x="4546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48389179-B9AD-4203-B005-5609BA3D5581}"/>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69" name="直線コネクタ 268">
          <a:extLst>
            <a:ext uri="{FF2B5EF4-FFF2-40B4-BE49-F238E27FC236}">
              <a16:creationId xmlns:a16="http://schemas.microsoft.com/office/drawing/2014/main" id="{C45A0188-44D3-473B-BE3D-AA00AF9DF456}"/>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23892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2214FCA8-D644-4BD0-B067-2FE14C547A72}"/>
            </a:ext>
          </a:extLst>
        </xdr:cNvPr>
        <xdr:cNvSpPr txBox="1"/>
      </xdr:nvSpPr>
      <xdr:spPr>
        <a:xfrm>
          <a:off x="4673600" y="1373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71" name="フローチャート: 判断 270">
          <a:extLst>
            <a:ext uri="{FF2B5EF4-FFF2-40B4-BE49-F238E27FC236}">
              <a16:creationId xmlns:a16="http://schemas.microsoft.com/office/drawing/2014/main" id="{5ABBF6A9-8BA2-46D7-B8BD-C25CDFC35E49}"/>
            </a:ext>
          </a:extLst>
        </xdr:cNvPr>
        <xdr:cNvSpPr/>
      </xdr:nvSpPr>
      <xdr:spPr>
        <a:xfrm>
          <a:off x="45847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72" name="フローチャート: 判断 271">
          <a:extLst>
            <a:ext uri="{FF2B5EF4-FFF2-40B4-BE49-F238E27FC236}">
              <a16:creationId xmlns:a16="http://schemas.microsoft.com/office/drawing/2014/main" id="{E5E7D8C5-4D54-4652-9101-4359A585B763}"/>
            </a:ext>
          </a:extLst>
        </xdr:cNvPr>
        <xdr:cNvSpPr/>
      </xdr:nvSpPr>
      <xdr:spPr>
        <a:xfrm>
          <a:off x="3746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85598</xdr:rowOff>
    </xdr:from>
    <xdr:to>
      <xdr:col>15</xdr:col>
      <xdr:colOff>101600</xdr:colOff>
      <xdr:row>81</xdr:row>
      <xdr:rowOff>15748</xdr:rowOff>
    </xdr:to>
    <xdr:sp macro="" textlink="">
      <xdr:nvSpPr>
        <xdr:cNvPr id="273" name="フローチャート: 判断 272">
          <a:extLst>
            <a:ext uri="{FF2B5EF4-FFF2-40B4-BE49-F238E27FC236}">
              <a16:creationId xmlns:a16="http://schemas.microsoft.com/office/drawing/2014/main" id="{DF158CC9-1FF5-4FAF-B7A4-82AAFCCF311C}"/>
            </a:ext>
          </a:extLst>
        </xdr:cNvPr>
        <xdr:cNvSpPr/>
      </xdr:nvSpPr>
      <xdr:spPr>
        <a:xfrm>
          <a:off x="2857500" y="1380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58165</xdr:rowOff>
    </xdr:from>
    <xdr:to>
      <xdr:col>10</xdr:col>
      <xdr:colOff>165100</xdr:colOff>
      <xdr:row>80</xdr:row>
      <xdr:rowOff>159765</xdr:rowOff>
    </xdr:to>
    <xdr:sp macro="" textlink="">
      <xdr:nvSpPr>
        <xdr:cNvPr id="274" name="フローチャート: 判断 273">
          <a:extLst>
            <a:ext uri="{FF2B5EF4-FFF2-40B4-BE49-F238E27FC236}">
              <a16:creationId xmlns:a16="http://schemas.microsoft.com/office/drawing/2014/main" id="{AB54DB9D-73BD-4A03-A489-2071597421A7}"/>
            </a:ext>
          </a:extLst>
        </xdr:cNvPr>
        <xdr:cNvSpPr/>
      </xdr:nvSpPr>
      <xdr:spPr>
        <a:xfrm>
          <a:off x="19685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44450</xdr:rowOff>
    </xdr:from>
    <xdr:to>
      <xdr:col>6</xdr:col>
      <xdr:colOff>38100</xdr:colOff>
      <xdr:row>80</xdr:row>
      <xdr:rowOff>146050</xdr:rowOff>
    </xdr:to>
    <xdr:sp macro="" textlink="">
      <xdr:nvSpPr>
        <xdr:cNvPr id="275" name="フローチャート: 判断 274">
          <a:extLst>
            <a:ext uri="{FF2B5EF4-FFF2-40B4-BE49-F238E27FC236}">
              <a16:creationId xmlns:a16="http://schemas.microsoft.com/office/drawing/2014/main" id="{0F65F993-8A69-4B24-9CB0-96F1607CB7BD}"/>
            </a:ext>
          </a:extLst>
        </xdr:cNvPr>
        <xdr:cNvSpPr/>
      </xdr:nvSpPr>
      <xdr:spPr>
        <a:xfrm>
          <a:off x="1079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2D18091-7CA4-434C-9EAB-94931542921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A9C347C-788B-47B7-8043-850E01A6DC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CE3015B-3B59-49D0-919C-4ED0EFD813A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16528E74-2670-4939-AA80-633EFB5F59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297CACA3-9277-43A5-B76E-D5F0ADB9EA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81026</xdr:rowOff>
    </xdr:from>
    <xdr:to>
      <xdr:col>24</xdr:col>
      <xdr:colOff>114300</xdr:colOff>
      <xdr:row>83</xdr:row>
      <xdr:rowOff>11176</xdr:rowOff>
    </xdr:to>
    <xdr:sp macro="" textlink="">
      <xdr:nvSpPr>
        <xdr:cNvPr id="281" name="楕円 280">
          <a:extLst>
            <a:ext uri="{FF2B5EF4-FFF2-40B4-BE49-F238E27FC236}">
              <a16:creationId xmlns:a16="http://schemas.microsoft.com/office/drawing/2014/main" id="{4B8DA0AE-1524-4F61-A90C-3267194E4924}"/>
            </a:ext>
          </a:extLst>
        </xdr:cNvPr>
        <xdr:cNvSpPr/>
      </xdr:nvSpPr>
      <xdr:spPr>
        <a:xfrm>
          <a:off x="45847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59453</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A646A540-A12B-4096-9458-67A225127614}"/>
            </a:ext>
          </a:extLst>
        </xdr:cNvPr>
        <xdr:cNvSpPr txBox="1"/>
      </xdr:nvSpPr>
      <xdr:spPr>
        <a:xfrm>
          <a:off x="4673600"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60452</xdr:rowOff>
    </xdr:from>
    <xdr:to>
      <xdr:col>20</xdr:col>
      <xdr:colOff>38100</xdr:colOff>
      <xdr:row>82</xdr:row>
      <xdr:rowOff>162052</xdr:rowOff>
    </xdr:to>
    <xdr:sp macro="" textlink="">
      <xdr:nvSpPr>
        <xdr:cNvPr id="283" name="楕円 282">
          <a:extLst>
            <a:ext uri="{FF2B5EF4-FFF2-40B4-BE49-F238E27FC236}">
              <a16:creationId xmlns:a16="http://schemas.microsoft.com/office/drawing/2014/main" id="{F30A7C1C-9C07-4501-A039-63E352228F54}"/>
            </a:ext>
          </a:extLst>
        </xdr:cNvPr>
        <xdr:cNvSpPr/>
      </xdr:nvSpPr>
      <xdr:spPr>
        <a:xfrm>
          <a:off x="3746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111252</xdr:rowOff>
    </xdr:from>
    <xdr:to>
      <xdr:col>24</xdr:col>
      <xdr:colOff>63500</xdr:colOff>
      <xdr:row>82</xdr:row>
      <xdr:rowOff>131826</xdr:rowOff>
    </xdr:to>
    <xdr:cxnSp macro="">
      <xdr:nvCxnSpPr>
        <xdr:cNvPr id="284" name="直線コネクタ 283">
          <a:extLst>
            <a:ext uri="{FF2B5EF4-FFF2-40B4-BE49-F238E27FC236}">
              <a16:creationId xmlns:a16="http://schemas.microsoft.com/office/drawing/2014/main" id="{5AE859CB-A603-4EB0-938C-42B5A1B2F499}"/>
            </a:ext>
          </a:extLst>
        </xdr:cNvPr>
        <xdr:cNvCxnSpPr/>
      </xdr:nvCxnSpPr>
      <xdr:spPr>
        <a:xfrm>
          <a:off x="3797300" y="1417015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85" name="楕円 284">
          <a:extLst>
            <a:ext uri="{FF2B5EF4-FFF2-40B4-BE49-F238E27FC236}">
              <a16:creationId xmlns:a16="http://schemas.microsoft.com/office/drawing/2014/main" id="{7D4D21EF-DBA4-4E92-8D5B-6736765CD034}"/>
            </a:ext>
          </a:extLst>
        </xdr:cNvPr>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111252</xdr:rowOff>
    </xdr:to>
    <xdr:cxnSp macro="">
      <xdr:nvCxnSpPr>
        <xdr:cNvPr id="286" name="直線コネクタ 285">
          <a:extLst>
            <a:ext uri="{FF2B5EF4-FFF2-40B4-BE49-F238E27FC236}">
              <a16:creationId xmlns:a16="http://schemas.microsoft.com/office/drawing/2014/main" id="{FC9FDEBE-B817-446A-A350-C5FBBB54F05A}"/>
            </a:ext>
          </a:extLst>
        </xdr:cNvPr>
        <xdr:cNvCxnSpPr/>
      </xdr:nvCxnSpPr>
      <xdr:spPr>
        <a:xfrm>
          <a:off x="2908300" y="1413128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156463</xdr:rowOff>
    </xdr:from>
    <xdr:to>
      <xdr:col>10</xdr:col>
      <xdr:colOff>165100</xdr:colOff>
      <xdr:row>82</xdr:row>
      <xdr:rowOff>86613</xdr:rowOff>
    </xdr:to>
    <xdr:sp macro="" textlink="">
      <xdr:nvSpPr>
        <xdr:cNvPr id="287" name="楕円 286">
          <a:extLst>
            <a:ext uri="{FF2B5EF4-FFF2-40B4-BE49-F238E27FC236}">
              <a16:creationId xmlns:a16="http://schemas.microsoft.com/office/drawing/2014/main" id="{FCB44BCF-A215-4CD8-B453-01EFAE78015F}"/>
            </a:ext>
          </a:extLst>
        </xdr:cNvPr>
        <xdr:cNvSpPr/>
      </xdr:nvSpPr>
      <xdr:spPr>
        <a:xfrm>
          <a:off x="1968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35813</xdr:rowOff>
    </xdr:from>
    <xdr:to>
      <xdr:col>15</xdr:col>
      <xdr:colOff>50800</xdr:colOff>
      <xdr:row>82</xdr:row>
      <xdr:rowOff>72389</xdr:rowOff>
    </xdr:to>
    <xdr:cxnSp macro="">
      <xdr:nvCxnSpPr>
        <xdr:cNvPr id="288" name="直線コネクタ 287">
          <a:extLst>
            <a:ext uri="{FF2B5EF4-FFF2-40B4-BE49-F238E27FC236}">
              <a16:creationId xmlns:a16="http://schemas.microsoft.com/office/drawing/2014/main" id="{7D152E74-4E3E-4397-87BA-46DBD1371AC3}"/>
            </a:ext>
          </a:extLst>
        </xdr:cNvPr>
        <xdr:cNvCxnSpPr/>
      </xdr:nvCxnSpPr>
      <xdr:spPr>
        <a:xfrm>
          <a:off x="2019300" y="1409471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106172</xdr:rowOff>
    </xdr:from>
    <xdr:to>
      <xdr:col>6</xdr:col>
      <xdr:colOff>38100</xdr:colOff>
      <xdr:row>82</xdr:row>
      <xdr:rowOff>36322</xdr:rowOff>
    </xdr:to>
    <xdr:sp macro="" textlink="">
      <xdr:nvSpPr>
        <xdr:cNvPr id="289" name="楕円 288">
          <a:extLst>
            <a:ext uri="{FF2B5EF4-FFF2-40B4-BE49-F238E27FC236}">
              <a16:creationId xmlns:a16="http://schemas.microsoft.com/office/drawing/2014/main" id="{62CDF49A-E988-4270-8832-48C9E833867C}"/>
            </a:ext>
          </a:extLst>
        </xdr:cNvPr>
        <xdr:cNvSpPr/>
      </xdr:nvSpPr>
      <xdr:spPr>
        <a:xfrm>
          <a:off x="1079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156972</xdr:rowOff>
    </xdr:from>
    <xdr:to>
      <xdr:col>10</xdr:col>
      <xdr:colOff>114300</xdr:colOff>
      <xdr:row>82</xdr:row>
      <xdr:rowOff>35813</xdr:rowOff>
    </xdr:to>
    <xdr:cxnSp macro="">
      <xdr:nvCxnSpPr>
        <xdr:cNvPr id="290" name="直線コネクタ 289">
          <a:extLst>
            <a:ext uri="{FF2B5EF4-FFF2-40B4-BE49-F238E27FC236}">
              <a16:creationId xmlns:a16="http://schemas.microsoft.com/office/drawing/2014/main" id="{06143787-8219-4BD3-B9D6-BAAFD878979C}"/>
            </a:ext>
          </a:extLst>
        </xdr:cNvPr>
        <xdr:cNvCxnSpPr/>
      </xdr:nvCxnSpPr>
      <xdr:spPr>
        <a:xfrm>
          <a:off x="1130300" y="1404442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77995</xdr:rowOff>
    </xdr:from>
    <xdr:ext cx="405111" cy="259045"/>
    <xdr:sp macro="" textlink="">
      <xdr:nvSpPr>
        <xdr:cNvPr id="291" name="n_1aveValue【福祉施設】&#10;有形固定資産減価償却率">
          <a:extLst>
            <a:ext uri="{FF2B5EF4-FFF2-40B4-BE49-F238E27FC236}">
              <a16:creationId xmlns:a16="http://schemas.microsoft.com/office/drawing/2014/main" id="{85D31D93-E77E-4DBF-A59C-87498A57431C}"/>
            </a:ext>
          </a:extLst>
        </xdr:cNvPr>
        <xdr:cNvSpPr txBox="1"/>
      </xdr:nvSpPr>
      <xdr:spPr>
        <a:xfrm>
          <a:off x="35820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32275</xdr:rowOff>
    </xdr:from>
    <xdr:ext cx="405111" cy="259045"/>
    <xdr:sp macro="" textlink="">
      <xdr:nvSpPr>
        <xdr:cNvPr id="292" name="n_2aveValue【福祉施設】&#10;有形固定資産減価償却率">
          <a:extLst>
            <a:ext uri="{FF2B5EF4-FFF2-40B4-BE49-F238E27FC236}">
              <a16:creationId xmlns:a16="http://schemas.microsoft.com/office/drawing/2014/main" id="{0113595A-2329-459D-A576-D7CE1FB765A4}"/>
            </a:ext>
          </a:extLst>
        </xdr:cNvPr>
        <xdr:cNvSpPr txBox="1"/>
      </xdr:nvSpPr>
      <xdr:spPr>
        <a:xfrm>
          <a:off x="2705744" y="1357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4842</xdr:rowOff>
    </xdr:from>
    <xdr:ext cx="405111" cy="259045"/>
    <xdr:sp macro="" textlink="">
      <xdr:nvSpPr>
        <xdr:cNvPr id="293" name="n_3aveValue【福祉施設】&#10;有形固定資産減価償却率">
          <a:extLst>
            <a:ext uri="{FF2B5EF4-FFF2-40B4-BE49-F238E27FC236}">
              <a16:creationId xmlns:a16="http://schemas.microsoft.com/office/drawing/2014/main" id="{C8E66EC0-1D19-439C-84B0-601923F9EEBB}"/>
            </a:ext>
          </a:extLst>
        </xdr:cNvPr>
        <xdr:cNvSpPr txBox="1"/>
      </xdr:nvSpPr>
      <xdr:spPr>
        <a:xfrm>
          <a:off x="1816744"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294" name="n_4aveValue【福祉施設】&#10;有形固定資産減価償却率">
          <a:extLst>
            <a:ext uri="{FF2B5EF4-FFF2-40B4-BE49-F238E27FC236}">
              <a16:creationId xmlns:a16="http://schemas.microsoft.com/office/drawing/2014/main" id="{C7A7905C-C3A2-471C-BB59-D3A9AA5DD2C0}"/>
            </a:ext>
          </a:extLst>
        </xdr:cNvPr>
        <xdr:cNvSpPr txBox="1"/>
      </xdr:nvSpPr>
      <xdr:spPr>
        <a:xfrm>
          <a:off x="927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153179</xdr:rowOff>
    </xdr:from>
    <xdr:ext cx="405111" cy="259045"/>
    <xdr:sp macro="" textlink="">
      <xdr:nvSpPr>
        <xdr:cNvPr id="295" name="n_1mainValue【福祉施設】&#10;有形固定資産減価償却率">
          <a:extLst>
            <a:ext uri="{FF2B5EF4-FFF2-40B4-BE49-F238E27FC236}">
              <a16:creationId xmlns:a16="http://schemas.microsoft.com/office/drawing/2014/main" id="{7ECF8351-1A21-4A66-87D8-8B50FA7025A4}"/>
            </a:ext>
          </a:extLst>
        </xdr:cNvPr>
        <xdr:cNvSpPr txBox="1"/>
      </xdr:nvSpPr>
      <xdr:spPr>
        <a:xfrm>
          <a:off x="35820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296" name="n_2mainValue【福祉施設】&#10;有形固定資産減価償却率">
          <a:extLst>
            <a:ext uri="{FF2B5EF4-FFF2-40B4-BE49-F238E27FC236}">
              <a16:creationId xmlns:a16="http://schemas.microsoft.com/office/drawing/2014/main" id="{BF8C6C27-14FD-47FF-B947-975DB34E1EBD}"/>
            </a:ext>
          </a:extLst>
        </xdr:cNvPr>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77740</xdr:rowOff>
    </xdr:from>
    <xdr:ext cx="405111" cy="259045"/>
    <xdr:sp macro="" textlink="">
      <xdr:nvSpPr>
        <xdr:cNvPr id="297" name="n_3mainValue【福祉施設】&#10;有形固定資産減価償却率">
          <a:extLst>
            <a:ext uri="{FF2B5EF4-FFF2-40B4-BE49-F238E27FC236}">
              <a16:creationId xmlns:a16="http://schemas.microsoft.com/office/drawing/2014/main" id="{5ECF8BEF-52DC-418C-931F-AA46F8BDC38B}"/>
            </a:ext>
          </a:extLst>
        </xdr:cNvPr>
        <xdr:cNvSpPr txBox="1"/>
      </xdr:nvSpPr>
      <xdr:spPr>
        <a:xfrm>
          <a:off x="1816744"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27449</xdr:rowOff>
    </xdr:from>
    <xdr:ext cx="405111" cy="259045"/>
    <xdr:sp macro="" textlink="">
      <xdr:nvSpPr>
        <xdr:cNvPr id="298" name="n_4mainValue【福祉施設】&#10;有形固定資産減価償却率">
          <a:extLst>
            <a:ext uri="{FF2B5EF4-FFF2-40B4-BE49-F238E27FC236}">
              <a16:creationId xmlns:a16="http://schemas.microsoft.com/office/drawing/2014/main" id="{76CE7475-E79A-4DD1-BA00-23125CF2C942}"/>
            </a:ext>
          </a:extLst>
        </xdr:cNvPr>
        <xdr:cNvSpPr txBox="1"/>
      </xdr:nvSpPr>
      <xdr:spPr>
        <a:xfrm>
          <a:off x="9277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6637676F-AC1E-4D68-87D2-FA8A29965AD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8DCBCC73-E3D8-4F41-B43A-5EB81078A53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A2E379FC-D3C0-41FA-9F59-341E2AD53DA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DC0BF8F9-2FA4-4354-91C3-DCCB3713EBA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540F8687-D8F5-41E0-925C-3939B51BEA5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44CBB7AD-8FE6-4ACD-99DE-ACC4B7101B4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9F1C6D6A-7F77-47F9-A39B-DA3E668E34B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24DE0A47-3538-4C01-9563-B018B488F91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394FF251-E215-479A-98CD-0C67F90293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A6CA3A1F-E685-4994-813E-38162E5AA0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a:extLst>
            <a:ext uri="{FF2B5EF4-FFF2-40B4-BE49-F238E27FC236}">
              <a16:creationId xmlns:a16="http://schemas.microsoft.com/office/drawing/2014/main" id="{5B4CE442-5074-4A76-B5FF-D7C5FEC997E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a:extLst>
            <a:ext uri="{FF2B5EF4-FFF2-40B4-BE49-F238E27FC236}">
              <a16:creationId xmlns:a16="http://schemas.microsoft.com/office/drawing/2014/main" id="{8B373693-CE44-4985-B373-F40087796EA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a:extLst>
            <a:ext uri="{FF2B5EF4-FFF2-40B4-BE49-F238E27FC236}">
              <a16:creationId xmlns:a16="http://schemas.microsoft.com/office/drawing/2014/main" id="{A5051821-5764-4103-A5D6-69F093151C0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a:extLst>
            <a:ext uri="{FF2B5EF4-FFF2-40B4-BE49-F238E27FC236}">
              <a16:creationId xmlns:a16="http://schemas.microsoft.com/office/drawing/2014/main" id="{3F190D88-F021-44CF-8CDA-40C970F8818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a:extLst>
            <a:ext uri="{FF2B5EF4-FFF2-40B4-BE49-F238E27FC236}">
              <a16:creationId xmlns:a16="http://schemas.microsoft.com/office/drawing/2014/main" id="{59D1E3B2-BB5D-4F0B-BB3D-47D08446F0D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a:extLst>
            <a:ext uri="{FF2B5EF4-FFF2-40B4-BE49-F238E27FC236}">
              <a16:creationId xmlns:a16="http://schemas.microsoft.com/office/drawing/2014/main" id="{ED3A7EF9-7AAC-4B1F-AA7F-518986D7DBD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a:extLst>
            <a:ext uri="{FF2B5EF4-FFF2-40B4-BE49-F238E27FC236}">
              <a16:creationId xmlns:a16="http://schemas.microsoft.com/office/drawing/2014/main" id="{72334551-958D-4809-A510-58E1A0B61C6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a:extLst>
            <a:ext uri="{FF2B5EF4-FFF2-40B4-BE49-F238E27FC236}">
              <a16:creationId xmlns:a16="http://schemas.microsoft.com/office/drawing/2014/main" id="{357C958B-A360-4FC1-972A-C4366179079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a:extLst>
            <a:ext uri="{FF2B5EF4-FFF2-40B4-BE49-F238E27FC236}">
              <a16:creationId xmlns:a16="http://schemas.microsoft.com/office/drawing/2014/main" id="{B47D4FF9-E763-4E0E-B5D8-838150420C1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a:extLst>
            <a:ext uri="{FF2B5EF4-FFF2-40B4-BE49-F238E27FC236}">
              <a16:creationId xmlns:a16="http://schemas.microsoft.com/office/drawing/2014/main" id="{D3382F01-C15A-45E2-9540-2866F01B6BF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a:extLst>
            <a:ext uri="{FF2B5EF4-FFF2-40B4-BE49-F238E27FC236}">
              <a16:creationId xmlns:a16="http://schemas.microsoft.com/office/drawing/2014/main" id="{D9627EBA-7330-4A4B-B53B-A2FEFA269CD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a:extLst>
            <a:ext uri="{FF2B5EF4-FFF2-40B4-BE49-F238E27FC236}">
              <a16:creationId xmlns:a16="http://schemas.microsoft.com/office/drawing/2014/main" id="{855A2829-09B0-4FEE-8615-0E12C844BBF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66112180-1C4C-4DFF-BC4E-4FB52FA583D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B0446F5C-B339-49E3-888B-FE10D273372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6B97247D-0674-4C0F-91DC-6F31752CEE2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24" name="直線コネクタ 323">
          <a:extLst>
            <a:ext uri="{FF2B5EF4-FFF2-40B4-BE49-F238E27FC236}">
              <a16:creationId xmlns:a16="http://schemas.microsoft.com/office/drawing/2014/main" id="{60B26926-633D-4D7C-8142-34E5EAB611C0}"/>
            </a:ext>
          </a:extLst>
        </xdr:cNvPr>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25" name="【福祉施設】&#10;一人当たり面積最小値テキスト">
          <a:extLst>
            <a:ext uri="{FF2B5EF4-FFF2-40B4-BE49-F238E27FC236}">
              <a16:creationId xmlns:a16="http://schemas.microsoft.com/office/drawing/2014/main" id="{3296520F-0546-43BC-BA0C-A28219BC3C48}"/>
            </a:ext>
          </a:extLst>
        </xdr:cNvPr>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26" name="直線コネクタ 325">
          <a:extLst>
            <a:ext uri="{FF2B5EF4-FFF2-40B4-BE49-F238E27FC236}">
              <a16:creationId xmlns:a16="http://schemas.microsoft.com/office/drawing/2014/main" id="{EA48F486-DA1B-41FA-B0A6-B9BC30675B77}"/>
            </a:ext>
          </a:extLst>
        </xdr:cNvPr>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27" name="【福祉施設】&#10;一人当たり面積最大値テキスト">
          <a:extLst>
            <a:ext uri="{FF2B5EF4-FFF2-40B4-BE49-F238E27FC236}">
              <a16:creationId xmlns:a16="http://schemas.microsoft.com/office/drawing/2014/main" id="{B3267366-6FF0-411D-8C73-880ED41D8F8A}"/>
            </a:ext>
          </a:extLst>
        </xdr:cNvPr>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28" name="直線コネクタ 327">
          <a:extLst>
            <a:ext uri="{FF2B5EF4-FFF2-40B4-BE49-F238E27FC236}">
              <a16:creationId xmlns:a16="http://schemas.microsoft.com/office/drawing/2014/main" id="{7E69175A-85C4-42C2-A760-284F04DEAEC2}"/>
            </a:ext>
          </a:extLst>
        </xdr:cNvPr>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105608</xdr:rowOff>
    </xdr:from>
    <xdr:ext cx="469744" cy="259045"/>
    <xdr:sp macro="" textlink="">
      <xdr:nvSpPr>
        <xdr:cNvPr id="329" name="【福祉施設】&#10;一人当たり面積平均値テキスト">
          <a:extLst>
            <a:ext uri="{FF2B5EF4-FFF2-40B4-BE49-F238E27FC236}">
              <a16:creationId xmlns:a16="http://schemas.microsoft.com/office/drawing/2014/main" id="{ECBECEC5-A75B-46A8-8922-FD47AFF06CE7}"/>
            </a:ext>
          </a:extLst>
        </xdr:cNvPr>
        <xdr:cNvSpPr txBox="1"/>
      </xdr:nvSpPr>
      <xdr:spPr>
        <a:xfrm>
          <a:off x="10515600" y="14678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30" name="フローチャート: 判断 329">
          <a:extLst>
            <a:ext uri="{FF2B5EF4-FFF2-40B4-BE49-F238E27FC236}">
              <a16:creationId xmlns:a16="http://schemas.microsoft.com/office/drawing/2014/main" id="{05BA56E7-6CA4-4881-87E6-8A5A0757107F}"/>
            </a:ext>
          </a:extLst>
        </xdr:cNvPr>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31" name="フローチャート: 判断 330">
          <a:extLst>
            <a:ext uri="{FF2B5EF4-FFF2-40B4-BE49-F238E27FC236}">
              <a16:creationId xmlns:a16="http://schemas.microsoft.com/office/drawing/2014/main" id="{53830952-0F78-4098-9599-7D334B3CDC4A}"/>
            </a:ext>
          </a:extLst>
        </xdr:cNvPr>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167458</xdr:rowOff>
    </xdr:from>
    <xdr:to>
      <xdr:col>46</xdr:col>
      <xdr:colOff>38100</xdr:colOff>
      <xdr:row>86</xdr:row>
      <xdr:rowOff>97608</xdr:rowOff>
    </xdr:to>
    <xdr:sp macro="" textlink="">
      <xdr:nvSpPr>
        <xdr:cNvPr id="332" name="フローチャート: 判断 331">
          <a:extLst>
            <a:ext uri="{FF2B5EF4-FFF2-40B4-BE49-F238E27FC236}">
              <a16:creationId xmlns:a16="http://schemas.microsoft.com/office/drawing/2014/main" id="{ED3469BD-00AE-4C80-B65E-8E897F4C2922}"/>
            </a:ext>
          </a:extLst>
        </xdr:cNvPr>
        <xdr:cNvSpPr/>
      </xdr:nvSpPr>
      <xdr:spPr>
        <a:xfrm>
          <a:off x="8699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11249</xdr:rowOff>
    </xdr:from>
    <xdr:to>
      <xdr:col>41</xdr:col>
      <xdr:colOff>101600</xdr:colOff>
      <xdr:row>86</xdr:row>
      <xdr:rowOff>112849</xdr:rowOff>
    </xdr:to>
    <xdr:sp macro="" textlink="">
      <xdr:nvSpPr>
        <xdr:cNvPr id="333" name="フローチャート: 判断 332">
          <a:extLst>
            <a:ext uri="{FF2B5EF4-FFF2-40B4-BE49-F238E27FC236}">
              <a16:creationId xmlns:a16="http://schemas.microsoft.com/office/drawing/2014/main" id="{C643ABD6-9A63-4A55-A4FD-D28241083A87}"/>
            </a:ext>
          </a:extLst>
        </xdr:cNvPr>
        <xdr:cNvSpPr/>
      </xdr:nvSpPr>
      <xdr:spPr>
        <a:xfrm>
          <a:off x="7810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1451</xdr:rowOff>
    </xdr:from>
    <xdr:to>
      <xdr:col>36</xdr:col>
      <xdr:colOff>165100</xdr:colOff>
      <xdr:row>86</xdr:row>
      <xdr:rowOff>103051</xdr:rowOff>
    </xdr:to>
    <xdr:sp macro="" textlink="">
      <xdr:nvSpPr>
        <xdr:cNvPr id="334" name="フローチャート: 判断 333">
          <a:extLst>
            <a:ext uri="{FF2B5EF4-FFF2-40B4-BE49-F238E27FC236}">
              <a16:creationId xmlns:a16="http://schemas.microsoft.com/office/drawing/2014/main" id="{62B5EBF0-A23E-48CA-9214-8A702A8351C6}"/>
            </a:ext>
          </a:extLst>
        </xdr:cNvPr>
        <xdr:cNvSpPr/>
      </xdr:nvSpPr>
      <xdr:spPr>
        <a:xfrm>
          <a:off x="6921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92EAE216-A6C5-4B68-BD08-72B013D5D69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ECF85543-4B53-43D7-B6B6-1732A4232B8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EA381094-1761-440D-9947-C15806DA6BE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7789735C-B691-44D7-8B1A-92FD8F4DE04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F7AFAED2-D26C-4EE0-BFA4-0E3FF896292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80373</xdr:rowOff>
    </xdr:from>
    <xdr:to>
      <xdr:col>55</xdr:col>
      <xdr:colOff>50800</xdr:colOff>
      <xdr:row>86</xdr:row>
      <xdr:rowOff>10523</xdr:rowOff>
    </xdr:to>
    <xdr:sp macro="" textlink="">
      <xdr:nvSpPr>
        <xdr:cNvPr id="340" name="楕円 339">
          <a:extLst>
            <a:ext uri="{FF2B5EF4-FFF2-40B4-BE49-F238E27FC236}">
              <a16:creationId xmlns:a16="http://schemas.microsoft.com/office/drawing/2014/main" id="{7656ED21-A128-4515-B93F-A88D2FC2D120}"/>
            </a:ext>
          </a:extLst>
        </xdr:cNvPr>
        <xdr:cNvSpPr/>
      </xdr:nvSpPr>
      <xdr:spPr>
        <a:xfrm>
          <a:off x="10426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103250</xdr:rowOff>
    </xdr:from>
    <xdr:ext cx="469744" cy="259045"/>
    <xdr:sp macro="" textlink="">
      <xdr:nvSpPr>
        <xdr:cNvPr id="341" name="【福祉施設】&#10;一人当たり面積該当値テキスト">
          <a:extLst>
            <a:ext uri="{FF2B5EF4-FFF2-40B4-BE49-F238E27FC236}">
              <a16:creationId xmlns:a16="http://schemas.microsoft.com/office/drawing/2014/main" id="{BEFBB4E3-81C9-4772-A661-38D8163D268C}"/>
            </a:ext>
          </a:extLst>
        </xdr:cNvPr>
        <xdr:cNvSpPr txBox="1"/>
      </xdr:nvSpPr>
      <xdr:spPr>
        <a:xfrm>
          <a:off x="10515600" y="1450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70576</xdr:rowOff>
    </xdr:from>
    <xdr:to>
      <xdr:col>50</xdr:col>
      <xdr:colOff>165100</xdr:colOff>
      <xdr:row>86</xdr:row>
      <xdr:rowOff>726</xdr:rowOff>
    </xdr:to>
    <xdr:sp macro="" textlink="">
      <xdr:nvSpPr>
        <xdr:cNvPr id="342" name="楕円 341">
          <a:extLst>
            <a:ext uri="{FF2B5EF4-FFF2-40B4-BE49-F238E27FC236}">
              <a16:creationId xmlns:a16="http://schemas.microsoft.com/office/drawing/2014/main" id="{E1207ABB-F567-4905-8A6D-20484C5385BC}"/>
            </a:ext>
          </a:extLst>
        </xdr:cNvPr>
        <xdr:cNvSpPr/>
      </xdr:nvSpPr>
      <xdr:spPr>
        <a:xfrm>
          <a:off x="9588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121376</xdr:rowOff>
    </xdr:from>
    <xdr:to>
      <xdr:col>55</xdr:col>
      <xdr:colOff>0</xdr:colOff>
      <xdr:row>85</xdr:row>
      <xdr:rowOff>131173</xdr:rowOff>
    </xdr:to>
    <xdr:cxnSp macro="">
      <xdr:nvCxnSpPr>
        <xdr:cNvPr id="343" name="直線コネクタ 342">
          <a:extLst>
            <a:ext uri="{FF2B5EF4-FFF2-40B4-BE49-F238E27FC236}">
              <a16:creationId xmlns:a16="http://schemas.microsoft.com/office/drawing/2014/main" id="{26752B84-86FE-46F2-86FB-A0DC0121971D}"/>
            </a:ext>
          </a:extLst>
        </xdr:cNvPr>
        <xdr:cNvCxnSpPr/>
      </xdr:nvCxnSpPr>
      <xdr:spPr>
        <a:xfrm>
          <a:off x="9639300" y="146946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76019</xdr:rowOff>
    </xdr:from>
    <xdr:to>
      <xdr:col>46</xdr:col>
      <xdr:colOff>38100</xdr:colOff>
      <xdr:row>86</xdr:row>
      <xdr:rowOff>6169</xdr:rowOff>
    </xdr:to>
    <xdr:sp macro="" textlink="">
      <xdr:nvSpPr>
        <xdr:cNvPr id="344" name="楕円 343">
          <a:extLst>
            <a:ext uri="{FF2B5EF4-FFF2-40B4-BE49-F238E27FC236}">
              <a16:creationId xmlns:a16="http://schemas.microsoft.com/office/drawing/2014/main" id="{18707603-ED2B-41BC-A8F8-C56FE66B7B94}"/>
            </a:ext>
          </a:extLst>
        </xdr:cNvPr>
        <xdr:cNvSpPr/>
      </xdr:nvSpPr>
      <xdr:spPr>
        <a:xfrm>
          <a:off x="8699500" y="1464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121376</xdr:rowOff>
    </xdr:from>
    <xdr:to>
      <xdr:col>50</xdr:col>
      <xdr:colOff>114300</xdr:colOff>
      <xdr:row>85</xdr:row>
      <xdr:rowOff>126819</xdr:rowOff>
    </xdr:to>
    <xdr:cxnSp macro="">
      <xdr:nvCxnSpPr>
        <xdr:cNvPr id="345" name="直線コネクタ 344">
          <a:extLst>
            <a:ext uri="{FF2B5EF4-FFF2-40B4-BE49-F238E27FC236}">
              <a16:creationId xmlns:a16="http://schemas.microsoft.com/office/drawing/2014/main" id="{96E120BD-20B4-4921-9051-BB18D68AEB47}"/>
            </a:ext>
          </a:extLst>
        </xdr:cNvPr>
        <xdr:cNvCxnSpPr/>
      </xdr:nvCxnSpPr>
      <xdr:spPr>
        <a:xfrm flipV="1">
          <a:off x="8750300" y="1469462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60779</xdr:rowOff>
    </xdr:from>
    <xdr:to>
      <xdr:col>41</xdr:col>
      <xdr:colOff>101600</xdr:colOff>
      <xdr:row>85</xdr:row>
      <xdr:rowOff>162379</xdr:rowOff>
    </xdr:to>
    <xdr:sp macro="" textlink="">
      <xdr:nvSpPr>
        <xdr:cNvPr id="346" name="楕円 345">
          <a:extLst>
            <a:ext uri="{FF2B5EF4-FFF2-40B4-BE49-F238E27FC236}">
              <a16:creationId xmlns:a16="http://schemas.microsoft.com/office/drawing/2014/main" id="{A0B3AC87-966D-4A2F-9A64-AF31297F7964}"/>
            </a:ext>
          </a:extLst>
        </xdr:cNvPr>
        <xdr:cNvSpPr/>
      </xdr:nvSpPr>
      <xdr:spPr>
        <a:xfrm>
          <a:off x="7810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111579</xdr:rowOff>
    </xdr:from>
    <xdr:to>
      <xdr:col>45</xdr:col>
      <xdr:colOff>177800</xdr:colOff>
      <xdr:row>85</xdr:row>
      <xdr:rowOff>126819</xdr:rowOff>
    </xdr:to>
    <xdr:cxnSp macro="">
      <xdr:nvCxnSpPr>
        <xdr:cNvPr id="347" name="直線コネクタ 346">
          <a:extLst>
            <a:ext uri="{FF2B5EF4-FFF2-40B4-BE49-F238E27FC236}">
              <a16:creationId xmlns:a16="http://schemas.microsoft.com/office/drawing/2014/main" id="{0CF53B15-4EEB-46DA-A2F8-251120752041}"/>
            </a:ext>
          </a:extLst>
        </xdr:cNvPr>
        <xdr:cNvCxnSpPr/>
      </xdr:nvCxnSpPr>
      <xdr:spPr>
        <a:xfrm>
          <a:off x="7861300" y="1468482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66221</xdr:rowOff>
    </xdr:from>
    <xdr:to>
      <xdr:col>36</xdr:col>
      <xdr:colOff>165100</xdr:colOff>
      <xdr:row>85</xdr:row>
      <xdr:rowOff>167821</xdr:rowOff>
    </xdr:to>
    <xdr:sp macro="" textlink="">
      <xdr:nvSpPr>
        <xdr:cNvPr id="348" name="楕円 347">
          <a:extLst>
            <a:ext uri="{FF2B5EF4-FFF2-40B4-BE49-F238E27FC236}">
              <a16:creationId xmlns:a16="http://schemas.microsoft.com/office/drawing/2014/main" id="{B2502787-2726-480B-AF07-FAEAFC9C5C06}"/>
            </a:ext>
          </a:extLst>
        </xdr:cNvPr>
        <xdr:cNvSpPr/>
      </xdr:nvSpPr>
      <xdr:spPr>
        <a:xfrm>
          <a:off x="6921500" y="146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111579</xdr:rowOff>
    </xdr:from>
    <xdr:to>
      <xdr:col>41</xdr:col>
      <xdr:colOff>50800</xdr:colOff>
      <xdr:row>85</xdr:row>
      <xdr:rowOff>117021</xdr:rowOff>
    </xdr:to>
    <xdr:cxnSp macro="">
      <xdr:nvCxnSpPr>
        <xdr:cNvPr id="349" name="直線コネクタ 348">
          <a:extLst>
            <a:ext uri="{FF2B5EF4-FFF2-40B4-BE49-F238E27FC236}">
              <a16:creationId xmlns:a16="http://schemas.microsoft.com/office/drawing/2014/main" id="{E63DE23A-AAC1-49C8-B9CA-C6DA068ED087}"/>
            </a:ext>
          </a:extLst>
        </xdr:cNvPr>
        <xdr:cNvCxnSpPr/>
      </xdr:nvCxnSpPr>
      <xdr:spPr>
        <a:xfrm flipV="1">
          <a:off x="6972300" y="1468482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52813</xdr:rowOff>
    </xdr:from>
    <xdr:ext cx="469744" cy="259045"/>
    <xdr:sp macro="" textlink="">
      <xdr:nvSpPr>
        <xdr:cNvPr id="350" name="n_1aveValue【福祉施設】&#10;一人当たり面積">
          <a:extLst>
            <a:ext uri="{FF2B5EF4-FFF2-40B4-BE49-F238E27FC236}">
              <a16:creationId xmlns:a16="http://schemas.microsoft.com/office/drawing/2014/main" id="{66E798A9-0586-42B6-9870-BCDDDDC3C7AE}"/>
            </a:ext>
          </a:extLst>
        </xdr:cNvPr>
        <xdr:cNvSpPr txBox="1"/>
      </xdr:nvSpPr>
      <xdr:spPr>
        <a:xfrm>
          <a:off x="9391727"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88735</xdr:rowOff>
    </xdr:from>
    <xdr:ext cx="469744" cy="259045"/>
    <xdr:sp macro="" textlink="">
      <xdr:nvSpPr>
        <xdr:cNvPr id="351" name="n_2aveValue【福祉施設】&#10;一人当たり面積">
          <a:extLst>
            <a:ext uri="{FF2B5EF4-FFF2-40B4-BE49-F238E27FC236}">
              <a16:creationId xmlns:a16="http://schemas.microsoft.com/office/drawing/2014/main" id="{044252B3-B111-4FD8-999D-0FC7067B1675}"/>
            </a:ext>
          </a:extLst>
        </xdr:cNvPr>
        <xdr:cNvSpPr txBox="1"/>
      </xdr:nvSpPr>
      <xdr:spPr>
        <a:xfrm>
          <a:off x="85154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103976</xdr:rowOff>
    </xdr:from>
    <xdr:ext cx="469744" cy="259045"/>
    <xdr:sp macro="" textlink="">
      <xdr:nvSpPr>
        <xdr:cNvPr id="352" name="n_3aveValue【福祉施設】&#10;一人当たり面積">
          <a:extLst>
            <a:ext uri="{FF2B5EF4-FFF2-40B4-BE49-F238E27FC236}">
              <a16:creationId xmlns:a16="http://schemas.microsoft.com/office/drawing/2014/main" id="{9172E82C-0BF1-4625-9F07-34CC9912EC39}"/>
            </a:ext>
          </a:extLst>
        </xdr:cNvPr>
        <xdr:cNvSpPr txBox="1"/>
      </xdr:nvSpPr>
      <xdr:spPr>
        <a:xfrm>
          <a:off x="76264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94178</xdr:rowOff>
    </xdr:from>
    <xdr:ext cx="469744" cy="259045"/>
    <xdr:sp macro="" textlink="">
      <xdr:nvSpPr>
        <xdr:cNvPr id="353" name="n_4aveValue【福祉施設】&#10;一人当たり面積">
          <a:extLst>
            <a:ext uri="{FF2B5EF4-FFF2-40B4-BE49-F238E27FC236}">
              <a16:creationId xmlns:a16="http://schemas.microsoft.com/office/drawing/2014/main" id="{5E80CB81-0C22-4E9F-B19A-11E4644826AA}"/>
            </a:ext>
          </a:extLst>
        </xdr:cNvPr>
        <xdr:cNvSpPr txBox="1"/>
      </xdr:nvSpPr>
      <xdr:spPr>
        <a:xfrm>
          <a:off x="6737427"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17253</xdr:rowOff>
    </xdr:from>
    <xdr:ext cx="469744" cy="259045"/>
    <xdr:sp macro="" textlink="">
      <xdr:nvSpPr>
        <xdr:cNvPr id="354" name="n_1mainValue【福祉施設】&#10;一人当たり面積">
          <a:extLst>
            <a:ext uri="{FF2B5EF4-FFF2-40B4-BE49-F238E27FC236}">
              <a16:creationId xmlns:a16="http://schemas.microsoft.com/office/drawing/2014/main" id="{2F2B68DA-58FA-4A95-B019-E17BCE209C9B}"/>
            </a:ext>
          </a:extLst>
        </xdr:cNvPr>
        <xdr:cNvSpPr txBox="1"/>
      </xdr:nvSpPr>
      <xdr:spPr>
        <a:xfrm>
          <a:off x="9391727" y="1441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22696</xdr:rowOff>
    </xdr:from>
    <xdr:ext cx="469744" cy="259045"/>
    <xdr:sp macro="" textlink="">
      <xdr:nvSpPr>
        <xdr:cNvPr id="355" name="n_2mainValue【福祉施設】&#10;一人当たり面積">
          <a:extLst>
            <a:ext uri="{FF2B5EF4-FFF2-40B4-BE49-F238E27FC236}">
              <a16:creationId xmlns:a16="http://schemas.microsoft.com/office/drawing/2014/main" id="{7575839E-421B-4956-9A30-A5412ACD4465}"/>
            </a:ext>
          </a:extLst>
        </xdr:cNvPr>
        <xdr:cNvSpPr txBox="1"/>
      </xdr:nvSpPr>
      <xdr:spPr>
        <a:xfrm>
          <a:off x="8515427" y="1442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7456</xdr:rowOff>
    </xdr:from>
    <xdr:ext cx="469744" cy="259045"/>
    <xdr:sp macro="" textlink="">
      <xdr:nvSpPr>
        <xdr:cNvPr id="356" name="n_3mainValue【福祉施設】&#10;一人当たり面積">
          <a:extLst>
            <a:ext uri="{FF2B5EF4-FFF2-40B4-BE49-F238E27FC236}">
              <a16:creationId xmlns:a16="http://schemas.microsoft.com/office/drawing/2014/main" id="{AE79280E-4EC4-49F9-B295-37BDA4890BBE}"/>
            </a:ext>
          </a:extLst>
        </xdr:cNvPr>
        <xdr:cNvSpPr txBox="1"/>
      </xdr:nvSpPr>
      <xdr:spPr>
        <a:xfrm>
          <a:off x="76264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12898</xdr:rowOff>
    </xdr:from>
    <xdr:ext cx="469744" cy="259045"/>
    <xdr:sp macro="" textlink="">
      <xdr:nvSpPr>
        <xdr:cNvPr id="357" name="n_4mainValue【福祉施設】&#10;一人当たり面積">
          <a:extLst>
            <a:ext uri="{FF2B5EF4-FFF2-40B4-BE49-F238E27FC236}">
              <a16:creationId xmlns:a16="http://schemas.microsoft.com/office/drawing/2014/main" id="{B7287272-3868-46EE-A5CA-F38498DBC598}"/>
            </a:ext>
          </a:extLst>
        </xdr:cNvPr>
        <xdr:cNvSpPr txBox="1"/>
      </xdr:nvSpPr>
      <xdr:spPr>
        <a:xfrm>
          <a:off x="6737427" y="1441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1F0CF6A9-9DA1-45B6-8098-CD3E99641D9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2A36020B-BE72-40CB-89B7-CAC0289A7FD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DDF59482-C762-4EDF-9424-8CD3027FD85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4C77328F-8D80-474C-8875-A80C820E17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4FCDB2A9-4343-4DDC-9A9E-82AD4117C3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975FD0F0-B820-4E35-8F40-52568B97DFA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18DD8D86-199D-42D5-9BEA-2E3D630C9D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3354A068-1923-47C4-8D5A-445A8481B24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a:extLst>
            <a:ext uri="{FF2B5EF4-FFF2-40B4-BE49-F238E27FC236}">
              <a16:creationId xmlns:a16="http://schemas.microsoft.com/office/drawing/2014/main" id="{B1D69D16-C3DC-487D-A5A3-372C7E5F10B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a:extLst>
            <a:ext uri="{FF2B5EF4-FFF2-40B4-BE49-F238E27FC236}">
              <a16:creationId xmlns:a16="http://schemas.microsoft.com/office/drawing/2014/main" id="{503FF1C9-5C6B-4006-B740-3D3C38CC654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a:extLst>
            <a:ext uri="{FF2B5EF4-FFF2-40B4-BE49-F238E27FC236}">
              <a16:creationId xmlns:a16="http://schemas.microsoft.com/office/drawing/2014/main" id="{B09A2A6C-118C-4D29-BD5E-DAE6C209BB2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9" name="直線コネクタ 368">
          <a:extLst>
            <a:ext uri="{FF2B5EF4-FFF2-40B4-BE49-F238E27FC236}">
              <a16:creationId xmlns:a16="http://schemas.microsoft.com/office/drawing/2014/main" id="{6693C383-658D-471A-B7FF-BB0AE2D87DD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0" name="テキスト ボックス 369">
          <a:extLst>
            <a:ext uri="{FF2B5EF4-FFF2-40B4-BE49-F238E27FC236}">
              <a16:creationId xmlns:a16="http://schemas.microsoft.com/office/drawing/2014/main" id="{E42BD2EA-7EE6-4778-A4E5-3A89AA8E430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1" name="直線コネクタ 370">
          <a:extLst>
            <a:ext uri="{FF2B5EF4-FFF2-40B4-BE49-F238E27FC236}">
              <a16:creationId xmlns:a16="http://schemas.microsoft.com/office/drawing/2014/main" id="{29B6A3B8-5538-476D-A15E-33DA51AE481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2" name="テキスト ボックス 371">
          <a:extLst>
            <a:ext uri="{FF2B5EF4-FFF2-40B4-BE49-F238E27FC236}">
              <a16:creationId xmlns:a16="http://schemas.microsoft.com/office/drawing/2014/main" id="{90887950-1E67-4941-967E-CD42F1ACAC9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3" name="直線コネクタ 372">
          <a:extLst>
            <a:ext uri="{FF2B5EF4-FFF2-40B4-BE49-F238E27FC236}">
              <a16:creationId xmlns:a16="http://schemas.microsoft.com/office/drawing/2014/main" id="{377AFFCC-3A68-4AAE-A071-C5C19622802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4" name="テキスト ボックス 373">
          <a:extLst>
            <a:ext uri="{FF2B5EF4-FFF2-40B4-BE49-F238E27FC236}">
              <a16:creationId xmlns:a16="http://schemas.microsoft.com/office/drawing/2014/main" id="{7C7CC9D2-0EEF-404C-B263-9E52060D177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5" name="直線コネクタ 374">
          <a:extLst>
            <a:ext uri="{FF2B5EF4-FFF2-40B4-BE49-F238E27FC236}">
              <a16:creationId xmlns:a16="http://schemas.microsoft.com/office/drawing/2014/main" id="{5974D243-A79A-4300-8F15-390B0F61CF6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6" name="テキスト ボックス 375">
          <a:extLst>
            <a:ext uri="{FF2B5EF4-FFF2-40B4-BE49-F238E27FC236}">
              <a16:creationId xmlns:a16="http://schemas.microsoft.com/office/drawing/2014/main" id="{3C5D9305-3AA8-4870-B36A-0EA2CD73D60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7" name="直線コネクタ 376">
          <a:extLst>
            <a:ext uri="{FF2B5EF4-FFF2-40B4-BE49-F238E27FC236}">
              <a16:creationId xmlns:a16="http://schemas.microsoft.com/office/drawing/2014/main" id="{23B3307A-F78B-4957-907D-FB5D00AD2B0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8" name="テキスト ボックス 377">
          <a:extLst>
            <a:ext uri="{FF2B5EF4-FFF2-40B4-BE49-F238E27FC236}">
              <a16:creationId xmlns:a16="http://schemas.microsoft.com/office/drawing/2014/main" id="{063691A1-E511-4404-9B7B-1E330D4DFB6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9" name="直線コネクタ 378">
          <a:extLst>
            <a:ext uri="{FF2B5EF4-FFF2-40B4-BE49-F238E27FC236}">
              <a16:creationId xmlns:a16="http://schemas.microsoft.com/office/drawing/2014/main" id="{1EF70A6F-52D6-40DC-8950-5A36DDD3923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0" name="テキスト ボックス 379">
          <a:extLst>
            <a:ext uri="{FF2B5EF4-FFF2-40B4-BE49-F238E27FC236}">
              <a16:creationId xmlns:a16="http://schemas.microsoft.com/office/drawing/2014/main" id="{A2C58F6C-38D2-451B-8DBA-81FA91FF88F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4121947B-6A89-42D1-BB65-FF265CCEA7C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a:extLst>
            <a:ext uri="{FF2B5EF4-FFF2-40B4-BE49-F238E27FC236}">
              <a16:creationId xmlns:a16="http://schemas.microsoft.com/office/drawing/2014/main" id="{9FDB3A10-1F8B-46B4-88AF-C12D43C5E86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383" name="直線コネクタ 382">
          <a:extLst>
            <a:ext uri="{FF2B5EF4-FFF2-40B4-BE49-F238E27FC236}">
              <a16:creationId xmlns:a16="http://schemas.microsoft.com/office/drawing/2014/main" id="{A83D9DBB-3920-4078-98FA-3D3D3D059761}"/>
            </a:ext>
          </a:extLst>
        </xdr:cNvPr>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84" name="【市民会館】&#10;有形固定資産減価償却率最小値テキスト">
          <a:extLst>
            <a:ext uri="{FF2B5EF4-FFF2-40B4-BE49-F238E27FC236}">
              <a16:creationId xmlns:a16="http://schemas.microsoft.com/office/drawing/2014/main" id="{4E0A631E-8E48-41C9-8060-EAA1E8303B31}"/>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85" name="直線コネクタ 384">
          <a:extLst>
            <a:ext uri="{FF2B5EF4-FFF2-40B4-BE49-F238E27FC236}">
              <a16:creationId xmlns:a16="http://schemas.microsoft.com/office/drawing/2014/main" id="{28E8AC32-F05B-4440-90A8-E280CA262326}"/>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386" name="【市民会館】&#10;有形固定資産減価償却率最大値テキスト">
          <a:extLst>
            <a:ext uri="{FF2B5EF4-FFF2-40B4-BE49-F238E27FC236}">
              <a16:creationId xmlns:a16="http://schemas.microsoft.com/office/drawing/2014/main" id="{7B1704B5-BA67-4A19-ADD0-070F34DFAF80}"/>
            </a:ext>
          </a:extLst>
        </xdr:cNvPr>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387" name="直線コネクタ 386">
          <a:extLst>
            <a:ext uri="{FF2B5EF4-FFF2-40B4-BE49-F238E27FC236}">
              <a16:creationId xmlns:a16="http://schemas.microsoft.com/office/drawing/2014/main" id="{F5137791-2B31-4680-837E-97F1DD27E5E6}"/>
            </a:ext>
          </a:extLst>
        </xdr:cNvPr>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macro="" textlink="">
      <xdr:nvSpPr>
        <xdr:cNvPr id="388" name="【市民会館】&#10;有形固定資産減価償却率平均値テキスト">
          <a:extLst>
            <a:ext uri="{FF2B5EF4-FFF2-40B4-BE49-F238E27FC236}">
              <a16:creationId xmlns:a16="http://schemas.microsoft.com/office/drawing/2014/main" id="{0DA3A3D8-6AC8-45D7-B875-88F05B365B3E}"/>
            </a:ext>
          </a:extLst>
        </xdr:cNvPr>
        <xdr:cNvSpPr txBox="1"/>
      </xdr:nvSpPr>
      <xdr:spPr>
        <a:xfrm>
          <a:off x="4673600" y="1778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389" name="フローチャート: 判断 388">
          <a:extLst>
            <a:ext uri="{FF2B5EF4-FFF2-40B4-BE49-F238E27FC236}">
              <a16:creationId xmlns:a16="http://schemas.microsoft.com/office/drawing/2014/main" id="{7BB90650-0351-43D2-85BD-4EE94800100C}"/>
            </a:ext>
          </a:extLst>
        </xdr:cNvPr>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390" name="フローチャート: 判断 389">
          <a:extLst>
            <a:ext uri="{FF2B5EF4-FFF2-40B4-BE49-F238E27FC236}">
              <a16:creationId xmlns:a16="http://schemas.microsoft.com/office/drawing/2014/main" id="{705247A7-8EE2-459F-9A30-B4BFB8D5E9E1}"/>
            </a:ext>
          </a:extLst>
        </xdr:cNvPr>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167458</xdr:rowOff>
    </xdr:from>
    <xdr:to>
      <xdr:col>15</xdr:col>
      <xdr:colOff>101600</xdr:colOff>
      <xdr:row>105</xdr:row>
      <xdr:rowOff>97608</xdr:rowOff>
    </xdr:to>
    <xdr:sp macro="" textlink="">
      <xdr:nvSpPr>
        <xdr:cNvPr id="391" name="フローチャート: 判断 390">
          <a:extLst>
            <a:ext uri="{FF2B5EF4-FFF2-40B4-BE49-F238E27FC236}">
              <a16:creationId xmlns:a16="http://schemas.microsoft.com/office/drawing/2014/main" id="{89EC18D4-1119-48D5-BB43-1BD0E3CE84C3}"/>
            </a:ext>
          </a:extLst>
        </xdr:cNvPr>
        <xdr:cNvSpPr/>
      </xdr:nvSpPr>
      <xdr:spPr>
        <a:xfrm>
          <a:off x="2857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392" name="フローチャート: 判断 391">
          <a:extLst>
            <a:ext uri="{FF2B5EF4-FFF2-40B4-BE49-F238E27FC236}">
              <a16:creationId xmlns:a16="http://schemas.microsoft.com/office/drawing/2014/main" id="{731613BC-64A2-4590-80F7-7B91B09C381E}"/>
            </a:ext>
          </a:extLst>
        </xdr:cNvPr>
        <xdr:cNvSpPr/>
      </xdr:nvSpPr>
      <xdr:spPr>
        <a:xfrm>
          <a:off x="1968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393" name="フローチャート: 判断 392">
          <a:extLst>
            <a:ext uri="{FF2B5EF4-FFF2-40B4-BE49-F238E27FC236}">
              <a16:creationId xmlns:a16="http://schemas.microsoft.com/office/drawing/2014/main" id="{07352D06-05B9-4279-AFA8-1C4FC8E65ADB}"/>
            </a:ext>
          </a:extLst>
        </xdr:cNvPr>
        <xdr:cNvSpPr/>
      </xdr:nvSpPr>
      <xdr:spPr>
        <a:xfrm>
          <a:off x="1079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5A143A5E-B51C-440B-AAB9-3F8898E8805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5B3B4CFC-847C-4C01-A40A-E99A504287F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BA08D338-A3AD-4E29-9F00-3C0F2986C20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904641B3-3F46-40DB-AAD0-791B9774BCE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4A80153D-307B-41E4-9B99-52E989DA953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134801</xdr:rowOff>
    </xdr:from>
    <xdr:to>
      <xdr:col>24</xdr:col>
      <xdr:colOff>114300</xdr:colOff>
      <xdr:row>109</xdr:row>
      <xdr:rowOff>64951</xdr:rowOff>
    </xdr:to>
    <xdr:sp macro="" textlink="">
      <xdr:nvSpPr>
        <xdr:cNvPr id="399" name="楕円 398">
          <a:extLst>
            <a:ext uri="{FF2B5EF4-FFF2-40B4-BE49-F238E27FC236}">
              <a16:creationId xmlns:a16="http://schemas.microsoft.com/office/drawing/2014/main" id="{92F99A74-461D-4767-A912-574CA75EAC14}"/>
            </a:ext>
          </a:extLst>
        </xdr:cNvPr>
        <xdr:cNvSpPr/>
      </xdr:nvSpPr>
      <xdr:spPr>
        <a:xfrm>
          <a:off x="4584700" y="18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49728</xdr:rowOff>
    </xdr:from>
    <xdr:ext cx="405111" cy="259045"/>
    <xdr:sp macro="" textlink="">
      <xdr:nvSpPr>
        <xdr:cNvPr id="400" name="【市民会館】&#10;有形固定資産減価償却率該当値テキスト">
          <a:extLst>
            <a:ext uri="{FF2B5EF4-FFF2-40B4-BE49-F238E27FC236}">
              <a16:creationId xmlns:a16="http://schemas.microsoft.com/office/drawing/2014/main" id="{77DCCEC5-25A9-4037-81E6-FE39743805F5}"/>
            </a:ext>
          </a:extLst>
        </xdr:cNvPr>
        <xdr:cNvSpPr txBox="1"/>
      </xdr:nvSpPr>
      <xdr:spPr>
        <a:xfrm>
          <a:off x="4673600" y="1856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115207</xdr:rowOff>
    </xdr:from>
    <xdr:to>
      <xdr:col>20</xdr:col>
      <xdr:colOff>38100</xdr:colOff>
      <xdr:row>109</xdr:row>
      <xdr:rowOff>45357</xdr:rowOff>
    </xdr:to>
    <xdr:sp macro="" textlink="">
      <xdr:nvSpPr>
        <xdr:cNvPr id="401" name="楕円 400">
          <a:extLst>
            <a:ext uri="{FF2B5EF4-FFF2-40B4-BE49-F238E27FC236}">
              <a16:creationId xmlns:a16="http://schemas.microsoft.com/office/drawing/2014/main" id="{5F4B9C88-ACF9-40C3-8A0F-4F7D0E11AD7E}"/>
            </a:ext>
          </a:extLst>
        </xdr:cNvPr>
        <xdr:cNvSpPr/>
      </xdr:nvSpPr>
      <xdr:spPr>
        <a:xfrm>
          <a:off x="3746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166007</xdr:rowOff>
    </xdr:from>
    <xdr:to>
      <xdr:col>24</xdr:col>
      <xdr:colOff>63500</xdr:colOff>
      <xdr:row>109</xdr:row>
      <xdr:rowOff>14151</xdr:rowOff>
    </xdr:to>
    <xdr:cxnSp macro="">
      <xdr:nvCxnSpPr>
        <xdr:cNvPr id="402" name="直線コネクタ 401">
          <a:extLst>
            <a:ext uri="{FF2B5EF4-FFF2-40B4-BE49-F238E27FC236}">
              <a16:creationId xmlns:a16="http://schemas.microsoft.com/office/drawing/2014/main" id="{0084626E-C59A-436A-AAF2-47645B654A55}"/>
            </a:ext>
          </a:extLst>
        </xdr:cNvPr>
        <xdr:cNvCxnSpPr/>
      </xdr:nvCxnSpPr>
      <xdr:spPr>
        <a:xfrm>
          <a:off x="3797300" y="1868260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95613</xdr:rowOff>
    </xdr:from>
    <xdr:to>
      <xdr:col>15</xdr:col>
      <xdr:colOff>101600</xdr:colOff>
      <xdr:row>109</xdr:row>
      <xdr:rowOff>25763</xdr:rowOff>
    </xdr:to>
    <xdr:sp macro="" textlink="">
      <xdr:nvSpPr>
        <xdr:cNvPr id="403" name="楕円 402">
          <a:extLst>
            <a:ext uri="{FF2B5EF4-FFF2-40B4-BE49-F238E27FC236}">
              <a16:creationId xmlns:a16="http://schemas.microsoft.com/office/drawing/2014/main" id="{149AE3C3-3508-4FF4-B296-A19D3F6D7888}"/>
            </a:ext>
          </a:extLst>
        </xdr:cNvPr>
        <xdr:cNvSpPr/>
      </xdr:nvSpPr>
      <xdr:spPr>
        <a:xfrm>
          <a:off x="28575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146413</xdr:rowOff>
    </xdr:from>
    <xdr:to>
      <xdr:col>19</xdr:col>
      <xdr:colOff>177800</xdr:colOff>
      <xdr:row>108</xdr:row>
      <xdr:rowOff>166007</xdr:rowOff>
    </xdr:to>
    <xdr:cxnSp macro="">
      <xdr:nvCxnSpPr>
        <xdr:cNvPr id="404" name="直線コネクタ 403">
          <a:extLst>
            <a:ext uri="{FF2B5EF4-FFF2-40B4-BE49-F238E27FC236}">
              <a16:creationId xmlns:a16="http://schemas.microsoft.com/office/drawing/2014/main" id="{A1494884-BF88-4738-9FB0-2EDA11816931}"/>
            </a:ext>
          </a:extLst>
        </xdr:cNvPr>
        <xdr:cNvCxnSpPr/>
      </xdr:nvCxnSpPr>
      <xdr:spPr>
        <a:xfrm>
          <a:off x="2908300" y="186630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76019</xdr:rowOff>
    </xdr:from>
    <xdr:to>
      <xdr:col>10</xdr:col>
      <xdr:colOff>165100</xdr:colOff>
      <xdr:row>109</xdr:row>
      <xdr:rowOff>6169</xdr:rowOff>
    </xdr:to>
    <xdr:sp macro="" textlink="">
      <xdr:nvSpPr>
        <xdr:cNvPr id="405" name="楕円 404">
          <a:extLst>
            <a:ext uri="{FF2B5EF4-FFF2-40B4-BE49-F238E27FC236}">
              <a16:creationId xmlns:a16="http://schemas.microsoft.com/office/drawing/2014/main" id="{6E982003-7B1E-44F4-AED8-0BD7C032C0D4}"/>
            </a:ext>
          </a:extLst>
        </xdr:cNvPr>
        <xdr:cNvSpPr/>
      </xdr:nvSpPr>
      <xdr:spPr>
        <a:xfrm>
          <a:off x="1968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126819</xdr:rowOff>
    </xdr:from>
    <xdr:to>
      <xdr:col>15</xdr:col>
      <xdr:colOff>50800</xdr:colOff>
      <xdr:row>108</xdr:row>
      <xdr:rowOff>146413</xdr:rowOff>
    </xdr:to>
    <xdr:cxnSp macro="">
      <xdr:nvCxnSpPr>
        <xdr:cNvPr id="406" name="直線コネクタ 405">
          <a:extLst>
            <a:ext uri="{FF2B5EF4-FFF2-40B4-BE49-F238E27FC236}">
              <a16:creationId xmlns:a16="http://schemas.microsoft.com/office/drawing/2014/main" id="{974F48B7-0770-427A-8261-82EAC821765E}"/>
            </a:ext>
          </a:extLst>
        </xdr:cNvPr>
        <xdr:cNvCxnSpPr/>
      </xdr:nvCxnSpPr>
      <xdr:spPr>
        <a:xfrm>
          <a:off x="2019300" y="186434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56424</xdr:rowOff>
    </xdr:from>
    <xdr:to>
      <xdr:col>6</xdr:col>
      <xdr:colOff>38100</xdr:colOff>
      <xdr:row>108</xdr:row>
      <xdr:rowOff>158024</xdr:rowOff>
    </xdr:to>
    <xdr:sp macro="" textlink="">
      <xdr:nvSpPr>
        <xdr:cNvPr id="407" name="楕円 406">
          <a:extLst>
            <a:ext uri="{FF2B5EF4-FFF2-40B4-BE49-F238E27FC236}">
              <a16:creationId xmlns:a16="http://schemas.microsoft.com/office/drawing/2014/main" id="{4EA1453F-1F50-41F6-8975-37231235F099}"/>
            </a:ext>
          </a:extLst>
        </xdr:cNvPr>
        <xdr:cNvSpPr/>
      </xdr:nvSpPr>
      <xdr:spPr>
        <a:xfrm>
          <a:off x="1079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107224</xdr:rowOff>
    </xdr:from>
    <xdr:to>
      <xdr:col>10</xdr:col>
      <xdr:colOff>114300</xdr:colOff>
      <xdr:row>108</xdr:row>
      <xdr:rowOff>126819</xdr:rowOff>
    </xdr:to>
    <xdr:cxnSp macro="">
      <xdr:nvCxnSpPr>
        <xdr:cNvPr id="408" name="直線コネクタ 407">
          <a:extLst>
            <a:ext uri="{FF2B5EF4-FFF2-40B4-BE49-F238E27FC236}">
              <a16:creationId xmlns:a16="http://schemas.microsoft.com/office/drawing/2014/main" id="{AE7BFC1A-3644-4FE9-975A-EA9E77D57B0C}"/>
            </a:ext>
          </a:extLst>
        </xdr:cNvPr>
        <xdr:cNvCxnSpPr/>
      </xdr:nvCxnSpPr>
      <xdr:spPr>
        <a:xfrm>
          <a:off x="1130300" y="186238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macro="" textlink="">
      <xdr:nvSpPr>
        <xdr:cNvPr id="409" name="n_1aveValue【市民会館】&#10;有形固定資産減価償却率">
          <a:extLst>
            <a:ext uri="{FF2B5EF4-FFF2-40B4-BE49-F238E27FC236}">
              <a16:creationId xmlns:a16="http://schemas.microsoft.com/office/drawing/2014/main" id="{BD711F04-70EA-4C3F-A563-2089E46FF581}"/>
            </a:ext>
          </a:extLst>
        </xdr:cNvPr>
        <xdr:cNvSpPr txBox="1"/>
      </xdr:nvSpPr>
      <xdr:spPr>
        <a:xfrm>
          <a:off x="3582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114135</xdr:rowOff>
    </xdr:from>
    <xdr:ext cx="405111" cy="259045"/>
    <xdr:sp macro="" textlink="">
      <xdr:nvSpPr>
        <xdr:cNvPr id="410" name="n_2aveValue【市民会館】&#10;有形固定資産減価償却率">
          <a:extLst>
            <a:ext uri="{FF2B5EF4-FFF2-40B4-BE49-F238E27FC236}">
              <a16:creationId xmlns:a16="http://schemas.microsoft.com/office/drawing/2014/main" id="{7AEBA47A-8AA1-47FC-8470-364EBD6A7D84}"/>
            </a:ext>
          </a:extLst>
        </xdr:cNvPr>
        <xdr:cNvSpPr txBox="1"/>
      </xdr:nvSpPr>
      <xdr:spPr>
        <a:xfrm>
          <a:off x="2705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14532</xdr:rowOff>
    </xdr:from>
    <xdr:ext cx="405111" cy="259045"/>
    <xdr:sp macro="" textlink="">
      <xdr:nvSpPr>
        <xdr:cNvPr id="411" name="n_3aveValue【市民会館】&#10;有形固定資産減価償却率">
          <a:extLst>
            <a:ext uri="{FF2B5EF4-FFF2-40B4-BE49-F238E27FC236}">
              <a16:creationId xmlns:a16="http://schemas.microsoft.com/office/drawing/2014/main" id="{0F041A88-A799-4CDB-9FA7-F4B2D54B0DCD}"/>
            </a:ext>
          </a:extLst>
        </xdr:cNvPr>
        <xdr:cNvSpPr txBox="1"/>
      </xdr:nvSpPr>
      <xdr:spPr>
        <a:xfrm>
          <a:off x="1816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158222</xdr:rowOff>
    </xdr:from>
    <xdr:ext cx="405111" cy="259045"/>
    <xdr:sp macro="" textlink="">
      <xdr:nvSpPr>
        <xdr:cNvPr id="412" name="n_4aveValue【市民会館】&#10;有形固定資産減価償却率">
          <a:extLst>
            <a:ext uri="{FF2B5EF4-FFF2-40B4-BE49-F238E27FC236}">
              <a16:creationId xmlns:a16="http://schemas.microsoft.com/office/drawing/2014/main" id="{255AE9B3-FDA1-4ECF-9BD6-88151B0EE4AE}"/>
            </a:ext>
          </a:extLst>
        </xdr:cNvPr>
        <xdr:cNvSpPr txBox="1"/>
      </xdr:nvSpPr>
      <xdr:spPr>
        <a:xfrm>
          <a:off x="927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36484</xdr:rowOff>
    </xdr:from>
    <xdr:ext cx="405111" cy="259045"/>
    <xdr:sp macro="" textlink="">
      <xdr:nvSpPr>
        <xdr:cNvPr id="413" name="n_1mainValue【市民会館】&#10;有形固定資産減価償却率">
          <a:extLst>
            <a:ext uri="{FF2B5EF4-FFF2-40B4-BE49-F238E27FC236}">
              <a16:creationId xmlns:a16="http://schemas.microsoft.com/office/drawing/2014/main" id="{7CF574C4-8A86-4A65-A9A0-D3D422A0027B}"/>
            </a:ext>
          </a:extLst>
        </xdr:cNvPr>
        <xdr:cNvSpPr txBox="1"/>
      </xdr:nvSpPr>
      <xdr:spPr>
        <a:xfrm>
          <a:off x="35820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16890</xdr:rowOff>
    </xdr:from>
    <xdr:ext cx="405111" cy="259045"/>
    <xdr:sp macro="" textlink="">
      <xdr:nvSpPr>
        <xdr:cNvPr id="414" name="n_2mainValue【市民会館】&#10;有形固定資産減価償却率">
          <a:extLst>
            <a:ext uri="{FF2B5EF4-FFF2-40B4-BE49-F238E27FC236}">
              <a16:creationId xmlns:a16="http://schemas.microsoft.com/office/drawing/2014/main" id="{25A667A1-C2DD-4D20-8327-5C0F6D78836B}"/>
            </a:ext>
          </a:extLst>
        </xdr:cNvPr>
        <xdr:cNvSpPr txBox="1"/>
      </xdr:nvSpPr>
      <xdr:spPr>
        <a:xfrm>
          <a:off x="2705744" y="187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168746</xdr:rowOff>
    </xdr:from>
    <xdr:ext cx="405111" cy="259045"/>
    <xdr:sp macro="" textlink="">
      <xdr:nvSpPr>
        <xdr:cNvPr id="415" name="n_3mainValue【市民会館】&#10;有形固定資産減価償却率">
          <a:extLst>
            <a:ext uri="{FF2B5EF4-FFF2-40B4-BE49-F238E27FC236}">
              <a16:creationId xmlns:a16="http://schemas.microsoft.com/office/drawing/2014/main" id="{2AD5BCFE-FDBC-41F9-BE30-6822EBC161FD}"/>
            </a:ext>
          </a:extLst>
        </xdr:cNvPr>
        <xdr:cNvSpPr txBox="1"/>
      </xdr:nvSpPr>
      <xdr:spPr>
        <a:xfrm>
          <a:off x="1816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149151</xdr:rowOff>
    </xdr:from>
    <xdr:ext cx="405111" cy="259045"/>
    <xdr:sp macro="" textlink="">
      <xdr:nvSpPr>
        <xdr:cNvPr id="416" name="n_4mainValue【市民会館】&#10;有形固定資産減価償却率">
          <a:extLst>
            <a:ext uri="{FF2B5EF4-FFF2-40B4-BE49-F238E27FC236}">
              <a16:creationId xmlns:a16="http://schemas.microsoft.com/office/drawing/2014/main" id="{B9ABC24E-25EC-4344-88FB-A25E16940B85}"/>
            </a:ext>
          </a:extLst>
        </xdr:cNvPr>
        <xdr:cNvSpPr txBox="1"/>
      </xdr:nvSpPr>
      <xdr:spPr>
        <a:xfrm>
          <a:off x="927744" y="186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7559DB74-D42B-49B7-867C-DA30164FA1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39287082-1E24-4C9B-BF1F-545017ACA1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9A368403-B372-45AD-AB5E-47A206D313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9503A735-5D05-40D7-8CFF-5FAB8484E3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86F95628-839A-4CF0-B4E3-E62DACFC3AD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83C56A4C-A49C-4D2C-945C-E016AEC0B95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CFBDD7DE-BD8C-4167-B711-E233240FE9A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F467765D-435F-42C0-BAF4-7B266CB4165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E93C8E6B-B55E-492F-8A11-1747CCF7E72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106DA995-341E-4213-AF40-CAF0F5BCCDA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1FA3260C-8F20-4044-A42D-65770E2F839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7B77AF93-5CA7-4EDC-861C-79211B8925B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AD24E5AA-AACE-4A17-BD2D-80C2BDD8F6D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638E532B-AE54-469D-948B-94B41961403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AD4C7951-D81E-459D-AAD9-00A26C02171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83BB3847-16F4-49A0-8F3B-DED80ACC5EB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EB369A8A-3F48-40CD-95F6-3218FB67ECA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9B532FAE-ED9A-475E-BD1A-B2AA050D69C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9C946364-2507-4E6D-8141-2707B68A6B5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58FEC89F-45F7-46EA-89EC-4C8897ADF83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59454414-8AE5-4D04-936A-565ED3F0F16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A7B3CD33-3B80-4B2B-A1BD-C5E8207D0E7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397E5CEA-EB2C-4E04-A28A-DFEB97A6142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40" name="直線コネクタ 439">
          <a:extLst>
            <a:ext uri="{FF2B5EF4-FFF2-40B4-BE49-F238E27FC236}">
              <a16:creationId xmlns:a16="http://schemas.microsoft.com/office/drawing/2014/main" id="{BD1CF62E-0BB6-45A0-B82D-0440CF5CFE2C}"/>
            </a:ext>
          </a:extLst>
        </xdr:cNvPr>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41" name="【市民会館】&#10;一人当たり面積最小値テキスト">
          <a:extLst>
            <a:ext uri="{FF2B5EF4-FFF2-40B4-BE49-F238E27FC236}">
              <a16:creationId xmlns:a16="http://schemas.microsoft.com/office/drawing/2014/main" id="{8E72702B-1CB9-425F-8F43-1AEAE25B21D7}"/>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42" name="直線コネクタ 441">
          <a:extLst>
            <a:ext uri="{FF2B5EF4-FFF2-40B4-BE49-F238E27FC236}">
              <a16:creationId xmlns:a16="http://schemas.microsoft.com/office/drawing/2014/main" id="{B1977C48-6015-4227-A82B-346EAFB457F0}"/>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43" name="【市民会館】&#10;一人当たり面積最大値テキスト">
          <a:extLst>
            <a:ext uri="{FF2B5EF4-FFF2-40B4-BE49-F238E27FC236}">
              <a16:creationId xmlns:a16="http://schemas.microsoft.com/office/drawing/2014/main" id="{16B5CB00-C5B2-4EDA-BE33-42AA55BCA5EE}"/>
            </a:ext>
          </a:extLst>
        </xdr:cNvPr>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44" name="直線コネクタ 443">
          <a:extLst>
            <a:ext uri="{FF2B5EF4-FFF2-40B4-BE49-F238E27FC236}">
              <a16:creationId xmlns:a16="http://schemas.microsoft.com/office/drawing/2014/main" id="{6ACF905E-FF6E-4C6F-92EA-6B53519D3EDB}"/>
            </a:ext>
          </a:extLst>
        </xdr:cNvPr>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66057</xdr:rowOff>
    </xdr:from>
    <xdr:ext cx="469744" cy="259045"/>
    <xdr:sp macro="" textlink="">
      <xdr:nvSpPr>
        <xdr:cNvPr id="445" name="【市民会館】&#10;一人当たり面積平均値テキスト">
          <a:extLst>
            <a:ext uri="{FF2B5EF4-FFF2-40B4-BE49-F238E27FC236}">
              <a16:creationId xmlns:a16="http://schemas.microsoft.com/office/drawing/2014/main" id="{26D951E1-5873-4E2C-BC26-80CB5F91F2B9}"/>
            </a:ext>
          </a:extLst>
        </xdr:cNvPr>
        <xdr:cNvSpPr txBox="1"/>
      </xdr:nvSpPr>
      <xdr:spPr>
        <a:xfrm>
          <a:off x="10515600" y="1823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46" name="フローチャート: 判断 445">
          <a:extLst>
            <a:ext uri="{FF2B5EF4-FFF2-40B4-BE49-F238E27FC236}">
              <a16:creationId xmlns:a16="http://schemas.microsoft.com/office/drawing/2014/main" id="{A43AED89-C225-4976-BF39-1111B556B3AA}"/>
            </a:ext>
          </a:extLst>
        </xdr:cNvPr>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47" name="フローチャート: 判断 446">
          <a:extLst>
            <a:ext uri="{FF2B5EF4-FFF2-40B4-BE49-F238E27FC236}">
              <a16:creationId xmlns:a16="http://schemas.microsoft.com/office/drawing/2014/main" id="{76618A6B-042D-4FC5-8AB3-A77772EDA88A}"/>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16511</xdr:rowOff>
    </xdr:from>
    <xdr:to>
      <xdr:col>46</xdr:col>
      <xdr:colOff>38100</xdr:colOff>
      <xdr:row>107</xdr:row>
      <xdr:rowOff>118111</xdr:rowOff>
    </xdr:to>
    <xdr:sp macro="" textlink="">
      <xdr:nvSpPr>
        <xdr:cNvPr id="448" name="フローチャート: 判断 447">
          <a:extLst>
            <a:ext uri="{FF2B5EF4-FFF2-40B4-BE49-F238E27FC236}">
              <a16:creationId xmlns:a16="http://schemas.microsoft.com/office/drawing/2014/main" id="{E8299C19-AE7A-496D-A296-F986A0062349}"/>
            </a:ext>
          </a:extLst>
        </xdr:cNvPr>
        <xdr:cNvSpPr/>
      </xdr:nvSpPr>
      <xdr:spPr>
        <a:xfrm>
          <a:off x="8699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48261</xdr:rowOff>
    </xdr:from>
    <xdr:to>
      <xdr:col>41</xdr:col>
      <xdr:colOff>101600</xdr:colOff>
      <xdr:row>107</xdr:row>
      <xdr:rowOff>149861</xdr:rowOff>
    </xdr:to>
    <xdr:sp macro="" textlink="">
      <xdr:nvSpPr>
        <xdr:cNvPr id="449" name="フローチャート: 判断 448">
          <a:extLst>
            <a:ext uri="{FF2B5EF4-FFF2-40B4-BE49-F238E27FC236}">
              <a16:creationId xmlns:a16="http://schemas.microsoft.com/office/drawing/2014/main" id="{C1DA2002-E323-45FA-91CD-C33228AAD648}"/>
            </a:ext>
          </a:extLst>
        </xdr:cNvPr>
        <xdr:cNvSpPr/>
      </xdr:nvSpPr>
      <xdr:spPr>
        <a:xfrm>
          <a:off x="7810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49530</xdr:rowOff>
    </xdr:from>
    <xdr:to>
      <xdr:col>36</xdr:col>
      <xdr:colOff>165100</xdr:colOff>
      <xdr:row>107</xdr:row>
      <xdr:rowOff>151130</xdr:rowOff>
    </xdr:to>
    <xdr:sp macro="" textlink="">
      <xdr:nvSpPr>
        <xdr:cNvPr id="450" name="フローチャート: 判断 449">
          <a:extLst>
            <a:ext uri="{FF2B5EF4-FFF2-40B4-BE49-F238E27FC236}">
              <a16:creationId xmlns:a16="http://schemas.microsoft.com/office/drawing/2014/main" id="{1DD06497-9730-452E-8263-DEF07EA56A49}"/>
            </a:ext>
          </a:extLst>
        </xdr:cNvPr>
        <xdr:cNvSpPr/>
      </xdr:nvSpPr>
      <xdr:spPr>
        <a:xfrm>
          <a:off x="6921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3C2DD098-D3B3-4651-B48B-94F6F4BAAC3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608520D8-BAAA-4C9D-A5CC-66B7B0423F2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B4320656-081F-4176-A4B9-9B112595423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10B3D771-44F4-4C4D-995F-00522CE85DD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299FA38A-51B8-4483-83FC-7BD4EC8BDB3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72389</xdr:rowOff>
    </xdr:from>
    <xdr:to>
      <xdr:col>55</xdr:col>
      <xdr:colOff>50800</xdr:colOff>
      <xdr:row>109</xdr:row>
      <xdr:rowOff>2539</xdr:rowOff>
    </xdr:to>
    <xdr:sp macro="" textlink="">
      <xdr:nvSpPr>
        <xdr:cNvPr id="456" name="楕円 455">
          <a:extLst>
            <a:ext uri="{FF2B5EF4-FFF2-40B4-BE49-F238E27FC236}">
              <a16:creationId xmlns:a16="http://schemas.microsoft.com/office/drawing/2014/main" id="{DB6B0C59-6FD4-44DB-BA11-F96E89995687}"/>
            </a:ext>
          </a:extLst>
        </xdr:cNvPr>
        <xdr:cNvSpPr/>
      </xdr:nvSpPr>
      <xdr:spPr>
        <a:xfrm>
          <a:off x="10426700" y="18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158766</xdr:rowOff>
    </xdr:from>
    <xdr:ext cx="469744" cy="259045"/>
    <xdr:sp macro="" textlink="">
      <xdr:nvSpPr>
        <xdr:cNvPr id="457" name="【市民会館】&#10;一人当たり面積該当値テキスト">
          <a:extLst>
            <a:ext uri="{FF2B5EF4-FFF2-40B4-BE49-F238E27FC236}">
              <a16:creationId xmlns:a16="http://schemas.microsoft.com/office/drawing/2014/main" id="{47851B39-EF29-4BEC-B850-F6AE95DE3AAC}"/>
            </a:ext>
          </a:extLst>
        </xdr:cNvPr>
        <xdr:cNvSpPr txBox="1"/>
      </xdr:nvSpPr>
      <xdr:spPr>
        <a:xfrm>
          <a:off x="10515600" y="185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73661</xdr:rowOff>
    </xdr:from>
    <xdr:to>
      <xdr:col>50</xdr:col>
      <xdr:colOff>165100</xdr:colOff>
      <xdr:row>109</xdr:row>
      <xdr:rowOff>3811</xdr:rowOff>
    </xdr:to>
    <xdr:sp macro="" textlink="">
      <xdr:nvSpPr>
        <xdr:cNvPr id="458" name="楕円 457">
          <a:extLst>
            <a:ext uri="{FF2B5EF4-FFF2-40B4-BE49-F238E27FC236}">
              <a16:creationId xmlns:a16="http://schemas.microsoft.com/office/drawing/2014/main" id="{AD9E2356-D013-47DB-9B2E-3F0D60DCE7A0}"/>
            </a:ext>
          </a:extLst>
        </xdr:cNvPr>
        <xdr:cNvSpPr/>
      </xdr:nvSpPr>
      <xdr:spPr>
        <a:xfrm>
          <a:off x="9588500" y="185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123189</xdr:rowOff>
    </xdr:from>
    <xdr:to>
      <xdr:col>55</xdr:col>
      <xdr:colOff>0</xdr:colOff>
      <xdr:row>108</xdr:row>
      <xdr:rowOff>124461</xdr:rowOff>
    </xdr:to>
    <xdr:cxnSp macro="">
      <xdr:nvCxnSpPr>
        <xdr:cNvPr id="459" name="直線コネクタ 458">
          <a:extLst>
            <a:ext uri="{FF2B5EF4-FFF2-40B4-BE49-F238E27FC236}">
              <a16:creationId xmlns:a16="http://schemas.microsoft.com/office/drawing/2014/main" id="{0EDF9786-7A92-4311-BF68-F47214C3A25D}"/>
            </a:ext>
          </a:extLst>
        </xdr:cNvPr>
        <xdr:cNvCxnSpPr/>
      </xdr:nvCxnSpPr>
      <xdr:spPr>
        <a:xfrm flipV="1">
          <a:off x="9639300" y="186397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73661</xdr:rowOff>
    </xdr:from>
    <xdr:to>
      <xdr:col>46</xdr:col>
      <xdr:colOff>38100</xdr:colOff>
      <xdr:row>109</xdr:row>
      <xdr:rowOff>3811</xdr:rowOff>
    </xdr:to>
    <xdr:sp macro="" textlink="">
      <xdr:nvSpPr>
        <xdr:cNvPr id="460" name="楕円 459">
          <a:extLst>
            <a:ext uri="{FF2B5EF4-FFF2-40B4-BE49-F238E27FC236}">
              <a16:creationId xmlns:a16="http://schemas.microsoft.com/office/drawing/2014/main" id="{C31F105A-FF4A-441F-A00A-B9F928581B79}"/>
            </a:ext>
          </a:extLst>
        </xdr:cNvPr>
        <xdr:cNvSpPr/>
      </xdr:nvSpPr>
      <xdr:spPr>
        <a:xfrm>
          <a:off x="8699500" y="185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124461</xdr:rowOff>
    </xdr:from>
    <xdr:to>
      <xdr:col>50</xdr:col>
      <xdr:colOff>114300</xdr:colOff>
      <xdr:row>108</xdr:row>
      <xdr:rowOff>124461</xdr:rowOff>
    </xdr:to>
    <xdr:cxnSp macro="">
      <xdr:nvCxnSpPr>
        <xdr:cNvPr id="461" name="直線コネクタ 460">
          <a:extLst>
            <a:ext uri="{FF2B5EF4-FFF2-40B4-BE49-F238E27FC236}">
              <a16:creationId xmlns:a16="http://schemas.microsoft.com/office/drawing/2014/main" id="{25A95DA7-91B5-4DB8-B4FE-739AC9A239C8}"/>
            </a:ext>
          </a:extLst>
        </xdr:cNvPr>
        <xdr:cNvCxnSpPr/>
      </xdr:nvCxnSpPr>
      <xdr:spPr>
        <a:xfrm>
          <a:off x="8750300" y="1864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74930</xdr:rowOff>
    </xdr:from>
    <xdr:to>
      <xdr:col>41</xdr:col>
      <xdr:colOff>101600</xdr:colOff>
      <xdr:row>109</xdr:row>
      <xdr:rowOff>5080</xdr:rowOff>
    </xdr:to>
    <xdr:sp macro="" textlink="">
      <xdr:nvSpPr>
        <xdr:cNvPr id="462" name="楕円 461">
          <a:extLst>
            <a:ext uri="{FF2B5EF4-FFF2-40B4-BE49-F238E27FC236}">
              <a16:creationId xmlns:a16="http://schemas.microsoft.com/office/drawing/2014/main" id="{84F4EBD8-C896-4773-95FC-534F08964375}"/>
            </a:ext>
          </a:extLst>
        </xdr:cNvPr>
        <xdr:cNvSpPr/>
      </xdr:nvSpPr>
      <xdr:spPr>
        <a:xfrm>
          <a:off x="7810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124461</xdr:rowOff>
    </xdr:from>
    <xdr:to>
      <xdr:col>45</xdr:col>
      <xdr:colOff>177800</xdr:colOff>
      <xdr:row>108</xdr:row>
      <xdr:rowOff>125730</xdr:rowOff>
    </xdr:to>
    <xdr:cxnSp macro="">
      <xdr:nvCxnSpPr>
        <xdr:cNvPr id="463" name="直線コネクタ 462">
          <a:extLst>
            <a:ext uri="{FF2B5EF4-FFF2-40B4-BE49-F238E27FC236}">
              <a16:creationId xmlns:a16="http://schemas.microsoft.com/office/drawing/2014/main" id="{30245374-7CC1-4882-B2F8-724D7A55845B}"/>
            </a:ext>
          </a:extLst>
        </xdr:cNvPr>
        <xdr:cNvCxnSpPr/>
      </xdr:nvCxnSpPr>
      <xdr:spPr>
        <a:xfrm flipV="1">
          <a:off x="7861300" y="186410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76200</xdr:rowOff>
    </xdr:from>
    <xdr:to>
      <xdr:col>36</xdr:col>
      <xdr:colOff>165100</xdr:colOff>
      <xdr:row>109</xdr:row>
      <xdr:rowOff>6350</xdr:rowOff>
    </xdr:to>
    <xdr:sp macro="" textlink="">
      <xdr:nvSpPr>
        <xdr:cNvPr id="464" name="楕円 463">
          <a:extLst>
            <a:ext uri="{FF2B5EF4-FFF2-40B4-BE49-F238E27FC236}">
              <a16:creationId xmlns:a16="http://schemas.microsoft.com/office/drawing/2014/main" id="{30751FD8-D583-4E18-B2CB-0FF6F0DD3167}"/>
            </a:ext>
          </a:extLst>
        </xdr:cNvPr>
        <xdr:cNvSpPr/>
      </xdr:nvSpPr>
      <xdr:spPr>
        <a:xfrm>
          <a:off x="6921500" y="185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125730</xdr:rowOff>
    </xdr:from>
    <xdr:to>
      <xdr:col>41</xdr:col>
      <xdr:colOff>50800</xdr:colOff>
      <xdr:row>108</xdr:row>
      <xdr:rowOff>127000</xdr:rowOff>
    </xdr:to>
    <xdr:cxnSp macro="">
      <xdr:nvCxnSpPr>
        <xdr:cNvPr id="465" name="直線コネクタ 464">
          <a:extLst>
            <a:ext uri="{FF2B5EF4-FFF2-40B4-BE49-F238E27FC236}">
              <a16:creationId xmlns:a16="http://schemas.microsoft.com/office/drawing/2014/main" id="{F7748E37-CCFB-4E7A-B00E-752900625016}"/>
            </a:ext>
          </a:extLst>
        </xdr:cNvPr>
        <xdr:cNvCxnSpPr/>
      </xdr:nvCxnSpPr>
      <xdr:spPr>
        <a:xfrm flipV="1">
          <a:off x="6972300" y="186423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66" name="n_1aveValue【市民会館】&#10;一人当たり面積">
          <a:extLst>
            <a:ext uri="{FF2B5EF4-FFF2-40B4-BE49-F238E27FC236}">
              <a16:creationId xmlns:a16="http://schemas.microsoft.com/office/drawing/2014/main" id="{AE6A97F0-0987-4B3F-B5FA-F3C47D6552D7}"/>
            </a:ext>
          </a:extLst>
        </xdr:cNvPr>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134638</xdr:rowOff>
    </xdr:from>
    <xdr:ext cx="469744" cy="259045"/>
    <xdr:sp macro="" textlink="">
      <xdr:nvSpPr>
        <xdr:cNvPr id="467" name="n_2aveValue【市民会館】&#10;一人当たり面積">
          <a:extLst>
            <a:ext uri="{FF2B5EF4-FFF2-40B4-BE49-F238E27FC236}">
              <a16:creationId xmlns:a16="http://schemas.microsoft.com/office/drawing/2014/main" id="{44D1D6CB-EF8F-4AE5-8961-ECF7BAEB02B1}"/>
            </a:ext>
          </a:extLst>
        </xdr:cNvPr>
        <xdr:cNvSpPr txBox="1"/>
      </xdr:nvSpPr>
      <xdr:spPr>
        <a:xfrm>
          <a:off x="85154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166388</xdr:rowOff>
    </xdr:from>
    <xdr:ext cx="469744" cy="259045"/>
    <xdr:sp macro="" textlink="">
      <xdr:nvSpPr>
        <xdr:cNvPr id="468" name="n_3aveValue【市民会館】&#10;一人当たり面積">
          <a:extLst>
            <a:ext uri="{FF2B5EF4-FFF2-40B4-BE49-F238E27FC236}">
              <a16:creationId xmlns:a16="http://schemas.microsoft.com/office/drawing/2014/main" id="{DDF45847-A76F-4290-8FD7-35532900547C}"/>
            </a:ext>
          </a:extLst>
        </xdr:cNvPr>
        <xdr:cNvSpPr txBox="1"/>
      </xdr:nvSpPr>
      <xdr:spPr>
        <a:xfrm>
          <a:off x="7626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167657</xdr:rowOff>
    </xdr:from>
    <xdr:ext cx="469744" cy="259045"/>
    <xdr:sp macro="" textlink="">
      <xdr:nvSpPr>
        <xdr:cNvPr id="469" name="n_4aveValue【市民会館】&#10;一人当たり面積">
          <a:extLst>
            <a:ext uri="{FF2B5EF4-FFF2-40B4-BE49-F238E27FC236}">
              <a16:creationId xmlns:a16="http://schemas.microsoft.com/office/drawing/2014/main" id="{089FE84E-B643-47D5-B90C-F2C7D606F7A9}"/>
            </a:ext>
          </a:extLst>
        </xdr:cNvPr>
        <xdr:cNvSpPr txBox="1"/>
      </xdr:nvSpPr>
      <xdr:spPr>
        <a:xfrm>
          <a:off x="6737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166388</xdr:rowOff>
    </xdr:from>
    <xdr:ext cx="469744" cy="259045"/>
    <xdr:sp macro="" textlink="">
      <xdr:nvSpPr>
        <xdr:cNvPr id="470" name="n_1mainValue【市民会館】&#10;一人当たり面積">
          <a:extLst>
            <a:ext uri="{FF2B5EF4-FFF2-40B4-BE49-F238E27FC236}">
              <a16:creationId xmlns:a16="http://schemas.microsoft.com/office/drawing/2014/main" id="{DBE5D478-0EF9-46B8-8C4D-CDD6898C3A3A}"/>
            </a:ext>
          </a:extLst>
        </xdr:cNvPr>
        <xdr:cNvSpPr txBox="1"/>
      </xdr:nvSpPr>
      <xdr:spPr>
        <a:xfrm>
          <a:off x="9391727" y="1868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166388</xdr:rowOff>
    </xdr:from>
    <xdr:ext cx="469744" cy="259045"/>
    <xdr:sp macro="" textlink="">
      <xdr:nvSpPr>
        <xdr:cNvPr id="471" name="n_2mainValue【市民会館】&#10;一人当たり面積">
          <a:extLst>
            <a:ext uri="{FF2B5EF4-FFF2-40B4-BE49-F238E27FC236}">
              <a16:creationId xmlns:a16="http://schemas.microsoft.com/office/drawing/2014/main" id="{B44BA39E-88E0-462B-B044-9D38ED2E953E}"/>
            </a:ext>
          </a:extLst>
        </xdr:cNvPr>
        <xdr:cNvSpPr txBox="1"/>
      </xdr:nvSpPr>
      <xdr:spPr>
        <a:xfrm>
          <a:off x="8515427" y="1868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167657</xdr:rowOff>
    </xdr:from>
    <xdr:ext cx="469744" cy="259045"/>
    <xdr:sp macro="" textlink="">
      <xdr:nvSpPr>
        <xdr:cNvPr id="472" name="n_3mainValue【市民会館】&#10;一人当たり面積">
          <a:extLst>
            <a:ext uri="{FF2B5EF4-FFF2-40B4-BE49-F238E27FC236}">
              <a16:creationId xmlns:a16="http://schemas.microsoft.com/office/drawing/2014/main" id="{AAD2A2B9-C677-41BF-A68C-18290C6B8546}"/>
            </a:ext>
          </a:extLst>
        </xdr:cNvPr>
        <xdr:cNvSpPr txBox="1"/>
      </xdr:nvSpPr>
      <xdr:spPr>
        <a:xfrm>
          <a:off x="7626427"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168927</xdr:rowOff>
    </xdr:from>
    <xdr:ext cx="469744" cy="259045"/>
    <xdr:sp macro="" textlink="">
      <xdr:nvSpPr>
        <xdr:cNvPr id="473" name="n_4mainValue【市民会館】&#10;一人当たり面積">
          <a:extLst>
            <a:ext uri="{FF2B5EF4-FFF2-40B4-BE49-F238E27FC236}">
              <a16:creationId xmlns:a16="http://schemas.microsoft.com/office/drawing/2014/main" id="{48BE3AF0-1CC8-4C1C-815B-96AEC1140DB2}"/>
            </a:ext>
          </a:extLst>
        </xdr:cNvPr>
        <xdr:cNvSpPr txBox="1"/>
      </xdr:nvSpPr>
      <xdr:spPr>
        <a:xfrm>
          <a:off x="6737427" y="186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BFF97307-ECEB-4BEA-A759-FAE5CBDE2D7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a:extLst>
            <a:ext uri="{FF2B5EF4-FFF2-40B4-BE49-F238E27FC236}">
              <a16:creationId xmlns:a16="http://schemas.microsoft.com/office/drawing/2014/main" id="{29CA9F20-15EE-4E51-B82E-4755126D0CA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a:extLst>
            <a:ext uri="{FF2B5EF4-FFF2-40B4-BE49-F238E27FC236}">
              <a16:creationId xmlns:a16="http://schemas.microsoft.com/office/drawing/2014/main" id="{88064857-F3A8-4712-AEDA-16193C6557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a:extLst>
            <a:ext uri="{FF2B5EF4-FFF2-40B4-BE49-F238E27FC236}">
              <a16:creationId xmlns:a16="http://schemas.microsoft.com/office/drawing/2014/main" id="{3E176CFC-D17D-4BF0-BFDB-AB718D70A7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a:extLst>
            <a:ext uri="{FF2B5EF4-FFF2-40B4-BE49-F238E27FC236}">
              <a16:creationId xmlns:a16="http://schemas.microsoft.com/office/drawing/2014/main" id="{F483391D-1D6D-42CF-92DB-D588FAA13E1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a:extLst>
            <a:ext uri="{FF2B5EF4-FFF2-40B4-BE49-F238E27FC236}">
              <a16:creationId xmlns:a16="http://schemas.microsoft.com/office/drawing/2014/main" id="{B6644EB4-49AE-46C1-A840-3940B4F80A0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a:extLst>
            <a:ext uri="{FF2B5EF4-FFF2-40B4-BE49-F238E27FC236}">
              <a16:creationId xmlns:a16="http://schemas.microsoft.com/office/drawing/2014/main" id="{B9E5F3CB-E836-4B77-A51D-B83AA5B574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C78DA317-268D-463A-8BA4-425BCD40A3B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1A10DB61-2E31-4F8B-A484-9FA78DA0402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8F993380-0DD7-4E2C-A28F-98BA330249F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B5A155B4-C639-4416-92B2-042BE19E6D6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a:extLst>
            <a:ext uri="{FF2B5EF4-FFF2-40B4-BE49-F238E27FC236}">
              <a16:creationId xmlns:a16="http://schemas.microsoft.com/office/drawing/2014/main" id="{8F062DCE-7E55-4AD9-9070-F9D796EB5E6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a:extLst>
            <a:ext uri="{FF2B5EF4-FFF2-40B4-BE49-F238E27FC236}">
              <a16:creationId xmlns:a16="http://schemas.microsoft.com/office/drawing/2014/main" id="{EA081F08-462D-4425-860D-5FD8AD1FE24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a:extLst>
            <a:ext uri="{FF2B5EF4-FFF2-40B4-BE49-F238E27FC236}">
              <a16:creationId xmlns:a16="http://schemas.microsoft.com/office/drawing/2014/main" id="{586DEC18-A065-41F2-A2C2-D6A4197E881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a:extLst>
            <a:ext uri="{FF2B5EF4-FFF2-40B4-BE49-F238E27FC236}">
              <a16:creationId xmlns:a16="http://schemas.microsoft.com/office/drawing/2014/main" id="{3ED51D71-7E5D-47EC-9845-A7FA268CDFF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a:extLst>
            <a:ext uri="{FF2B5EF4-FFF2-40B4-BE49-F238E27FC236}">
              <a16:creationId xmlns:a16="http://schemas.microsoft.com/office/drawing/2014/main" id="{4CA82A99-A844-4146-9919-78A34282BF7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a:extLst>
            <a:ext uri="{FF2B5EF4-FFF2-40B4-BE49-F238E27FC236}">
              <a16:creationId xmlns:a16="http://schemas.microsoft.com/office/drawing/2014/main" id="{E7C62029-62AF-434E-85C0-EB38FE2EC23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a:extLst>
            <a:ext uri="{FF2B5EF4-FFF2-40B4-BE49-F238E27FC236}">
              <a16:creationId xmlns:a16="http://schemas.microsoft.com/office/drawing/2014/main" id="{39B614FC-FB82-42A8-B17D-D207AFFE92E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a:extLst>
            <a:ext uri="{FF2B5EF4-FFF2-40B4-BE49-F238E27FC236}">
              <a16:creationId xmlns:a16="http://schemas.microsoft.com/office/drawing/2014/main" id="{295DFF42-C0F4-4576-A6EA-9F6C3963587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a:extLst>
            <a:ext uri="{FF2B5EF4-FFF2-40B4-BE49-F238E27FC236}">
              <a16:creationId xmlns:a16="http://schemas.microsoft.com/office/drawing/2014/main" id="{7646545A-817D-42AC-A89A-8D089EFFB49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a:extLst>
            <a:ext uri="{FF2B5EF4-FFF2-40B4-BE49-F238E27FC236}">
              <a16:creationId xmlns:a16="http://schemas.microsoft.com/office/drawing/2014/main" id="{02BC834A-F6AE-44EF-BEBE-B6937CA550B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AF1C7598-BB45-4086-88A4-4BD00F24873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a:extLst>
            <a:ext uri="{FF2B5EF4-FFF2-40B4-BE49-F238E27FC236}">
              <a16:creationId xmlns:a16="http://schemas.microsoft.com/office/drawing/2014/main" id="{537307CC-29A1-4E59-908B-333DBA0D24E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一般廃棄物処理施設】&#10;有形固定資産減価償却率グラフ枠">
          <a:extLst>
            <a:ext uri="{FF2B5EF4-FFF2-40B4-BE49-F238E27FC236}">
              <a16:creationId xmlns:a16="http://schemas.microsoft.com/office/drawing/2014/main" id="{91552FB3-2FD2-475C-99B9-4F661E9414E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498" name="直線コネクタ 497">
          <a:extLst>
            <a:ext uri="{FF2B5EF4-FFF2-40B4-BE49-F238E27FC236}">
              <a16:creationId xmlns:a16="http://schemas.microsoft.com/office/drawing/2014/main" id="{5005F7EA-F7B8-4D6F-BB99-BA4A96F68BE8}"/>
            </a:ext>
          </a:extLst>
        </xdr:cNvPr>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9" name="【一般廃棄物処理施設】&#10;有形固定資産減価償却率最小値テキスト">
          <a:extLst>
            <a:ext uri="{FF2B5EF4-FFF2-40B4-BE49-F238E27FC236}">
              <a16:creationId xmlns:a16="http://schemas.microsoft.com/office/drawing/2014/main" id="{017D9C96-4F86-4587-848C-B8A145E25F8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0" name="直線コネクタ 499">
          <a:extLst>
            <a:ext uri="{FF2B5EF4-FFF2-40B4-BE49-F238E27FC236}">
              <a16:creationId xmlns:a16="http://schemas.microsoft.com/office/drawing/2014/main" id="{4814E4A1-0B87-44B0-9B1A-10B75FA9EF9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01" name="【一般廃棄物処理施設】&#10;有形固定資産減価償却率最大値テキスト">
          <a:extLst>
            <a:ext uri="{FF2B5EF4-FFF2-40B4-BE49-F238E27FC236}">
              <a16:creationId xmlns:a16="http://schemas.microsoft.com/office/drawing/2014/main" id="{EA8E814C-72D6-4846-AB63-05482083F21D}"/>
            </a:ext>
          </a:extLst>
        </xdr:cNvPr>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02" name="直線コネクタ 501">
          <a:extLst>
            <a:ext uri="{FF2B5EF4-FFF2-40B4-BE49-F238E27FC236}">
              <a16:creationId xmlns:a16="http://schemas.microsoft.com/office/drawing/2014/main" id="{B5926C3F-13EB-4938-A4C6-4F266FEE6B14}"/>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03" name="【一般廃棄物処理施設】&#10;有形固定資産減価償却率平均値テキスト">
          <a:extLst>
            <a:ext uri="{FF2B5EF4-FFF2-40B4-BE49-F238E27FC236}">
              <a16:creationId xmlns:a16="http://schemas.microsoft.com/office/drawing/2014/main" id="{82115CFA-0EA0-4243-93B5-D4F92D68DD55}"/>
            </a:ext>
          </a:extLst>
        </xdr:cNvPr>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04" name="フローチャート: 判断 503">
          <a:extLst>
            <a:ext uri="{FF2B5EF4-FFF2-40B4-BE49-F238E27FC236}">
              <a16:creationId xmlns:a16="http://schemas.microsoft.com/office/drawing/2014/main" id="{64C1F760-50D0-4D75-8F03-89F18A245F6A}"/>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5" name="フローチャート: 判断 504">
          <a:extLst>
            <a:ext uri="{FF2B5EF4-FFF2-40B4-BE49-F238E27FC236}">
              <a16:creationId xmlns:a16="http://schemas.microsoft.com/office/drawing/2014/main" id="{50F9C8A7-7C32-4351-9A69-6F3E04F3731A}"/>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506" name="フローチャート: 判断 505">
          <a:extLst>
            <a:ext uri="{FF2B5EF4-FFF2-40B4-BE49-F238E27FC236}">
              <a16:creationId xmlns:a16="http://schemas.microsoft.com/office/drawing/2014/main" id="{CEF493DD-AD1A-44AE-B2B9-6405BC3E7EFE}"/>
            </a:ext>
          </a:extLst>
        </xdr:cNvPr>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07" name="フローチャート: 判断 506">
          <a:extLst>
            <a:ext uri="{FF2B5EF4-FFF2-40B4-BE49-F238E27FC236}">
              <a16:creationId xmlns:a16="http://schemas.microsoft.com/office/drawing/2014/main" id="{D69E1C81-F1DB-47AF-9DFD-4B9D9E0D3636}"/>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508" name="フローチャート: 判断 507">
          <a:extLst>
            <a:ext uri="{FF2B5EF4-FFF2-40B4-BE49-F238E27FC236}">
              <a16:creationId xmlns:a16="http://schemas.microsoft.com/office/drawing/2014/main" id="{101F89F6-CDF4-4D34-96A5-E61D0CCCDEE9}"/>
            </a:ext>
          </a:extLst>
        </xdr:cNvPr>
        <xdr:cNvSpPr/>
      </xdr:nvSpPr>
      <xdr:spPr>
        <a:xfrm>
          <a:off x="12763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5585371C-4148-46BA-A8C6-6D8F5629DC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47ABD83C-9D37-4E78-A653-1C04ED4C680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916FEF45-2F2C-442D-AF5A-63DD6555BA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870FEA5E-CA33-449B-8F2C-FF5EA83FD2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5110D292-2A9D-4CF7-8F5D-A83C1A7508A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92075</xdr:rowOff>
    </xdr:from>
    <xdr:to>
      <xdr:col>85</xdr:col>
      <xdr:colOff>177800</xdr:colOff>
      <xdr:row>40</xdr:row>
      <xdr:rowOff>22225</xdr:rowOff>
    </xdr:to>
    <xdr:sp macro="" textlink="">
      <xdr:nvSpPr>
        <xdr:cNvPr id="514" name="楕円 513">
          <a:extLst>
            <a:ext uri="{FF2B5EF4-FFF2-40B4-BE49-F238E27FC236}">
              <a16:creationId xmlns:a16="http://schemas.microsoft.com/office/drawing/2014/main" id="{8E03740B-BC1A-4ADA-B9A3-C3A4A5EF7305}"/>
            </a:ext>
          </a:extLst>
        </xdr:cNvPr>
        <xdr:cNvSpPr/>
      </xdr:nvSpPr>
      <xdr:spPr>
        <a:xfrm>
          <a:off x="16268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70502</xdr:rowOff>
    </xdr:from>
    <xdr:ext cx="405111" cy="259045"/>
    <xdr:sp macro="" textlink="">
      <xdr:nvSpPr>
        <xdr:cNvPr id="515" name="【一般廃棄物処理施設】&#10;有形固定資産減価償却率該当値テキスト">
          <a:extLst>
            <a:ext uri="{FF2B5EF4-FFF2-40B4-BE49-F238E27FC236}">
              <a16:creationId xmlns:a16="http://schemas.microsoft.com/office/drawing/2014/main" id="{C753BBFB-56F8-4E4A-A505-BBBE6D1E1E02}"/>
            </a:ext>
          </a:extLst>
        </xdr:cNvPr>
        <xdr:cNvSpPr txBox="1"/>
      </xdr:nvSpPr>
      <xdr:spPr>
        <a:xfrm>
          <a:off x="16357600"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57785</xdr:rowOff>
    </xdr:from>
    <xdr:to>
      <xdr:col>81</xdr:col>
      <xdr:colOff>101600</xdr:colOff>
      <xdr:row>39</xdr:row>
      <xdr:rowOff>159385</xdr:rowOff>
    </xdr:to>
    <xdr:sp macro="" textlink="">
      <xdr:nvSpPr>
        <xdr:cNvPr id="516" name="楕円 515">
          <a:extLst>
            <a:ext uri="{FF2B5EF4-FFF2-40B4-BE49-F238E27FC236}">
              <a16:creationId xmlns:a16="http://schemas.microsoft.com/office/drawing/2014/main" id="{C45BDE98-C72F-4FF5-A368-09C1DC15D2FB}"/>
            </a:ext>
          </a:extLst>
        </xdr:cNvPr>
        <xdr:cNvSpPr/>
      </xdr:nvSpPr>
      <xdr:spPr>
        <a:xfrm>
          <a:off x="15430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108585</xdr:rowOff>
    </xdr:from>
    <xdr:to>
      <xdr:col>85</xdr:col>
      <xdr:colOff>127000</xdr:colOff>
      <xdr:row>39</xdr:row>
      <xdr:rowOff>142875</xdr:rowOff>
    </xdr:to>
    <xdr:cxnSp macro="">
      <xdr:nvCxnSpPr>
        <xdr:cNvPr id="517" name="直線コネクタ 516">
          <a:extLst>
            <a:ext uri="{FF2B5EF4-FFF2-40B4-BE49-F238E27FC236}">
              <a16:creationId xmlns:a16="http://schemas.microsoft.com/office/drawing/2014/main" id="{AF2666B8-1231-4EC9-A290-EBF3E92C1DCF}"/>
            </a:ext>
          </a:extLst>
        </xdr:cNvPr>
        <xdr:cNvCxnSpPr/>
      </xdr:nvCxnSpPr>
      <xdr:spPr>
        <a:xfrm>
          <a:off x="15481300" y="67951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170180</xdr:rowOff>
    </xdr:from>
    <xdr:to>
      <xdr:col>76</xdr:col>
      <xdr:colOff>165100</xdr:colOff>
      <xdr:row>39</xdr:row>
      <xdr:rowOff>100330</xdr:rowOff>
    </xdr:to>
    <xdr:sp macro="" textlink="">
      <xdr:nvSpPr>
        <xdr:cNvPr id="518" name="楕円 517">
          <a:extLst>
            <a:ext uri="{FF2B5EF4-FFF2-40B4-BE49-F238E27FC236}">
              <a16:creationId xmlns:a16="http://schemas.microsoft.com/office/drawing/2014/main" id="{0A1D2CF9-00E6-4AB8-A461-3D9C1A95B5FD}"/>
            </a:ext>
          </a:extLst>
        </xdr:cNvPr>
        <xdr:cNvSpPr/>
      </xdr:nvSpPr>
      <xdr:spPr>
        <a:xfrm>
          <a:off x="1454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49530</xdr:rowOff>
    </xdr:from>
    <xdr:to>
      <xdr:col>81</xdr:col>
      <xdr:colOff>50800</xdr:colOff>
      <xdr:row>39</xdr:row>
      <xdr:rowOff>108585</xdr:rowOff>
    </xdr:to>
    <xdr:cxnSp macro="">
      <xdr:nvCxnSpPr>
        <xdr:cNvPr id="519" name="直線コネクタ 518">
          <a:extLst>
            <a:ext uri="{FF2B5EF4-FFF2-40B4-BE49-F238E27FC236}">
              <a16:creationId xmlns:a16="http://schemas.microsoft.com/office/drawing/2014/main" id="{CD7F7086-C4FF-439A-BC3E-1451B4379CB2}"/>
            </a:ext>
          </a:extLst>
        </xdr:cNvPr>
        <xdr:cNvCxnSpPr/>
      </xdr:nvCxnSpPr>
      <xdr:spPr>
        <a:xfrm>
          <a:off x="14592300" y="67360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137795</xdr:rowOff>
    </xdr:from>
    <xdr:to>
      <xdr:col>72</xdr:col>
      <xdr:colOff>38100</xdr:colOff>
      <xdr:row>40</xdr:row>
      <xdr:rowOff>67945</xdr:rowOff>
    </xdr:to>
    <xdr:sp macro="" textlink="">
      <xdr:nvSpPr>
        <xdr:cNvPr id="520" name="楕円 519">
          <a:extLst>
            <a:ext uri="{FF2B5EF4-FFF2-40B4-BE49-F238E27FC236}">
              <a16:creationId xmlns:a16="http://schemas.microsoft.com/office/drawing/2014/main" id="{DE770A9C-8DD8-4C06-85DF-57A117336052}"/>
            </a:ext>
          </a:extLst>
        </xdr:cNvPr>
        <xdr:cNvSpPr/>
      </xdr:nvSpPr>
      <xdr:spPr>
        <a:xfrm>
          <a:off x="13652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49530</xdr:rowOff>
    </xdr:from>
    <xdr:to>
      <xdr:col>76</xdr:col>
      <xdr:colOff>114300</xdr:colOff>
      <xdr:row>40</xdr:row>
      <xdr:rowOff>17145</xdr:rowOff>
    </xdr:to>
    <xdr:cxnSp macro="">
      <xdr:nvCxnSpPr>
        <xdr:cNvPr id="521" name="直線コネクタ 520">
          <a:extLst>
            <a:ext uri="{FF2B5EF4-FFF2-40B4-BE49-F238E27FC236}">
              <a16:creationId xmlns:a16="http://schemas.microsoft.com/office/drawing/2014/main" id="{CE730F01-450D-46A3-B069-A03E60C7A7AC}"/>
            </a:ext>
          </a:extLst>
        </xdr:cNvPr>
        <xdr:cNvCxnSpPr/>
      </xdr:nvCxnSpPr>
      <xdr:spPr>
        <a:xfrm flipV="1">
          <a:off x="13703300" y="673608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80645</xdr:rowOff>
    </xdr:from>
    <xdr:to>
      <xdr:col>67</xdr:col>
      <xdr:colOff>101600</xdr:colOff>
      <xdr:row>40</xdr:row>
      <xdr:rowOff>10795</xdr:rowOff>
    </xdr:to>
    <xdr:sp macro="" textlink="">
      <xdr:nvSpPr>
        <xdr:cNvPr id="522" name="楕円 521">
          <a:extLst>
            <a:ext uri="{FF2B5EF4-FFF2-40B4-BE49-F238E27FC236}">
              <a16:creationId xmlns:a16="http://schemas.microsoft.com/office/drawing/2014/main" id="{A518E896-B55E-42DE-86CA-2B2716F0471D}"/>
            </a:ext>
          </a:extLst>
        </xdr:cNvPr>
        <xdr:cNvSpPr/>
      </xdr:nvSpPr>
      <xdr:spPr>
        <a:xfrm>
          <a:off x="12763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131445</xdr:rowOff>
    </xdr:from>
    <xdr:to>
      <xdr:col>71</xdr:col>
      <xdr:colOff>177800</xdr:colOff>
      <xdr:row>40</xdr:row>
      <xdr:rowOff>17145</xdr:rowOff>
    </xdr:to>
    <xdr:cxnSp macro="">
      <xdr:nvCxnSpPr>
        <xdr:cNvPr id="523" name="直線コネクタ 522">
          <a:extLst>
            <a:ext uri="{FF2B5EF4-FFF2-40B4-BE49-F238E27FC236}">
              <a16:creationId xmlns:a16="http://schemas.microsoft.com/office/drawing/2014/main" id="{09FF3978-8113-450A-8E3B-6D004F652ED1}"/>
            </a:ext>
          </a:extLst>
        </xdr:cNvPr>
        <xdr:cNvCxnSpPr/>
      </xdr:nvCxnSpPr>
      <xdr:spPr>
        <a:xfrm>
          <a:off x="12814300" y="68179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24" name="n_1aveValue【一般廃棄物処理施設】&#10;有形固定資産減価償却率">
          <a:extLst>
            <a:ext uri="{FF2B5EF4-FFF2-40B4-BE49-F238E27FC236}">
              <a16:creationId xmlns:a16="http://schemas.microsoft.com/office/drawing/2014/main" id="{5D613B0B-A9B6-42C6-978B-0849663A4CEB}"/>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525" name="n_2aveValue【一般廃棄物処理施設】&#10;有形固定資産減価償却率">
          <a:extLst>
            <a:ext uri="{FF2B5EF4-FFF2-40B4-BE49-F238E27FC236}">
              <a16:creationId xmlns:a16="http://schemas.microsoft.com/office/drawing/2014/main" id="{00F08517-B8B6-4CFF-8FA7-7BEF052602F5}"/>
            </a:ext>
          </a:extLst>
        </xdr:cNvPr>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526" name="n_3aveValue【一般廃棄物処理施設】&#10;有形固定資産減価償却率">
          <a:extLst>
            <a:ext uri="{FF2B5EF4-FFF2-40B4-BE49-F238E27FC236}">
              <a16:creationId xmlns:a16="http://schemas.microsoft.com/office/drawing/2014/main" id="{34DED1B4-8A8F-4014-8666-0AD3638BEE35}"/>
            </a:ext>
          </a:extLst>
        </xdr:cNvPr>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13987</xdr:rowOff>
    </xdr:from>
    <xdr:ext cx="405111" cy="259045"/>
    <xdr:sp macro="" textlink="">
      <xdr:nvSpPr>
        <xdr:cNvPr id="527" name="n_4aveValue【一般廃棄物処理施設】&#10;有形固定資産減価償却率">
          <a:extLst>
            <a:ext uri="{FF2B5EF4-FFF2-40B4-BE49-F238E27FC236}">
              <a16:creationId xmlns:a16="http://schemas.microsoft.com/office/drawing/2014/main" id="{7B160F7E-BCEF-48BF-866F-7DB61D36383A}"/>
            </a:ext>
          </a:extLst>
        </xdr:cNvPr>
        <xdr:cNvSpPr txBox="1"/>
      </xdr:nvSpPr>
      <xdr:spPr>
        <a:xfrm>
          <a:off x="12611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150512</xdr:rowOff>
    </xdr:from>
    <xdr:ext cx="405111" cy="259045"/>
    <xdr:sp macro="" textlink="">
      <xdr:nvSpPr>
        <xdr:cNvPr id="528" name="n_1mainValue【一般廃棄物処理施設】&#10;有形固定資産減価償却率">
          <a:extLst>
            <a:ext uri="{FF2B5EF4-FFF2-40B4-BE49-F238E27FC236}">
              <a16:creationId xmlns:a16="http://schemas.microsoft.com/office/drawing/2014/main" id="{04C1A750-D73E-4CD1-B4FF-F6B51AAE24AD}"/>
            </a:ext>
          </a:extLst>
        </xdr:cNvPr>
        <xdr:cNvSpPr txBox="1"/>
      </xdr:nvSpPr>
      <xdr:spPr>
        <a:xfrm>
          <a:off x="152660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91457</xdr:rowOff>
    </xdr:from>
    <xdr:ext cx="405111" cy="259045"/>
    <xdr:sp macro="" textlink="">
      <xdr:nvSpPr>
        <xdr:cNvPr id="529" name="n_2mainValue【一般廃棄物処理施設】&#10;有形固定資産減価償却率">
          <a:extLst>
            <a:ext uri="{FF2B5EF4-FFF2-40B4-BE49-F238E27FC236}">
              <a16:creationId xmlns:a16="http://schemas.microsoft.com/office/drawing/2014/main" id="{10727354-FDF0-4482-AAC6-B98A37FBCA09}"/>
            </a:ext>
          </a:extLst>
        </xdr:cNvPr>
        <xdr:cNvSpPr txBox="1"/>
      </xdr:nvSpPr>
      <xdr:spPr>
        <a:xfrm>
          <a:off x="14389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59072</xdr:rowOff>
    </xdr:from>
    <xdr:ext cx="405111" cy="259045"/>
    <xdr:sp macro="" textlink="">
      <xdr:nvSpPr>
        <xdr:cNvPr id="530" name="n_3mainValue【一般廃棄物処理施設】&#10;有形固定資産減価償却率">
          <a:extLst>
            <a:ext uri="{FF2B5EF4-FFF2-40B4-BE49-F238E27FC236}">
              <a16:creationId xmlns:a16="http://schemas.microsoft.com/office/drawing/2014/main" id="{94B7613F-5A52-448E-9F96-830EF7FCA8D9}"/>
            </a:ext>
          </a:extLst>
        </xdr:cNvPr>
        <xdr:cNvSpPr txBox="1"/>
      </xdr:nvSpPr>
      <xdr:spPr>
        <a:xfrm>
          <a:off x="13500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1922</xdr:rowOff>
    </xdr:from>
    <xdr:ext cx="405111" cy="259045"/>
    <xdr:sp macro="" textlink="">
      <xdr:nvSpPr>
        <xdr:cNvPr id="531" name="n_4mainValue【一般廃棄物処理施設】&#10;有形固定資産減価償却率">
          <a:extLst>
            <a:ext uri="{FF2B5EF4-FFF2-40B4-BE49-F238E27FC236}">
              <a16:creationId xmlns:a16="http://schemas.microsoft.com/office/drawing/2014/main" id="{AE75C30C-3938-4523-A791-24F2823E2BD3}"/>
            </a:ext>
          </a:extLst>
        </xdr:cNvPr>
        <xdr:cNvSpPr txBox="1"/>
      </xdr:nvSpPr>
      <xdr:spPr>
        <a:xfrm>
          <a:off x="12611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7C9DAEEB-6F7A-42BC-B561-765DCA7E3BF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a:extLst>
            <a:ext uri="{FF2B5EF4-FFF2-40B4-BE49-F238E27FC236}">
              <a16:creationId xmlns:a16="http://schemas.microsoft.com/office/drawing/2014/main" id="{B373B579-E69C-42CF-80BB-254A341830A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a:extLst>
            <a:ext uri="{FF2B5EF4-FFF2-40B4-BE49-F238E27FC236}">
              <a16:creationId xmlns:a16="http://schemas.microsoft.com/office/drawing/2014/main" id="{4F1AB38C-7E0C-47D2-8A6F-41231A60E08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a:extLst>
            <a:ext uri="{FF2B5EF4-FFF2-40B4-BE49-F238E27FC236}">
              <a16:creationId xmlns:a16="http://schemas.microsoft.com/office/drawing/2014/main" id="{64638CE6-AE2A-4E4E-A25B-127328A575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a:extLst>
            <a:ext uri="{FF2B5EF4-FFF2-40B4-BE49-F238E27FC236}">
              <a16:creationId xmlns:a16="http://schemas.microsoft.com/office/drawing/2014/main" id="{F1353408-0B13-43B1-9954-714FB9F9DA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a:extLst>
            <a:ext uri="{FF2B5EF4-FFF2-40B4-BE49-F238E27FC236}">
              <a16:creationId xmlns:a16="http://schemas.microsoft.com/office/drawing/2014/main" id="{F67B882D-F1A0-4A0C-B1A3-DEAD5A2876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a:extLst>
            <a:ext uri="{FF2B5EF4-FFF2-40B4-BE49-F238E27FC236}">
              <a16:creationId xmlns:a16="http://schemas.microsoft.com/office/drawing/2014/main" id="{7516DDC3-5027-4576-BC4E-128A3766C4D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8C90CD6C-63D8-4825-AD1F-33DA5225320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A805D57D-A54F-4FB0-A361-43A3AF10F4F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A1F7E224-7236-4200-B2C0-92000FE71DA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a:extLst>
            <a:ext uri="{FF2B5EF4-FFF2-40B4-BE49-F238E27FC236}">
              <a16:creationId xmlns:a16="http://schemas.microsoft.com/office/drawing/2014/main" id="{79E16764-498A-496B-9045-A6059022F9D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a:extLst>
            <a:ext uri="{FF2B5EF4-FFF2-40B4-BE49-F238E27FC236}">
              <a16:creationId xmlns:a16="http://schemas.microsoft.com/office/drawing/2014/main" id="{288B48D7-9EAF-42B4-A7FF-685ABBC4D23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a:extLst>
            <a:ext uri="{FF2B5EF4-FFF2-40B4-BE49-F238E27FC236}">
              <a16:creationId xmlns:a16="http://schemas.microsoft.com/office/drawing/2014/main" id="{066F2491-D948-4708-8806-086FC4DD00F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a:extLst>
            <a:ext uri="{FF2B5EF4-FFF2-40B4-BE49-F238E27FC236}">
              <a16:creationId xmlns:a16="http://schemas.microsoft.com/office/drawing/2014/main" id="{65256009-3E79-4205-9E35-1AB9D39DF01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a:extLst>
            <a:ext uri="{FF2B5EF4-FFF2-40B4-BE49-F238E27FC236}">
              <a16:creationId xmlns:a16="http://schemas.microsoft.com/office/drawing/2014/main" id="{82B03472-C307-4BE5-BE45-3678A535BD8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a:extLst>
            <a:ext uri="{FF2B5EF4-FFF2-40B4-BE49-F238E27FC236}">
              <a16:creationId xmlns:a16="http://schemas.microsoft.com/office/drawing/2014/main" id="{D94A5EB1-E2C0-4320-95C0-B12FB201F9D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a:extLst>
            <a:ext uri="{FF2B5EF4-FFF2-40B4-BE49-F238E27FC236}">
              <a16:creationId xmlns:a16="http://schemas.microsoft.com/office/drawing/2014/main" id="{2CF8FEB7-3C41-41AE-866B-FC4EDF6BAB0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a:extLst>
            <a:ext uri="{FF2B5EF4-FFF2-40B4-BE49-F238E27FC236}">
              <a16:creationId xmlns:a16="http://schemas.microsoft.com/office/drawing/2014/main" id="{5F88DB7C-BFCC-4132-8292-E1ECAC2F98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a:extLst>
            <a:ext uri="{FF2B5EF4-FFF2-40B4-BE49-F238E27FC236}">
              <a16:creationId xmlns:a16="http://schemas.microsoft.com/office/drawing/2014/main" id="{DA3EE009-EF83-4BA9-B776-A34F732F621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a:extLst>
            <a:ext uri="{FF2B5EF4-FFF2-40B4-BE49-F238E27FC236}">
              <a16:creationId xmlns:a16="http://schemas.microsoft.com/office/drawing/2014/main" id="{20A11023-A8F8-46E8-B3F3-0D08C074DDA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4E71127F-58CC-4E79-B4FE-D54505C5B11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a:extLst>
            <a:ext uri="{FF2B5EF4-FFF2-40B4-BE49-F238E27FC236}">
              <a16:creationId xmlns:a16="http://schemas.microsoft.com/office/drawing/2014/main" id="{21FA1166-A8E4-4174-BFC2-B5875FC1953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a:extLst>
            <a:ext uri="{FF2B5EF4-FFF2-40B4-BE49-F238E27FC236}">
              <a16:creationId xmlns:a16="http://schemas.microsoft.com/office/drawing/2014/main" id="{141127AC-E956-4257-86C0-5BED762B450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55" name="直線コネクタ 554">
          <a:extLst>
            <a:ext uri="{FF2B5EF4-FFF2-40B4-BE49-F238E27FC236}">
              <a16:creationId xmlns:a16="http://schemas.microsoft.com/office/drawing/2014/main" id="{3873FBB1-93B5-4EB0-B103-BB74B53E1000}"/>
            </a:ext>
          </a:extLst>
        </xdr:cNvPr>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56" name="【一般廃棄物処理施設】&#10;一人当たり有形固定資産（償却資産）額最小値テキスト">
          <a:extLst>
            <a:ext uri="{FF2B5EF4-FFF2-40B4-BE49-F238E27FC236}">
              <a16:creationId xmlns:a16="http://schemas.microsoft.com/office/drawing/2014/main" id="{3F755786-1D91-4900-9C24-2FF04DDE32D9}"/>
            </a:ext>
          </a:extLst>
        </xdr:cNvPr>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57" name="直線コネクタ 556">
          <a:extLst>
            <a:ext uri="{FF2B5EF4-FFF2-40B4-BE49-F238E27FC236}">
              <a16:creationId xmlns:a16="http://schemas.microsoft.com/office/drawing/2014/main" id="{15F7C946-C7C4-40D3-A426-0AF92C7697D2}"/>
            </a:ext>
          </a:extLst>
        </xdr:cNvPr>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58" name="【一般廃棄物処理施設】&#10;一人当たり有形固定資産（償却資産）額最大値テキスト">
          <a:extLst>
            <a:ext uri="{FF2B5EF4-FFF2-40B4-BE49-F238E27FC236}">
              <a16:creationId xmlns:a16="http://schemas.microsoft.com/office/drawing/2014/main" id="{BD9EDE94-2F7C-4310-85B9-5EB647DBB81B}"/>
            </a:ext>
          </a:extLst>
        </xdr:cNvPr>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59" name="直線コネクタ 558">
          <a:extLst>
            <a:ext uri="{FF2B5EF4-FFF2-40B4-BE49-F238E27FC236}">
              <a16:creationId xmlns:a16="http://schemas.microsoft.com/office/drawing/2014/main" id="{F6E02B30-C30C-4380-8767-A1BFC13A059E}"/>
            </a:ext>
          </a:extLst>
        </xdr:cNvPr>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67883</xdr:rowOff>
    </xdr:from>
    <xdr:ext cx="599010" cy="259045"/>
    <xdr:sp macro="" textlink="">
      <xdr:nvSpPr>
        <xdr:cNvPr id="560" name="【一般廃棄物処理施設】&#10;一人当たり有形固定資産（償却資産）額平均値テキスト">
          <a:extLst>
            <a:ext uri="{FF2B5EF4-FFF2-40B4-BE49-F238E27FC236}">
              <a16:creationId xmlns:a16="http://schemas.microsoft.com/office/drawing/2014/main" id="{B56D3E6E-7C74-4218-918A-7CE37D21F5A7}"/>
            </a:ext>
          </a:extLst>
        </xdr:cNvPr>
        <xdr:cNvSpPr txBox="1"/>
      </xdr:nvSpPr>
      <xdr:spPr>
        <a:xfrm>
          <a:off x="22199600" y="6925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61" name="フローチャート: 判断 560">
          <a:extLst>
            <a:ext uri="{FF2B5EF4-FFF2-40B4-BE49-F238E27FC236}">
              <a16:creationId xmlns:a16="http://schemas.microsoft.com/office/drawing/2014/main" id="{C0758AD2-2204-456A-9C90-171C07AE1F70}"/>
            </a:ext>
          </a:extLst>
        </xdr:cNvPr>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62" name="フローチャート: 判断 561">
          <a:extLst>
            <a:ext uri="{FF2B5EF4-FFF2-40B4-BE49-F238E27FC236}">
              <a16:creationId xmlns:a16="http://schemas.microsoft.com/office/drawing/2014/main" id="{0D230A08-152D-460F-939B-201F6DB055DA}"/>
            </a:ext>
          </a:extLst>
        </xdr:cNvPr>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563" name="フローチャート: 判断 562">
          <a:extLst>
            <a:ext uri="{FF2B5EF4-FFF2-40B4-BE49-F238E27FC236}">
              <a16:creationId xmlns:a16="http://schemas.microsoft.com/office/drawing/2014/main" id="{AC6FE4B0-B526-44B1-8DE8-2FCE130834E6}"/>
            </a:ext>
          </a:extLst>
        </xdr:cNvPr>
        <xdr:cNvSpPr/>
      </xdr:nvSpPr>
      <xdr:spPr>
        <a:xfrm>
          <a:off x="20383500"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564" name="フローチャート: 判断 563">
          <a:extLst>
            <a:ext uri="{FF2B5EF4-FFF2-40B4-BE49-F238E27FC236}">
              <a16:creationId xmlns:a16="http://schemas.microsoft.com/office/drawing/2014/main" id="{8CC1C2DC-7822-445E-BB47-07A52A3143E6}"/>
            </a:ext>
          </a:extLst>
        </xdr:cNvPr>
        <xdr:cNvSpPr/>
      </xdr:nvSpPr>
      <xdr:spPr>
        <a:xfrm>
          <a:off x="1949450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565" name="フローチャート: 判断 564">
          <a:extLst>
            <a:ext uri="{FF2B5EF4-FFF2-40B4-BE49-F238E27FC236}">
              <a16:creationId xmlns:a16="http://schemas.microsoft.com/office/drawing/2014/main" id="{CD18EBC5-225F-4400-BFFC-91FEF82EAFC7}"/>
            </a:ext>
          </a:extLst>
        </xdr:cNvPr>
        <xdr:cNvSpPr/>
      </xdr:nvSpPr>
      <xdr:spPr>
        <a:xfrm>
          <a:off x="18605500" y="700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55775AAA-6E38-4E0C-A47E-CBD6BDE8CD8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89FAED07-1241-413F-8DDA-C4EE872E4B7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F9F3C84A-0DB1-4BC8-84F1-81E0BACF633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E87DD65F-9FF8-46FC-83B9-AD36CE22799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660874B5-265A-485A-809B-27867E5C3AE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123106</xdr:rowOff>
    </xdr:from>
    <xdr:to>
      <xdr:col>116</xdr:col>
      <xdr:colOff>114300</xdr:colOff>
      <xdr:row>40</xdr:row>
      <xdr:rowOff>53256</xdr:rowOff>
    </xdr:to>
    <xdr:sp macro="" textlink="">
      <xdr:nvSpPr>
        <xdr:cNvPr id="571" name="楕円 570">
          <a:extLst>
            <a:ext uri="{FF2B5EF4-FFF2-40B4-BE49-F238E27FC236}">
              <a16:creationId xmlns:a16="http://schemas.microsoft.com/office/drawing/2014/main" id="{CD898FFA-9E8C-4FCF-93FA-D6AEC7029C86}"/>
            </a:ext>
          </a:extLst>
        </xdr:cNvPr>
        <xdr:cNvSpPr/>
      </xdr:nvSpPr>
      <xdr:spPr>
        <a:xfrm>
          <a:off x="22110700" y="68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145983</xdr:rowOff>
    </xdr:from>
    <xdr:ext cx="599010" cy="259045"/>
    <xdr:sp macro="" textlink="">
      <xdr:nvSpPr>
        <xdr:cNvPr id="572" name="【一般廃棄物処理施設】&#10;一人当たり有形固定資産（償却資産）額該当値テキスト">
          <a:extLst>
            <a:ext uri="{FF2B5EF4-FFF2-40B4-BE49-F238E27FC236}">
              <a16:creationId xmlns:a16="http://schemas.microsoft.com/office/drawing/2014/main" id="{5E4BAE79-D8C5-446B-B33B-ADFE8C2344C7}"/>
            </a:ext>
          </a:extLst>
        </xdr:cNvPr>
        <xdr:cNvSpPr txBox="1"/>
      </xdr:nvSpPr>
      <xdr:spPr>
        <a:xfrm>
          <a:off x="22199600" y="666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114792</xdr:rowOff>
    </xdr:from>
    <xdr:to>
      <xdr:col>112</xdr:col>
      <xdr:colOff>38100</xdr:colOff>
      <xdr:row>40</xdr:row>
      <xdr:rowOff>44942</xdr:rowOff>
    </xdr:to>
    <xdr:sp macro="" textlink="">
      <xdr:nvSpPr>
        <xdr:cNvPr id="573" name="楕円 572">
          <a:extLst>
            <a:ext uri="{FF2B5EF4-FFF2-40B4-BE49-F238E27FC236}">
              <a16:creationId xmlns:a16="http://schemas.microsoft.com/office/drawing/2014/main" id="{9F03BFD6-6587-4453-AB16-B86B9C828B39}"/>
            </a:ext>
          </a:extLst>
        </xdr:cNvPr>
        <xdr:cNvSpPr/>
      </xdr:nvSpPr>
      <xdr:spPr>
        <a:xfrm>
          <a:off x="21272500" y="680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165592</xdr:rowOff>
    </xdr:from>
    <xdr:to>
      <xdr:col>116</xdr:col>
      <xdr:colOff>63500</xdr:colOff>
      <xdr:row>40</xdr:row>
      <xdr:rowOff>2456</xdr:rowOff>
    </xdr:to>
    <xdr:cxnSp macro="">
      <xdr:nvCxnSpPr>
        <xdr:cNvPr id="574" name="直線コネクタ 573">
          <a:extLst>
            <a:ext uri="{FF2B5EF4-FFF2-40B4-BE49-F238E27FC236}">
              <a16:creationId xmlns:a16="http://schemas.microsoft.com/office/drawing/2014/main" id="{ED03B4FC-02F7-4D33-A2C5-7EC722B7DCCC}"/>
            </a:ext>
          </a:extLst>
        </xdr:cNvPr>
        <xdr:cNvCxnSpPr/>
      </xdr:nvCxnSpPr>
      <xdr:spPr>
        <a:xfrm>
          <a:off x="21323300" y="6852142"/>
          <a:ext cx="838200" cy="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123565</xdr:rowOff>
    </xdr:from>
    <xdr:to>
      <xdr:col>107</xdr:col>
      <xdr:colOff>101600</xdr:colOff>
      <xdr:row>40</xdr:row>
      <xdr:rowOff>53715</xdr:rowOff>
    </xdr:to>
    <xdr:sp macro="" textlink="">
      <xdr:nvSpPr>
        <xdr:cNvPr id="575" name="楕円 574">
          <a:extLst>
            <a:ext uri="{FF2B5EF4-FFF2-40B4-BE49-F238E27FC236}">
              <a16:creationId xmlns:a16="http://schemas.microsoft.com/office/drawing/2014/main" id="{6E085C2E-B0B3-4A77-8936-D38BB18D9119}"/>
            </a:ext>
          </a:extLst>
        </xdr:cNvPr>
        <xdr:cNvSpPr/>
      </xdr:nvSpPr>
      <xdr:spPr>
        <a:xfrm>
          <a:off x="20383500" y="6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165592</xdr:rowOff>
    </xdr:from>
    <xdr:to>
      <xdr:col>111</xdr:col>
      <xdr:colOff>177800</xdr:colOff>
      <xdr:row>40</xdr:row>
      <xdr:rowOff>2915</xdr:rowOff>
    </xdr:to>
    <xdr:cxnSp macro="">
      <xdr:nvCxnSpPr>
        <xdr:cNvPr id="576" name="直線コネクタ 575">
          <a:extLst>
            <a:ext uri="{FF2B5EF4-FFF2-40B4-BE49-F238E27FC236}">
              <a16:creationId xmlns:a16="http://schemas.microsoft.com/office/drawing/2014/main" id="{FD1F35BF-FADC-4E6A-929D-705FBA89C7B1}"/>
            </a:ext>
          </a:extLst>
        </xdr:cNvPr>
        <xdr:cNvCxnSpPr/>
      </xdr:nvCxnSpPr>
      <xdr:spPr>
        <a:xfrm flipV="1">
          <a:off x="20434300" y="6852142"/>
          <a:ext cx="889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7192</xdr:rowOff>
    </xdr:from>
    <xdr:to>
      <xdr:col>102</xdr:col>
      <xdr:colOff>165100</xdr:colOff>
      <xdr:row>40</xdr:row>
      <xdr:rowOff>108792</xdr:rowOff>
    </xdr:to>
    <xdr:sp macro="" textlink="">
      <xdr:nvSpPr>
        <xdr:cNvPr id="577" name="楕円 576">
          <a:extLst>
            <a:ext uri="{FF2B5EF4-FFF2-40B4-BE49-F238E27FC236}">
              <a16:creationId xmlns:a16="http://schemas.microsoft.com/office/drawing/2014/main" id="{A9C32C68-891D-4287-93BB-7DA26FB327C0}"/>
            </a:ext>
          </a:extLst>
        </xdr:cNvPr>
        <xdr:cNvSpPr/>
      </xdr:nvSpPr>
      <xdr:spPr>
        <a:xfrm>
          <a:off x="19494500" y="686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2915</xdr:rowOff>
    </xdr:from>
    <xdr:to>
      <xdr:col>107</xdr:col>
      <xdr:colOff>50800</xdr:colOff>
      <xdr:row>40</xdr:row>
      <xdr:rowOff>57992</xdr:rowOff>
    </xdr:to>
    <xdr:cxnSp macro="">
      <xdr:nvCxnSpPr>
        <xdr:cNvPr id="578" name="直線コネクタ 577">
          <a:extLst>
            <a:ext uri="{FF2B5EF4-FFF2-40B4-BE49-F238E27FC236}">
              <a16:creationId xmlns:a16="http://schemas.microsoft.com/office/drawing/2014/main" id="{2BAF32D4-2FDB-4A66-A73D-FE12CE0B9030}"/>
            </a:ext>
          </a:extLst>
        </xdr:cNvPr>
        <xdr:cNvCxnSpPr/>
      </xdr:nvCxnSpPr>
      <xdr:spPr>
        <a:xfrm flipV="1">
          <a:off x="19545300" y="6860915"/>
          <a:ext cx="889000" cy="5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13749</xdr:rowOff>
    </xdr:from>
    <xdr:to>
      <xdr:col>98</xdr:col>
      <xdr:colOff>38100</xdr:colOff>
      <xdr:row>40</xdr:row>
      <xdr:rowOff>115349</xdr:rowOff>
    </xdr:to>
    <xdr:sp macro="" textlink="">
      <xdr:nvSpPr>
        <xdr:cNvPr id="579" name="楕円 578">
          <a:extLst>
            <a:ext uri="{FF2B5EF4-FFF2-40B4-BE49-F238E27FC236}">
              <a16:creationId xmlns:a16="http://schemas.microsoft.com/office/drawing/2014/main" id="{E50B1190-9F2F-4119-A0BF-C4754DE2D342}"/>
            </a:ext>
          </a:extLst>
        </xdr:cNvPr>
        <xdr:cNvSpPr/>
      </xdr:nvSpPr>
      <xdr:spPr>
        <a:xfrm>
          <a:off x="18605500" y="687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57992</xdr:rowOff>
    </xdr:from>
    <xdr:to>
      <xdr:col>102</xdr:col>
      <xdr:colOff>114300</xdr:colOff>
      <xdr:row>40</xdr:row>
      <xdr:rowOff>64549</xdr:rowOff>
    </xdr:to>
    <xdr:cxnSp macro="">
      <xdr:nvCxnSpPr>
        <xdr:cNvPr id="580" name="直線コネクタ 579">
          <a:extLst>
            <a:ext uri="{FF2B5EF4-FFF2-40B4-BE49-F238E27FC236}">
              <a16:creationId xmlns:a16="http://schemas.microsoft.com/office/drawing/2014/main" id="{7A3E4ACE-121A-42CD-BD6A-0E53ACE44AE7}"/>
            </a:ext>
          </a:extLst>
        </xdr:cNvPr>
        <xdr:cNvCxnSpPr/>
      </xdr:nvCxnSpPr>
      <xdr:spPr>
        <a:xfrm flipV="1">
          <a:off x="18656300" y="6915992"/>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26178</xdr:rowOff>
    </xdr:from>
    <xdr:ext cx="599010" cy="259045"/>
    <xdr:sp macro="" textlink="">
      <xdr:nvSpPr>
        <xdr:cNvPr id="581" name="n_1aveValue【一般廃棄物処理施設】&#10;一人当たり有形固定資産（償却資産）額">
          <a:extLst>
            <a:ext uri="{FF2B5EF4-FFF2-40B4-BE49-F238E27FC236}">
              <a16:creationId xmlns:a16="http://schemas.microsoft.com/office/drawing/2014/main" id="{BA6CF5A5-D215-424D-8B65-9C999C2FB625}"/>
            </a:ext>
          </a:extLst>
        </xdr:cNvPr>
        <xdr:cNvSpPr txBox="1"/>
      </xdr:nvSpPr>
      <xdr:spPr>
        <a:xfrm>
          <a:off x="21011095" y="705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27257</xdr:rowOff>
    </xdr:from>
    <xdr:ext cx="599010" cy="259045"/>
    <xdr:sp macro="" textlink="">
      <xdr:nvSpPr>
        <xdr:cNvPr id="582" name="n_2aveValue【一般廃棄物処理施設】&#10;一人当たり有形固定資産（償却資産）額">
          <a:extLst>
            <a:ext uri="{FF2B5EF4-FFF2-40B4-BE49-F238E27FC236}">
              <a16:creationId xmlns:a16="http://schemas.microsoft.com/office/drawing/2014/main" id="{169DC5CA-EB88-4AB0-8B6B-02424FE30D34}"/>
            </a:ext>
          </a:extLst>
        </xdr:cNvPr>
        <xdr:cNvSpPr txBox="1"/>
      </xdr:nvSpPr>
      <xdr:spPr>
        <a:xfrm>
          <a:off x="20134795" y="705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61972</xdr:rowOff>
    </xdr:from>
    <xdr:ext cx="534377" cy="259045"/>
    <xdr:sp macro="" textlink="">
      <xdr:nvSpPr>
        <xdr:cNvPr id="583" name="n_3aveValue【一般廃棄物処理施設】&#10;一人当たり有形固定資産（償却資産）額">
          <a:extLst>
            <a:ext uri="{FF2B5EF4-FFF2-40B4-BE49-F238E27FC236}">
              <a16:creationId xmlns:a16="http://schemas.microsoft.com/office/drawing/2014/main" id="{34C46523-B94E-4D4A-979D-54A85E6C5AEC}"/>
            </a:ext>
          </a:extLst>
        </xdr:cNvPr>
        <xdr:cNvSpPr txBox="1"/>
      </xdr:nvSpPr>
      <xdr:spPr>
        <a:xfrm>
          <a:off x="19278111" y="709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67065</xdr:rowOff>
    </xdr:from>
    <xdr:ext cx="534377" cy="259045"/>
    <xdr:sp macro="" textlink="">
      <xdr:nvSpPr>
        <xdr:cNvPr id="584" name="n_4aveValue【一般廃棄物処理施設】&#10;一人当たり有形固定資産（償却資産）額">
          <a:extLst>
            <a:ext uri="{FF2B5EF4-FFF2-40B4-BE49-F238E27FC236}">
              <a16:creationId xmlns:a16="http://schemas.microsoft.com/office/drawing/2014/main" id="{769B3A38-88AF-4228-B97D-DE2AC8FA9BAB}"/>
            </a:ext>
          </a:extLst>
        </xdr:cNvPr>
        <xdr:cNvSpPr txBox="1"/>
      </xdr:nvSpPr>
      <xdr:spPr>
        <a:xfrm>
          <a:off x="18389111" y="70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61469</xdr:rowOff>
    </xdr:from>
    <xdr:ext cx="599010" cy="259045"/>
    <xdr:sp macro="" textlink="">
      <xdr:nvSpPr>
        <xdr:cNvPr id="585" name="n_1mainValue【一般廃棄物処理施設】&#10;一人当たり有形固定資産（償却資産）額">
          <a:extLst>
            <a:ext uri="{FF2B5EF4-FFF2-40B4-BE49-F238E27FC236}">
              <a16:creationId xmlns:a16="http://schemas.microsoft.com/office/drawing/2014/main" id="{1257E707-214D-47B8-A3D3-AA4C6618AA10}"/>
            </a:ext>
          </a:extLst>
        </xdr:cNvPr>
        <xdr:cNvSpPr txBox="1"/>
      </xdr:nvSpPr>
      <xdr:spPr>
        <a:xfrm>
          <a:off x="21011095" y="657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70242</xdr:rowOff>
    </xdr:from>
    <xdr:ext cx="599010" cy="259045"/>
    <xdr:sp macro="" textlink="">
      <xdr:nvSpPr>
        <xdr:cNvPr id="586" name="n_2mainValue【一般廃棄物処理施設】&#10;一人当たり有形固定資産（償却資産）額">
          <a:extLst>
            <a:ext uri="{FF2B5EF4-FFF2-40B4-BE49-F238E27FC236}">
              <a16:creationId xmlns:a16="http://schemas.microsoft.com/office/drawing/2014/main" id="{35E1592D-A47F-407D-A7DD-665F793CFCCB}"/>
            </a:ext>
          </a:extLst>
        </xdr:cNvPr>
        <xdr:cNvSpPr txBox="1"/>
      </xdr:nvSpPr>
      <xdr:spPr>
        <a:xfrm>
          <a:off x="20134795" y="658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125319</xdr:rowOff>
    </xdr:from>
    <xdr:ext cx="599010" cy="259045"/>
    <xdr:sp macro="" textlink="">
      <xdr:nvSpPr>
        <xdr:cNvPr id="587" name="n_3mainValue【一般廃棄物処理施設】&#10;一人当たり有形固定資産（償却資産）額">
          <a:extLst>
            <a:ext uri="{FF2B5EF4-FFF2-40B4-BE49-F238E27FC236}">
              <a16:creationId xmlns:a16="http://schemas.microsoft.com/office/drawing/2014/main" id="{3B0985C2-55C5-447F-928B-D150525E26EC}"/>
            </a:ext>
          </a:extLst>
        </xdr:cNvPr>
        <xdr:cNvSpPr txBox="1"/>
      </xdr:nvSpPr>
      <xdr:spPr>
        <a:xfrm>
          <a:off x="19245795" y="664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131876</xdr:rowOff>
    </xdr:from>
    <xdr:ext cx="599010" cy="259045"/>
    <xdr:sp macro="" textlink="">
      <xdr:nvSpPr>
        <xdr:cNvPr id="588" name="n_4mainValue【一般廃棄物処理施設】&#10;一人当たり有形固定資産（償却資産）額">
          <a:extLst>
            <a:ext uri="{FF2B5EF4-FFF2-40B4-BE49-F238E27FC236}">
              <a16:creationId xmlns:a16="http://schemas.microsoft.com/office/drawing/2014/main" id="{D281E9DF-9F64-4C49-927E-7E7C92125CCF}"/>
            </a:ext>
          </a:extLst>
        </xdr:cNvPr>
        <xdr:cNvSpPr txBox="1"/>
      </xdr:nvSpPr>
      <xdr:spPr>
        <a:xfrm>
          <a:off x="18356795" y="664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28FBD302-84F8-43F6-8924-2D040F335A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0" name="正方形/長方形 589">
          <a:extLst>
            <a:ext uri="{FF2B5EF4-FFF2-40B4-BE49-F238E27FC236}">
              <a16:creationId xmlns:a16="http://schemas.microsoft.com/office/drawing/2014/main" id="{39D5C3D7-351E-423E-97DE-B86B220D588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1" name="正方形/長方形 590">
          <a:extLst>
            <a:ext uri="{FF2B5EF4-FFF2-40B4-BE49-F238E27FC236}">
              <a16:creationId xmlns:a16="http://schemas.microsoft.com/office/drawing/2014/main" id="{68D4C0CB-29AA-47B5-BD31-3046A5876EB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2" name="正方形/長方形 591">
          <a:extLst>
            <a:ext uri="{FF2B5EF4-FFF2-40B4-BE49-F238E27FC236}">
              <a16:creationId xmlns:a16="http://schemas.microsoft.com/office/drawing/2014/main" id="{4AA99224-4A1A-40B1-AFBC-D97F805334D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3" name="正方形/長方形 592">
          <a:extLst>
            <a:ext uri="{FF2B5EF4-FFF2-40B4-BE49-F238E27FC236}">
              <a16:creationId xmlns:a16="http://schemas.microsoft.com/office/drawing/2014/main" id="{956BD4C4-172A-4EF3-A4CA-73C0CA2EF9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4" name="正方形/長方形 593">
          <a:extLst>
            <a:ext uri="{FF2B5EF4-FFF2-40B4-BE49-F238E27FC236}">
              <a16:creationId xmlns:a16="http://schemas.microsoft.com/office/drawing/2014/main" id="{6C6D91F4-DD34-42A1-9595-6A01272C078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5" name="正方形/長方形 594">
          <a:extLst>
            <a:ext uri="{FF2B5EF4-FFF2-40B4-BE49-F238E27FC236}">
              <a16:creationId xmlns:a16="http://schemas.microsoft.com/office/drawing/2014/main" id="{1F1C5B89-0C63-476F-8028-1F9FF29267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正方形/長方形 595">
          <a:extLst>
            <a:ext uri="{FF2B5EF4-FFF2-40B4-BE49-F238E27FC236}">
              <a16:creationId xmlns:a16="http://schemas.microsoft.com/office/drawing/2014/main" id="{05E14AC7-1A96-4343-985E-1F9FAA3715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7" name="テキスト ボックス 596">
          <a:extLst>
            <a:ext uri="{FF2B5EF4-FFF2-40B4-BE49-F238E27FC236}">
              <a16:creationId xmlns:a16="http://schemas.microsoft.com/office/drawing/2014/main" id="{1202F176-C06B-44C1-9981-46EE95A6BEC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8" name="直線コネクタ 597">
          <a:extLst>
            <a:ext uri="{FF2B5EF4-FFF2-40B4-BE49-F238E27FC236}">
              <a16:creationId xmlns:a16="http://schemas.microsoft.com/office/drawing/2014/main" id="{8F06ABCD-75C2-4F8A-90D6-8BF08704A5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9" name="テキスト ボックス 598">
          <a:extLst>
            <a:ext uri="{FF2B5EF4-FFF2-40B4-BE49-F238E27FC236}">
              <a16:creationId xmlns:a16="http://schemas.microsoft.com/office/drawing/2014/main" id="{42B904FE-0CD0-4482-9C42-78975F2EC74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0" name="直線コネクタ 599">
          <a:extLst>
            <a:ext uri="{FF2B5EF4-FFF2-40B4-BE49-F238E27FC236}">
              <a16:creationId xmlns:a16="http://schemas.microsoft.com/office/drawing/2014/main" id="{3EC3784D-A468-43FF-828A-96AFE5E018E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1" name="テキスト ボックス 600">
          <a:extLst>
            <a:ext uri="{FF2B5EF4-FFF2-40B4-BE49-F238E27FC236}">
              <a16:creationId xmlns:a16="http://schemas.microsoft.com/office/drawing/2014/main" id="{F3373F3B-E764-4008-97BA-BD43A52E5AE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2" name="直線コネクタ 601">
          <a:extLst>
            <a:ext uri="{FF2B5EF4-FFF2-40B4-BE49-F238E27FC236}">
              <a16:creationId xmlns:a16="http://schemas.microsoft.com/office/drawing/2014/main" id="{A28F9478-467C-4CE0-A44C-3720F044D3F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3" name="テキスト ボックス 602">
          <a:extLst>
            <a:ext uri="{FF2B5EF4-FFF2-40B4-BE49-F238E27FC236}">
              <a16:creationId xmlns:a16="http://schemas.microsoft.com/office/drawing/2014/main" id="{F1BF8EC3-F832-41BA-8E81-1701E60C071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4" name="直線コネクタ 603">
          <a:extLst>
            <a:ext uri="{FF2B5EF4-FFF2-40B4-BE49-F238E27FC236}">
              <a16:creationId xmlns:a16="http://schemas.microsoft.com/office/drawing/2014/main" id="{E498DD24-97AB-4D22-A14F-83F16EB9A14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5" name="テキスト ボックス 604">
          <a:extLst>
            <a:ext uri="{FF2B5EF4-FFF2-40B4-BE49-F238E27FC236}">
              <a16:creationId xmlns:a16="http://schemas.microsoft.com/office/drawing/2014/main" id="{872C441E-7231-40E6-B83E-CC9F6E8B940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6" name="直線コネクタ 605">
          <a:extLst>
            <a:ext uri="{FF2B5EF4-FFF2-40B4-BE49-F238E27FC236}">
              <a16:creationId xmlns:a16="http://schemas.microsoft.com/office/drawing/2014/main" id="{510C2210-F2BF-4D3C-8B48-057056CD625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7" name="テキスト ボックス 606">
          <a:extLst>
            <a:ext uri="{FF2B5EF4-FFF2-40B4-BE49-F238E27FC236}">
              <a16:creationId xmlns:a16="http://schemas.microsoft.com/office/drawing/2014/main" id="{9C4B2B54-D1C6-4B55-8E57-94F7FF1C7E3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8" name="直線コネクタ 607">
          <a:extLst>
            <a:ext uri="{FF2B5EF4-FFF2-40B4-BE49-F238E27FC236}">
              <a16:creationId xmlns:a16="http://schemas.microsoft.com/office/drawing/2014/main" id="{08BB49A8-C882-4669-A84F-CE5182C2B6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9" name="テキスト ボックス 608">
          <a:extLst>
            <a:ext uri="{FF2B5EF4-FFF2-40B4-BE49-F238E27FC236}">
              <a16:creationId xmlns:a16="http://schemas.microsoft.com/office/drawing/2014/main" id="{06BCCDC7-D06F-4A6E-9896-8F43947397E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0" name="直線コネクタ 609">
          <a:extLst>
            <a:ext uri="{FF2B5EF4-FFF2-40B4-BE49-F238E27FC236}">
              <a16:creationId xmlns:a16="http://schemas.microsoft.com/office/drawing/2014/main" id="{1E4637B7-DF6E-4B0F-A417-5182EF107B9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1" name="テキスト ボックス 610">
          <a:extLst>
            <a:ext uri="{FF2B5EF4-FFF2-40B4-BE49-F238E27FC236}">
              <a16:creationId xmlns:a16="http://schemas.microsoft.com/office/drawing/2014/main" id="{EFC498F4-E244-44CE-A651-7669815BE2F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2" name="直線コネクタ 611">
          <a:extLst>
            <a:ext uri="{FF2B5EF4-FFF2-40B4-BE49-F238E27FC236}">
              <a16:creationId xmlns:a16="http://schemas.microsoft.com/office/drawing/2014/main" id="{38E04334-A5E7-4270-8684-8211F89A2F4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保健センター・保健所】&#10;有形固定資産減価償却率グラフ枠">
          <a:extLst>
            <a:ext uri="{FF2B5EF4-FFF2-40B4-BE49-F238E27FC236}">
              <a16:creationId xmlns:a16="http://schemas.microsoft.com/office/drawing/2014/main" id="{0AD4D4F9-2AF3-40FB-BEF9-5C13453BBF9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14" name="直線コネクタ 613">
          <a:extLst>
            <a:ext uri="{FF2B5EF4-FFF2-40B4-BE49-F238E27FC236}">
              <a16:creationId xmlns:a16="http://schemas.microsoft.com/office/drawing/2014/main" id="{EC2A57C9-00A6-4CE1-958A-F72FEBFCA656}"/>
            </a:ext>
          </a:extLst>
        </xdr:cNvPr>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15" name="【保健センター・保健所】&#10;有形固定資産減価償却率最小値テキスト">
          <a:extLst>
            <a:ext uri="{FF2B5EF4-FFF2-40B4-BE49-F238E27FC236}">
              <a16:creationId xmlns:a16="http://schemas.microsoft.com/office/drawing/2014/main" id="{6DF3315E-E72C-47B2-8AB2-C704862FAD06}"/>
            </a:ext>
          </a:extLst>
        </xdr:cNvPr>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16" name="直線コネクタ 615">
          <a:extLst>
            <a:ext uri="{FF2B5EF4-FFF2-40B4-BE49-F238E27FC236}">
              <a16:creationId xmlns:a16="http://schemas.microsoft.com/office/drawing/2014/main" id="{405EC461-596F-4413-859F-C04C2739DE9F}"/>
            </a:ext>
          </a:extLst>
        </xdr:cNvPr>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17" name="【保健センター・保健所】&#10;有形固定資産減価償却率最大値テキスト">
          <a:extLst>
            <a:ext uri="{FF2B5EF4-FFF2-40B4-BE49-F238E27FC236}">
              <a16:creationId xmlns:a16="http://schemas.microsoft.com/office/drawing/2014/main" id="{63745A6A-80FA-410E-8335-7ABDAA2D20F8}"/>
            </a:ext>
          </a:extLst>
        </xdr:cNvPr>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18" name="直線コネクタ 617">
          <a:extLst>
            <a:ext uri="{FF2B5EF4-FFF2-40B4-BE49-F238E27FC236}">
              <a16:creationId xmlns:a16="http://schemas.microsoft.com/office/drawing/2014/main" id="{E36272EC-B40D-4C06-A294-DDD503444678}"/>
            </a:ext>
          </a:extLst>
        </xdr:cNvPr>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19" name="【保健センター・保健所】&#10;有形固定資産減価償却率平均値テキスト">
          <a:extLst>
            <a:ext uri="{FF2B5EF4-FFF2-40B4-BE49-F238E27FC236}">
              <a16:creationId xmlns:a16="http://schemas.microsoft.com/office/drawing/2014/main" id="{4C4E7841-5377-432D-8482-34049DA1DA4B}"/>
            </a:ext>
          </a:extLst>
        </xdr:cNvPr>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20" name="フローチャート: 判断 619">
          <a:extLst>
            <a:ext uri="{FF2B5EF4-FFF2-40B4-BE49-F238E27FC236}">
              <a16:creationId xmlns:a16="http://schemas.microsoft.com/office/drawing/2014/main" id="{D9CC6CC9-4C49-4681-8853-40A75BFEF03C}"/>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21" name="フローチャート: 判断 620">
          <a:extLst>
            <a:ext uri="{FF2B5EF4-FFF2-40B4-BE49-F238E27FC236}">
              <a16:creationId xmlns:a16="http://schemas.microsoft.com/office/drawing/2014/main" id="{C1DB89E1-9FAD-440D-A307-848A39132723}"/>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622" name="フローチャート: 判断 621">
          <a:extLst>
            <a:ext uri="{FF2B5EF4-FFF2-40B4-BE49-F238E27FC236}">
              <a16:creationId xmlns:a16="http://schemas.microsoft.com/office/drawing/2014/main" id="{C9BBD620-6E80-43DD-AFE8-F64EA0D44466}"/>
            </a:ext>
          </a:extLst>
        </xdr:cNvPr>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23" name="フローチャート: 判断 622">
          <a:extLst>
            <a:ext uri="{FF2B5EF4-FFF2-40B4-BE49-F238E27FC236}">
              <a16:creationId xmlns:a16="http://schemas.microsoft.com/office/drawing/2014/main" id="{182139FF-8E86-4268-A797-409E650E6AFE}"/>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24" name="フローチャート: 判断 623">
          <a:extLst>
            <a:ext uri="{FF2B5EF4-FFF2-40B4-BE49-F238E27FC236}">
              <a16:creationId xmlns:a16="http://schemas.microsoft.com/office/drawing/2014/main" id="{81693AE0-4AC6-4384-A72D-B89624C8492A}"/>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2272E601-E60A-425F-AB58-AD7C503173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81D9D9C1-DD67-44DF-A9DC-99242C5E5FF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56D75A84-249C-4FD4-9450-57722063463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824E2F3B-830C-4F5D-A477-F0066D2596C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CA51022-A717-4BF5-8E2E-10DC05DAD7A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0" name="楕円 629">
          <a:extLst>
            <a:ext uri="{FF2B5EF4-FFF2-40B4-BE49-F238E27FC236}">
              <a16:creationId xmlns:a16="http://schemas.microsoft.com/office/drawing/2014/main" id="{82DCE5C6-5DAE-42AA-BE92-451807225F55}"/>
            </a:ext>
          </a:extLst>
        </xdr:cNvPr>
        <xdr:cNvSpPr/>
      </xdr:nvSpPr>
      <xdr:spPr>
        <a:xfrm>
          <a:off x="16268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117401</xdr:rowOff>
    </xdr:from>
    <xdr:ext cx="405111" cy="259045"/>
    <xdr:sp macro="" textlink="">
      <xdr:nvSpPr>
        <xdr:cNvPr id="631" name="【保健センター・保健所】&#10;有形固定資産減価償却率該当値テキスト">
          <a:extLst>
            <a:ext uri="{FF2B5EF4-FFF2-40B4-BE49-F238E27FC236}">
              <a16:creationId xmlns:a16="http://schemas.microsoft.com/office/drawing/2014/main" id="{CD0EDC85-A816-46E5-B3C1-80F6ED74B2C5}"/>
            </a:ext>
          </a:extLst>
        </xdr:cNvPr>
        <xdr:cNvSpPr txBox="1"/>
      </xdr:nvSpPr>
      <xdr:spPr>
        <a:xfrm>
          <a:off x="1635760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76563</xdr:rowOff>
    </xdr:from>
    <xdr:to>
      <xdr:col>81</xdr:col>
      <xdr:colOff>101600</xdr:colOff>
      <xdr:row>60</xdr:row>
      <xdr:rowOff>6713</xdr:rowOff>
    </xdr:to>
    <xdr:sp macro="" textlink="">
      <xdr:nvSpPr>
        <xdr:cNvPr id="632" name="楕円 631">
          <a:extLst>
            <a:ext uri="{FF2B5EF4-FFF2-40B4-BE49-F238E27FC236}">
              <a16:creationId xmlns:a16="http://schemas.microsoft.com/office/drawing/2014/main" id="{96834A0A-B8A6-4126-BF19-1195252925B7}"/>
            </a:ext>
          </a:extLst>
        </xdr:cNvPr>
        <xdr:cNvSpPr/>
      </xdr:nvSpPr>
      <xdr:spPr>
        <a:xfrm>
          <a:off x="15430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127363</xdr:rowOff>
    </xdr:from>
    <xdr:to>
      <xdr:col>85</xdr:col>
      <xdr:colOff>127000</xdr:colOff>
      <xdr:row>59</xdr:row>
      <xdr:rowOff>145324</xdr:rowOff>
    </xdr:to>
    <xdr:cxnSp macro="">
      <xdr:nvCxnSpPr>
        <xdr:cNvPr id="633" name="直線コネクタ 632">
          <a:extLst>
            <a:ext uri="{FF2B5EF4-FFF2-40B4-BE49-F238E27FC236}">
              <a16:creationId xmlns:a16="http://schemas.microsoft.com/office/drawing/2014/main" id="{E6690087-B003-42E2-8555-A213CC6858C5}"/>
            </a:ext>
          </a:extLst>
        </xdr:cNvPr>
        <xdr:cNvCxnSpPr/>
      </xdr:nvCxnSpPr>
      <xdr:spPr>
        <a:xfrm>
          <a:off x="15481300" y="1024291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73297</xdr:rowOff>
    </xdr:from>
    <xdr:to>
      <xdr:col>76</xdr:col>
      <xdr:colOff>165100</xdr:colOff>
      <xdr:row>60</xdr:row>
      <xdr:rowOff>3447</xdr:rowOff>
    </xdr:to>
    <xdr:sp macro="" textlink="">
      <xdr:nvSpPr>
        <xdr:cNvPr id="634" name="楕円 633">
          <a:extLst>
            <a:ext uri="{FF2B5EF4-FFF2-40B4-BE49-F238E27FC236}">
              <a16:creationId xmlns:a16="http://schemas.microsoft.com/office/drawing/2014/main" id="{1596EB47-D191-4D11-8DC0-C38F439AEF71}"/>
            </a:ext>
          </a:extLst>
        </xdr:cNvPr>
        <xdr:cNvSpPr/>
      </xdr:nvSpPr>
      <xdr:spPr>
        <a:xfrm>
          <a:off x="14541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124097</xdr:rowOff>
    </xdr:from>
    <xdr:to>
      <xdr:col>81</xdr:col>
      <xdr:colOff>50800</xdr:colOff>
      <xdr:row>59</xdr:row>
      <xdr:rowOff>127363</xdr:rowOff>
    </xdr:to>
    <xdr:cxnSp macro="">
      <xdr:nvCxnSpPr>
        <xdr:cNvPr id="635" name="直線コネクタ 634">
          <a:extLst>
            <a:ext uri="{FF2B5EF4-FFF2-40B4-BE49-F238E27FC236}">
              <a16:creationId xmlns:a16="http://schemas.microsoft.com/office/drawing/2014/main" id="{5DF88BEB-16FA-4022-B8C3-B5692F4308E8}"/>
            </a:ext>
          </a:extLst>
        </xdr:cNvPr>
        <xdr:cNvCxnSpPr/>
      </xdr:nvCxnSpPr>
      <xdr:spPr>
        <a:xfrm>
          <a:off x="14592300" y="1023964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39007</xdr:rowOff>
    </xdr:from>
    <xdr:to>
      <xdr:col>72</xdr:col>
      <xdr:colOff>38100</xdr:colOff>
      <xdr:row>59</xdr:row>
      <xdr:rowOff>140607</xdr:rowOff>
    </xdr:to>
    <xdr:sp macro="" textlink="">
      <xdr:nvSpPr>
        <xdr:cNvPr id="636" name="楕円 635">
          <a:extLst>
            <a:ext uri="{FF2B5EF4-FFF2-40B4-BE49-F238E27FC236}">
              <a16:creationId xmlns:a16="http://schemas.microsoft.com/office/drawing/2014/main" id="{3F6A7C35-1BFB-434A-BA89-98CF4B5E6EB6}"/>
            </a:ext>
          </a:extLst>
        </xdr:cNvPr>
        <xdr:cNvSpPr/>
      </xdr:nvSpPr>
      <xdr:spPr>
        <a:xfrm>
          <a:off x="13652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89807</xdr:rowOff>
    </xdr:from>
    <xdr:to>
      <xdr:col>76</xdr:col>
      <xdr:colOff>114300</xdr:colOff>
      <xdr:row>59</xdr:row>
      <xdr:rowOff>124097</xdr:rowOff>
    </xdr:to>
    <xdr:cxnSp macro="">
      <xdr:nvCxnSpPr>
        <xdr:cNvPr id="637" name="直線コネクタ 636">
          <a:extLst>
            <a:ext uri="{FF2B5EF4-FFF2-40B4-BE49-F238E27FC236}">
              <a16:creationId xmlns:a16="http://schemas.microsoft.com/office/drawing/2014/main" id="{7ED832AB-0AB2-4B8B-941C-498E8DB87FAE}"/>
            </a:ext>
          </a:extLst>
        </xdr:cNvPr>
        <xdr:cNvCxnSpPr/>
      </xdr:nvCxnSpPr>
      <xdr:spPr>
        <a:xfrm>
          <a:off x="13703300" y="102053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638" name="楕円 637">
          <a:extLst>
            <a:ext uri="{FF2B5EF4-FFF2-40B4-BE49-F238E27FC236}">
              <a16:creationId xmlns:a16="http://schemas.microsoft.com/office/drawing/2014/main" id="{8A6F13E9-A655-4263-BE2D-26C7E5778B5F}"/>
            </a:ext>
          </a:extLst>
        </xdr:cNvPr>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89807</xdr:rowOff>
    </xdr:to>
    <xdr:cxnSp macro="">
      <xdr:nvCxnSpPr>
        <xdr:cNvPr id="639" name="直線コネクタ 638">
          <a:extLst>
            <a:ext uri="{FF2B5EF4-FFF2-40B4-BE49-F238E27FC236}">
              <a16:creationId xmlns:a16="http://schemas.microsoft.com/office/drawing/2014/main" id="{80F3F578-2974-4430-80E9-DE7391D6DE09}"/>
            </a:ext>
          </a:extLst>
        </xdr:cNvPr>
        <xdr:cNvCxnSpPr/>
      </xdr:nvCxnSpPr>
      <xdr:spPr>
        <a:xfrm>
          <a:off x="12814300" y="1017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50092</xdr:rowOff>
    </xdr:from>
    <xdr:ext cx="405111" cy="259045"/>
    <xdr:sp macro="" textlink="">
      <xdr:nvSpPr>
        <xdr:cNvPr id="640" name="n_1aveValue【保健センター・保健所】&#10;有形固定資産減価償却率">
          <a:extLst>
            <a:ext uri="{FF2B5EF4-FFF2-40B4-BE49-F238E27FC236}">
              <a16:creationId xmlns:a16="http://schemas.microsoft.com/office/drawing/2014/main" id="{058B0EC9-345E-4162-A1E9-8A5BC550EE8D}"/>
            </a:ext>
          </a:extLst>
        </xdr:cNvPr>
        <xdr:cNvSpPr txBox="1"/>
      </xdr:nvSpPr>
      <xdr:spPr>
        <a:xfrm>
          <a:off x="15266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641" name="n_2aveValue【保健センター・保健所】&#10;有形固定資産減価償却率">
          <a:extLst>
            <a:ext uri="{FF2B5EF4-FFF2-40B4-BE49-F238E27FC236}">
              <a16:creationId xmlns:a16="http://schemas.microsoft.com/office/drawing/2014/main" id="{86542E43-7633-4A89-B145-829BCBD026FB}"/>
            </a:ext>
          </a:extLst>
        </xdr:cNvPr>
        <xdr:cNvSpPr txBox="1"/>
      </xdr:nvSpPr>
      <xdr:spPr>
        <a:xfrm>
          <a:off x="14389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42" name="n_3aveValue【保健センター・保健所】&#10;有形固定資産減価償却率">
          <a:extLst>
            <a:ext uri="{FF2B5EF4-FFF2-40B4-BE49-F238E27FC236}">
              <a16:creationId xmlns:a16="http://schemas.microsoft.com/office/drawing/2014/main" id="{95C152A5-9B47-4C6B-B89A-395EE40CA136}"/>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43" name="n_4aveValue【保健センター・保健所】&#10;有形固定資産減価償却率">
          <a:extLst>
            <a:ext uri="{FF2B5EF4-FFF2-40B4-BE49-F238E27FC236}">
              <a16:creationId xmlns:a16="http://schemas.microsoft.com/office/drawing/2014/main" id="{B68A4E44-7825-466C-8017-1CB35D6F3A8D}"/>
            </a:ext>
          </a:extLst>
        </xdr:cNvPr>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23240</xdr:rowOff>
    </xdr:from>
    <xdr:ext cx="405111" cy="259045"/>
    <xdr:sp macro="" textlink="">
      <xdr:nvSpPr>
        <xdr:cNvPr id="644" name="n_1mainValue【保健センター・保健所】&#10;有形固定資産減価償却率">
          <a:extLst>
            <a:ext uri="{FF2B5EF4-FFF2-40B4-BE49-F238E27FC236}">
              <a16:creationId xmlns:a16="http://schemas.microsoft.com/office/drawing/2014/main" id="{38E3C169-0951-4B6C-884E-03FC878B111F}"/>
            </a:ext>
          </a:extLst>
        </xdr:cNvPr>
        <xdr:cNvSpPr txBox="1"/>
      </xdr:nvSpPr>
      <xdr:spPr>
        <a:xfrm>
          <a:off x="152660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45" name="n_2mainValue【保健センター・保健所】&#10;有形固定資産減価償却率">
          <a:extLst>
            <a:ext uri="{FF2B5EF4-FFF2-40B4-BE49-F238E27FC236}">
              <a16:creationId xmlns:a16="http://schemas.microsoft.com/office/drawing/2014/main" id="{B6D8C757-AE3F-49CE-93C0-BFD363D35D75}"/>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157134</xdr:rowOff>
    </xdr:from>
    <xdr:ext cx="405111" cy="259045"/>
    <xdr:sp macro="" textlink="">
      <xdr:nvSpPr>
        <xdr:cNvPr id="646" name="n_3mainValue【保健センター・保健所】&#10;有形固定資産減価償却率">
          <a:extLst>
            <a:ext uri="{FF2B5EF4-FFF2-40B4-BE49-F238E27FC236}">
              <a16:creationId xmlns:a16="http://schemas.microsoft.com/office/drawing/2014/main" id="{33BAF49D-9974-4A1C-B6F2-AA54C6853BBA}"/>
            </a:ext>
          </a:extLst>
        </xdr:cNvPr>
        <xdr:cNvSpPr txBox="1"/>
      </xdr:nvSpPr>
      <xdr:spPr>
        <a:xfrm>
          <a:off x="13500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47" name="n_4mainValue【保健センター・保健所】&#10;有形固定資産減価償却率">
          <a:extLst>
            <a:ext uri="{FF2B5EF4-FFF2-40B4-BE49-F238E27FC236}">
              <a16:creationId xmlns:a16="http://schemas.microsoft.com/office/drawing/2014/main" id="{560807AC-370D-40C3-961D-1903F609B114}"/>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3ABF5AD8-EE3B-4F89-A81D-F3281EA1EB3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9" name="正方形/長方形 648">
          <a:extLst>
            <a:ext uri="{FF2B5EF4-FFF2-40B4-BE49-F238E27FC236}">
              <a16:creationId xmlns:a16="http://schemas.microsoft.com/office/drawing/2014/main" id="{757E94AF-3F8D-4108-A8FB-35E3399C73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0" name="正方形/長方形 649">
          <a:extLst>
            <a:ext uri="{FF2B5EF4-FFF2-40B4-BE49-F238E27FC236}">
              <a16:creationId xmlns:a16="http://schemas.microsoft.com/office/drawing/2014/main" id="{66A38602-C8EC-4F2E-9C5B-4666F090A5E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1" name="正方形/長方形 650">
          <a:extLst>
            <a:ext uri="{FF2B5EF4-FFF2-40B4-BE49-F238E27FC236}">
              <a16:creationId xmlns:a16="http://schemas.microsoft.com/office/drawing/2014/main" id="{97B50D81-B2C7-41D9-84AF-376142E1141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2" name="正方形/長方形 651">
          <a:extLst>
            <a:ext uri="{FF2B5EF4-FFF2-40B4-BE49-F238E27FC236}">
              <a16:creationId xmlns:a16="http://schemas.microsoft.com/office/drawing/2014/main" id="{7EA2D830-3D4F-404F-93ED-B854C3A4BC2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3" name="正方形/長方形 652">
          <a:extLst>
            <a:ext uri="{FF2B5EF4-FFF2-40B4-BE49-F238E27FC236}">
              <a16:creationId xmlns:a16="http://schemas.microsoft.com/office/drawing/2014/main" id="{B09C9E5B-15E5-44DC-95DE-2F8C5274B4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4" name="正方形/長方形 653">
          <a:extLst>
            <a:ext uri="{FF2B5EF4-FFF2-40B4-BE49-F238E27FC236}">
              <a16:creationId xmlns:a16="http://schemas.microsoft.com/office/drawing/2014/main" id="{1FE50B6A-EEA9-48CB-86FE-8D87B98165C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5" name="正方形/長方形 654">
          <a:extLst>
            <a:ext uri="{FF2B5EF4-FFF2-40B4-BE49-F238E27FC236}">
              <a16:creationId xmlns:a16="http://schemas.microsoft.com/office/drawing/2014/main" id="{57534CB5-486D-4E7A-9E86-B645DE7D52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6" name="テキスト ボックス 655">
          <a:extLst>
            <a:ext uri="{FF2B5EF4-FFF2-40B4-BE49-F238E27FC236}">
              <a16:creationId xmlns:a16="http://schemas.microsoft.com/office/drawing/2014/main" id="{998547F6-7177-4B53-9242-FA39138424B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7" name="直線コネクタ 656">
          <a:extLst>
            <a:ext uri="{FF2B5EF4-FFF2-40B4-BE49-F238E27FC236}">
              <a16:creationId xmlns:a16="http://schemas.microsoft.com/office/drawing/2014/main" id="{A1600535-5E4D-46B5-A6E5-1862D1BB2FD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8" name="直線コネクタ 657">
          <a:extLst>
            <a:ext uri="{FF2B5EF4-FFF2-40B4-BE49-F238E27FC236}">
              <a16:creationId xmlns:a16="http://schemas.microsoft.com/office/drawing/2014/main" id="{8B0DAB06-8369-4C61-BD0C-BBA8CFB560C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9" name="テキスト ボックス 658">
          <a:extLst>
            <a:ext uri="{FF2B5EF4-FFF2-40B4-BE49-F238E27FC236}">
              <a16:creationId xmlns:a16="http://schemas.microsoft.com/office/drawing/2014/main" id="{6ED02A23-D550-4B96-9F4B-55525630AB7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0" name="直線コネクタ 659">
          <a:extLst>
            <a:ext uri="{FF2B5EF4-FFF2-40B4-BE49-F238E27FC236}">
              <a16:creationId xmlns:a16="http://schemas.microsoft.com/office/drawing/2014/main" id="{53487A0C-D1EC-4807-A9C1-B8B5A02D791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1" name="テキスト ボックス 660">
          <a:extLst>
            <a:ext uri="{FF2B5EF4-FFF2-40B4-BE49-F238E27FC236}">
              <a16:creationId xmlns:a16="http://schemas.microsoft.com/office/drawing/2014/main" id="{36A2EB6C-8F69-477D-959A-1C56E180B03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2" name="直線コネクタ 661">
          <a:extLst>
            <a:ext uri="{FF2B5EF4-FFF2-40B4-BE49-F238E27FC236}">
              <a16:creationId xmlns:a16="http://schemas.microsoft.com/office/drawing/2014/main" id="{BC468FA3-A0BD-4509-BA53-BC06D4FB486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3" name="テキスト ボックス 662">
          <a:extLst>
            <a:ext uri="{FF2B5EF4-FFF2-40B4-BE49-F238E27FC236}">
              <a16:creationId xmlns:a16="http://schemas.microsoft.com/office/drawing/2014/main" id="{95BD716A-6FCA-40A6-9659-AEEAA39B36E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4" name="直線コネクタ 663">
          <a:extLst>
            <a:ext uri="{FF2B5EF4-FFF2-40B4-BE49-F238E27FC236}">
              <a16:creationId xmlns:a16="http://schemas.microsoft.com/office/drawing/2014/main" id="{8F1CD2E7-E0C0-47D0-BB7A-FDDCAA7E283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5" name="テキスト ボックス 664">
          <a:extLst>
            <a:ext uri="{FF2B5EF4-FFF2-40B4-BE49-F238E27FC236}">
              <a16:creationId xmlns:a16="http://schemas.microsoft.com/office/drawing/2014/main" id="{9DBA67EB-A953-44C3-8DBF-5864A03C4CA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800DACEC-9BA2-40A8-8BF1-13BCD9FED80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02328029-067B-4E1E-AA57-4756FF6495B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保健センター・保健所】&#10;一人当たり面積グラフ枠">
          <a:extLst>
            <a:ext uri="{FF2B5EF4-FFF2-40B4-BE49-F238E27FC236}">
              <a16:creationId xmlns:a16="http://schemas.microsoft.com/office/drawing/2014/main" id="{27678053-23EC-447F-868E-D9150E6877D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69" name="直線コネクタ 668">
          <a:extLst>
            <a:ext uri="{FF2B5EF4-FFF2-40B4-BE49-F238E27FC236}">
              <a16:creationId xmlns:a16="http://schemas.microsoft.com/office/drawing/2014/main" id="{C893BDF1-897C-4B02-AB38-A359F1468633}"/>
            </a:ext>
          </a:extLst>
        </xdr:cNvPr>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0" name="【保健センター・保健所】&#10;一人当たり面積最小値テキスト">
          <a:extLst>
            <a:ext uri="{FF2B5EF4-FFF2-40B4-BE49-F238E27FC236}">
              <a16:creationId xmlns:a16="http://schemas.microsoft.com/office/drawing/2014/main" id="{7C5372AF-632D-4FD3-9E2A-9E25D6530FCB}"/>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71" name="直線コネクタ 670">
          <a:extLst>
            <a:ext uri="{FF2B5EF4-FFF2-40B4-BE49-F238E27FC236}">
              <a16:creationId xmlns:a16="http://schemas.microsoft.com/office/drawing/2014/main" id="{0F1A4348-8218-4F51-BD8F-DC032202C91E}"/>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72" name="【保健センター・保健所】&#10;一人当たり面積最大値テキスト">
          <a:extLst>
            <a:ext uri="{FF2B5EF4-FFF2-40B4-BE49-F238E27FC236}">
              <a16:creationId xmlns:a16="http://schemas.microsoft.com/office/drawing/2014/main" id="{44ABA918-41B1-4420-A8DF-4853EF5E418E}"/>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73" name="直線コネクタ 672">
          <a:extLst>
            <a:ext uri="{FF2B5EF4-FFF2-40B4-BE49-F238E27FC236}">
              <a16:creationId xmlns:a16="http://schemas.microsoft.com/office/drawing/2014/main" id="{C5A61C4B-B99A-4C39-B1F7-8147E8DF39A6}"/>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674" name="【保健センター・保健所】&#10;一人当たり面積平均値テキスト">
          <a:extLst>
            <a:ext uri="{FF2B5EF4-FFF2-40B4-BE49-F238E27FC236}">
              <a16:creationId xmlns:a16="http://schemas.microsoft.com/office/drawing/2014/main" id="{7A9E75B4-C00C-4FE1-85B9-CB78A5061364}"/>
            </a:ext>
          </a:extLst>
        </xdr:cNvPr>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75" name="フローチャート: 判断 674">
          <a:extLst>
            <a:ext uri="{FF2B5EF4-FFF2-40B4-BE49-F238E27FC236}">
              <a16:creationId xmlns:a16="http://schemas.microsoft.com/office/drawing/2014/main" id="{A05217DA-7780-40D6-990E-400093219CD1}"/>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76" name="フローチャート: 判断 675">
          <a:extLst>
            <a:ext uri="{FF2B5EF4-FFF2-40B4-BE49-F238E27FC236}">
              <a16:creationId xmlns:a16="http://schemas.microsoft.com/office/drawing/2014/main" id="{7A39FD8C-DA87-44C4-B57C-7D15B2D0552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77" name="フローチャート: 判断 676">
          <a:extLst>
            <a:ext uri="{FF2B5EF4-FFF2-40B4-BE49-F238E27FC236}">
              <a16:creationId xmlns:a16="http://schemas.microsoft.com/office/drawing/2014/main" id="{E0D8C2A6-3A2B-4C0C-A5DC-D1D236A31DEC}"/>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78" name="フローチャート: 判断 677">
          <a:extLst>
            <a:ext uri="{FF2B5EF4-FFF2-40B4-BE49-F238E27FC236}">
              <a16:creationId xmlns:a16="http://schemas.microsoft.com/office/drawing/2014/main" id="{8FE9E0D0-E554-4CC7-A6CE-6B9517369821}"/>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679" name="フローチャート: 判断 678">
          <a:extLst>
            <a:ext uri="{FF2B5EF4-FFF2-40B4-BE49-F238E27FC236}">
              <a16:creationId xmlns:a16="http://schemas.microsoft.com/office/drawing/2014/main" id="{3A991A7B-C96B-4326-A79B-1343DFE6F956}"/>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99C03B00-5BB4-4CB3-A305-EFBE8DF617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A3BBA219-B53E-4DF5-92B3-7E3CB62B06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59591398-793A-4801-9195-4C174FFABA0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39CB6C94-684C-492F-B165-6C01496C939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C31395F0-B4F9-499C-A26C-E1148B50F35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85" name="楕円 684">
          <a:extLst>
            <a:ext uri="{FF2B5EF4-FFF2-40B4-BE49-F238E27FC236}">
              <a16:creationId xmlns:a16="http://schemas.microsoft.com/office/drawing/2014/main" id="{3D0293F7-9D03-46FC-A574-BF1D50C869C7}"/>
            </a:ext>
          </a:extLst>
        </xdr:cNvPr>
        <xdr:cNvSpPr/>
      </xdr:nvSpPr>
      <xdr:spPr>
        <a:xfrm>
          <a:off x="22110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111523</xdr:rowOff>
    </xdr:from>
    <xdr:ext cx="469744" cy="259045"/>
    <xdr:sp macro="" textlink="">
      <xdr:nvSpPr>
        <xdr:cNvPr id="686" name="【保健センター・保健所】&#10;一人当たり面積該当値テキスト">
          <a:extLst>
            <a:ext uri="{FF2B5EF4-FFF2-40B4-BE49-F238E27FC236}">
              <a16:creationId xmlns:a16="http://schemas.microsoft.com/office/drawing/2014/main" id="{F6B7E46A-19C6-4BFB-8CD5-C1A469B7A203}"/>
            </a:ext>
          </a:extLst>
        </xdr:cNvPr>
        <xdr:cNvSpPr txBox="1"/>
      </xdr:nvSpPr>
      <xdr:spPr>
        <a:xfrm>
          <a:off x="22199600"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136652</xdr:rowOff>
    </xdr:from>
    <xdr:to>
      <xdr:col>112</xdr:col>
      <xdr:colOff>38100</xdr:colOff>
      <xdr:row>61</xdr:row>
      <xdr:rowOff>66802</xdr:rowOff>
    </xdr:to>
    <xdr:sp macro="" textlink="">
      <xdr:nvSpPr>
        <xdr:cNvPr id="687" name="楕円 686">
          <a:extLst>
            <a:ext uri="{FF2B5EF4-FFF2-40B4-BE49-F238E27FC236}">
              <a16:creationId xmlns:a16="http://schemas.microsoft.com/office/drawing/2014/main" id="{76044497-4807-48B4-81E0-2E9998CC49E5}"/>
            </a:ext>
          </a:extLst>
        </xdr:cNvPr>
        <xdr:cNvSpPr/>
      </xdr:nvSpPr>
      <xdr:spPr>
        <a:xfrm>
          <a:off x="21272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16002</xdr:rowOff>
    </xdr:from>
    <xdr:to>
      <xdr:col>116</xdr:col>
      <xdr:colOff>63500</xdr:colOff>
      <xdr:row>61</xdr:row>
      <xdr:rowOff>139446</xdr:rowOff>
    </xdr:to>
    <xdr:cxnSp macro="">
      <xdr:nvCxnSpPr>
        <xdr:cNvPr id="688" name="直線コネクタ 687">
          <a:extLst>
            <a:ext uri="{FF2B5EF4-FFF2-40B4-BE49-F238E27FC236}">
              <a16:creationId xmlns:a16="http://schemas.microsoft.com/office/drawing/2014/main" id="{B0C23509-BFE9-4FBE-9053-C818907EB9B9}"/>
            </a:ext>
          </a:extLst>
        </xdr:cNvPr>
        <xdr:cNvCxnSpPr/>
      </xdr:nvCxnSpPr>
      <xdr:spPr>
        <a:xfrm>
          <a:off x="21323300" y="1047445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150368</xdr:rowOff>
    </xdr:from>
    <xdr:to>
      <xdr:col>107</xdr:col>
      <xdr:colOff>101600</xdr:colOff>
      <xdr:row>61</xdr:row>
      <xdr:rowOff>80518</xdr:rowOff>
    </xdr:to>
    <xdr:sp macro="" textlink="">
      <xdr:nvSpPr>
        <xdr:cNvPr id="689" name="楕円 688">
          <a:extLst>
            <a:ext uri="{FF2B5EF4-FFF2-40B4-BE49-F238E27FC236}">
              <a16:creationId xmlns:a16="http://schemas.microsoft.com/office/drawing/2014/main" id="{8A624CBF-DFCC-4DD0-B57A-A8BB8616626E}"/>
            </a:ext>
          </a:extLst>
        </xdr:cNvPr>
        <xdr:cNvSpPr/>
      </xdr:nvSpPr>
      <xdr:spPr>
        <a:xfrm>
          <a:off x="20383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16002</xdr:rowOff>
    </xdr:from>
    <xdr:to>
      <xdr:col>111</xdr:col>
      <xdr:colOff>177800</xdr:colOff>
      <xdr:row>61</xdr:row>
      <xdr:rowOff>29718</xdr:rowOff>
    </xdr:to>
    <xdr:cxnSp macro="">
      <xdr:nvCxnSpPr>
        <xdr:cNvPr id="690" name="直線コネクタ 689">
          <a:extLst>
            <a:ext uri="{FF2B5EF4-FFF2-40B4-BE49-F238E27FC236}">
              <a16:creationId xmlns:a16="http://schemas.microsoft.com/office/drawing/2014/main" id="{295E70A7-B912-4138-A8AA-8FE87743AA8C}"/>
            </a:ext>
          </a:extLst>
        </xdr:cNvPr>
        <xdr:cNvCxnSpPr/>
      </xdr:nvCxnSpPr>
      <xdr:spPr>
        <a:xfrm flipV="1">
          <a:off x="20434300" y="104744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164084</xdr:rowOff>
    </xdr:from>
    <xdr:to>
      <xdr:col>102</xdr:col>
      <xdr:colOff>165100</xdr:colOff>
      <xdr:row>61</xdr:row>
      <xdr:rowOff>94234</xdr:rowOff>
    </xdr:to>
    <xdr:sp macro="" textlink="">
      <xdr:nvSpPr>
        <xdr:cNvPr id="691" name="楕円 690">
          <a:extLst>
            <a:ext uri="{FF2B5EF4-FFF2-40B4-BE49-F238E27FC236}">
              <a16:creationId xmlns:a16="http://schemas.microsoft.com/office/drawing/2014/main" id="{26ABA003-3EF8-406C-AC26-AEF51853650D}"/>
            </a:ext>
          </a:extLst>
        </xdr:cNvPr>
        <xdr:cNvSpPr/>
      </xdr:nvSpPr>
      <xdr:spPr>
        <a:xfrm>
          <a:off x="19494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29718</xdr:rowOff>
    </xdr:from>
    <xdr:to>
      <xdr:col>107</xdr:col>
      <xdr:colOff>50800</xdr:colOff>
      <xdr:row>61</xdr:row>
      <xdr:rowOff>43434</xdr:rowOff>
    </xdr:to>
    <xdr:cxnSp macro="">
      <xdr:nvCxnSpPr>
        <xdr:cNvPr id="692" name="直線コネクタ 691">
          <a:extLst>
            <a:ext uri="{FF2B5EF4-FFF2-40B4-BE49-F238E27FC236}">
              <a16:creationId xmlns:a16="http://schemas.microsoft.com/office/drawing/2014/main" id="{FF538F74-775E-4E61-98C8-F57BAE35AA26}"/>
            </a:ext>
          </a:extLst>
        </xdr:cNvPr>
        <xdr:cNvCxnSpPr/>
      </xdr:nvCxnSpPr>
      <xdr:spPr>
        <a:xfrm flipV="1">
          <a:off x="19545300" y="10488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1778</xdr:rowOff>
    </xdr:from>
    <xdr:to>
      <xdr:col>98</xdr:col>
      <xdr:colOff>38100</xdr:colOff>
      <xdr:row>61</xdr:row>
      <xdr:rowOff>103378</xdr:rowOff>
    </xdr:to>
    <xdr:sp macro="" textlink="">
      <xdr:nvSpPr>
        <xdr:cNvPr id="693" name="楕円 692">
          <a:extLst>
            <a:ext uri="{FF2B5EF4-FFF2-40B4-BE49-F238E27FC236}">
              <a16:creationId xmlns:a16="http://schemas.microsoft.com/office/drawing/2014/main" id="{98360829-D300-4F1E-89ED-9DA102613FB1}"/>
            </a:ext>
          </a:extLst>
        </xdr:cNvPr>
        <xdr:cNvSpPr/>
      </xdr:nvSpPr>
      <xdr:spPr>
        <a:xfrm>
          <a:off x="18605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43434</xdr:rowOff>
    </xdr:from>
    <xdr:to>
      <xdr:col>102</xdr:col>
      <xdr:colOff>114300</xdr:colOff>
      <xdr:row>61</xdr:row>
      <xdr:rowOff>52578</xdr:rowOff>
    </xdr:to>
    <xdr:cxnSp macro="">
      <xdr:nvCxnSpPr>
        <xdr:cNvPr id="694" name="直線コネクタ 693">
          <a:extLst>
            <a:ext uri="{FF2B5EF4-FFF2-40B4-BE49-F238E27FC236}">
              <a16:creationId xmlns:a16="http://schemas.microsoft.com/office/drawing/2014/main" id="{24C5DA8D-C62D-4FCE-821C-C9D65510095A}"/>
            </a:ext>
          </a:extLst>
        </xdr:cNvPr>
        <xdr:cNvCxnSpPr/>
      </xdr:nvCxnSpPr>
      <xdr:spPr>
        <a:xfrm flipV="1">
          <a:off x="18656300" y="10501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695" name="n_1aveValue【保健センター・保健所】&#10;一人当たり面積">
          <a:extLst>
            <a:ext uri="{FF2B5EF4-FFF2-40B4-BE49-F238E27FC236}">
              <a16:creationId xmlns:a16="http://schemas.microsoft.com/office/drawing/2014/main" id="{21D512E4-98DB-4130-9536-06945DDA71B6}"/>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696" name="n_2aveValue【保健センター・保健所】&#10;一人当たり面積">
          <a:extLst>
            <a:ext uri="{FF2B5EF4-FFF2-40B4-BE49-F238E27FC236}">
              <a16:creationId xmlns:a16="http://schemas.microsoft.com/office/drawing/2014/main" id="{2AD965B0-DB7F-42CB-B83D-DA372024DD31}"/>
            </a:ext>
          </a:extLst>
        </xdr:cNvPr>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97" name="n_3aveValue【保健センター・保健所】&#10;一人当たり面積">
          <a:extLst>
            <a:ext uri="{FF2B5EF4-FFF2-40B4-BE49-F238E27FC236}">
              <a16:creationId xmlns:a16="http://schemas.microsoft.com/office/drawing/2014/main" id="{3B2B78F9-9D3E-4739-BC42-156055894C78}"/>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98" name="n_4aveValue【保健センター・保健所】&#10;一人当たり面積">
          <a:extLst>
            <a:ext uri="{FF2B5EF4-FFF2-40B4-BE49-F238E27FC236}">
              <a16:creationId xmlns:a16="http://schemas.microsoft.com/office/drawing/2014/main" id="{C169D35F-F890-4976-BA37-35865768F335}"/>
            </a:ext>
          </a:extLst>
        </xdr:cNvPr>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83329</xdr:rowOff>
    </xdr:from>
    <xdr:ext cx="469744" cy="259045"/>
    <xdr:sp macro="" textlink="">
      <xdr:nvSpPr>
        <xdr:cNvPr id="699" name="n_1mainValue【保健センター・保健所】&#10;一人当たり面積">
          <a:extLst>
            <a:ext uri="{FF2B5EF4-FFF2-40B4-BE49-F238E27FC236}">
              <a16:creationId xmlns:a16="http://schemas.microsoft.com/office/drawing/2014/main" id="{E13784E8-6DD0-4DCA-BBE1-132614A9A016}"/>
            </a:ext>
          </a:extLst>
        </xdr:cNvPr>
        <xdr:cNvSpPr txBox="1"/>
      </xdr:nvSpPr>
      <xdr:spPr>
        <a:xfrm>
          <a:off x="210757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97045</xdr:rowOff>
    </xdr:from>
    <xdr:ext cx="469744" cy="259045"/>
    <xdr:sp macro="" textlink="">
      <xdr:nvSpPr>
        <xdr:cNvPr id="700" name="n_2mainValue【保健センター・保健所】&#10;一人当たり面積">
          <a:extLst>
            <a:ext uri="{FF2B5EF4-FFF2-40B4-BE49-F238E27FC236}">
              <a16:creationId xmlns:a16="http://schemas.microsoft.com/office/drawing/2014/main" id="{54306F9F-D36D-42D5-9AB2-59B312EC42F0}"/>
            </a:ext>
          </a:extLst>
        </xdr:cNvPr>
        <xdr:cNvSpPr txBox="1"/>
      </xdr:nvSpPr>
      <xdr:spPr>
        <a:xfrm>
          <a:off x="201994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110761</xdr:rowOff>
    </xdr:from>
    <xdr:ext cx="469744" cy="259045"/>
    <xdr:sp macro="" textlink="">
      <xdr:nvSpPr>
        <xdr:cNvPr id="701" name="n_3mainValue【保健センター・保健所】&#10;一人当たり面積">
          <a:extLst>
            <a:ext uri="{FF2B5EF4-FFF2-40B4-BE49-F238E27FC236}">
              <a16:creationId xmlns:a16="http://schemas.microsoft.com/office/drawing/2014/main" id="{EAA47F8A-2395-4904-B23E-A7F8C9C8A5FC}"/>
            </a:ext>
          </a:extLst>
        </xdr:cNvPr>
        <xdr:cNvSpPr txBox="1"/>
      </xdr:nvSpPr>
      <xdr:spPr>
        <a:xfrm>
          <a:off x="19310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119905</xdr:rowOff>
    </xdr:from>
    <xdr:ext cx="469744" cy="259045"/>
    <xdr:sp macro="" textlink="">
      <xdr:nvSpPr>
        <xdr:cNvPr id="702" name="n_4mainValue【保健センター・保健所】&#10;一人当たり面積">
          <a:extLst>
            <a:ext uri="{FF2B5EF4-FFF2-40B4-BE49-F238E27FC236}">
              <a16:creationId xmlns:a16="http://schemas.microsoft.com/office/drawing/2014/main" id="{79FFCF79-321F-42E1-A072-56F64914D89A}"/>
            </a:ext>
          </a:extLst>
        </xdr:cNvPr>
        <xdr:cNvSpPr txBox="1"/>
      </xdr:nvSpPr>
      <xdr:spPr>
        <a:xfrm>
          <a:off x="184214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8795CEAF-690C-4774-B540-0BB3B8E67A9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4" name="正方形/長方形 703">
          <a:extLst>
            <a:ext uri="{FF2B5EF4-FFF2-40B4-BE49-F238E27FC236}">
              <a16:creationId xmlns:a16="http://schemas.microsoft.com/office/drawing/2014/main" id="{82F3D6FA-51F1-4702-8F43-09EEA05C51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5" name="正方形/長方形 704">
          <a:extLst>
            <a:ext uri="{FF2B5EF4-FFF2-40B4-BE49-F238E27FC236}">
              <a16:creationId xmlns:a16="http://schemas.microsoft.com/office/drawing/2014/main" id="{2D87F48C-8EB8-4BD0-9348-5F9999EE8E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6" name="正方形/長方形 705">
          <a:extLst>
            <a:ext uri="{FF2B5EF4-FFF2-40B4-BE49-F238E27FC236}">
              <a16:creationId xmlns:a16="http://schemas.microsoft.com/office/drawing/2014/main" id="{97C5BCF5-00D6-4F2E-B470-005190E42E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7" name="正方形/長方形 706">
          <a:extLst>
            <a:ext uri="{FF2B5EF4-FFF2-40B4-BE49-F238E27FC236}">
              <a16:creationId xmlns:a16="http://schemas.microsoft.com/office/drawing/2014/main" id="{2CC8B0A5-BA95-4220-8A6E-CB2F2E07CF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8" name="正方形/長方形 707">
          <a:extLst>
            <a:ext uri="{FF2B5EF4-FFF2-40B4-BE49-F238E27FC236}">
              <a16:creationId xmlns:a16="http://schemas.microsoft.com/office/drawing/2014/main" id="{F5B1D9D1-C777-44BA-94F9-3CBF071A35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9" name="正方形/長方形 708">
          <a:extLst>
            <a:ext uri="{FF2B5EF4-FFF2-40B4-BE49-F238E27FC236}">
              <a16:creationId xmlns:a16="http://schemas.microsoft.com/office/drawing/2014/main" id="{FE45F1C5-C5C7-4ED5-9771-0940B98C85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0" name="正方形/長方形 709">
          <a:extLst>
            <a:ext uri="{FF2B5EF4-FFF2-40B4-BE49-F238E27FC236}">
              <a16:creationId xmlns:a16="http://schemas.microsoft.com/office/drawing/2014/main" id="{D1552808-EB00-4DC3-B94B-4EA67FAA173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1" name="テキスト ボックス 710">
          <a:extLst>
            <a:ext uri="{FF2B5EF4-FFF2-40B4-BE49-F238E27FC236}">
              <a16:creationId xmlns:a16="http://schemas.microsoft.com/office/drawing/2014/main" id="{B3A8033F-460A-4B31-AE0E-769DB375F80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2" name="直線コネクタ 711">
          <a:extLst>
            <a:ext uri="{FF2B5EF4-FFF2-40B4-BE49-F238E27FC236}">
              <a16:creationId xmlns:a16="http://schemas.microsoft.com/office/drawing/2014/main" id="{46913029-D225-4500-BC8E-F3BB1899DC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3" name="テキスト ボックス 712">
          <a:extLst>
            <a:ext uri="{FF2B5EF4-FFF2-40B4-BE49-F238E27FC236}">
              <a16:creationId xmlns:a16="http://schemas.microsoft.com/office/drawing/2014/main" id="{729C9FF9-E9FC-43B5-855B-6385AF44342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4" name="直線コネクタ 713">
          <a:extLst>
            <a:ext uri="{FF2B5EF4-FFF2-40B4-BE49-F238E27FC236}">
              <a16:creationId xmlns:a16="http://schemas.microsoft.com/office/drawing/2014/main" id="{ECA30226-4A73-4DEC-94B7-810B630A8CB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5" name="テキスト ボックス 714">
          <a:extLst>
            <a:ext uri="{FF2B5EF4-FFF2-40B4-BE49-F238E27FC236}">
              <a16:creationId xmlns:a16="http://schemas.microsoft.com/office/drawing/2014/main" id="{46AE9659-520E-4BF8-81B7-4B0D504F267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6" name="直線コネクタ 715">
          <a:extLst>
            <a:ext uri="{FF2B5EF4-FFF2-40B4-BE49-F238E27FC236}">
              <a16:creationId xmlns:a16="http://schemas.microsoft.com/office/drawing/2014/main" id="{166AC17E-DC5E-440C-9A2A-F6DE88525FF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7" name="テキスト ボックス 716">
          <a:extLst>
            <a:ext uri="{FF2B5EF4-FFF2-40B4-BE49-F238E27FC236}">
              <a16:creationId xmlns:a16="http://schemas.microsoft.com/office/drawing/2014/main" id="{C409B617-F7F5-4FB1-BA6D-3CEB12189F5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8" name="直線コネクタ 717">
          <a:extLst>
            <a:ext uri="{FF2B5EF4-FFF2-40B4-BE49-F238E27FC236}">
              <a16:creationId xmlns:a16="http://schemas.microsoft.com/office/drawing/2014/main" id="{37F31C92-A66F-47CE-A2F0-951895F6580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9" name="テキスト ボックス 718">
          <a:extLst>
            <a:ext uri="{FF2B5EF4-FFF2-40B4-BE49-F238E27FC236}">
              <a16:creationId xmlns:a16="http://schemas.microsoft.com/office/drawing/2014/main" id="{3113BDD9-F54F-45FC-A7D3-FFECA23DDA4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0" name="直線コネクタ 719">
          <a:extLst>
            <a:ext uri="{FF2B5EF4-FFF2-40B4-BE49-F238E27FC236}">
              <a16:creationId xmlns:a16="http://schemas.microsoft.com/office/drawing/2014/main" id="{B93B229D-837F-4F3D-AA92-310ACC565B4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1" name="テキスト ボックス 720">
          <a:extLst>
            <a:ext uri="{FF2B5EF4-FFF2-40B4-BE49-F238E27FC236}">
              <a16:creationId xmlns:a16="http://schemas.microsoft.com/office/drawing/2014/main" id="{A30696CF-6928-499F-B0C5-C6165CA9F2A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2" name="直線コネクタ 721">
          <a:extLst>
            <a:ext uri="{FF2B5EF4-FFF2-40B4-BE49-F238E27FC236}">
              <a16:creationId xmlns:a16="http://schemas.microsoft.com/office/drawing/2014/main" id="{A5271F63-FE4B-4645-AA88-15339987F98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3" name="テキスト ボックス 722">
          <a:extLst>
            <a:ext uri="{FF2B5EF4-FFF2-40B4-BE49-F238E27FC236}">
              <a16:creationId xmlns:a16="http://schemas.microsoft.com/office/drawing/2014/main" id="{E544A0F9-FCB7-4ADA-832F-0959D39A637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4" name="直線コネクタ 723">
          <a:extLst>
            <a:ext uri="{FF2B5EF4-FFF2-40B4-BE49-F238E27FC236}">
              <a16:creationId xmlns:a16="http://schemas.microsoft.com/office/drawing/2014/main" id="{2704E829-1DE4-457D-BDFD-3CDB1961AC2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5" name="テキスト ボックス 724">
          <a:extLst>
            <a:ext uri="{FF2B5EF4-FFF2-40B4-BE49-F238E27FC236}">
              <a16:creationId xmlns:a16="http://schemas.microsoft.com/office/drawing/2014/main" id="{A60FD6C6-8AFD-4FEF-9201-9AAC25AF5AE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6" name="直線コネクタ 725">
          <a:extLst>
            <a:ext uri="{FF2B5EF4-FFF2-40B4-BE49-F238E27FC236}">
              <a16:creationId xmlns:a16="http://schemas.microsoft.com/office/drawing/2014/main" id="{23C4D4FB-0BC6-4FA1-9E45-3576C7B4D13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消防施設】&#10;有形固定資産減価償却率グラフ枠">
          <a:extLst>
            <a:ext uri="{FF2B5EF4-FFF2-40B4-BE49-F238E27FC236}">
              <a16:creationId xmlns:a16="http://schemas.microsoft.com/office/drawing/2014/main" id="{85D146B1-4159-4CC1-B66B-76D04958043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28" name="直線コネクタ 727">
          <a:extLst>
            <a:ext uri="{FF2B5EF4-FFF2-40B4-BE49-F238E27FC236}">
              <a16:creationId xmlns:a16="http://schemas.microsoft.com/office/drawing/2014/main" id="{C6E5D9F1-C831-44AF-8B45-F6033999C79A}"/>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9" name="【消防施設】&#10;有形固定資産減価償却率最小値テキスト">
          <a:extLst>
            <a:ext uri="{FF2B5EF4-FFF2-40B4-BE49-F238E27FC236}">
              <a16:creationId xmlns:a16="http://schemas.microsoft.com/office/drawing/2014/main" id="{C13744EE-4CEE-4B3B-8E85-EDF21C51EDB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0" name="直線コネクタ 729">
          <a:extLst>
            <a:ext uri="{FF2B5EF4-FFF2-40B4-BE49-F238E27FC236}">
              <a16:creationId xmlns:a16="http://schemas.microsoft.com/office/drawing/2014/main" id="{FF51CD95-C034-444E-851E-3A3BA3DDED3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31" name="【消防施設】&#10;有形固定資産減価償却率最大値テキスト">
          <a:extLst>
            <a:ext uri="{FF2B5EF4-FFF2-40B4-BE49-F238E27FC236}">
              <a16:creationId xmlns:a16="http://schemas.microsoft.com/office/drawing/2014/main" id="{5052126D-BCF4-48FE-9BBD-AD54B35EE963}"/>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32" name="直線コネクタ 731">
          <a:extLst>
            <a:ext uri="{FF2B5EF4-FFF2-40B4-BE49-F238E27FC236}">
              <a16:creationId xmlns:a16="http://schemas.microsoft.com/office/drawing/2014/main" id="{0EEF58F1-BDC0-497E-8F9C-4B281D8A7643}"/>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157134</xdr:rowOff>
    </xdr:from>
    <xdr:ext cx="405111" cy="259045"/>
    <xdr:sp macro="" textlink="">
      <xdr:nvSpPr>
        <xdr:cNvPr id="733" name="【消防施設】&#10;有形固定資産減価償却率平均値テキスト">
          <a:extLst>
            <a:ext uri="{FF2B5EF4-FFF2-40B4-BE49-F238E27FC236}">
              <a16:creationId xmlns:a16="http://schemas.microsoft.com/office/drawing/2014/main" id="{F408A7F4-6AAD-4460-A117-1A8669EF3969}"/>
            </a:ext>
          </a:extLst>
        </xdr:cNvPr>
        <xdr:cNvSpPr txBox="1"/>
      </xdr:nvSpPr>
      <xdr:spPr>
        <a:xfrm>
          <a:off x="16357600"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34" name="フローチャート: 判断 733">
          <a:extLst>
            <a:ext uri="{FF2B5EF4-FFF2-40B4-BE49-F238E27FC236}">
              <a16:creationId xmlns:a16="http://schemas.microsoft.com/office/drawing/2014/main" id="{9BB3F893-9DEF-43EF-AF14-529A45AA2A2A}"/>
            </a:ext>
          </a:extLst>
        </xdr:cNvPr>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35" name="フローチャート: 判断 734">
          <a:extLst>
            <a:ext uri="{FF2B5EF4-FFF2-40B4-BE49-F238E27FC236}">
              <a16:creationId xmlns:a16="http://schemas.microsoft.com/office/drawing/2014/main" id="{93283465-F1B8-4C34-BD31-B4024CBC24C2}"/>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36" name="フローチャート: 判断 735">
          <a:extLst>
            <a:ext uri="{FF2B5EF4-FFF2-40B4-BE49-F238E27FC236}">
              <a16:creationId xmlns:a16="http://schemas.microsoft.com/office/drawing/2014/main" id="{00F708E5-2255-4BD4-AD8A-7BDA16410FCE}"/>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37" name="フローチャート: 判断 736">
          <a:extLst>
            <a:ext uri="{FF2B5EF4-FFF2-40B4-BE49-F238E27FC236}">
              <a16:creationId xmlns:a16="http://schemas.microsoft.com/office/drawing/2014/main" id="{7E834E7C-4F39-4BFC-B0DE-6CAFE31EC3D0}"/>
            </a:ext>
          </a:extLst>
        </xdr:cNvPr>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xdr:rowOff>
    </xdr:from>
    <xdr:to>
      <xdr:col>67</xdr:col>
      <xdr:colOff>101600</xdr:colOff>
      <xdr:row>83</xdr:row>
      <xdr:rowOff>103595</xdr:rowOff>
    </xdr:to>
    <xdr:sp macro="" textlink="">
      <xdr:nvSpPr>
        <xdr:cNvPr id="738" name="フローチャート: 判断 737">
          <a:extLst>
            <a:ext uri="{FF2B5EF4-FFF2-40B4-BE49-F238E27FC236}">
              <a16:creationId xmlns:a16="http://schemas.microsoft.com/office/drawing/2014/main" id="{36E1678B-BB35-4A8E-8E36-82E356C07A8A}"/>
            </a:ext>
          </a:extLst>
        </xdr:cNvPr>
        <xdr:cNvSpPr/>
      </xdr:nvSpPr>
      <xdr:spPr>
        <a:xfrm>
          <a:off x="12763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77AB71B8-410C-42A3-A818-943B978C516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3C6D0BEA-1D91-40A8-9997-01BBBB657B3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2DC3E43A-2B6A-4CEF-93B5-04299EE0145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1E1DFC8C-3E12-473C-86F2-7E7A44D2147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DDB8E452-6441-4CC4-A1F2-154CF75A7FD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744" name="楕円 743">
          <a:extLst>
            <a:ext uri="{FF2B5EF4-FFF2-40B4-BE49-F238E27FC236}">
              <a16:creationId xmlns:a16="http://schemas.microsoft.com/office/drawing/2014/main" id="{1C9D032E-8434-42DB-AB77-F2ECA3F3355C}"/>
            </a:ext>
          </a:extLst>
        </xdr:cNvPr>
        <xdr:cNvSpPr/>
      </xdr:nvSpPr>
      <xdr:spPr>
        <a:xfrm>
          <a:off x="16268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89825</xdr:rowOff>
    </xdr:from>
    <xdr:ext cx="405111" cy="259045"/>
    <xdr:sp macro="" textlink="">
      <xdr:nvSpPr>
        <xdr:cNvPr id="745" name="【消防施設】&#10;有形固定資産減価償却率該当値テキスト">
          <a:extLst>
            <a:ext uri="{FF2B5EF4-FFF2-40B4-BE49-F238E27FC236}">
              <a16:creationId xmlns:a16="http://schemas.microsoft.com/office/drawing/2014/main" id="{CBF0208E-80A6-4BEA-ACAC-94D3EFD960CC}"/>
            </a:ext>
          </a:extLst>
        </xdr:cNvPr>
        <xdr:cNvSpPr txBox="1"/>
      </xdr:nvSpPr>
      <xdr:spPr>
        <a:xfrm>
          <a:off x="16357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88537</xdr:rowOff>
    </xdr:from>
    <xdr:to>
      <xdr:col>81</xdr:col>
      <xdr:colOff>101600</xdr:colOff>
      <xdr:row>84</xdr:row>
      <xdr:rowOff>18687</xdr:rowOff>
    </xdr:to>
    <xdr:sp macro="" textlink="">
      <xdr:nvSpPr>
        <xdr:cNvPr id="746" name="楕円 745">
          <a:extLst>
            <a:ext uri="{FF2B5EF4-FFF2-40B4-BE49-F238E27FC236}">
              <a16:creationId xmlns:a16="http://schemas.microsoft.com/office/drawing/2014/main" id="{DDDD2602-C473-42DB-93F8-75DCEC71E447}"/>
            </a:ext>
          </a:extLst>
        </xdr:cNvPr>
        <xdr:cNvSpPr/>
      </xdr:nvSpPr>
      <xdr:spPr>
        <a:xfrm>
          <a:off x="15430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139337</xdr:rowOff>
    </xdr:from>
    <xdr:to>
      <xdr:col>85</xdr:col>
      <xdr:colOff>127000</xdr:colOff>
      <xdr:row>83</xdr:row>
      <xdr:rowOff>162198</xdr:rowOff>
    </xdr:to>
    <xdr:cxnSp macro="">
      <xdr:nvCxnSpPr>
        <xdr:cNvPr id="747" name="直線コネクタ 746">
          <a:extLst>
            <a:ext uri="{FF2B5EF4-FFF2-40B4-BE49-F238E27FC236}">
              <a16:creationId xmlns:a16="http://schemas.microsoft.com/office/drawing/2014/main" id="{5041EEF4-1F04-4DD2-B919-E6BA093121A0}"/>
            </a:ext>
          </a:extLst>
        </xdr:cNvPr>
        <xdr:cNvCxnSpPr/>
      </xdr:nvCxnSpPr>
      <xdr:spPr>
        <a:xfrm>
          <a:off x="15481300" y="143696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88537</xdr:rowOff>
    </xdr:from>
    <xdr:to>
      <xdr:col>76</xdr:col>
      <xdr:colOff>165100</xdr:colOff>
      <xdr:row>84</xdr:row>
      <xdr:rowOff>18687</xdr:rowOff>
    </xdr:to>
    <xdr:sp macro="" textlink="">
      <xdr:nvSpPr>
        <xdr:cNvPr id="748" name="楕円 747">
          <a:extLst>
            <a:ext uri="{FF2B5EF4-FFF2-40B4-BE49-F238E27FC236}">
              <a16:creationId xmlns:a16="http://schemas.microsoft.com/office/drawing/2014/main" id="{63B4703F-A225-467C-B9E4-C9BC78538563}"/>
            </a:ext>
          </a:extLst>
        </xdr:cNvPr>
        <xdr:cNvSpPr/>
      </xdr:nvSpPr>
      <xdr:spPr>
        <a:xfrm>
          <a:off x="14541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139337</xdr:rowOff>
    </xdr:from>
    <xdr:to>
      <xdr:col>81</xdr:col>
      <xdr:colOff>50800</xdr:colOff>
      <xdr:row>83</xdr:row>
      <xdr:rowOff>139337</xdr:rowOff>
    </xdr:to>
    <xdr:cxnSp macro="">
      <xdr:nvCxnSpPr>
        <xdr:cNvPr id="749" name="直線コネクタ 748">
          <a:extLst>
            <a:ext uri="{FF2B5EF4-FFF2-40B4-BE49-F238E27FC236}">
              <a16:creationId xmlns:a16="http://schemas.microsoft.com/office/drawing/2014/main" id="{F29481FB-BD3B-4761-96A4-4BEFAFDD2AB6}"/>
            </a:ext>
          </a:extLst>
        </xdr:cNvPr>
        <xdr:cNvCxnSpPr/>
      </xdr:nvCxnSpPr>
      <xdr:spPr>
        <a:xfrm>
          <a:off x="14592300" y="14369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50" name="楕円 749">
          <a:extLst>
            <a:ext uri="{FF2B5EF4-FFF2-40B4-BE49-F238E27FC236}">
              <a16:creationId xmlns:a16="http://schemas.microsoft.com/office/drawing/2014/main" id="{7DA0717A-0FF4-41EF-AD93-CBDBE08980D4}"/>
            </a:ext>
          </a:extLst>
        </xdr:cNvPr>
        <xdr:cNvSpPr/>
      </xdr:nvSpPr>
      <xdr:spPr>
        <a:xfrm>
          <a:off x="13652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108313</xdr:rowOff>
    </xdr:from>
    <xdr:to>
      <xdr:col>76</xdr:col>
      <xdr:colOff>114300</xdr:colOff>
      <xdr:row>83</xdr:row>
      <xdr:rowOff>139337</xdr:rowOff>
    </xdr:to>
    <xdr:cxnSp macro="">
      <xdr:nvCxnSpPr>
        <xdr:cNvPr id="751" name="直線コネクタ 750">
          <a:extLst>
            <a:ext uri="{FF2B5EF4-FFF2-40B4-BE49-F238E27FC236}">
              <a16:creationId xmlns:a16="http://schemas.microsoft.com/office/drawing/2014/main" id="{28A788C6-D4EB-489E-B326-A166A5B83909}"/>
            </a:ext>
          </a:extLst>
        </xdr:cNvPr>
        <xdr:cNvCxnSpPr/>
      </xdr:nvCxnSpPr>
      <xdr:spPr>
        <a:xfrm>
          <a:off x="13703300" y="143386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752" name="楕円 751">
          <a:extLst>
            <a:ext uri="{FF2B5EF4-FFF2-40B4-BE49-F238E27FC236}">
              <a16:creationId xmlns:a16="http://schemas.microsoft.com/office/drawing/2014/main" id="{FAC8745C-5907-4065-9757-04BB08E2E142}"/>
            </a:ext>
          </a:extLst>
        </xdr:cNvPr>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108313</xdr:rowOff>
    </xdr:to>
    <xdr:cxnSp macro="">
      <xdr:nvCxnSpPr>
        <xdr:cNvPr id="753" name="直線コネクタ 752">
          <a:extLst>
            <a:ext uri="{FF2B5EF4-FFF2-40B4-BE49-F238E27FC236}">
              <a16:creationId xmlns:a16="http://schemas.microsoft.com/office/drawing/2014/main" id="{EAF6B662-4DEC-4ABD-8BB0-7CF310AC0D93}"/>
            </a:ext>
          </a:extLst>
        </xdr:cNvPr>
        <xdr:cNvCxnSpPr/>
      </xdr:nvCxnSpPr>
      <xdr:spPr>
        <a:xfrm>
          <a:off x="12814300" y="143256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754" name="n_1aveValue【消防施設】&#10;有形固定資産減価償却率">
          <a:extLst>
            <a:ext uri="{FF2B5EF4-FFF2-40B4-BE49-F238E27FC236}">
              <a16:creationId xmlns:a16="http://schemas.microsoft.com/office/drawing/2014/main" id="{1BA07851-8375-4CD4-B85C-D091755459C7}"/>
            </a:ext>
          </a:extLst>
        </xdr:cNvPr>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55" name="n_2aveValue【消防施設】&#10;有形固定資産減価償却率">
          <a:extLst>
            <a:ext uri="{FF2B5EF4-FFF2-40B4-BE49-F238E27FC236}">
              <a16:creationId xmlns:a16="http://schemas.microsoft.com/office/drawing/2014/main" id="{4203A4FA-87C9-4818-9B92-94FFB938B5FE}"/>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756" name="n_3aveValue【消防施設】&#10;有形固定資産減価償却率">
          <a:extLst>
            <a:ext uri="{FF2B5EF4-FFF2-40B4-BE49-F238E27FC236}">
              <a16:creationId xmlns:a16="http://schemas.microsoft.com/office/drawing/2014/main" id="{D5D6613D-8A3F-4F45-94CC-987B16BDC931}"/>
            </a:ext>
          </a:extLst>
        </xdr:cNvPr>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120122</xdr:rowOff>
    </xdr:from>
    <xdr:ext cx="405111" cy="259045"/>
    <xdr:sp macro="" textlink="">
      <xdr:nvSpPr>
        <xdr:cNvPr id="757" name="n_4aveValue【消防施設】&#10;有形固定資産減価償却率">
          <a:extLst>
            <a:ext uri="{FF2B5EF4-FFF2-40B4-BE49-F238E27FC236}">
              <a16:creationId xmlns:a16="http://schemas.microsoft.com/office/drawing/2014/main" id="{9B6C03DA-ACB2-4044-95CD-19332566433A}"/>
            </a:ext>
          </a:extLst>
        </xdr:cNvPr>
        <xdr:cNvSpPr txBox="1"/>
      </xdr:nvSpPr>
      <xdr:spPr>
        <a:xfrm>
          <a:off x="12611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9814</xdr:rowOff>
    </xdr:from>
    <xdr:ext cx="405111" cy="259045"/>
    <xdr:sp macro="" textlink="">
      <xdr:nvSpPr>
        <xdr:cNvPr id="758" name="n_1mainValue【消防施設】&#10;有形固定資産減価償却率">
          <a:extLst>
            <a:ext uri="{FF2B5EF4-FFF2-40B4-BE49-F238E27FC236}">
              <a16:creationId xmlns:a16="http://schemas.microsoft.com/office/drawing/2014/main" id="{A30D72DA-829F-44C6-9C83-7E65BE9D1A09}"/>
            </a:ext>
          </a:extLst>
        </xdr:cNvPr>
        <xdr:cNvSpPr txBox="1"/>
      </xdr:nvSpPr>
      <xdr:spPr>
        <a:xfrm>
          <a:off x="15266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9814</xdr:rowOff>
    </xdr:from>
    <xdr:ext cx="405111" cy="259045"/>
    <xdr:sp macro="" textlink="">
      <xdr:nvSpPr>
        <xdr:cNvPr id="759" name="n_2mainValue【消防施設】&#10;有形固定資産減価償却率">
          <a:extLst>
            <a:ext uri="{FF2B5EF4-FFF2-40B4-BE49-F238E27FC236}">
              <a16:creationId xmlns:a16="http://schemas.microsoft.com/office/drawing/2014/main" id="{AB7B8CB8-CFC0-45EF-9ADD-36012A4667D6}"/>
            </a:ext>
          </a:extLst>
        </xdr:cNvPr>
        <xdr:cNvSpPr txBox="1"/>
      </xdr:nvSpPr>
      <xdr:spPr>
        <a:xfrm>
          <a:off x="14389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0" name="n_3mainValue【消防施設】&#10;有形固定資産減価償却率">
          <a:extLst>
            <a:ext uri="{FF2B5EF4-FFF2-40B4-BE49-F238E27FC236}">
              <a16:creationId xmlns:a16="http://schemas.microsoft.com/office/drawing/2014/main" id="{5519747F-F2C9-4122-B939-CFED53B4721D}"/>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761" name="n_4mainValue【消防施設】&#10;有形固定資産減価償却率">
          <a:extLst>
            <a:ext uri="{FF2B5EF4-FFF2-40B4-BE49-F238E27FC236}">
              <a16:creationId xmlns:a16="http://schemas.microsoft.com/office/drawing/2014/main" id="{646F8D60-414B-44EF-9A71-80402EF8DB11}"/>
            </a:ext>
          </a:extLst>
        </xdr:cNvPr>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a:extLst>
            <a:ext uri="{FF2B5EF4-FFF2-40B4-BE49-F238E27FC236}">
              <a16:creationId xmlns:a16="http://schemas.microsoft.com/office/drawing/2014/main" id="{D8C269FA-57A7-4A4B-8D9C-50DEE127E1C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3" name="正方形/長方形 762">
          <a:extLst>
            <a:ext uri="{FF2B5EF4-FFF2-40B4-BE49-F238E27FC236}">
              <a16:creationId xmlns:a16="http://schemas.microsoft.com/office/drawing/2014/main" id="{3049AF87-15CB-44DE-90CA-CE47FCE493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4" name="正方形/長方形 763">
          <a:extLst>
            <a:ext uri="{FF2B5EF4-FFF2-40B4-BE49-F238E27FC236}">
              <a16:creationId xmlns:a16="http://schemas.microsoft.com/office/drawing/2014/main" id="{985AB630-6B3B-47B3-A5D9-A3026B3B278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5" name="正方形/長方形 764">
          <a:extLst>
            <a:ext uri="{FF2B5EF4-FFF2-40B4-BE49-F238E27FC236}">
              <a16:creationId xmlns:a16="http://schemas.microsoft.com/office/drawing/2014/main" id="{50FC3D07-3B73-449A-B1D9-93B12667EE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6" name="正方形/長方形 765">
          <a:extLst>
            <a:ext uri="{FF2B5EF4-FFF2-40B4-BE49-F238E27FC236}">
              <a16:creationId xmlns:a16="http://schemas.microsoft.com/office/drawing/2014/main" id="{A4159BCD-E0FB-4D11-B0F4-A9807604A23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7" name="正方形/長方形 766">
          <a:extLst>
            <a:ext uri="{FF2B5EF4-FFF2-40B4-BE49-F238E27FC236}">
              <a16:creationId xmlns:a16="http://schemas.microsoft.com/office/drawing/2014/main" id="{EC4328DA-E46F-40C2-B08B-3177F7327D7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8" name="正方形/長方形 767">
          <a:extLst>
            <a:ext uri="{FF2B5EF4-FFF2-40B4-BE49-F238E27FC236}">
              <a16:creationId xmlns:a16="http://schemas.microsoft.com/office/drawing/2014/main" id="{C62EF109-B417-4D6E-A02B-0297B0A28C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9" name="正方形/長方形 768">
          <a:extLst>
            <a:ext uri="{FF2B5EF4-FFF2-40B4-BE49-F238E27FC236}">
              <a16:creationId xmlns:a16="http://schemas.microsoft.com/office/drawing/2014/main" id="{27BD4EC2-91CD-4FC0-857F-7B3AFDE1710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0" name="テキスト ボックス 769">
          <a:extLst>
            <a:ext uri="{FF2B5EF4-FFF2-40B4-BE49-F238E27FC236}">
              <a16:creationId xmlns:a16="http://schemas.microsoft.com/office/drawing/2014/main" id="{9CB1A2C9-62A1-496F-9997-70E3B231C53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1" name="直線コネクタ 770">
          <a:extLst>
            <a:ext uri="{FF2B5EF4-FFF2-40B4-BE49-F238E27FC236}">
              <a16:creationId xmlns:a16="http://schemas.microsoft.com/office/drawing/2014/main" id="{A61727DE-9802-4535-9E0D-DCB3BBB4E3E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2" name="直線コネクタ 771">
          <a:extLst>
            <a:ext uri="{FF2B5EF4-FFF2-40B4-BE49-F238E27FC236}">
              <a16:creationId xmlns:a16="http://schemas.microsoft.com/office/drawing/2014/main" id="{4902F2C0-DE7A-4672-BE28-EC5A1D043D9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3" name="テキスト ボックス 772">
          <a:extLst>
            <a:ext uri="{FF2B5EF4-FFF2-40B4-BE49-F238E27FC236}">
              <a16:creationId xmlns:a16="http://schemas.microsoft.com/office/drawing/2014/main" id="{07D7F9ED-93A0-4A05-8EB2-7DAFF211635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4" name="直線コネクタ 773">
          <a:extLst>
            <a:ext uri="{FF2B5EF4-FFF2-40B4-BE49-F238E27FC236}">
              <a16:creationId xmlns:a16="http://schemas.microsoft.com/office/drawing/2014/main" id="{1449734F-DD0E-4746-85F4-19443B29027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5" name="テキスト ボックス 774">
          <a:extLst>
            <a:ext uri="{FF2B5EF4-FFF2-40B4-BE49-F238E27FC236}">
              <a16:creationId xmlns:a16="http://schemas.microsoft.com/office/drawing/2014/main" id="{5D5FAA10-1FA4-4DE6-9B40-2E9276E8C9B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6" name="直線コネクタ 775">
          <a:extLst>
            <a:ext uri="{FF2B5EF4-FFF2-40B4-BE49-F238E27FC236}">
              <a16:creationId xmlns:a16="http://schemas.microsoft.com/office/drawing/2014/main" id="{724E8BC8-8521-4121-B786-5415CB93FDE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7" name="テキスト ボックス 776">
          <a:extLst>
            <a:ext uri="{FF2B5EF4-FFF2-40B4-BE49-F238E27FC236}">
              <a16:creationId xmlns:a16="http://schemas.microsoft.com/office/drawing/2014/main" id="{E9047263-AFAA-4BAE-80CD-FFED7A10A20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8" name="直線コネクタ 777">
          <a:extLst>
            <a:ext uri="{FF2B5EF4-FFF2-40B4-BE49-F238E27FC236}">
              <a16:creationId xmlns:a16="http://schemas.microsoft.com/office/drawing/2014/main" id="{E0755640-1353-4DE4-8893-7C1104FBA83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9" name="テキスト ボックス 778">
          <a:extLst>
            <a:ext uri="{FF2B5EF4-FFF2-40B4-BE49-F238E27FC236}">
              <a16:creationId xmlns:a16="http://schemas.microsoft.com/office/drawing/2014/main" id="{F5093BBE-E8DB-4ECB-8443-EC0BB260AE7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0" name="直線コネクタ 779">
          <a:extLst>
            <a:ext uri="{FF2B5EF4-FFF2-40B4-BE49-F238E27FC236}">
              <a16:creationId xmlns:a16="http://schemas.microsoft.com/office/drawing/2014/main" id="{F08F4BB0-4436-41B3-BB38-4434E787F11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1" name="テキスト ボックス 780">
          <a:extLst>
            <a:ext uri="{FF2B5EF4-FFF2-40B4-BE49-F238E27FC236}">
              <a16:creationId xmlns:a16="http://schemas.microsoft.com/office/drawing/2014/main" id="{5F4B3763-25E5-4D93-9F6A-25920D2A1AB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a:extLst>
            <a:ext uri="{FF2B5EF4-FFF2-40B4-BE49-F238E27FC236}">
              <a16:creationId xmlns:a16="http://schemas.microsoft.com/office/drawing/2014/main" id="{B277F948-F855-4FE3-AE30-D739CEBFA56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a:extLst>
            <a:ext uri="{FF2B5EF4-FFF2-40B4-BE49-F238E27FC236}">
              <a16:creationId xmlns:a16="http://schemas.microsoft.com/office/drawing/2014/main" id="{C5EAD2A0-A262-4FD5-9F4D-9563989616D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消防施設】&#10;一人当たり面積グラフ枠">
          <a:extLst>
            <a:ext uri="{FF2B5EF4-FFF2-40B4-BE49-F238E27FC236}">
              <a16:creationId xmlns:a16="http://schemas.microsoft.com/office/drawing/2014/main" id="{CCF37CE5-987C-41A7-8048-A8A9EDD9AF7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124206</xdr:rowOff>
    </xdr:from>
    <xdr:to>
      <xdr:col>116</xdr:col>
      <xdr:colOff>62864</xdr:colOff>
      <xdr:row>86</xdr:row>
      <xdr:rowOff>110489</xdr:rowOff>
    </xdr:to>
    <xdr:cxnSp macro="">
      <xdr:nvCxnSpPr>
        <xdr:cNvPr id="785" name="直線コネクタ 784">
          <a:extLst>
            <a:ext uri="{FF2B5EF4-FFF2-40B4-BE49-F238E27FC236}">
              <a16:creationId xmlns:a16="http://schemas.microsoft.com/office/drawing/2014/main" id="{2682322B-9E2D-47F0-A6A0-CDE55A5B23AE}"/>
            </a:ext>
          </a:extLst>
        </xdr:cNvPr>
        <xdr:cNvCxnSpPr/>
      </xdr:nvCxnSpPr>
      <xdr:spPr>
        <a:xfrm flipV="1">
          <a:off x="22160864" y="14354556"/>
          <a:ext cx="0" cy="50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86" name="【消防施設】&#10;一人当たり面積最小値テキスト">
          <a:extLst>
            <a:ext uri="{FF2B5EF4-FFF2-40B4-BE49-F238E27FC236}">
              <a16:creationId xmlns:a16="http://schemas.microsoft.com/office/drawing/2014/main" id="{FCF2B3C7-7E7A-4C4F-9347-F8F9D9CFA9EA}"/>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87" name="直線コネクタ 786">
          <a:extLst>
            <a:ext uri="{FF2B5EF4-FFF2-40B4-BE49-F238E27FC236}">
              <a16:creationId xmlns:a16="http://schemas.microsoft.com/office/drawing/2014/main" id="{6B26957E-F706-46F6-8E6A-3DF1A3991273}"/>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70883</xdr:rowOff>
    </xdr:from>
    <xdr:ext cx="469744" cy="259045"/>
    <xdr:sp macro="" textlink="">
      <xdr:nvSpPr>
        <xdr:cNvPr id="788" name="【消防施設】&#10;一人当たり面積最大値テキスト">
          <a:extLst>
            <a:ext uri="{FF2B5EF4-FFF2-40B4-BE49-F238E27FC236}">
              <a16:creationId xmlns:a16="http://schemas.microsoft.com/office/drawing/2014/main" id="{92C083B1-B551-4A49-AC00-3F1723F0B37A}"/>
            </a:ext>
          </a:extLst>
        </xdr:cNvPr>
        <xdr:cNvSpPr txBox="1"/>
      </xdr:nvSpPr>
      <xdr:spPr>
        <a:xfrm>
          <a:off x="22199600"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124206</xdr:rowOff>
    </xdr:from>
    <xdr:to>
      <xdr:col>116</xdr:col>
      <xdr:colOff>152400</xdr:colOff>
      <xdr:row>83</xdr:row>
      <xdr:rowOff>124206</xdr:rowOff>
    </xdr:to>
    <xdr:cxnSp macro="">
      <xdr:nvCxnSpPr>
        <xdr:cNvPr id="789" name="直線コネクタ 788">
          <a:extLst>
            <a:ext uri="{FF2B5EF4-FFF2-40B4-BE49-F238E27FC236}">
              <a16:creationId xmlns:a16="http://schemas.microsoft.com/office/drawing/2014/main" id="{68FE4806-9540-4893-AEAD-CE7D7BAA1FBE}"/>
            </a:ext>
          </a:extLst>
        </xdr:cNvPr>
        <xdr:cNvCxnSpPr/>
      </xdr:nvCxnSpPr>
      <xdr:spPr>
        <a:xfrm>
          <a:off x="22072600" y="1435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0" name="【消防施設】&#10;一人当たり面積平均値テキスト">
          <a:extLst>
            <a:ext uri="{FF2B5EF4-FFF2-40B4-BE49-F238E27FC236}">
              <a16:creationId xmlns:a16="http://schemas.microsoft.com/office/drawing/2014/main" id="{42C5FD10-D008-4473-9D97-ABD44B2670BC}"/>
            </a:ext>
          </a:extLst>
        </xdr:cNvPr>
        <xdr:cNvSpPr txBox="1"/>
      </xdr:nvSpPr>
      <xdr:spPr>
        <a:xfrm>
          <a:off x="22199600" y="1471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791" name="フローチャート: 判断 790">
          <a:extLst>
            <a:ext uri="{FF2B5EF4-FFF2-40B4-BE49-F238E27FC236}">
              <a16:creationId xmlns:a16="http://schemas.microsoft.com/office/drawing/2014/main" id="{5F2D1F0F-8087-4DB9-8581-AE1C267F8A06}"/>
            </a:ext>
          </a:extLst>
        </xdr:cNvPr>
        <xdr:cNvSpPr/>
      </xdr:nvSpPr>
      <xdr:spPr>
        <a:xfrm>
          <a:off x="22110700" y="147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162561</xdr:rowOff>
    </xdr:from>
    <xdr:to>
      <xdr:col>112</xdr:col>
      <xdr:colOff>38100</xdr:colOff>
      <xdr:row>86</xdr:row>
      <xdr:rowOff>92711</xdr:rowOff>
    </xdr:to>
    <xdr:sp macro="" textlink="">
      <xdr:nvSpPr>
        <xdr:cNvPr id="792" name="フローチャート: 判断 791">
          <a:extLst>
            <a:ext uri="{FF2B5EF4-FFF2-40B4-BE49-F238E27FC236}">
              <a16:creationId xmlns:a16="http://schemas.microsoft.com/office/drawing/2014/main" id="{90EFB2FE-25E6-487B-9D41-D174592ACDA3}"/>
            </a:ext>
          </a:extLst>
        </xdr:cNvPr>
        <xdr:cNvSpPr/>
      </xdr:nvSpPr>
      <xdr:spPr>
        <a:xfrm>
          <a:off x="21272500" y="1473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151892</xdr:rowOff>
    </xdr:from>
    <xdr:to>
      <xdr:col>107</xdr:col>
      <xdr:colOff>101600</xdr:colOff>
      <xdr:row>86</xdr:row>
      <xdr:rowOff>82042</xdr:rowOff>
    </xdr:to>
    <xdr:sp macro="" textlink="">
      <xdr:nvSpPr>
        <xdr:cNvPr id="793" name="フローチャート: 判断 792">
          <a:extLst>
            <a:ext uri="{FF2B5EF4-FFF2-40B4-BE49-F238E27FC236}">
              <a16:creationId xmlns:a16="http://schemas.microsoft.com/office/drawing/2014/main" id="{6DD06AFA-202C-4691-B91E-8F9D10A55D98}"/>
            </a:ext>
          </a:extLst>
        </xdr:cNvPr>
        <xdr:cNvSpPr/>
      </xdr:nvSpPr>
      <xdr:spPr>
        <a:xfrm>
          <a:off x="20383500" y="1472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164846</xdr:rowOff>
    </xdr:from>
    <xdr:to>
      <xdr:col>102</xdr:col>
      <xdr:colOff>165100</xdr:colOff>
      <xdr:row>86</xdr:row>
      <xdr:rowOff>94996</xdr:rowOff>
    </xdr:to>
    <xdr:sp macro="" textlink="">
      <xdr:nvSpPr>
        <xdr:cNvPr id="794" name="フローチャート: 判断 793">
          <a:extLst>
            <a:ext uri="{FF2B5EF4-FFF2-40B4-BE49-F238E27FC236}">
              <a16:creationId xmlns:a16="http://schemas.microsoft.com/office/drawing/2014/main" id="{B14C5F7B-4D68-48A4-87A2-47847D50620D}"/>
            </a:ext>
          </a:extLst>
        </xdr:cNvPr>
        <xdr:cNvSpPr/>
      </xdr:nvSpPr>
      <xdr:spPr>
        <a:xfrm>
          <a:off x="19494500" y="1473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130556</xdr:rowOff>
    </xdr:from>
    <xdr:to>
      <xdr:col>98</xdr:col>
      <xdr:colOff>38100</xdr:colOff>
      <xdr:row>86</xdr:row>
      <xdr:rowOff>60706</xdr:rowOff>
    </xdr:to>
    <xdr:sp macro="" textlink="">
      <xdr:nvSpPr>
        <xdr:cNvPr id="795" name="フローチャート: 判断 794">
          <a:extLst>
            <a:ext uri="{FF2B5EF4-FFF2-40B4-BE49-F238E27FC236}">
              <a16:creationId xmlns:a16="http://schemas.microsoft.com/office/drawing/2014/main" id="{94697E88-18BC-491A-A623-7F8B473DF43D}"/>
            </a:ext>
          </a:extLst>
        </xdr:cNvPr>
        <xdr:cNvSpPr/>
      </xdr:nvSpPr>
      <xdr:spPr>
        <a:xfrm>
          <a:off x="18605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892E52DD-D7D0-4589-BED8-1E3390C6297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7B97EA80-B15B-49AD-AF47-1F6BAE495C8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EF68438F-7404-47F8-9AF0-777573A82F1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954B677F-D48B-403E-A4A8-17E5FF41CB1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6D2D33E9-2F01-4A88-A21C-3BC89C5A02B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157987</xdr:rowOff>
    </xdr:from>
    <xdr:to>
      <xdr:col>116</xdr:col>
      <xdr:colOff>114300</xdr:colOff>
      <xdr:row>85</xdr:row>
      <xdr:rowOff>88137</xdr:rowOff>
    </xdr:to>
    <xdr:sp macro="" textlink="">
      <xdr:nvSpPr>
        <xdr:cNvPr id="801" name="楕円 800">
          <a:extLst>
            <a:ext uri="{FF2B5EF4-FFF2-40B4-BE49-F238E27FC236}">
              <a16:creationId xmlns:a16="http://schemas.microsoft.com/office/drawing/2014/main" id="{BCF18490-C0B5-446B-B432-5299BFC9AC19}"/>
            </a:ext>
          </a:extLst>
        </xdr:cNvPr>
        <xdr:cNvSpPr/>
      </xdr:nvSpPr>
      <xdr:spPr>
        <a:xfrm>
          <a:off x="22110700" y="145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9414</xdr:rowOff>
    </xdr:from>
    <xdr:ext cx="469744" cy="259045"/>
    <xdr:sp macro="" textlink="">
      <xdr:nvSpPr>
        <xdr:cNvPr id="802" name="【消防施設】&#10;一人当たり面積該当値テキスト">
          <a:extLst>
            <a:ext uri="{FF2B5EF4-FFF2-40B4-BE49-F238E27FC236}">
              <a16:creationId xmlns:a16="http://schemas.microsoft.com/office/drawing/2014/main" id="{238D8038-671E-4756-BBEE-E1FB4376F2F7}"/>
            </a:ext>
          </a:extLst>
        </xdr:cNvPr>
        <xdr:cNvSpPr txBox="1"/>
      </xdr:nvSpPr>
      <xdr:spPr>
        <a:xfrm>
          <a:off x="22199600" y="144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03" name="楕円 802">
          <a:extLst>
            <a:ext uri="{FF2B5EF4-FFF2-40B4-BE49-F238E27FC236}">
              <a16:creationId xmlns:a16="http://schemas.microsoft.com/office/drawing/2014/main" id="{54F2719A-48D5-4253-80E6-D82D030C5A6A}"/>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37337</xdr:rowOff>
    </xdr:from>
    <xdr:to>
      <xdr:col>116</xdr:col>
      <xdr:colOff>63500</xdr:colOff>
      <xdr:row>85</xdr:row>
      <xdr:rowOff>38100</xdr:rowOff>
    </xdr:to>
    <xdr:cxnSp macro="">
      <xdr:nvCxnSpPr>
        <xdr:cNvPr id="804" name="直線コネクタ 803">
          <a:extLst>
            <a:ext uri="{FF2B5EF4-FFF2-40B4-BE49-F238E27FC236}">
              <a16:creationId xmlns:a16="http://schemas.microsoft.com/office/drawing/2014/main" id="{9058E87C-7086-45BD-B458-E0ABDCC6A4C2}"/>
            </a:ext>
          </a:extLst>
        </xdr:cNvPr>
        <xdr:cNvCxnSpPr/>
      </xdr:nvCxnSpPr>
      <xdr:spPr>
        <a:xfrm flipV="1">
          <a:off x="21323300" y="14610587"/>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159513</xdr:rowOff>
    </xdr:from>
    <xdr:to>
      <xdr:col>107</xdr:col>
      <xdr:colOff>101600</xdr:colOff>
      <xdr:row>85</xdr:row>
      <xdr:rowOff>89663</xdr:rowOff>
    </xdr:to>
    <xdr:sp macro="" textlink="">
      <xdr:nvSpPr>
        <xdr:cNvPr id="805" name="楕円 804">
          <a:extLst>
            <a:ext uri="{FF2B5EF4-FFF2-40B4-BE49-F238E27FC236}">
              <a16:creationId xmlns:a16="http://schemas.microsoft.com/office/drawing/2014/main" id="{CF1451D0-9BBF-4CBB-A413-956EF0B3A653}"/>
            </a:ext>
          </a:extLst>
        </xdr:cNvPr>
        <xdr:cNvSpPr/>
      </xdr:nvSpPr>
      <xdr:spPr>
        <a:xfrm>
          <a:off x="20383500" y="14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38863</xdr:rowOff>
    </xdr:to>
    <xdr:cxnSp macro="">
      <xdr:nvCxnSpPr>
        <xdr:cNvPr id="806" name="直線コネクタ 805">
          <a:extLst>
            <a:ext uri="{FF2B5EF4-FFF2-40B4-BE49-F238E27FC236}">
              <a16:creationId xmlns:a16="http://schemas.microsoft.com/office/drawing/2014/main" id="{6BD76BFF-02A9-4519-8DFE-D3DF2502BAA8}"/>
            </a:ext>
          </a:extLst>
        </xdr:cNvPr>
        <xdr:cNvCxnSpPr/>
      </xdr:nvCxnSpPr>
      <xdr:spPr>
        <a:xfrm flipV="1">
          <a:off x="20434300" y="1461135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167132</xdr:rowOff>
    </xdr:from>
    <xdr:to>
      <xdr:col>102</xdr:col>
      <xdr:colOff>165100</xdr:colOff>
      <xdr:row>85</xdr:row>
      <xdr:rowOff>97282</xdr:rowOff>
    </xdr:to>
    <xdr:sp macro="" textlink="">
      <xdr:nvSpPr>
        <xdr:cNvPr id="807" name="楕円 806">
          <a:extLst>
            <a:ext uri="{FF2B5EF4-FFF2-40B4-BE49-F238E27FC236}">
              <a16:creationId xmlns:a16="http://schemas.microsoft.com/office/drawing/2014/main" id="{6839FC0D-CDC5-4D94-B84D-560F707E0701}"/>
            </a:ext>
          </a:extLst>
        </xdr:cNvPr>
        <xdr:cNvSpPr/>
      </xdr:nvSpPr>
      <xdr:spPr>
        <a:xfrm>
          <a:off x="19494500" y="145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38863</xdr:rowOff>
    </xdr:from>
    <xdr:to>
      <xdr:col>107</xdr:col>
      <xdr:colOff>50800</xdr:colOff>
      <xdr:row>85</xdr:row>
      <xdr:rowOff>46482</xdr:rowOff>
    </xdr:to>
    <xdr:cxnSp macro="">
      <xdr:nvCxnSpPr>
        <xdr:cNvPr id="808" name="直線コネクタ 807">
          <a:extLst>
            <a:ext uri="{FF2B5EF4-FFF2-40B4-BE49-F238E27FC236}">
              <a16:creationId xmlns:a16="http://schemas.microsoft.com/office/drawing/2014/main" id="{55644DF7-D1A0-4634-8E93-813274B4BB9B}"/>
            </a:ext>
          </a:extLst>
        </xdr:cNvPr>
        <xdr:cNvCxnSpPr/>
      </xdr:nvCxnSpPr>
      <xdr:spPr>
        <a:xfrm flipV="1">
          <a:off x="19545300" y="14612113"/>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155702</xdr:rowOff>
    </xdr:from>
    <xdr:to>
      <xdr:col>98</xdr:col>
      <xdr:colOff>38100</xdr:colOff>
      <xdr:row>79</xdr:row>
      <xdr:rowOff>85852</xdr:rowOff>
    </xdr:to>
    <xdr:sp macro="" textlink="">
      <xdr:nvSpPr>
        <xdr:cNvPr id="809" name="楕円 808">
          <a:extLst>
            <a:ext uri="{FF2B5EF4-FFF2-40B4-BE49-F238E27FC236}">
              <a16:creationId xmlns:a16="http://schemas.microsoft.com/office/drawing/2014/main" id="{571549A7-BD0A-45DA-8391-5413B7B0A5D0}"/>
            </a:ext>
          </a:extLst>
        </xdr:cNvPr>
        <xdr:cNvSpPr/>
      </xdr:nvSpPr>
      <xdr:spPr>
        <a:xfrm>
          <a:off x="18605500" y="13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35052</xdr:rowOff>
    </xdr:from>
    <xdr:to>
      <xdr:col>102</xdr:col>
      <xdr:colOff>114300</xdr:colOff>
      <xdr:row>85</xdr:row>
      <xdr:rowOff>46482</xdr:rowOff>
    </xdr:to>
    <xdr:cxnSp macro="">
      <xdr:nvCxnSpPr>
        <xdr:cNvPr id="810" name="直線コネクタ 809">
          <a:extLst>
            <a:ext uri="{FF2B5EF4-FFF2-40B4-BE49-F238E27FC236}">
              <a16:creationId xmlns:a16="http://schemas.microsoft.com/office/drawing/2014/main" id="{1B4C2BAA-D91C-4DC1-B102-869289F893FC}"/>
            </a:ext>
          </a:extLst>
        </xdr:cNvPr>
        <xdr:cNvCxnSpPr/>
      </xdr:nvCxnSpPr>
      <xdr:spPr>
        <a:xfrm>
          <a:off x="18656300" y="13579602"/>
          <a:ext cx="889000" cy="104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83838</xdr:rowOff>
    </xdr:from>
    <xdr:ext cx="469744" cy="259045"/>
    <xdr:sp macro="" textlink="">
      <xdr:nvSpPr>
        <xdr:cNvPr id="811" name="n_1aveValue【消防施設】&#10;一人当たり面積">
          <a:extLst>
            <a:ext uri="{FF2B5EF4-FFF2-40B4-BE49-F238E27FC236}">
              <a16:creationId xmlns:a16="http://schemas.microsoft.com/office/drawing/2014/main" id="{6C52C2CB-2178-48E3-9EDE-3B6C69E647E9}"/>
            </a:ext>
          </a:extLst>
        </xdr:cNvPr>
        <xdr:cNvSpPr txBox="1"/>
      </xdr:nvSpPr>
      <xdr:spPr>
        <a:xfrm>
          <a:off x="21075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73169</xdr:rowOff>
    </xdr:from>
    <xdr:ext cx="469744" cy="259045"/>
    <xdr:sp macro="" textlink="">
      <xdr:nvSpPr>
        <xdr:cNvPr id="812" name="n_2aveValue【消防施設】&#10;一人当たり面積">
          <a:extLst>
            <a:ext uri="{FF2B5EF4-FFF2-40B4-BE49-F238E27FC236}">
              <a16:creationId xmlns:a16="http://schemas.microsoft.com/office/drawing/2014/main" id="{42512F3B-BBB8-444B-9996-08E7053EF355}"/>
            </a:ext>
          </a:extLst>
        </xdr:cNvPr>
        <xdr:cNvSpPr txBox="1"/>
      </xdr:nvSpPr>
      <xdr:spPr>
        <a:xfrm>
          <a:off x="20199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86123</xdr:rowOff>
    </xdr:from>
    <xdr:ext cx="469744" cy="259045"/>
    <xdr:sp macro="" textlink="">
      <xdr:nvSpPr>
        <xdr:cNvPr id="813" name="n_3aveValue【消防施設】&#10;一人当たり面積">
          <a:extLst>
            <a:ext uri="{FF2B5EF4-FFF2-40B4-BE49-F238E27FC236}">
              <a16:creationId xmlns:a16="http://schemas.microsoft.com/office/drawing/2014/main" id="{FC5240B3-D33A-4E72-ADA2-8746C960AF20}"/>
            </a:ext>
          </a:extLst>
        </xdr:cNvPr>
        <xdr:cNvSpPr txBox="1"/>
      </xdr:nvSpPr>
      <xdr:spPr>
        <a:xfrm>
          <a:off x="19310427"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51833</xdr:rowOff>
    </xdr:from>
    <xdr:ext cx="469744" cy="259045"/>
    <xdr:sp macro="" textlink="">
      <xdr:nvSpPr>
        <xdr:cNvPr id="814" name="n_4aveValue【消防施設】&#10;一人当たり面積">
          <a:extLst>
            <a:ext uri="{FF2B5EF4-FFF2-40B4-BE49-F238E27FC236}">
              <a16:creationId xmlns:a16="http://schemas.microsoft.com/office/drawing/2014/main" id="{36E73E06-0D67-4171-B666-B82D1ACA3863}"/>
            </a:ext>
          </a:extLst>
        </xdr:cNvPr>
        <xdr:cNvSpPr txBox="1"/>
      </xdr:nvSpPr>
      <xdr:spPr>
        <a:xfrm>
          <a:off x="18421427"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105427</xdr:rowOff>
    </xdr:from>
    <xdr:ext cx="469744" cy="259045"/>
    <xdr:sp macro="" textlink="">
      <xdr:nvSpPr>
        <xdr:cNvPr id="815" name="n_1mainValue【消防施設】&#10;一人当たり面積">
          <a:extLst>
            <a:ext uri="{FF2B5EF4-FFF2-40B4-BE49-F238E27FC236}">
              <a16:creationId xmlns:a16="http://schemas.microsoft.com/office/drawing/2014/main" id="{EBC7D568-8EB2-4704-A67D-CE0B30FA45B3}"/>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106190</xdr:rowOff>
    </xdr:from>
    <xdr:ext cx="469744" cy="259045"/>
    <xdr:sp macro="" textlink="">
      <xdr:nvSpPr>
        <xdr:cNvPr id="816" name="n_2mainValue【消防施設】&#10;一人当たり面積">
          <a:extLst>
            <a:ext uri="{FF2B5EF4-FFF2-40B4-BE49-F238E27FC236}">
              <a16:creationId xmlns:a16="http://schemas.microsoft.com/office/drawing/2014/main" id="{041DA9E2-61CE-4975-8D85-0DE0368E7A72}"/>
            </a:ext>
          </a:extLst>
        </xdr:cNvPr>
        <xdr:cNvSpPr txBox="1"/>
      </xdr:nvSpPr>
      <xdr:spPr>
        <a:xfrm>
          <a:off x="20199427" y="143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113809</xdr:rowOff>
    </xdr:from>
    <xdr:ext cx="469744" cy="259045"/>
    <xdr:sp macro="" textlink="">
      <xdr:nvSpPr>
        <xdr:cNvPr id="817" name="n_3mainValue【消防施設】&#10;一人当たり面積">
          <a:extLst>
            <a:ext uri="{FF2B5EF4-FFF2-40B4-BE49-F238E27FC236}">
              <a16:creationId xmlns:a16="http://schemas.microsoft.com/office/drawing/2014/main" id="{4E66E1B5-5413-4666-A6C8-B6BB7288E6E4}"/>
            </a:ext>
          </a:extLst>
        </xdr:cNvPr>
        <xdr:cNvSpPr txBox="1"/>
      </xdr:nvSpPr>
      <xdr:spPr>
        <a:xfrm>
          <a:off x="19310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102379</xdr:rowOff>
    </xdr:from>
    <xdr:ext cx="469744" cy="259045"/>
    <xdr:sp macro="" textlink="">
      <xdr:nvSpPr>
        <xdr:cNvPr id="818" name="n_4mainValue【消防施設】&#10;一人当たり面積">
          <a:extLst>
            <a:ext uri="{FF2B5EF4-FFF2-40B4-BE49-F238E27FC236}">
              <a16:creationId xmlns:a16="http://schemas.microsoft.com/office/drawing/2014/main" id="{9280342E-38EA-4D66-987B-1B6E84F90A0A}"/>
            </a:ext>
          </a:extLst>
        </xdr:cNvPr>
        <xdr:cNvSpPr txBox="1"/>
      </xdr:nvSpPr>
      <xdr:spPr>
        <a:xfrm>
          <a:off x="18421427" y="1330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9" name="正方形/長方形 818">
          <a:extLst>
            <a:ext uri="{FF2B5EF4-FFF2-40B4-BE49-F238E27FC236}">
              <a16:creationId xmlns:a16="http://schemas.microsoft.com/office/drawing/2014/main" id="{780A9B82-CDA2-4780-A55E-2BF348B661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0" name="正方形/長方形 819">
          <a:extLst>
            <a:ext uri="{FF2B5EF4-FFF2-40B4-BE49-F238E27FC236}">
              <a16:creationId xmlns:a16="http://schemas.microsoft.com/office/drawing/2014/main" id="{9FDB19A2-AAE0-400C-ACE5-8DF85A393A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1" name="正方形/長方形 820">
          <a:extLst>
            <a:ext uri="{FF2B5EF4-FFF2-40B4-BE49-F238E27FC236}">
              <a16:creationId xmlns:a16="http://schemas.microsoft.com/office/drawing/2014/main" id="{1C63D1A4-0622-42C3-A15F-5493F4B21A4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2" name="正方形/長方形 821">
          <a:extLst>
            <a:ext uri="{FF2B5EF4-FFF2-40B4-BE49-F238E27FC236}">
              <a16:creationId xmlns:a16="http://schemas.microsoft.com/office/drawing/2014/main" id="{5028307C-71DA-4A2B-BB72-6ED359B0BD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3" name="正方形/長方形 822">
          <a:extLst>
            <a:ext uri="{FF2B5EF4-FFF2-40B4-BE49-F238E27FC236}">
              <a16:creationId xmlns:a16="http://schemas.microsoft.com/office/drawing/2014/main" id="{237E0B32-B612-4ED2-93E2-9F77D870D6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4" name="正方形/長方形 823">
          <a:extLst>
            <a:ext uri="{FF2B5EF4-FFF2-40B4-BE49-F238E27FC236}">
              <a16:creationId xmlns:a16="http://schemas.microsoft.com/office/drawing/2014/main" id="{A81902C1-E2CA-4128-BC29-97801A2F2F4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5" name="正方形/長方形 824">
          <a:extLst>
            <a:ext uri="{FF2B5EF4-FFF2-40B4-BE49-F238E27FC236}">
              <a16:creationId xmlns:a16="http://schemas.microsoft.com/office/drawing/2014/main" id="{5CDC5B1A-BEF5-47DE-BB4E-B9A5E249C46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6" name="正方形/長方形 825">
          <a:extLst>
            <a:ext uri="{FF2B5EF4-FFF2-40B4-BE49-F238E27FC236}">
              <a16:creationId xmlns:a16="http://schemas.microsoft.com/office/drawing/2014/main" id="{A5CF7BF3-346C-4E92-BF41-C950EEFA8BE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7" name="テキスト ボックス 826">
          <a:extLst>
            <a:ext uri="{FF2B5EF4-FFF2-40B4-BE49-F238E27FC236}">
              <a16:creationId xmlns:a16="http://schemas.microsoft.com/office/drawing/2014/main" id="{BF8C68A5-9051-419C-B8F7-26DD53F3FA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8" name="直線コネクタ 827">
          <a:extLst>
            <a:ext uri="{FF2B5EF4-FFF2-40B4-BE49-F238E27FC236}">
              <a16:creationId xmlns:a16="http://schemas.microsoft.com/office/drawing/2014/main" id="{577A944B-80A6-4DFB-B2AD-D10E7858F4C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9" name="テキスト ボックス 828">
          <a:extLst>
            <a:ext uri="{FF2B5EF4-FFF2-40B4-BE49-F238E27FC236}">
              <a16:creationId xmlns:a16="http://schemas.microsoft.com/office/drawing/2014/main" id="{1F8587E8-ED5D-4861-8172-AD49AF539A2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0" name="直線コネクタ 829">
          <a:extLst>
            <a:ext uri="{FF2B5EF4-FFF2-40B4-BE49-F238E27FC236}">
              <a16:creationId xmlns:a16="http://schemas.microsoft.com/office/drawing/2014/main" id="{820F6E64-2D32-4B0E-AA63-A193D308334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1" name="テキスト ボックス 830">
          <a:extLst>
            <a:ext uri="{FF2B5EF4-FFF2-40B4-BE49-F238E27FC236}">
              <a16:creationId xmlns:a16="http://schemas.microsoft.com/office/drawing/2014/main" id="{734844F8-BB4C-497F-A028-B4DFEA183CF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2" name="直線コネクタ 831">
          <a:extLst>
            <a:ext uri="{FF2B5EF4-FFF2-40B4-BE49-F238E27FC236}">
              <a16:creationId xmlns:a16="http://schemas.microsoft.com/office/drawing/2014/main" id="{62360024-A7A5-4915-A20C-EBC401F97E5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3" name="テキスト ボックス 832">
          <a:extLst>
            <a:ext uri="{FF2B5EF4-FFF2-40B4-BE49-F238E27FC236}">
              <a16:creationId xmlns:a16="http://schemas.microsoft.com/office/drawing/2014/main" id="{1751E91C-0851-4203-BE2E-826EE2ACD97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4" name="直線コネクタ 833">
          <a:extLst>
            <a:ext uri="{FF2B5EF4-FFF2-40B4-BE49-F238E27FC236}">
              <a16:creationId xmlns:a16="http://schemas.microsoft.com/office/drawing/2014/main" id="{11FF22CF-1909-4915-BF69-5ED25814835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5" name="テキスト ボックス 834">
          <a:extLst>
            <a:ext uri="{FF2B5EF4-FFF2-40B4-BE49-F238E27FC236}">
              <a16:creationId xmlns:a16="http://schemas.microsoft.com/office/drawing/2014/main" id="{C5FD8B4B-7EC6-470D-BA89-69736256236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6" name="直線コネクタ 835">
          <a:extLst>
            <a:ext uri="{FF2B5EF4-FFF2-40B4-BE49-F238E27FC236}">
              <a16:creationId xmlns:a16="http://schemas.microsoft.com/office/drawing/2014/main" id="{D903DDB2-2650-416C-A37A-47816851054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7" name="テキスト ボックス 836">
          <a:extLst>
            <a:ext uri="{FF2B5EF4-FFF2-40B4-BE49-F238E27FC236}">
              <a16:creationId xmlns:a16="http://schemas.microsoft.com/office/drawing/2014/main" id="{FD770109-C9ED-47E9-BAD7-861DE4304CF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8" name="直線コネクタ 837">
          <a:extLst>
            <a:ext uri="{FF2B5EF4-FFF2-40B4-BE49-F238E27FC236}">
              <a16:creationId xmlns:a16="http://schemas.microsoft.com/office/drawing/2014/main" id="{5CE4F971-85EB-49FD-9141-B140E75E499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9" name="テキスト ボックス 838">
          <a:extLst>
            <a:ext uri="{FF2B5EF4-FFF2-40B4-BE49-F238E27FC236}">
              <a16:creationId xmlns:a16="http://schemas.microsoft.com/office/drawing/2014/main" id="{2D71EA1B-11FF-4D26-A3A3-6AEC41C6119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0" name="直線コネクタ 839">
          <a:extLst>
            <a:ext uri="{FF2B5EF4-FFF2-40B4-BE49-F238E27FC236}">
              <a16:creationId xmlns:a16="http://schemas.microsoft.com/office/drawing/2014/main" id="{16EA1B24-B008-4A9B-B0DE-101A16516A0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1" name="テキスト ボックス 840">
          <a:extLst>
            <a:ext uri="{FF2B5EF4-FFF2-40B4-BE49-F238E27FC236}">
              <a16:creationId xmlns:a16="http://schemas.microsoft.com/office/drawing/2014/main" id="{65775540-63D9-4DD2-B723-2F88D3EE048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a:extLst>
            <a:ext uri="{FF2B5EF4-FFF2-40B4-BE49-F238E27FC236}">
              <a16:creationId xmlns:a16="http://schemas.microsoft.com/office/drawing/2014/main" id="{E0350743-3FAF-4CEF-A51D-FB7E472C010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庁舎】&#10;有形固定資産減価償却率グラフ枠">
          <a:extLst>
            <a:ext uri="{FF2B5EF4-FFF2-40B4-BE49-F238E27FC236}">
              <a16:creationId xmlns:a16="http://schemas.microsoft.com/office/drawing/2014/main" id="{10411D52-6D22-4C28-9CB0-53398CBF75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44" name="直線コネクタ 843">
          <a:extLst>
            <a:ext uri="{FF2B5EF4-FFF2-40B4-BE49-F238E27FC236}">
              <a16:creationId xmlns:a16="http://schemas.microsoft.com/office/drawing/2014/main" id="{AD1A5418-8EE8-4808-8E8C-EEAAC7D334A4}"/>
            </a:ext>
          </a:extLst>
        </xdr:cNvPr>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45" name="【庁舎】&#10;有形固定資産減価償却率最小値テキスト">
          <a:extLst>
            <a:ext uri="{FF2B5EF4-FFF2-40B4-BE49-F238E27FC236}">
              <a16:creationId xmlns:a16="http://schemas.microsoft.com/office/drawing/2014/main" id="{BA12F9BA-8CA1-4664-A7B8-EFC6834F6236}"/>
            </a:ext>
          </a:extLst>
        </xdr:cNvPr>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46" name="直線コネクタ 845">
          <a:extLst>
            <a:ext uri="{FF2B5EF4-FFF2-40B4-BE49-F238E27FC236}">
              <a16:creationId xmlns:a16="http://schemas.microsoft.com/office/drawing/2014/main" id="{CB8580C9-EB5C-4BD0-BC92-7411B8ED8A71}"/>
            </a:ext>
          </a:extLst>
        </xdr:cNvPr>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47" name="【庁舎】&#10;有形固定資産減価償却率最大値テキスト">
          <a:extLst>
            <a:ext uri="{FF2B5EF4-FFF2-40B4-BE49-F238E27FC236}">
              <a16:creationId xmlns:a16="http://schemas.microsoft.com/office/drawing/2014/main" id="{78AB709B-3669-4ADE-A881-57B6662F949E}"/>
            </a:ext>
          </a:extLst>
        </xdr:cNvPr>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48" name="直線コネクタ 847">
          <a:extLst>
            <a:ext uri="{FF2B5EF4-FFF2-40B4-BE49-F238E27FC236}">
              <a16:creationId xmlns:a16="http://schemas.microsoft.com/office/drawing/2014/main" id="{298C7A39-4AAC-4729-AAAD-951D00209327}"/>
            </a:ext>
          </a:extLst>
        </xdr:cNvPr>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849" name="【庁舎】&#10;有形固定資産減価償却率平均値テキスト">
          <a:extLst>
            <a:ext uri="{FF2B5EF4-FFF2-40B4-BE49-F238E27FC236}">
              <a16:creationId xmlns:a16="http://schemas.microsoft.com/office/drawing/2014/main" id="{5F626644-B2F4-4D48-BC1C-9EDB97C898A5}"/>
            </a:ext>
          </a:extLst>
        </xdr:cNvPr>
        <xdr:cNvSpPr txBox="1"/>
      </xdr:nvSpPr>
      <xdr:spPr>
        <a:xfrm>
          <a:off x="16357600" y="1761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50" name="フローチャート: 判断 849">
          <a:extLst>
            <a:ext uri="{FF2B5EF4-FFF2-40B4-BE49-F238E27FC236}">
              <a16:creationId xmlns:a16="http://schemas.microsoft.com/office/drawing/2014/main" id="{4FCE07BC-0CA0-49CE-9275-A7583EA566FB}"/>
            </a:ext>
          </a:extLst>
        </xdr:cNvPr>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51" name="フローチャート: 判断 850">
          <a:extLst>
            <a:ext uri="{FF2B5EF4-FFF2-40B4-BE49-F238E27FC236}">
              <a16:creationId xmlns:a16="http://schemas.microsoft.com/office/drawing/2014/main" id="{7B2E7377-189F-473C-9BE7-8754F4E69968}"/>
            </a:ext>
          </a:extLst>
        </xdr:cNvPr>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52" name="フローチャート: 判断 851">
          <a:extLst>
            <a:ext uri="{FF2B5EF4-FFF2-40B4-BE49-F238E27FC236}">
              <a16:creationId xmlns:a16="http://schemas.microsoft.com/office/drawing/2014/main" id="{E6F3EFA7-EF15-4E34-98EA-0748E92A660C}"/>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53" name="フローチャート: 判断 852">
          <a:extLst>
            <a:ext uri="{FF2B5EF4-FFF2-40B4-BE49-F238E27FC236}">
              <a16:creationId xmlns:a16="http://schemas.microsoft.com/office/drawing/2014/main" id="{CEA5371E-438F-49A7-848E-7BAB6188D58A}"/>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854" name="フローチャート: 判断 853">
          <a:extLst>
            <a:ext uri="{FF2B5EF4-FFF2-40B4-BE49-F238E27FC236}">
              <a16:creationId xmlns:a16="http://schemas.microsoft.com/office/drawing/2014/main" id="{403DA974-8647-463D-AC48-89D0744076C5}"/>
            </a:ext>
          </a:extLst>
        </xdr:cNvPr>
        <xdr:cNvSpPr/>
      </xdr:nvSpPr>
      <xdr:spPr>
        <a:xfrm>
          <a:off x="12763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BD8D8E81-7974-429F-9164-4EDD7E3FC80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3174B44C-C764-4632-935D-FF837BB7D0B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A6160308-E55B-41AF-B9D7-01FC82A2262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40A032DE-1D16-4E4A-B000-FFB87BCCA6F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BAC7C2B6-05B4-48C2-BE45-5ECA5B92867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60" name="楕円 859">
          <a:extLst>
            <a:ext uri="{FF2B5EF4-FFF2-40B4-BE49-F238E27FC236}">
              <a16:creationId xmlns:a16="http://schemas.microsoft.com/office/drawing/2014/main" id="{B48F5FEF-DBB7-4EFB-A870-98492294D5D3}"/>
            </a:ext>
          </a:extLst>
        </xdr:cNvPr>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861" name="【庁舎】&#10;有形固定資産減価償却率該当値テキスト">
          <a:extLst>
            <a:ext uri="{FF2B5EF4-FFF2-40B4-BE49-F238E27FC236}">
              <a16:creationId xmlns:a16="http://schemas.microsoft.com/office/drawing/2014/main" id="{3DB95C8C-1D6E-49DB-BD50-8E4DD1A5D0C4}"/>
            </a:ext>
          </a:extLst>
        </xdr:cNvPr>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111942</xdr:rowOff>
    </xdr:from>
    <xdr:to>
      <xdr:col>81</xdr:col>
      <xdr:colOff>101600</xdr:colOff>
      <xdr:row>106</xdr:row>
      <xdr:rowOff>42092</xdr:rowOff>
    </xdr:to>
    <xdr:sp macro="" textlink="">
      <xdr:nvSpPr>
        <xdr:cNvPr id="862" name="楕円 861">
          <a:extLst>
            <a:ext uri="{FF2B5EF4-FFF2-40B4-BE49-F238E27FC236}">
              <a16:creationId xmlns:a16="http://schemas.microsoft.com/office/drawing/2014/main" id="{4C4BCECA-34D6-47F9-9DAE-9F8515DED7F8}"/>
            </a:ext>
          </a:extLst>
        </xdr:cNvPr>
        <xdr:cNvSpPr/>
      </xdr:nvSpPr>
      <xdr:spPr>
        <a:xfrm>
          <a:off x="15430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105</xdr:row>
      <xdr:rowOff>162742</xdr:rowOff>
    </xdr:to>
    <xdr:cxnSp macro="">
      <xdr:nvCxnSpPr>
        <xdr:cNvPr id="863" name="直線コネクタ 862">
          <a:extLst>
            <a:ext uri="{FF2B5EF4-FFF2-40B4-BE49-F238E27FC236}">
              <a16:creationId xmlns:a16="http://schemas.microsoft.com/office/drawing/2014/main" id="{842D237C-3C1B-4277-AD9A-F21DE07FFDBB}"/>
            </a:ext>
          </a:extLst>
        </xdr:cNvPr>
        <xdr:cNvCxnSpPr/>
      </xdr:nvCxnSpPr>
      <xdr:spPr>
        <a:xfrm flipV="1">
          <a:off x="15481300" y="1814703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18869</xdr:rowOff>
    </xdr:from>
    <xdr:to>
      <xdr:col>76</xdr:col>
      <xdr:colOff>165100</xdr:colOff>
      <xdr:row>107</xdr:row>
      <xdr:rowOff>120469</xdr:rowOff>
    </xdr:to>
    <xdr:sp macro="" textlink="">
      <xdr:nvSpPr>
        <xdr:cNvPr id="864" name="楕円 863">
          <a:extLst>
            <a:ext uri="{FF2B5EF4-FFF2-40B4-BE49-F238E27FC236}">
              <a16:creationId xmlns:a16="http://schemas.microsoft.com/office/drawing/2014/main" id="{D3C4A29D-21EA-4319-81A5-DF613A6A47A7}"/>
            </a:ext>
          </a:extLst>
        </xdr:cNvPr>
        <xdr:cNvSpPr/>
      </xdr:nvSpPr>
      <xdr:spPr>
        <a:xfrm>
          <a:off x="14541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162742</xdr:rowOff>
    </xdr:from>
    <xdr:to>
      <xdr:col>81</xdr:col>
      <xdr:colOff>50800</xdr:colOff>
      <xdr:row>107</xdr:row>
      <xdr:rowOff>69669</xdr:rowOff>
    </xdr:to>
    <xdr:cxnSp macro="">
      <xdr:nvCxnSpPr>
        <xdr:cNvPr id="865" name="直線コネクタ 864">
          <a:extLst>
            <a:ext uri="{FF2B5EF4-FFF2-40B4-BE49-F238E27FC236}">
              <a16:creationId xmlns:a16="http://schemas.microsoft.com/office/drawing/2014/main" id="{FEDB418C-48AE-4CC5-8A8E-62D23AE8AB2F}"/>
            </a:ext>
          </a:extLst>
        </xdr:cNvPr>
        <xdr:cNvCxnSpPr/>
      </xdr:nvCxnSpPr>
      <xdr:spPr>
        <a:xfrm flipV="1">
          <a:off x="14592300" y="18164992"/>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156029</xdr:rowOff>
    </xdr:from>
    <xdr:to>
      <xdr:col>72</xdr:col>
      <xdr:colOff>38100</xdr:colOff>
      <xdr:row>107</xdr:row>
      <xdr:rowOff>86179</xdr:rowOff>
    </xdr:to>
    <xdr:sp macro="" textlink="">
      <xdr:nvSpPr>
        <xdr:cNvPr id="866" name="楕円 865">
          <a:extLst>
            <a:ext uri="{FF2B5EF4-FFF2-40B4-BE49-F238E27FC236}">
              <a16:creationId xmlns:a16="http://schemas.microsoft.com/office/drawing/2014/main" id="{DF807A70-C3C3-482D-BDC8-FB3FD7716391}"/>
            </a:ext>
          </a:extLst>
        </xdr:cNvPr>
        <xdr:cNvSpPr/>
      </xdr:nvSpPr>
      <xdr:spPr>
        <a:xfrm>
          <a:off x="1365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35379</xdr:rowOff>
    </xdr:from>
    <xdr:to>
      <xdr:col>76</xdr:col>
      <xdr:colOff>114300</xdr:colOff>
      <xdr:row>107</xdr:row>
      <xdr:rowOff>69669</xdr:rowOff>
    </xdr:to>
    <xdr:cxnSp macro="">
      <xdr:nvCxnSpPr>
        <xdr:cNvPr id="867" name="直線コネクタ 866">
          <a:extLst>
            <a:ext uri="{FF2B5EF4-FFF2-40B4-BE49-F238E27FC236}">
              <a16:creationId xmlns:a16="http://schemas.microsoft.com/office/drawing/2014/main" id="{A4EEE05D-FCC7-4B81-86E7-57EC64C654E6}"/>
            </a:ext>
          </a:extLst>
        </xdr:cNvPr>
        <xdr:cNvCxnSpPr/>
      </xdr:nvCxnSpPr>
      <xdr:spPr>
        <a:xfrm>
          <a:off x="13703300" y="183805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121738</xdr:rowOff>
    </xdr:from>
    <xdr:to>
      <xdr:col>67</xdr:col>
      <xdr:colOff>101600</xdr:colOff>
      <xdr:row>107</xdr:row>
      <xdr:rowOff>51888</xdr:rowOff>
    </xdr:to>
    <xdr:sp macro="" textlink="">
      <xdr:nvSpPr>
        <xdr:cNvPr id="868" name="楕円 867">
          <a:extLst>
            <a:ext uri="{FF2B5EF4-FFF2-40B4-BE49-F238E27FC236}">
              <a16:creationId xmlns:a16="http://schemas.microsoft.com/office/drawing/2014/main" id="{B33A27C8-3D48-4785-BE73-1EA07891E047}"/>
            </a:ext>
          </a:extLst>
        </xdr:cNvPr>
        <xdr:cNvSpPr/>
      </xdr:nvSpPr>
      <xdr:spPr>
        <a:xfrm>
          <a:off x="12763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xdr:rowOff>
    </xdr:from>
    <xdr:to>
      <xdr:col>71</xdr:col>
      <xdr:colOff>177800</xdr:colOff>
      <xdr:row>107</xdr:row>
      <xdr:rowOff>35379</xdr:rowOff>
    </xdr:to>
    <xdr:cxnSp macro="">
      <xdr:nvCxnSpPr>
        <xdr:cNvPr id="869" name="直線コネクタ 868">
          <a:extLst>
            <a:ext uri="{FF2B5EF4-FFF2-40B4-BE49-F238E27FC236}">
              <a16:creationId xmlns:a16="http://schemas.microsoft.com/office/drawing/2014/main" id="{5A435BDE-6CA0-4B44-A768-B151D99349E0}"/>
            </a:ext>
          </a:extLst>
        </xdr:cNvPr>
        <xdr:cNvCxnSpPr/>
      </xdr:nvCxnSpPr>
      <xdr:spPr>
        <a:xfrm>
          <a:off x="12814300" y="183462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870" name="n_1aveValue【庁舎】&#10;有形固定資産減価償却率">
          <a:extLst>
            <a:ext uri="{FF2B5EF4-FFF2-40B4-BE49-F238E27FC236}">
              <a16:creationId xmlns:a16="http://schemas.microsoft.com/office/drawing/2014/main" id="{672472CF-2084-4F35-B767-E85C7CB641E4}"/>
            </a:ext>
          </a:extLst>
        </xdr:cNvPr>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71" name="n_2aveValue【庁舎】&#10;有形固定資産減価償却率">
          <a:extLst>
            <a:ext uri="{FF2B5EF4-FFF2-40B4-BE49-F238E27FC236}">
              <a16:creationId xmlns:a16="http://schemas.microsoft.com/office/drawing/2014/main" id="{0AA9C289-8D73-4DDD-9EB7-EDD88A00994D}"/>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72" name="n_3aveValue【庁舎】&#10;有形固定資産減価償却率">
          <a:extLst>
            <a:ext uri="{FF2B5EF4-FFF2-40B4-BE49-F238E27FC236}">
              <a16:creationId xmlns:a16="http://schemas.microsoft.com/office/drawing/2014/main" id="{5AB3E865-B6F1-44D2-B1C2-69CD5C5BB44F}"/>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873" name="n_4aveValue【庁舎】&#10;有形固定資産減価償却率">
          <a:extLst>
            <a:ext uri="{FF2B5EF4-FFF2-40B4-BE49-F238E27FC236}">
              <a16:creationId xmlns:a16="http://schemas.microsoft.com/office/drawing/2014/main" id="{7B381CC4-42D5-441A-8ECC-1A9F58EF7F3D}"/>
            </a:ext>
          </a:extLst>
        </xdr:cNvPr>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33219</xdr:rowOff>
    </xdr:from>
    <xdr:ext cx="405111" cy="259045"/>
    <xdr:sp macro="" textlink="">
      <xdr:nvSpPr>
        <xdr:cNvPr id="874" name="n_1mainValue【庁舎】&#10;有形固定資産減価償却率">
          <a:extLst>
            <a:ext uri="{FF2B5EF4-FFF2-40B4-BE49-F238E27FC236}">
              <a16:creationId xmlns:a16="http://schemas.microsoft.com/office/drawing/2014/main" id="{F117CF46-015F-4C7B-A0FC-4FF8E1202195}"/>
            </a:ext>
          </a:extLst>
        </xdr:cNvPr>
        <xdr:cNvSpPr txBox="1"/>
      </xdr:nvSpPr>
      <xdr:spPr>
        <a:xfrm>
          <a:off x="15266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111596</xdr:rowOff>
    </xdr:from>
    <xdr:ext cx="405111" cy="259045"/>
    <xdr:sp macro="" textlink="">
      <xdr:nvSpPr>
        <xdr:cNvPr id="875" name="n_2mainValue【庁舎】&#10;有形固定資産減価償却率">
          <a:extLst>
            <a:ext uri="{FF2B5EF4-FFF2-40B4-BE49-F238E27FC236}">
              <a16:creationId xmlns:a16="http://schemas.microsoft.com/office/drawing/2014/main" id="{B7EBFC9F-5C56-41D7-A832-6E21F2B34C63}"/>
            </a:ext>
          </a:extLst>
        </xdr:cNvPr>
        <xdr:cNvSpPr txBox="1"/>
      </xdr:nvSpPr>
      <xdr:spPr>
        <a:xfrm>
          <a:off x="14389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77306</xdr:rowOff>
    </xdr:from>
    <xdr:ext cx="405111" cy="259045"/>
    <xdr:sp macro="" textlink="">
      <xdr:nvSpPr>
        <xdr:cNvPr id="876" name="n_3mainValue【庁舎】&#10;有形固定資産減価償却率">
          <a:extLst>
            <a:ext uri="{FF2B5EF4-FFF2-40B4-BE49-F238E27FC236}">
              <a16:creationId xmlns:a16="http://schemas.microsoft.com/office/drawing/2014/main" id="{80F51B08-6F29-4920-83F5-DBC2110542C9}"/>
            </a:ext>
          </a:extLst>
        </xdr:cNvPr>
        <xdr:cNvSpPr txBox="1"/>
      </xdr:nvSpPr>
      <xdr:spPr>
        <a:xfrm>
          <a:off x="13500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43015</xdr:rowOff>
    </xdr:from>
    <xdr:ext cx="405111" cy="259045"/>
    <xdr:sp macro="" textlink="">
      <xdr:nvSpPr>
        <xdr:cNvPr id="877" name="n_4mainValue【庁舎】&#10;有形固定資産減価償却率">
          <a:extLst>
            <a:ext uri="{FF2B5EF4-FFF2-40B4-BE49-F238E27FC236}">
              <a16:creationId xmlns:a16="http://schemas.microsoft.com/office/drawing/2014/main" id="{7A8EC914-1A02-4453-A3E7-CE934EEEA6BF}"/>
            </a:ext>
          </a:extLst>
        </xdr:cNvPr>
        <xdr:cNvSpPr txBox="1"/>
      </xdr:nvSpPr>
      <xdr:spPr>
        <a:xfrm>
          <a:off x="12611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8" name="正方形/長方形 877">
          <a:extLst>
            <a:ext uri="{FF2B5EF4-FFF2-40B4-BE49-F238E27FC236}">
              <a16:creationId xmlns:a16="http://schemas.microsoft.com/office/drawing/2014/main" id="{68CB977A-A183-49DF-B628-6CF58053C03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9" name="正方形/長方形 878">
          <a:extLst>
            <a:ext uri="{FF2B5EF4-FFF2-40B4-BE49-F238E27FC236}">
              <a16:creationId xmlns:a16="http://schemas.microsoft.com/office/drawing/2014/main" id="{29DCCC24-A186-418A-98F3-269A0D2849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0" name="正方形/長方形 879">
          <a:extLst>
            <a:ext uri="{FF2B5EF4-FFF2-40B4-BE49-F238E27FC236}">
              <a16:creationId xmlns:a16="http://schemas.microsoft.com/office/drawing/2014/main" id="{E2CAFD4A-3960-4E1B-9B3E-4DAB8D6B31B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1" name="正方形/長方形 880">
          <a:extLst>
            <a:ext uri="{FF2B5EF4-FFF2-40B4-BE49-F238E27FC236}">
              <a16:creationId xmlns:a16="http://schemas.microsoft.com/office/drawing/2014/main" id="{760A1AA6-BC0F-4E99-B01F-B57064C04B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2" name="正方形/長方形 881">
          <a:extLst>
            <a:ext uri="{FF2B5EF4-FFF2-40B4-BE49-F238E27FC236}">
              <a16:creationId xmlns:a16="http://schemas.microsoft.com/office/drawing/2014/main" id="{F1084593-C8B3-4178-AB10-94D121CA9FC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3" name="正方形/長方形 882">
          <a:extLst>
            <a:ext uri="{FF2B5EF4-FFF2-40B4-BE49-F238E27FC236}">
              <a16:creationId xmlns:a16="http://schemas.microsoft.com/office/drawing/2014/main" id="{871F055F-D9CB-4589-8982-8FC93D8BBA0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4" name="正方形/長方形 883">
          <a:extLst>
            <a:ext uri="{FF2B5EF4-FFF2-40B4-BE49-F238E27FC236}">
              <a16:creationId xmlns:a16="http://schemas.microsoft.com/office/drawing/2014/main" id="{773B2610-1EF9-4283-9624-86CDDEFF324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5" name="正方形/長方形 884">
          <a:extLst>
            <a:ext uri="{FF2B5EF4-FFF2-40B4-BE49-F238E27FC236}">
              <a16:creationId xmlns:a16="http://schemas.microsoft.com/office/drawing/2014/main" id="{522D3FE4-B4DF-4630-8E83-B57F9113BB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6" name="テキスト ボックス 885">
          <a:extLst>
            <a:ext uri="{FF2B5EF4-FFF2-40B4-BE49-F238E27FC236}">
              <a16:creationId xmlns:a16="http://schemas.microsoft.com/office/drawing/2014/main" id="{C299F975-B09C-466B-A82F-7533B1B1DBA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7" name="直線コネクタ 886">
          <a:extLst>
            <a:ext uri="{FF2B5EF4-FFF2-40B4-BE49-F238E27FC236}">
              <a16:creationId xmlns:a16="http://schemas.microsoft.com/office/drawing/2014/main" id="{6DE144B1-E6FE-4B39-A79E-F2A9871B06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8" name="直線コネクタ 887">
          <a:extLst>
            <a:ext uri="{FF2B5EF4-FFF2-40B4-BE49-F238E27FC236}">
              <a16:creationId xmlns:a16="http://schemas.microsoft.com/office/drawing/2014/main" id="{FE6D4D8A-64B3-4E7F-92E9-0BB66137288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9" name="テキスト ボックス 888">
          <a:extLst>
            <a:ext uri="{FF2B5EF4-FFF2-40B4-BE49-F238E27FC236}">
              <a16:creationId xmlns:a16="http://schemas.microsoft.com/office/drawing/2014/main" id="{EF6DE300-D6C6-4128-8F34-7D11B1D976B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0" name="直線コネクタ 889">
          <a:extLst>
            <a:ext uri="{FF2B5EF4-FFF2-40B4-BE49-F238E27FC236}">
              <a16:creationId xmlns:a16="http://schemas.microsoft.com/office/drawing/2014/main" id="{EDC70F1C-DF25-414D-8B15-217EA9F1553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1" name="テキスト ボックス 890">
          <a:extLst>
            <a:ext uri="{FF2B5EF4-FFF2-40B4-BE49-F238E27FC236}">
              <a16:creationId xmlns:a16="http://schemas.microsoft.com/office/drawing/2014/main" id="{B548A5F0-6556-498F-875D-EBD2A731736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2" name="直線コネクタ 891">
          <a:extLst>
            <a:ext uri="{FF2B5EF4-FFF2-40B4-BE49-F238E27FC236}">
              <a16:creationId xmlns:a16="http://schemas.microsoft.com/office/drawing/2014/main" id="{78FA8F09-D2DE-43E5-B57F-A98B20CF0A0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3" name="テキスト ボックス 892">
          <a:extLst>
            <a:ext uri="{FF2B5EF4-FFF2-40B4-BE49-F238E27FC236}">
              <a16:creationId xmlns:a16="http://schemas.microsoft.com/office/drawing/2014/main" id="{F0E17EDD-C876-4C82-807A-6930D8388E9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4" name="直線コネクタ 893">
          <a:extLst>
            <a:ext uri="{FF2B5EF4-FFF2-40B4-BE49-F238E27FC236}">
              <a16:creationId xmlns:a16="http://schemas.microsoft.com/office/drawing/2014/main" id="{9DC7F0F8-7566-43FE-B256-74BE40E9E8D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5" name="テキスト ボックス 894">
          <a:extLst>
            <a:ext uri="{FF2B5EF4-FFF2-40B4-BE49-F238E27FC236}">
              <a16:creationId xmlns:a16="http://schemas.microsoft.com/office/drawing/2014/main" id="{465F7357-0CA7-469E-B963-EC696EAD7A0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6" name="直線コネクタ 895">
          <a:extLst>
            <a:ext uri="{FF2B5EF4-FFF2-40B4-BE49-F238E27FC236}">
              <a16:creationId xmlns:a16="http://schemas.microsoft.com/office/drawing/2014/main" id="{A7B05962-67F2-42B2-8998-18012B08437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7" name="テキスト ボックス 896">
          <a:extLst>
            <a:ext uri="{FF2B5EF4-FFF2-40B4-BE49-F238E27FC236}">
              <a16:creationId xmlns:a16="http://schemas.microsoft.com/office/drawing/2014/main" id="{6D874C4F-816A-4D54-8AC4-5AB240522A5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8" name="直線コネクタ 897">
          <a:extLst>
            <a:ext uri="{FF2B5EF4-FFF2-40B4-BE49-F238E27FC236}">
              <a16:creationId xmlns:a16="http://schemas.microsoft.com/office/drawing/2014/main" id="{0E6F1F98-CF94-4B77-954B-7631502A997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9" name="テキスト ボックス 898">
          <a:extLst>
            <a:ext uri="{FF2B5EF4-FFF2-40B4-BE49-F238E27FC236}">
              <a16:creationId xmlns:a16="http://schemas.microsoft.com/office/drawing/2014/main" id="{984E0476-AD63-4083-85B9-5A42D705511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a:extLst>
            <a:ext uri="{FF2B5EF4-FFF2-40B4-BE49-F238E27FC236}">
              <a16:creationId xmlns:a16="http://schemas.microsoft.com/office/drawing/2014/main" id="{778BE0EF-BF7C-4152-9D04-B7A26A67008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a:extLst>
            <a:ext uri="{FF2B5EF4-FFF2-40B4-BE49-F238E27FC236}">
              <a16:creationId xmlns:a16="http://schemas.microsoft.com/office/drawing/2014/main" id="{C61E0DB2-8CA0-4ECA-9EC7-BD932D2857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庁舎】&#10;一人当たり面積グラフ枠">
          <a:extLst>
            <a:ext uri="{FF2B5EF4-FFF2-40B4-BE49-F238E27FC236}">
              <a16:creationId xmlns:a16="http://schemas.microsoft.com/office/drawing/2014/main" id="{F4A02EB8-CF89-4A91-BA78-11016B5102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03" name="直線コネクタ 902">
          <a:extLst>
            <a:ext uri="{FF2B5EF4-FFF2-40B4-BE49-F238E27FC236}">
              <a16:creationId xmlns:a16="http://schemas.microsoft.com/office/drawing/2014/main" id="{44743E80-25A1-4CEA-B1DE-F95DEFAA13CE}"/>
            </a:ext>
          </a:extLst>
        </xdr:cNvPr>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04" name="【庁舎】&#10;一人当たり面積最小値テキスト">
          <a:extLst>
            <a:ext uri="{FF2B5EF4-FFF2-40B4-BE49-F238E27FC236}">
              <a16:creationId xmlns:a16="http://schemas.microsoft.com/office/drawing/2014/main" id="{926ACE39-C6B6-4113-93EA-AB9C6113D283}"/>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05" name="直線コネクタ 904">
          <a:extLst>
            <a:ext uri="{FF2B5EF4-FFF2-40B4-BE49-F238E27FC236}">
              <a16:creationId xmlns:a16="http://schemas.microsoft.com/office/drawing/2014/main" id="{71EAEA29-82BA-4C3C-916E-55DFCC74B0B3}"/>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06" name="【庁舎】&#10;一人当たり面積最大値テキスト">
          <a:extLst>
            <a:ext uri="{FF2B5EF4-FFF2-40B4-BE49-F238E27FC236}">
              <a16:creationId xmlns:a16="http://schemas.microsoft.com/office/drawing/2014/main" id="{2DC6C64B-81FB-4588-A25D-3F6377E77D47}"/>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07" name="直線コネクタ 906">
          <a:extLst>
            <a:ext uri="{FF2B5EF4-FFF2-40B4-BE49-F238E27FC236}">
              <a16:creationId xmlns:a16="http://schemas.microsoft.com/office/drawing/2014/main" id="{AF51C7E6-8C6E-488A-88C2-87326F79CCCB}"/>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08" name="【庁舎】&#10;一人当たり面積平均値テキスト">
          <a:extLst>
            <a:ext uri="{FF2B5EF4-FFF2-40B4-BE49-F238E27FC236}">
              <a16:creationId xmlns:a16="http://schemas.microsoft.com/office/drawing/2014/main" id="{103EBFD7-7819-4292-9BAC-97232CACC8AD}"/>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09" name="フローチャート: 判断 908">
          <a:extLst>
            <a:ext uri="{FF2B5EF4-FFF2-40B4-BE49-F238E27FC236}">
              <a16:creationId xmlns:a16="http://schemas.microsoft.com/office/drawing/2014/main" id="{0125D7E0-E29C-41E5-AC28-EC681459EFD6}"/>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10" name="フローチャート: 判断 909">
          <a:extLst>
            <a:ext uri="{FF2B5EF4-FFF2-40B4-BE49-F238E27FC236}">
              <a16:creationId xmlns:a16="http://schemas.microsoft.com/office/drawing/2014/main" id="{6199ADB6-A176-46A7-9FAA-6A5837AEBC3E}"/>
            </a:ext>
          </a:extLst>
        </xdr:cNvPr>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911" name="フローチャート: 判断 910">
          <a:extLst>
            <a:ext uri="{FF2B5EF4-FFF2-40B4-BE49-F238E27FC236}">
              <a16:creationId xmlns:a16="http://schemas.microsoft.com/office/drawing/2014/main" id="{08EE4E9B-CEAF-41CC-A45F-7F9BF3FA0D20}"/>
            </a:ext>
          </a:extLst>
        </xdr:cNvPr>
        <xdr:cNvSpPr/>
      </xdr:nvSpPr>
      <xdr:spPr>
        <a:xfrm>
          <a:off x="20383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12" name="フローチャート: 判断 911">
          <a:extLst>
            <a:ext uri="{FF2B5EF4-FFF2-40B4-BE49-F238E27FC236}">
              <a16:creationId xmlns:a16="http://schemas.microsoft.com/office/drawing/2014/main" id="{156EF5F8-CEFC-4EEA-884C-016A67F28116}"/>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13" name="フローチャート: 判断 912">
          <a:extLst>
            <a:ext uri="{FF2B5EF4-FFF2-40B4-BE49-F238E27FC236}">
              <a16:creationId xmlns:a16="http://schemas.microsoft.com/office/drawing/2014/main" id="{F6AF4BFC-0018-4B44-8A2F-C7DF6D9CDA0A}"/>
            </a:ext>
          </a:extLst>
        </xdr:cNvPr>
        <xdr:cNvSpPr/>
      </xdr:nvSpPr>
      <xdr:spPr>
        <a:xfrm>
          <a:off x="18605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517A34A9-4260-45D2-B83A-1FDB6C6E98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B232B0F6-BEB4-4C9C-80B3-E9D4E3ABC61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A6CFAFBB-80BD-4E64-970D-B87F63C004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55CE57A2-1D95-4E24-8176-E52E847AF0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638749CC-F53F-427D-932D-EBD91859C3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123371</xdr:rowOff>
    </xdr:from>
    <xdr:to>
      <xdr:col>116</xdr:col>
      <xdr:colOff>114300</xdr:colOff>
      <xdr:row>105</xdr:row>
      <xdr:rowOff>53521</xdr:rowOff>
    </xdr:to>
    <xdr:sp macro="" textlink="">
      <xdr:nvSpPr>
        <xdr:cNvPr id="919" name="楕円 918">
          <a:extLst>
            <a:ext uri="{FF2B5EF4-FFF2-40B4-BE49-F238E27FC236}">
              <a16:creationId xmlns:a16="http://schemas.microsoft.com/office/drawing/2014/main" id="{542A5545-DC6F-49D9-9FFD-1A632EC22489}"/>
            </a:ext>
          </a:extLst>
        </xdr:cNvPr>
        <xdr:cNvSpPr/>
      </xdr:nvSpPr>
      <xdr:spPr>
        <a:xfrm>
          <a:off x="22110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146248</xdr:rowOff>
    </xdr:from>
    <xdr:ext cx="469744" cy="259045"/>
    <xdr:sp macro="" textlink="">
      <xdr:nvSpPr>
        <xdr:cNvPr id="920" name="【庁舎】&#10;一人当たり面積該当値テキスト">
          <a:extLst>
            <a:ext uri="{FF2B5EF4-FFF2-40B4-BE49-F238E27FC236}">
              <a16:creationId xmlns:a16="http://schemas.microsoft.com/office/drawing/2014/main" id="{2EEC67A0-4E1F-43F4-8046-CC1C5BBC3F81}"/>
            </a:ext>
          </a:extLst>
        </xdr:cNvPr>
        <xdr:cNvSpPr txBox="1"/>
      </xdr:nvSpPr>
      <xdr:spPr>
        <a:xfrm>
          <a:off x="22199600" y="178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90714</xdr:rowOff>
    </xdr:from>
    <xdr:to>
      <xdr:col>112</xdr:col>
      <xdr:colOff>38100</xdr:colOff>
      <xdr:row>105</xdr:row>
      <xdr:rowOff>20864</xdr:rowOff>
    </xdr:to>
    <xdr:sp macro="" textlink="">
      <xdr:nvSpPr>
        <xdr:cNvPr id="921" name="楕円 920">
          <a:extLst>
            <a:ext uri="{FF2B5EF4-FFF2-40B4-BE49-F238E27FC236}">
              <a16:creationId xmlns:a16="http://schemas.microsoft.com/office/drawing/2014/main" id="{57B80BC0-84EA-483C-902F-6C256DC34C4B}"/>
            </a:ext>
          </a:extLst>
        </xdr:cNvPr>
        <xdr:cNvSpPr/>
      </xdr:nvSpPr>
      <xdr:spPr>
        <a:xfrm>
          <a:off x="2127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141514</xdr:rowOff>
    </xdr:from>
    <xdr:to>
      <xdr:col>116</xdr:col>
      <xdr:colOff>63500</xdr:colOff>
      <xdr:row>105</xdr:row>
      <xdr:rowOff>2721</xdr:rowOff>
    </xdr:to>
    <xdr:cxnSp macro="">
      <xdr:nvCxnSpPr>
        <xdr:cNvPr id="922" name="直線コネクタ 921">
          <a:extLst>
            <a:ext uri="{FF2B5EF4-FFF2-40B4-BE49-F238E27FC236}">
              <a16:creationId xmlns:a16="http://schemas.microsoft.com/office/drawing/2014/main" id="{73D34CB9-61EB-4EE0-9343-47661CF406B5}"/>
            </a:ext>
          </a:extLst>
        </xdr:cNvPr>
        <xdr:cNvCxnSpPr/>
      </xdr:nvCxnSpPr>
      <xdr:spPr>
        <a:xfrm>
          <a:off x="21323300" y="179723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22134</xdr:rowOff>
    </xdr:from>
    <xdr:to>
      <xdr:col>107</xdr:col>
      <xdr:colOff>101600</xdr:colOff>
      <xdr:row>105</xdr:row>
      <xdr:rowOff>123734</xdr:rowOff>
    </xdr:to>
    <xdr:sp macro="" textlink="">
      <xdr:nvSpPr>
        <xdr:cNvPr id="923" name="楕円 922">
          <a:extLst>
            <a:ext uri="{FF2B5EF4-FFF2-40B4-BE49-F238E27FC236}">
              <a16:creationId xmlns:a16="http://schemas.microsoft.com/office/drawing/2014/main" id="{1DDE084B-CCF0-4CCE-8FFD-B7C4C8F38278}"/>
            </a:ext>
          </a:extLst>
        </xdr:cNvPr>
        <xdr:cNvSpPr/>
      </xdr:nvSpPr>
      <xdr:spPr>
        <a:xfrm>
          <a:off x="20383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141514</xdr:rowOff>
    </xdr:from>
    <xdr:to>
      <xdr:col>111</xdr:col>
      <xdr:colOff>177800</xdr:colOff>
      <xdr:row>105</xdr:row>
      <xdr:rowOff>72934</xdr:rowOff>
    </xdr:to>
    <xdr:cxnSp macro="">
      <xdr:nvCxnSpPr>
        <xdr:cNvPr id="924" name="直線コネクタ 923">
          <a:extLst>
            <a:ext uri="{FF2B5EF4-FFF2-40B4-BE49-F238E27FC236}">
              <a16:creationId xmlns:a16="http://schemas.microsoft.com/office/drawing/2014/main" id="{423D9D2F-8E2C-4ED1-987A-ECBA9725DD8D}"/>
            </a:ext>
          </a:extLst>
        </xdr:cNvPr>
        <xdr:cNvCxnSpPr/>
      </xdr:nvCxnSpPr>
      <xdr:spPr>
        <a:xfrm flipV="1">
          <a:off x="20434300" y="1797231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41729</xdr:rowOff>
    </xdr:from>
    <xdr:to>
      <xdr:col>102</xdr:col>
      <xdr:colOff>165100</xdr:colOff>
      <xdr:row>105</xdr:row>
      <xdr:rowOff>143329</xdr:rowOff>
    </xdr:to>
    <xdr:sp macro="" textlink="">
      <xdr:nvSpPr>
        <xdr:cNvPr id="925" name="楕円 924">
          <a:extLst>
            <a:ext uri="{FF2B5EF4-FFF2-40B4-BE49-F238E27FC236}">
              <a16:creationId xmlns:a16="http://schemas.microsoft.com/office/drawing/2014/main" id="{9CEF5DB6-0164-4A22-B2FD-6EAA29167B8C}"/>
            </a:ext>
          </a:extLst>
        </xdr:cNvPr>
        <xdr:cNvSpPr/>
      </xdr:nvSpPr>
      <xdr:spPr>
        <a:xfrm>
          <a:off x="19494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72934</xdr:rowOff>
    </xdr:from>
    <xdr:to>
      <xdr:col>107</xdr:col>
      <xdr:colOff>50800</xdr:colOff>
      <xdr:row>105</xdr:row>
      <xdr:rowOff>92529</xdr:rowOff>
    </xdr:to>
    <xdr:cxnSp macro="">
      <xdr:nvCxnSpPr>
        <xdr:cNvPr id="926" name="直線コネクタ 925">
          <a:extLst>
            <a:ext uri="{FF2B5EF4-FFF2-40B4-BE49-F238E27FC236}">
              <a16:creationId xmlns:a16="http://schemas.microsoft.com/office/drawing/2014/main" id="{0E24EEA3-254C-4E46-95B2-5E4758760C12}"/>
            </a:ext>
          </a:extLst>
        </xdr:cNvPr>
        <xdr:cNvCxnSpPr/>
      </xdr:nvCxnSpPr>
      <xdr:spPr>
        <a:xfrm flipV="1">
          <a:off x="19545300" y="180751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58057</xdr:rowOff>
    </xdr:from>
    <xdr:to>
      <xdr:col>98</xdr:col>
      <xdr:colOff>38100</xdr:colOff>
      <xdr:row>105</xdr:row>
      <xdr:rowOff>159657</xdr:rowOff>
    </xdr:to>
    <xdr:sp macro="" textlink="">
      <xdr:nvSpPr>
        <xdr:cNvPr id="927" name="楕円 926">
          <a:extLst>
            <a:ext uri="{FF2B5EF4-FFF2-40B4-BE49-F238E27FC236}">
              <a16:creationId xmlns:a16="http://schemas.microsoft.com/office/drawing/2014/main" id="{1F135865-65D3-46C1-99EF-E6752D78CE8B}"/>
            </a:ext>
          </a:extLst>
        </xdr:cNvPr>
        <xdr:cNvSpPr/>
      </xdr:nvSpPr>
      <xdr:spPr>
        <a:xfrm>
          <a:off x="18605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92529</xdr:rowOff>
    </xdr:from>
    <xdr:to>
      <xdr:col>102</xdr:col>
      <xdr:colOff>114300</xdr:colOff>
      <xdr:row>105</xdr:row>
      <xdr:rowOff>108857</xdr:rowOff>
    </xdr:to>
    <xdr:cxnSp macro="">
      <xdr:nvCxnSpPr>
        <xdr:cNvPr id="928" name="直線コネクタ 927">
          <a:extLst>
            <a:ext uri="{FF2B5EF4-FFF2-40B4-BE49-F238E27FC236}">
              <a16:creationId xmlns:a16="http://schemas.microsoft.com/office/drawing/2014/main" id="{ABBA37F3-9AFF-4D9A-9AB0-C0FE7C9012C6}"/>
            </a:ext>
          </a:extLst>
        </xdr:cNvPr>
        <xdr:cNvCxnSpPr/>
      </xdr:nvCxnSpPr>
      <xdr:spPr>
        <a:xfrm flipV="1">
          <a:off x="18656300" y="1809477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929" name="n_1aveValue【庁舎】&#10;一人当たり面積">
          <a:extLst>
            <a:ext uri="{FF2B5EF4-FFF2-40B4-BE49-F238E27FC236}">
              <a16:creationId xmlns:a16="http://schemas.microsoft.com/office/drawing/2014/main" id="{F1A1C7ED-33DE-4322-AABF-F664DE65451D}"/>
            </a:ext>
          </a:extLst>
        </xdr:cNvPr>
        <xdr:cNvSpPr txBox="1"/>
      </xdr:nvSpPr>
      <xdr:spPr>
        <a:xfrm>
          <a:off x="21075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145885</xdr:rowOff>
    </xdr:from>
    <xdr:ext cx="469744" cy="259045"/>
    <xdr:sp macro="" textlink="">
      <xdr:nvSpPr>
        <xdr:cNvPr id="930" name="n_2aveValue【庁舎】&#10;一人当たり面積">
          <a:extLst>
            <a:ext uri="{FF2B5EF4-FFF2-40B4-BE49-F238E27FC236}">
              <a16:creationId xmlns:a16="http://schemas.microsoft.com/office/drawing/2014/main" id="{2B1FAECD-37F2-442E-B440-2032FBF042DE}"/>
            </a:ext>
          </a:extLst>
        </xdr:cNvPr>
        <xdr:cNvSpPr txBox="1"/>
      </xdr:nvSpPr>
      <xdr:spPr>
        <a:xfrm>
          <a:off x="201994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931" name="n_3aveValue【庁舎】&#10;一人当たり面積">
          <a:extLst>
            <a:ext uri="{FF2B5EF4-FFF2-40B4-BE49-F238E27FC236}">
              <a16:creationId xmlns:a16="http://schemas.microsoft.com/office/drawing/2014/main" id="{85396B9D-0B94-4E65-9C37-45A84EC3194C}"/>
            </a:ext>
          </a:extLst>
        </xdr:cNvPr>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932" name="n_4aveValue【庁舎】&#10;一人当たり面積">
          <a:extLst>
            <a:ext uri="{FF2B5EF4-FFF2-40B4-BE49-F238E27FC236}">
              <a16:creationId xmlns:a16="http://schemas.microsoft.com/office/drawing/2014/main" id="{DBE55F4D-EE2A-44B9-BC23-84F2A2F04894}"/>
            </a:ext>
          </a:extLst>
        </xdr:cNvPr>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37391</xdr:rowOff>
    </xdr:from>
    <xdr:ext cx="469744" cy="259045"/>
    <xdr:sp macro="" textlink="">
      <xdr:nvSpPr>
        <xdr:cNvPr id="933" name="n_1mainValue【庁舎】&#10;一人当たり面積">
          <a:extLst>
            <a:ext uri="{FF2B5EF4-FFF2-40B4-BE49-F238E27FC236}">
              <a16:creationId xmlns:a16="http://schemas.microsoft.com/office/drawing/2014/main" id="{EDC56BFB-DCB8-474B-B9D5-A08FF7542201}"/>
            </a:ext>
          </a:extLst>
        </xdr:cNvPr>
        <xdr:cNvSpPr txBox="1"/>
      </xdr:nvSpPr>
      <xdr:spPr>
        <a:xfrm>
          <a:off x="210757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140261</xdr:rowOff>
    </xdr:from>
    <xdr:ext cx="469744" cy="259045"/>
    <xdr:sp macro="" textlink="">
      <xdr:nvSpPr>
        <xdr:cNvPr id="934" name="n_2mainValue【庁舎】&#10;一人当たり面積">
          <a:extLst>
            <a:ext uri="{FF2B5EF4-FFF2-40B4-BE49-F238E27FC236}">
              <a16:creationId xmlns:a16="http://schemas.microsoft.com/office/drawing/2014/main" id="{901E9031-716E-4B20-B1A5-2CB7B4FBC529}"/>
            </a:ext>
          </a:extLst>
        </xdr:cNvPr>
        <xdr:cNvSpPr txBox="1"/>
      </xdr:nvSpPr>
      <xdr:spPr>
        <a:xfrm>
          <a:off x="20199427" y="1779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159856</xdr:rowOff>
    </xdr:from>
    <xdr:ext cx="469744" cy="259045"/>
    <xdr:sp macro="" textlink="">
      <xdr:nvSpPr>
        <xdr:cNvPr id="935" name="n_3mainValue【庁舎】&#10;一人当たり面積">
          <a:extLst>
            <a:ext uri="{FF2B5EF4-FFF2-40B4-BE49-F238E27FC236}">
              <a16:creationId xmlns:a16="http://schemas.microsoft.com/office/drawing/2014/main" id="{0235E610-3802-49D2-939B-E2A52654524D}"/>
            </a:ext>
          </a:extLst>
        </xdr:cNvPr>
        <xdr:cNvSpPr txBox="1"/>
      </xdr:nvSpPr>
      <xdr:spPr>
        <a:xfrm>
          <a:off x="19310427" y="178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4734</xdr:rowOff>
    </xdr:from>
    <xdr:ext cx="469744" cy="259045"/>
    <xdr:sp macro="" textlink="">
      <xdr:nvSpPr>
        <xdr:cNvPr id="936" name="n_4mainValue【庁舎】&#10;一人当たり面積">
          <a:extLst>
            <a:ext uri="{FF2B5EF4-FFF2-40B4-BE49-F238E27FC236}">
              <a16:creationId xmlns:a16="http://schemas.microsoft.com/office/drawing/2014/main" id="{ECCC1D34-97F1-4148-84A0-6738EC82DFA7}"/>
            </a:ext>
          </a:extLst>
        </xdr:cNvPr>
        <xdr:cNvSpPr txBox="1"/>
      </xdr:nvSpPr>
      <xdr:spPr>
        <a:xfrm>
          <a:off x="18421427" y="178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7" name="正方形/長方形 936">
          <a:extLst>
            <a:ext uri="{FF2B5EF4-FFF2-40B4-BE49-F238E27FC236}">
              <a16:creationId xmlns:a16="http://schemas.microsoft.com/office/drawing/2014/main" id="{B39507D3-35B8-49B8-B198-6AE53A35B7B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8" name="正方形/長方形 937">
          <a:extLst>
            <a:ext uri="{FF2B5EF4-FFF2-40B4-BE49-F238E27FC236}">
              <a16:creationId xmlns:a16="http://schemas.microsoft.com/office/drawing/2014/main" id="{9B80E333-AF5A-4576-8375-F9F4AB0C08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9" name="テキスト ボックス 938">
          <a:extLst>
            <a:ext uri="{FF2B5EF4-FFF2-40B4-BE49-F238E27FC236}">
              <a16:creationId xmlns:a16="http://schemas.microsoft.com/office/drawing/2014/main" id="{E41F95D8-75B2-4476-84B4-9BD90D5C42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本市は合併により広大な面積に集落が分散しているという事情を有しており、各旧町村ごとに同機能を持つ公共施設を多く保有している状況となっている。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25293957</v>
      </c>
      <c r="BO4" s="407"/>
      <c r="BP4" s="407"/>
      <c r="BQ4" s="407"/>
      <c r="BR4" s="407"/>
      <c r="BS4" s="407"/>
      <c r="BT4" s="407"/>
      <c r="BU4" s="408"/>
      <c r="BV4" s="406">
        <v>26097403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7.7</v>
      </c>
      <c r="CU4" s="413"/>
      <c r="CV4" s="413"/>
      <c r="CW4" s="413"/>
      <c r="CX4" s="413"/>
      <c r="CY4" s="413"/>
      <c r="CZ4" s="413"/>
      <c r="DA4" s="414"/>
      <c r="DB4" s="412">
        <v>8.1999999999999993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23980369</v>
      </c>
      <c r="BO5" s="444"/>
      <c r="BP5" s="444"/>
      <c r="BQ5" s="444"/>
      <c r="BR5" s="444"/>
      <c r="BS5" s="444"/>
      <c r="BT5" s="444"/>
      <c r="BU5" s="445"/>
      <c r="BV5" s="443">
        <v>24626116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92.3</v>
      </c>
      <c r="CU5" s="441"/>
      <c r="CV5" s="441"/>
      <c r="CW5" s="441"/>
      <c r="CX5" s="441"/>
      <c r="CY5" s="441"/>
      <c r="CZ5" s="441"/>
      <c r="DA5" s="442"/>
      <c r="DB5" s="440">
        <v>88</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1313588</v>
      </c>
      <c r="BO6" s="444"/>
      <c r="BP6" s="444"/>
      <c r="BQ6" s="444"/>
      <c r="BR6" s="444"/>
      <c r="BS6" s="444"/>
      <c r="BT6" s="444"/>
      <c r="BU6" s="445"/>
      <c r="BV6" s="443">
        <v>1471287</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93.1</v>
      </c>
      <c r="CU6" s="481"/>
      <c r="CV6" s="481"/>
      <c r="CW6" s="481"/>
      <c r="CX6" s="481"/>
      <c r="CY6" s="481"/>
      <c r="CZ6" s="481"/>
      <c r="DA6" s="482"/>
      <c r="DB6" s="480">
        <v>90.9</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288133</v>
      </c>
      <c r="BO7" s="444"/>
      <c r="BP7" s="444"/>
      <c r="BQ7" s="444"/>
      <c r="BR7" s="444"/>
      <c r="BS7" s="444"/>
      <c r="BT7" s="444"/>
      <c r="BU7" s="445"/>
      <c r="BV7" s="443">
        <v>338322</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13248548</v>
      </c>
      <c r="CU7" s="444"/>
      <c r="CV7" s="444"/>
      <c r="CW7" s="444"/>
      <c r="CX7" s="444"/>
      <c r="CY7" s="444"/>
      <c r="CZ7" s="444"/>
      <c r="DA7" s="445"/>
      <c r="DB7" s="443">
        <v>13803078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1025455</v>
      </c>
      <c r="BO8" s="444"/>
      <c r="BP8" s="444"/>
      <c r="BQ8" s="444"/>
      <c r="BR8" s="444"/>
      <c r="BS8" s="444"/>
      <c r="BT8" s="444"/>
      <c r="BU8" s="445"/>
      <c r="BV8" s="443">
        <v>1132965</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0.23</v>
      </c>
      <c r="CU8" s="484"/>
      <c r="CV8" s="484"/>
      <c r="CW8" s="484"/>
      <c r="CX8" s="484"/>
      <c r="CY8" s="484"/>
      <c r="CZ8" s="484"/>
      <c r="DA8" s="485"/>
      <c r="DB8" s="483">
        <v>0.22</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23605</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104</v>
      </c>
      <c r="AV9" s="476"/>
      <c r="AW9" s="476"/>
      <c r="AX9" s="476"/>
      <c r="AY9" s="477" t="s">
        <v>119</v>
      </c>
      <c r="AZ9" s="478"/>
      <c r="BA9" s="478"/>
      <c r="BB9" s="478"/>
      <c r="BC9" s="478"/>
      <c r="BD9" s="478"/>
      <c r="BE9" s="478"/>
      <c r="BF9" s="478"/>
      <c r="BG9" s="478"/>
      <c r="BH9" s="478"/>
      <c r="BI9" s="478"/>
      <c r="BJ9" s="478"/>
      <c r="BK9" s="478"/>
      <c r="BL9" s="478"/>
      <c r="BM9" s="479"/>
      <c r="BN9" s="443">
        <v>-107510</v>
      </c>
      <c r="BO9" s="444"/>
      <c r="BP9" s="444"/>
      <c r="BQ9" s="444"/>
      <c r="BR9" s="444"/>
      <c r="BS9" s="444"/>
      <c r="BT9" s="444"/>
      <c r="BU9" s="445"/>
      <c r="BV9" s="443">
        <v>474344</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20.7</v>
      </c>
      <c r="CU9" s="441"/>
      <c r="CV9" s="441"/>
      <c r="CW9" s="441"/>
      <c r="CX9" s="441"/>
      <c r="CY9" s="441"/>
      <c r="CZ9" s="441"/>
      <c r="DA9" s="442"/>
      <c r="DB9" s="440">
        <v>21.2</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26836</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197593</v>
      </c>
      <c r="BO10" s="444"/>
      <c r="BP10" s="444"/>
      <c r="BQ10" s="444"/>
      <c r="BR10" s="444"/>
      <c r="BS10" s="444"/>
      <c r="BT10" s="444"/>
      <c r="BU10" s="445"/>
      <c r="BV10" s="443">
        <v>393163</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182324</v>
      </c>
      <c r="BO11" s="444"/>
      <c r="BP11" s="444"/>
      <c r="BQ11" s="444"/>
      <c r="BR11" s="444"/>
      <c r="BS11" s="444"/>
      <c r="BT11" s="444"/>
      <c r="BU11" s="445"/>
      <c r="BV11" s="443">
        <v>219360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23530</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138</v>
      </c>
      <c r="AV12" s="476"/>
      <c r="AW12" s="476"/>
      <c r="AX12" s="476"/>
      <c r="AY12" s="477" t="s">
        <v>139</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141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23299</v>
      </c>
      <c r="S13" s="528"/>
      <c r="T13" s="528"/>
      <c r="U13" s="528"/>
      <c r="V13" s="529"/>
      <c r="W13" s="459" t="s">
        <v>143</v>
      </c>
      <c r="X13" s="460"/>
      <c r="Y13" s="460"/>
      <c r="Z13" s="460"/>
      <c r="AA13" s="460"/>
      <c r="AB13" s="450"/>
      <c r="AC13" s="494">
        <v>622</v>
      </c>
      <c r="AD13" s="495"/>
      <c r="AE13" s="495"/>
      <c r="AF13" s="495"/>
      <c r="AG13" s="537"/>
      <c r="AH13" s="494">
        <v>797</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272407</v>
      </c>
      <c r="BO13" s="444"/>
      <c r="BP13" s="444"/>
      <c r="BQ13" s="444"/>
      <c r="BR13" s="444"/>
      <c r="BS13" s="444"/>
      <c r="BT13" s="444"/>
      <c r="BU13" s="445"/>
      <c r="BV13" s="443">
        <v>1086867</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6.6</v>
      </c>
      <c r="CU13" s="441"/>
      <c r="CV13" s="441"/>
      <c r="CW13" s="441"/>
      <c r="CX13" s="441"/>
      <c r="CY13" s="441"/>
      <c r="CZ13" s="441"/>
      <c r="DA13" s="442"/>
      <c r="DB13" s="440">
        <v>6.7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24115</v>
      </c>
      <c r="S14" s="528"/>
      <c r="T14" s="528"/>
      <c r="U14" s="528"/>
      <c r="V14" s="529"/>
      <c r="W14" s="433"/>
      <c r="X14" s="434"/>
      <c r="Y14" s="434"/>
      <c r="Z14" s="434"/>
      <c r="AA14" s="434"/>
      <c r="AB14" s="423"/>
      <c r="AC14" s="530">
        <v>6.1</v>
      </c>
      <c r="AD14" s="531"/>
      <c r="AE14" s="531"/>
      <c r="AF14" s="531"/>
      <c r="AG14" s="532"/>
      <c r="AH14" s="530">
        <v>7.1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t="s">
        <v>150</v>
      </c>
      <c r="CU14" s="542"/>
      <c r="CV14" s="542"/>
      <c r="CW14" s="542"/>
      <c r="CX14" s="542"/>
      <c r="CY14" s="542"/>
      <c r="CZ14" s="542"/>
      <c r="DA14" s="543"/>
      <c r="DB14" s="541" t="s">
        <v>150</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151</v>
      </c>
      <c r="N15" s="535"/>
      <c r="O15" s="535"/>
      <c r="P15" s="535"/>
      <c r="Q15" s="536"/>
      <c r="R15" s="527">
        <v>23903</v>
      </c>
      <c r="S15" s="528"/>
      <c r="T15" s="528"/>
      <c r="U15" s="528"/>
      <c r="V15" s="529"/>
      <c r="W15" s="459" t="s">
        <v>152</v>
      </c>
      <c r="X15" s="460"/>
      <c r="Y15" s="460"/>
      <c r="Z15" s="460"/>
      <c r="AA15" s="460"/>
      <c r="AB15" s="450"/>
      <c r="AC15" s="494">
        <v>2610</v>
      </c>
      <c r="AD15" s="495"/>
      <c r="AE15" s="495"/>
      <c r="AF15" s="495"/>
      <c r="AG15" s="537"/>
      <c r="AH15" s="494">
        <v>2917</v>
      </c>
      <c r="AI15" s="495"/>
      <c r="AJ15" s="495"/>
      <c r="AK15" s="495"/>
      <c r="AL15" s="496"/>
      <c r="AM15" s="472"/>
      <c r="AN15" s="473"/>
      <c r="AO15" s="473"/>
      <c r="AP15" s="473"/>
      <c r="AQ15" s="473"/>
      <c r="AR15" s="473"/>
      <c r="AS15" s="473"/>
      <c r="AT15" s="474"/>
      <c r="AU15" s="475"/>
      <c r="AV15" s="476"/>
      <c r="AW15" s="476"/>
      <c r="AX15" s="476"/>
      <c r="AY15" s="403" t="s">
        <v>153</v>
      </c>
      <c r="AZ15" s="404"/>
      <c r="BA15" s="404"/>
      <c r="BB15" s="404"/>
      <c r="BC15" s="404"/>
      <c r="BD15" s="404"/>
      <c r="BE15" s="404"/>
      <c r="BF15" s="404"/>
      <c r="BG15" s="404"/>
      <c r="BH15" s="404"/>
      <c r="BI15" s="404"/>
      <c r="BJ15" s="404"/>
      <c r="BK15" s="404"/>
      <c r="BL15" s="404"/>
      <c r="BM15" s="405"/>
      <c r="BN15" s="406">
        <v>2896270</v>
      </c>
      <c r="BO15" s="407"/>
      <c r="BP15" s="407"/>
      <c r="BQ15" s="407"/>
      <c r="BR15" s="407"/>
      <c r="BS15" s="407"/>
      <c r="BT15" s="407"/>
      <c r="BU15" s="408"/>
      <c r="BV15" s="406">
        <v>2808524</v>
      </c>
      <c r="BW15" s="407"/>
      <c r="BX15" s="407"/>
      <c r="BY15" s="407"/>
      <c r="BZ15" s="407"/>
      <c r="CA15" s="407"/>
      <c r="CB15" s="407"/>
      <c r="CC15" s="408"/>
      <c r="CD15" s="544" t="s">
        <v>154</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155</v>
      </c>
      <c r="M16" s="547"/>
      <c r="N16" s="547"/>
      <c r="O16" s="547"/>
      <c r="P16" s="547"/>
      <c r="Q16" s="548"/>
      <c r="R16" s="549" t="s">
        <v>156</v>
      </c>
      <c r="S16" s="550"/>
      <c r="T16" s="550"/>
      <c r="U16" s="550"/>
      <c r="V16" s="551"/>
      <c r="W16" s="433"/>
      <c r="X16" s="434"/>
      <c r="Y16" s="434"/>
      <c r="Z16" s="434"/>
      <c r="AA16" s="434"/>
      <c r="AB16" s="423"/>
      <c r="AC16" s="530">
        <v>25.6</v>
      </c>
      <c r="AD16" s="531"/>
      <c r="AE16" s="531"/>
      <c r="AF16" s="531"/>
      <c r="AG16" s="532"/>
      <c r="AH16" s="530">
        <v>25.9</v>
      </c>
      <c r="AI16" s="531"/>
      <c r="AJ16" s="531"/>
      <c r="AK16" s="531"/>
      <c r="AL16" s="533"/>
      <c r="AM16" s="472"/>
      <c r="AN16" s="473"/>
      <c r="AO16" s="473"/>
      <c r="AP16" s="473"/>
      <c r="AQ16" s="473"/>
      <c r="AR16" s="473"/>
      <c r="AS16" s="473"/>
      <c r="AT16" s="474"/>
      <c r="AU16" s="475"/>
      <c r="AV16" s="476"/>
      <c r="AW16" s="476"/>
      <c r="AX16" s="476"/>
      <c r="AY16" s="477" t="s">
        <v>157</v>
      </c>
      <c r="AZ16" s="478"/>
      <c r="BA16" s="478"/>
      <c r="BB16" s="478"/>
      <c r="BC16" s="478"/>
      <c r="BD16" s="478"/>
      <c r="BE16" s="478"/>
      <c r="BF16" s="478"/>
      <c r="BG16" s="478"/>
      <c r="BH16" s="478"/>
      <c r="BI16" s="478"/>
      <c r="BJ16" s="478"/>
      <c r="BK16" s="478"/>
      <c r="BL16" s="478"/>
      <c r="BM16" s="479"/>
      <c r="BN16" s="443">
        <v>12457972</v>
      </c>
      <c r="BO16" s="444"/>
      <c r="BP16" s="444"/>
      <c r="BQ16" s="444"/>
      <c r="BR16" s="444"/>
      <c r="BS16" s="444"/>
      <c r="BT16" s="444"/>
      <c r="BU16" s="445"/>
      <c r="BV16" s="443">
        <v>12698821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158</v>
      </c>
      <c r="N17" s="555"/>
      <c r="O17" s="555"/>
      <c r="P17" s="555"/>
      <c r="Q17" s="556"/>
      <c r="R17" s="549" t="s">
        <v>159</v>
      </c>
      <c r="S17" s="550"/>
      <c r="T17" s="550"/>
      <c r="U17" s="550"/>
      <c r="V17" s="551"/>
      <c r="W17" s="459" t="s">
        <v>160</v>
      </c>
      <c r="X17" s="460"/>
      <c r="Y17" s="460"/>
      <c r="Z17" s="460"/>
      <c r="AA17" s="460"/>
      <c r="AB17" s="450"/>
      <c r="AC17" s="494">
        <v>6966</v>
      </c>
      <c r="AD17" s="495"/>
      <c r="AE17" s="495"/>
      <c r="AF17" s="495"/>
      <c r="AG17" s="537"/>
      <c r="AH17" s="494">
        <v>7553</v>
      </c>
      <c r="AI17" s="495"/>
      <c r="AJ17" s="495"/>
      <c r="AK17" s="495"/>
      <c r="AL17" s="496"/>
      <c r="AM17" s="472"/>
      <c r="AN17" s="473"/>
      <c r="AO17" s="473"/>
      <c r="AP17" s="473"/>
      <c r="AQ17" s="473"/>
      <c r="AR17" s="473"/>
      <c r="AS17" s="473"/>
      <c r="AT17" s="474"/>
      <c r="AU17" s="475"/>
      <c r="AV17" s="476"/>
      <c r="AW17" s="476"/>
      <c r="AX17" s="476"/>
      <c r="AY17" s="477" t="s">
        <v>161</v>
      </c>
      <c r="AZ17" s="478"/>
      <c r="BA17" s="478"/>
      <c r="BB17" s="478"/>
      <c r="BC17" s="478"/>
      <c r="BD17" s="478"/>
      <c r="BE17" s="478"/>
      <c r="BF17" s="478"/>
      <c r="BG17" s="478"/>
      <c r="BH17" s="478"/>
      <c r="BI17" s="478"/>
      <c r="BJ17" s="478"/>
      <c r="BK17" s="478"/>
      <c r="BL17" s="478"/>
      <c r="BM17" s="479"/>
      <c r="BN17" s="443">
        <v>3570867</v>
      </c>
      <c r="BO17" s="444"/>
      <c r="BP17" s="444"/>
      <c r="BQ17" s="444"/>
      <c r="BR17" s="444"/>
      <c r="BS17" s="444"/>
      <c r="BT17" s="444"/>
      <c r="BU17" s="445"/>
      <c r="BV17" s="443">
        <v>3463993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162</v>
      </c>
      <c r="C18" s="486"/>
      <c r="D18" s="486"/>
      <c r="E18" s="566"/>
      <c r="F18" s="566"/>
      <c r="G18" s="566"/>
      <c r="H18" s="566"/>
      <c r="I18" s="566"/>
      <c r="J18" s="566"/>
      <c r="K18" s="566"/>
      <c r="L18" s="567">
        <v>721.42</v>
      </c>
      <c r="M18" s="567"/>
      <c r="N18" s="567"/>
      <c r="O18" s="567"/>
      <c r="P18" s="567"/>
      <c r="Q18" s="567"/>
      <c r="R18" s="568"/>
      <c r="S18" s="568"/>
      <c r="T18" s="568"/>
      <c r="U18" s="568"/>
      <c r="V18" s="569"/>
      <c r="W18" s="461"/>
      <c r="X18" s="462"/>
      <c r="Y18" s="462"/>
      <c r="Z18" s="462"/>
      <c r="AA18" s="462"/>
      <c r="AB18" s="453"/>
      <c r="AC18" s="570">
        <v>68.3</v>
      </c>
      <c r="AD18" s="571"/>
      <c r="AE18" s="571"/>
      <c r="AF18" s="571"/>
      <c r="AG18" s="572"/>
      <c r="AH18" s="570">
        <v>67</v>
      </c>
      <c r="AI18" s="571"/>
      <c r="AJ18" s="571"/>
      <c r="AK18" s="571"/>
      <c r="AL18" s="573"/>
      <c r="AM18" s="472"/>
      <c r="AN18" s="473"/>
      <c r="AO18" s="473"/>
      <c r="AP18" s="473"/>
      <c r="AQ18" s="473"/>
      <c r="AR18" s="473"/>
      <c r="AS18" s="473"/>
      <c r="AT18" s="474"/>
      <c r="AU18" s="475"/>
      <c r="AV18" s="476"/>
      <c r="AW18" s="476"/>
      <c r="AX18" s="476"/>
      <c r="AY18" s="477" t="s">
        <v>163</v>
      </c>
      <c r="AZ18" s="478"/>
      <c r="BA18" s="478"/>
      <c r="BB18" s="478"/>
      <c r="BC18" s="478"/>
      <c r="BD18" s="478"/>
      <c r="BE18" s="478"/>
      <c r="BF18" s="478"/>
      <c r="BG18" s="478"/>
      <c r="BH18" s="478"/>
      <c r="BI18" s="478"/>
      <c r="BJ18" s="478"/>
      <c r="BK18" s="478"/>
      <c r="BL18" s="478"/>
      <c r="BM18" s="479"/>
      <c r="BN18" s="443">
        <v>12326488</v>
      </c>
      <c r="BO18" s="444"/>
      <c r="BP18" s="444"/>
      <c r="BQ18" s="444"/>
      <c r="BR18" s="444"/>
      <c r="BS18" s="444"/>
      <c r="BT18" s="444"/>
      <c r="BU18" s="445"/>
      <c r="BV18" s="443">
        <v>12351039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164</v>
      </c>
      <c r="C19" s="486"/>
      <c r="D19" s="486"/>
      <c r="E19" s="566"/>
      <c r="F19" s="566"/>
      <c r="G19" s="566"/>
      <c r="H19" s="566"/>
      <c r="I19" s="566"/>
      <c r="J19" s="566"/>
      <c r="K19" s="566"/>
      <c r="L19" s="574">
        <v>33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165</v>
      </c>
      <c r="AZ19" s="478"/>
      <c r="BA19" s="478"/>
      <c r="BB19" s="478"/>
      <c r="BC19" s="478"/>
      <c r="BD19" s="478"/>
      <c r="BE19" s="478"/>
      <c r="BF19" s="478"/>
      <c r="BG19" s="478"/>
      <c r="BH19" s="478"/>
      <c r="BI19" s="478"/>
      <c r="BJ19" s="478"/>
      <c r="BK19" s="478"/>
      <c r="BL19" s="478"/>
      <c r="BM19" s="479"/>
      <c r="BN19" s="443">
        <v>16438602</v>
      </c>
      <c r="BO19" s="444"/>
      <c r="BP19" s="444"/>
      <c r="BQ19" s="444"/>
      <c r="BR19" s="444"/>
      <c r="BS19" s="444"/>
      <c r="BT19" s="444"/>
      <c r="BU19" s="445"/>
      <c r="BV19" s="443">
        <v>16862420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166</v>
      </c>
      <c r="C20" s="486"/>
      <c r="D20" s="486"/>
      <c r="E20" s="566"/>
      <c r="F20" s="566"/>
      <c r="G20" s="566"/>
      <c r="H20" s="566"/>
      <c r="I20" s="566"/>
      <c r="J20" s="566"/>
      <c r="K20" s="566"/>
      <c r="L20" s="574">
        <v>10325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167</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168</v>
      </c>
      <c r="C22" s="587"/>
      <c r="D22" s="588"/>
      <c r="E22" s="455" t="s">
        <v>1</v>
      </c>
      <c r="F22" s="460"/>
      <c r="G22" s="460"/>
      <c r="H22" s="460"/>
      <c r="I22" s="460"/>
      <c r="J22" s="460"/>
      <c r="K22" s="450"/>
      <c r="L22" s="455" t="s">
        <v>169</v>
      </c>
      <c r="M22" s="460"/>
      <c r="N22" s="460"/>
      <c r="O22" s="460"/>
      <c r="P22" s="450"/>
      <c r="Q22" s="618" t="s">
        <v>170</v>
      </c>
      <c r="R22" s="619"/>
      <c r="S22" s="619"/>
      <c r="T22" s="619"/>
      <c r="U22" s="619"/>
      <c r="V22" s="620"/>
      <c r="W22" s="586" t="s">
        <v>171</v>
      </c>
      <c r="X22" s="587"/>
      <c r="Y22" s="588"/>
      <c r="Z22" s="455" t="s">
        <v>1</v>
      </c>
      <c r="AA22" s="460"/>
      <c r="AB22" s="460"/>
      <c r="AC22" s="460"/>
      <c r="AD22" s="460"/>
      <c r="AE22" s="460"/>
      <c r="AF22" s="460"/>
      <c r="AG22" s="450"/>
      <c r="AH22" s="624" t="s">
        <v>172</v>
      </c>
      <c r="AI22" s="460"/>
      <c r="AJ22" s="460"/>
      <c r="AK22" s="460"/>
      <c r="AL22" s="450"/>
      <c r="AM22" s="624" t="s">
        <v>173</v>
      </c>
      <c r="AN22" s="625"/>
      <c r="AO22" s="625"/>
      <c r="AP22" s="625"/>
      <c r="AQ22" s="625"/>
      <c r="AR22" s="626"/>
      <c r="AS22" s="618" t="s">
        <v>170</v>
      </c>
      <c r="AT22" s="619"/>
      <c r="AU22" s="619"/>
      <c r="AV22" s="619"/>
      <c r="AW22" s="619"/>
      <c r="AX22" s="630"/>
      <c r="AY22" s="403" t="s">
        <v>174</v>
      </c>
      <c r="AZ22" s="404"/>
      <c r="BA22" s="404"/>
      <c r="BB22" s="404"/>
      <c r="BC22" s="404"/>
      <c r="BD22" s="404"/>
      <c r="BE22" s="404"/>
      <c r="BF22" s="404"/>
      <c r="BG22" s="404"/>
      <c r="BH22" s="404"/>
      <c r="BI22" s="404"/>
      <c r="BJ22" s="404"/>
      <c r="BK22" s="404"/>
      <c r="BL22" s="404"/>
      <c r="BM22" s="405"/>
      <c r="BN22" s="406">
        <v>32279354</v>
      </c>
      <c r="BO22" s="407"/>
      <c r="BP22" s="407"/>
      <c r="BQ22" s="407"/>
      <c r="BR22" s="407"/>
      <c r="BS22" s="407"/>
      <c r="BT22" s="407"/>
      <c r="BU22" s="408"/>
      <c r="BV22" s="406">
        <v>32190105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175</v>
      </c>
      <c r="AZ23" s="478"/>
      <c r="BA23" s="478"/>
      <c r="BB23" s="478"/>
      <c r="BC23" s="478"/>
      <c r="BD23" s="478"/>
      <c r="BE23" s="478"/>
      <c r="BF23" s="478"/>
      <c r="BG23" s="478"/>
      <c r="BH23" s="478"/>
      <c r="BI23" s="478"/>
      <c r="BJ23" s="478"/>
      <c r="BK23" s="478"/>
      <c r="BL23" s="478"/>
      <c r="BM23" s="479"/>
      <c r="BN23" s="443">
        <v>18116434</v>
      </c>
      <c r="BO23" s="444"/>
      <c r="BP23" s="444"/>
      <c r="BQ23" s="444"/>
      <c r="BR23" s="444"/>
      <c r="BS23" s="444"/>
      <c r="BT23" s="444"/>
      <c r="BU23" s="445"/>
      <c r="BV23" s="443">
        <v>18529454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176</v>
      </c>
      <c r="F24" s="473"/>
      <c r="G24" s="473"/>
      <c r="H24" s="473"/>
      <c r="I24" s="473"/>
      <c r="J24" s="473"/>
      <c r="K24" s="474"/>
      <c r="L24" s="494">
        <v>1</v>
      </c>
      <c r="M24" s="495"/>
      <c r="N24" s="495"/>
      <c r="O24" s="495"/>
      <c r="P24" s="537"/>
      <c r="Q24" s="494">
        <v>8470</v>
      </c>
      <c r="R24" s="495"/>
      <c r="S24" s="495"/>
      <c r="T24" s="495"/>
      <c r="U24" s="495"/>
      <c r="V24" s="537"/>
      <c r="W24" s="589"/>
      <c r="X24" s="590"/>
      <c r="Y24" s="591"/>
      <c r="Z24" s="493" t="s">
        <v>177</v>
      </c>
      <c r="AA24" s="473"/>
      <c r="AB24" s="473"/>
      <c r="AC24" s="473"/>
      <c r="AD24" s="473"/>
      <c r="AE24" s="473"/>
      <c r="AF24" s="473"/>
      <c r="AG24" s="474"/>
      <c r="AH24" s="494">
        <v>332</v>
      </c>
      <c r="AI24" s="495"/>
      <c r="AJ24" s="495"/>
      <c r="AK24" s="495"/>
      <c r="AL24" s="537"/>
      <c r="AM24" s="494">
        <v>1118840</v>
      </c>
      <c r="AN24" s="495"/>
      <c r="AO24" s="495"/>
      <c r="AP24" s="495"/>
      <c r="AQ24" s="495"/>
      <c r="AR24" s="537"/>
      <c r="AS24" s="494">
        <v>3370</v>
      </c>
      <c r="AT24" s="495"/>
      <c r="AU24" s="495"/>
      <c r="AV24" s="495"/>
      <c r="AW24" s="495"/>
      <c r="AX24" s="496"/>
      <c r="AY24" s="559" t="s">
        <v>178</v>
      </c>
      <c r="AZ24" s="560"/>
      <c r="BA24" s="560"/>
      <c r="BB24" s="560"/>
      <c r="BC24" s="560"/>
      <c r="BD24" s="560"/>
      <c r="BE24" s="560"/>
      <c r="BF24" s="560"/>
      <c r="BG24" s="560"/>
      <c r="BH24" s="560"/>
      <c r="BI24" s="560"/>
      <c r="BJ24" s="560"/>
      <c r="BK24" s="560"/>
      <c r="BL24" s="560"/>
      <c r="BM24" s="561"/>
      <c r="BN24" s="443">
        <v>25557418</v>
      </c>
      <c r="BO24" s="444"/>
      <c r="BP24" s="444"/>
      <c r="BQ24" s="444"/>
      <c r="BR24" s="444"/>
      <c r="BS24" s="444"/>
      <c r="BT24" s="444"/>
      <c r="BU24" s="445"/>
      <c r="BV24" s="443">
        <v>24752580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179</v>
      </c>
      <c r="F25" s="473"/>
      <c r="G25" s="473"/>
      <c r="H25" s="473"/>
      <c r="I25" s="473"/>
      <c r="J25" s="473"/>
      <c r="K25" s="474"/>
      <c r="L25" s="494">
        <v>2</v>
      </c>
      <c r="M25" s="495"/>
      <c r="N25" s="495"/>
      <c r="O25" s="495"/>
      <c r="P25" s="537"/>
      <c r="Q25" s="494">
        <v>6780</v>
      </c>
      <c r="R25" s="495"/>
      <c r="S25" s="495"/>
      <c r="T25" s="495"/>
      <c r="U25" s="495"/>
      <c r="V25" s="537"/>
      <c r="W25" s="589"/>
      <c r="X25" s="590"/>
      <c r="Y25" s="591"/>
      <c r="Z25" s="493" t="s">
        <v>180</v>
      </c>
      <c r="AA25" s="473"/>
      <c r="AB25" s="473"/>
      <c r="AC25" s="473"/>
      <c r="AD25" s="473"/>
      <c r="AE25" s="473"/>
      <c r="AF25" s="473"/>
      <c r="AG25" s="474"/>
      <c r="AH25" s="494" t="s">
        <v>181</v>
      </c>
      <c r="AI25" s="495"/>
      <c r="AJ25" s="495"/>
      <c r="AK25" s="495"/>
      <c r="AL25" s="537"/>
      <c r="AM25" s="494" t="s">
        <v>181</v>
      </c>
      <c r="AN25" s="495"/>
      <c r="AO25" s="495"/>
      <c r="AP25" s="495"/>
      <c r="AQ25" s="495"/>
      <c r="AR25" s="537"/>
      <c r="AS25" s="494" t="s">
        <v>141</v>
      </c>
      <c r="AT25" s="495"/>
      <c r="AU25" s="495"/>
      <c r="AV25" s="495"/>
      <c r="AW25" s="495"/>
      <c r="AX25" s="496"/>
      <c r="AY25" s="403" t="s">
        <v>182</v>
      </c>
      <c r="AZ25" s="404"/>
      <c r="BA25" s="404"/>
      <c r="BB25" s="404"/>
      <c r="BC25" s="404"/>
      <c r="BD25" s="404"/>
      <c r="BE25" s="404"/>
      <c r="BF25" s="404"/>
      <c r="BG25" s="404"/>
      <c r="BH25" s="404"/>
      <c r="BI25" s="404"/>
      <c r="BJ25" s="404"/>
      <c r="BK25" s="404"/>
      <c r="BL25" s="404"/>
      <c r="BM25" s="405"/>
      <c r="BN25" s="406">
        <v>6570714</v>
      </c>
      <c r="BO25" s="407"/>
      <c r="BP25" s="407"/>
      <c r="BQ25" s="407"/>
      <c r="BR25" s="407"/>
      <c r="BS25" s="407"/>
      <c r="BT25" s="407"/>
      <c r="BU25" s="408"/>
      <c r="BV25" s="406">
        <v>6862061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183</v>
      </c>
      <c r="F26" s="473"/>
      <c r="G26" s="473"/>
      <c r="H26" s="473"/>
      <c r="I26" s="473"/>
      <c r="J26" s="473"/>
      <c r="K26" s="474"/>
      <c r="L26" s="494">
        <v>1</v>
      </c>
      <c r="M26" s="495"/>
      <c r="N26" s="495"/>
      <c r="O26" s="495"/>
      <c r="P26" s="537"/>
      <c r="Q26" s="494">
        <v>6100</v>
      </c>
      <c r="R26" s="495"/>
      <c r="S26" s="495"/>
      <c r="T26" s="495"/>
      <c r="U26" s="495"/>
      <c r="V26" s="537"/>
      <c r="W26" s="589"/>
      <c r="X26" s="590"/>
      <c r="Y26" s="591"/>
      <c r="Z26" s="493" t="s">
        <v>184</v>
      </c>
      <c r="AA26" s="595"/>
      <c r="AB26" s="595"/>
      <c r="AC26" s="595"/>
      <c r="AD26" s="595"/>
      <c r="AE26" s="595"/>
      <c r="AF26" s="595"/>
      <c r="AG26" s="596"/>
      <c r="AH26" s="494">
        <v>24</v>
      </c>
      <c r="AI26" s="495"/>
      <c r="AJ26" s="495"/>
      <c r="AK26" s="495"/>
      <c r="AL26" s="537"/>
      <c r="AM26" s="494">
        <v>84336</v>
      </c>
      <c r="AN26" s="495"/>
      <c r="AO26" s="495"/>
      <c r="AP26" s="495"/>
      <c r="AQ26" s="495"/>
      <c r="AR26" s="537"/>
      <c r="AS26" s="494">
        <v>3514</v>
      </c>
      <c r="AT26" s="495"/>
      <c r="AU26" s="495"/>
      <c r="AV26" s="495"/>
      <c r="AW26" s="495"/>
      <c r="AX26" s="496"/>
      <c r="AY26" s="446" t="s">
        <v>185</v>
      </c>
      <c r="AZ26" s="447"/>
      <c r="BA26" s="447"/>
      <c r="BB26" s="447"/>
      <c r="BC26" s="447"/>
      <c r="BD26" s="447"/>
      <c r="BE26" s="447"/>
      <c r="BF26" s="447"/>
      <c r="BG26" s="447"/>
      <c r="BH26" s="447"/>
      <c r="BI26" s="447"/>
      <c r="BJ26" s="447"/>
      <c r="BK26" s="447"/>
      <c r="BL26" s="447"/>
      <c r="BM26" s="448"/>
      <c r="BN26" s="443" t="s">
        <v>141</v>
      </c>
      <c r="BO26" s="444"/>
      <c r="BP26" s="444"/>
      <c r="BQ26" s="444"/>
      <c r="BR26" s="444"/>
      <c r="BS26" s="444"/>
      <c r="BT26" s="444"/>
      <c r="BU26" s="445"/>
      <c r="BV26" s="443" t="s">
        <v>141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186</v>
      </c>
      <c r="F27" s="473"/>
      <c r="G27" s="473"/>
      <c r="H27" s="473"/>
      <c r="I27" s="473"/>
      <c r="J27" s="473"/>
      <c r="K27" s="474"/>
      <c r="L27" s="494">
        <v>1</v>
      </c>
      <c r="M27" s="495"/>
      <c r="N27" s="495"/>
      <c r="O27" s="495"/>
      <c r="P27" s="537"/>
      <c r="Q27" s="494">
        <v>3940</v>
      </c>
      <c r="R27" s="495"/>
      <c r="S27" s="495"/>
      <c r="T27" s="495"/>
      <c r="U27" s="495"/>
      <c r="V27" s="537"/>
      <c r="W27" s="589"/>
      <c r="X27" s="590"/>
      <c r="Y27" s="591"/>
      <c r="Z27" s="493" t="s">
        <v>187</v>
      </c>
      <c r="AA27" s="473"/>
      <c r="AB27" s="473"/>
      <c r="AC27" s="473"/>
      <c r="AD27" s="473"/>
      <c r="AE27" s="473"/>
      <c r="AF27" s="473"/>
      <c r="AG27" s="474"/>
      <c r="AH27" s="494">
        <v>12</v>
      </c>
      <c r="AI27" s="495"/>
      <c r="AJ27" s="495"/>
      <c r="AK27" s="495"/>
      <c r="AL27" s="537"/>
      <c r="AM27" s="494">
        <v>34440</v>
      </c>
      <c r="AN27" s="495"/>
      <c r="AO27" s="495"/>
      <c r="AP27" s="495"/>
      <c r="AQ27" s="495"/>
      <c r="AR27" s="537"/>
      <c r="AS27" s="494">
        <v>2870</v>
      </c>
      <c r="AT27" s="495"/>
      <c r="AU27" s="495"/>
      <c r="AV27" s="495"/>
      <c r="AW27" s="495"/>
      <c r="AX27" s="496"/>
      <c r="AY27" s="538" t="s">
        <v>188</v>
      </c>
      <c r="AZ27" s="539"/>
      <c r="BA27" s="539"/>
      <c r="BB27" s="539"/>
      <c r="BC27" s="539"/>
      <c r="BD27" s="539"/>
      <c r="BE27" s="539"/>
      <c r="BF27" s="539"/>
      <c r="BG27" s="539"/>
      <c r="BH27" s="539"/>
      <c r="BI27" s="539"/>
      <c r="BJ27" s="539"/>
      <c r="BK27" s="539"/>
      <c r="BL27" s="539"/>
      <c r="BM27" s="540"/>
      <c r="BN27" s="562">
        <v>483800</v>
      </c>
      <c r="BO27" s="563"/>
      <c r="BP27" s="563"/>
      <c r="BQ27" s="563"/>
      <c r="BR27" s="563"/>
      <c r="BS27" s="563"/>
      <c r="BT27" s="563"/>
      <c r="BU27" s="564"/>
      <c r="BV27" s="562">
        <v>561900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189</v>
      </c>
      <c r="F28" s="473"/>
      <c r="G28" s="473"/>
      <c r="H28" s="473"/>
      <c r="I28" s="473"/>
      <c r="J28" s="473"/>
      <c r="K28" s="474"/>
      <c r="L28" s="494">
        <v>1</v>
      </c>
      <c r="M28" s="495"/>
      <c r="N28" s="495"/>
      <c r="O28" s="495"/>
      <c r="P28" s="537"/>
      <c r="Q28" s="494">
        <v>3470</v>
      </c>
      <c r="R28" s="495"/>
      <c r="S28" s="495"/>
      <c r="T28" s="495"/>
      <c r="U28" s="495"/>
      <c r="V28" s="537"/>
      <c r="W28" s="589"/>
      <c r="X28" s="590"/>
      <c r="Y28" s="591"/>
      <c r="Z28" s="493" t="s">
        <v>190</v>
      </c>
      <c r="AA28" s="473"/>
      <c r="AB28" s="473"/>
      <c r="AC28" s="473"/>
      <c r="AD28" s="473"/>
      <c r="AE28" s="473"/>
      <c r="AF28" s="473"/>
      <c r="AG28" s="474"/>
      <c r="AH28" s="494" t="s">
        <v>141</v>
      </c>
      <c r="AI28" s="495"/>
      <c r="AJ28" s="495"/>
      <c r="AK28" s="495"/>
      <c r="AL28" s="537"/>
      <c r="AM28" s="494" t="s">
        <v>141</v>
      </c>
      <c r="AN28" s="495"/>
      <c r="AO28" s="495"/>
      <c r="AP28" s="495"/>
      <c r="AQ28" s="495"/>
      <c r="AR28" s="537"/>
      <c r="AS28" s="494" t="s">
        <v>191</v>
      </c>
      <c r="AT28" s="495"/>
      <c r="AU28" s="495"/>
      <c r="AV28" s="495"/>
      <c r="AW28" s="495"/>
      <c r="AX28" s="496"/>
      <c r="AY28" s="597" t="s">
        <v>192</v>
      </c>
      <c r="AZ28" s="598"/>
      <c r="BA28" s="598"/>
      <c r="BB28" s="599"/>
      <c r="BC28" s="403" t="s">
        <v>50</v>
      </c>
      <c r="BD28" s="404"/>
      <c r="BE28" s="404"/>
      <c r="BF28" s="404"/>
      <c r="BG28" s="404"/>
      <c r="BH28" s="404"/>
      <c r="BI28" s="404"/>
      <c r="BJ28" s="404"/>
      <c r="BK28" s="404"/>
      <c r="BL28" s="404"/>
      <c r="BM28" s="405"/>
      <c r="BN28" s="406">
        <v>8971387</v>
      </c>
      <c r="BO28" s="407"/>
      <c r="BP28" s="407"/>
      <c r="BQ28" s="407"/>
      <c r="BR28" s="407"/>
      <c r="BS28" s="407"/>
      <c r="BT28" s="407"/>
      <c r="BU28" s="408"/>
      <c r="BV28" s="406">
        <v>8773794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193</v>
      </c>
      <c r="F29" s="473"/>
      <c r="G29" s="473"/>
      <c r="H29" s="473"/>
      <c r="I29" s="473"/>
      <c r="J29" s="473"/>
      <c r="K29" s="474"/>
      <c r="L29" s="494">
        <v>18</v>
      </c>
      <c r="M29" s="495"/>
      <c r="N29" s="495"/>
      <c r="O29" s="495"/>
      <c r="P29" s="537"/>
      <c r="Q29" s="494">
        <v>3150</v>
      </c>
      <c r="R29" s="495"/>
      <c r="S29" s="495"/>
      <c r="T29" s="495"/>
      <c r="U29" s="495"/>
      <c r="V29" s="537"/>
      <c r="W29" s="592"/>
      <c r="X29" s="593"/>
      <c r="Y29" s="594"/>
      <c r="Z29" s="493" t="s">
        <v>194</v>
      </c>
      <c r="AA29" s="473"/>
      <c r="AB29" s="473"/>
      <c r="AC29" s="473"/>
      <c r="AD29" s="473"/>
      <c r="AE29" s="473"/>
      <c r="AF29" s="473"/>
      <c r="AG29" s="474"/>
      <c r="AH29" s="494">
        <v>344</v>
      </c>
      <c r="AI29" s="495"/>
      <c r="AJ29" s="495"/>
      <c r="AK29" s="495"/>
      <c r="AL29" s="537"/>
      <c r="AM29" s="494">
        <v>1153280</v>
      </c>
      <c r="AN29" s="495"/>
      <c r="AO29" s="495"/>
      <c r="AP29" s="495"/>
      <c r="AQ29" s="495"/>
      <c r="AR29" s="537"/>
      <c r="AS29" s="494">
        <v>3353</v>
      </c>
      <c r="AT29" s="495"/>
      <c r="AU29" s="495"/>
      <c r="AV29" s="495"/>
      <c r="AW29" s="495"/>
      <c r="AX29" s="496"/>
      <c r="AY29" s="600"/>
      <c r="AZ29" s="601"/>
      <c r="BA29" s="601"/>
      <c r="BB29" s="602"/>
      <c r="BC29" s="477" t="s">
        <v>195</v>
      </c>
      <c r="BD29" s="478"/>
      <c r="BE29" s="478"/>
      <c r="BF29" s="478"/>
      <c r="BG29" s="478"/>
      <c r="BH29" s="478"/>
      <c r="BI29" s="478"/>
      <c r="BJ29" s="478"/>
      <c r="BK29" s="478"/>
      <c r="BL29" s="478"/>
      <c r="BM29" s="479"/>
      <c r="BN29" s="443">
        <v>8866441</v>
      </c>
      <c r="BO29" s="444"/>
      <c r="BP29" s="444"/>
      <c r="BQ29" s="444"/>
      <c r="BR29" s="444"/>
      <c r="BS29" s="444"/>
      <c r="BT29" s="444"/>
      <c r="BU29" s="445"/>
      <c r="BV29" s="443">
        <v>8854176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196</v>
      </c>
      <c r="X30" s="611"/>
      <c r="Y30" s="611"/>
      <c r="Z30" s="611"/>
      <c r="AA30" s="611"/>
      <c r="AB30" s="611"/>
      <c r="AC30" s="611"/>
      <c r="AD30" s="611"/>
      <c r="AE30" s="611"/>
      <c r="AF30" s="611"/>
      <c r="AG30" s="612"/>
      <c r="AH30" s="570">
        <v>98.1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6425056</v>
      </c>
      <c r="BO30" s="563"/>
      <c r="BP30" s="563"/>
      <c r="BQ30" s="563"/>
      <c r="BR30" s="563"/>
      <c r="BS30" s="563"/>
      <c r="BT30" s="563"/>
      <c r="BU30" s="564"/>
      <c r="BV30" s="562">
        <v>6447925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197</v>
      </c>
      <c r="D32" s="606"/>
      <c r="E32" s="606"/>
      <c r="F32" s="606"/>
      <c r="G32" s="606"/>
      <c r="H32" s="606"/>
      <c r="I32" s="606"/>
      <c r="J32" s="606"/>
      <c r="K32" s="606"/>
      <c r="L32" s="606"/>
      <c r="M32" s="606"/>
      <c r="N32" s="606"/>
      <c r="O32" s="606"/>
      <c r="P32" s="606"/>
      <c r="Q32" s="606"/>
      <c r="R32" s="606"/>
      <c r="S32" s="606"/>
      <c r="U32" s="447" t="s">
        <v>198</v>
      </c>
      <c r="V32" s="447"/>
      <c r="W32" s="447"/>
      <c r="X32" s="447"/>
      <c r="Y32" s="447"/>
      <c r="Z32" s="447"/>
      <c r="AA32" s="447"/>
      <c r="AB32" s="447"/>
      <c r="AC32" s="447"/>
      <c r="AD32" s="447"/>
      <c r="AE32" s="447"/>
      <c r="AF32" s="447"/>
      <c r="AG32" s="447"/>
      <c r="AH32" s="447"/>
      <c r="AI32" s="447"/>
      <c r="AJ32" s="447"/>
      <c r="AK32" s="447"/>
      <c r="AM32" s="447" t="s">
        <v>199</v>
      </c>
      <c r="AN32" s="447"/>
      <c r="AO32" s="447"/>
      <c r="AP32" s="447"/>
      <c r="AQ32" s="447"/>
      <c r="AR32" s="447"/>
      <c r="AS32" s="447"/>
      <c r="AT32" s="447"/>
      <c r="AU32" s="447"/>
      <c r="AV32" s="447"/>
      <c r="AW32" s="447"/>
      <c r="AX32" s="447"/>
      <c r="AY32" s="447"/>
      <c r="AZ32" s="447"/>
      <c r="BA32" s="447"/>
      <c r="BB32" s="447"/>
      <c r="BC32" s="447"/>
      <c r="BE32" s="447" t="s">
        <v>200</v>
      </c>
      <c r="BF32" s="447"/>
      <c r="BG32" s="447"/>
      <c r="BH32" s="447"/>
      <c r="BI32" s="447"/>
      <c r="BJ32" s="447"/>
      <c r="BK32" s="447"/>
      <c r="BL32" s="447"/>
      <c r="BM32" s="447"/>
      <c r="BN32" s="447"/>
      <c r="BO32" s="447"/>
      <c r="BP32" s="447"/>
      <c r="BQ32" s="447"/>
      <c r="BR32" s="447"/>
      <c r="BS32" s="447"/>
      <c r="BT32" s="447"/>
      <c r="BU32" s="447"/>
      <c r="BW32" s="447" t="s">
        <v>201</v>
      </c>
      <c r="BX32" s="447"/>
      <c r="BY32" s="447"/>
      <c r="BZ32" s="447"/>
      <c r="CA32" s="447"/>
      <c r="CB32" s="447"/>
      <c r="CC32" s="447"/>
      <c r="CD32" s="447"/>
      <c r="CE32" s="447"/>
      <c r="CF32" s="447"/>
      <c r="CG32" s="447"/>
      <c r="CH32" s="447"/>
      <c r="CI32" s="447"/>
      <c r="CJ32" s="447"/>
      <c r="CK32" s="447"/>
      <c r="CL32" s="447"/>
      <c r="CM32" s="447"/>
      <c r="CO32" s="447" t="s">
        <v>202</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203</v>
      </c>
      <c r="D33" s="467"/>
      <c r="E33" s="432" t="s">
        <v>204</v>
      </c>
      <c r="F33" s="432"/>
      <c r="G33" s="432"/>
      <c r="H33" s="432"/>
      <c r="I33" s="432"/>
      <c r="J33" s="432"/>
      <c r="K33" s="432"/>
      <c r="L33" s="432"/>
      <c r="M33" s="432"/>
      <c r="N33" s="432"/>
      <c r="O33" s="432"/>
      <c r="P33" s="432"/>
      <c r="Q33" s="432"/>
      <c r="R33" s="432"/>
      <c r="S33" s="432"/>
      <c r="T33" s="206"/>
      <c r="U33" s="467" t="s">
        <v>205</v>
      </c>
      <c r="V33" s="467"/>
      <c r="W33" s="432" t="s">
        <v>206</v>
      </c>
      <c r="X33" s="432"/>
      <c r="Y33" s="432"/>
      <c r="Z33" s="432"/>
      <c r="AA33" s="432"/>
      <c r="AB33" s="432"/>
      <c r="AC33" s="432"/>
      <c r="AD33" s="432"/>
      <c r="AE33" s="432"/>
      <c r="AF33" s="432"/>
      <c r="AG33" s="432"/>
      <c r="AH33" s="432"/>
      <c r="AI33" s="432"/>
      <c r="AJ33" s="432"/>
      <c r="AK33" s="432"/>
      <c r="AL33" s="206"/>
      <c r="AM33" s="467" t="s">
        <v>205</v>
      </c>
      <c r="AN33" s="467"/>
      <c r="AO33" s="432" t="s">
        <v>207</v>
      </c>
      <c r="AP33" s="432"/>
      <c r="AQ33" s="432"/>
      <c r="AR33" s="432"/>
      <c r="AS33" s="432"/>
      <c r="AT33" s="432"/>
      <c r="AU33" s="432"/>
      <c r="AV33" s="432"/>
      <c r="AW33" s="432"/>
      <c r="AX33" s="432"/>
      <c r="AY33" s="432"/>
      <c r="AZ33" s="432"/>
      <c r="BA33" s="432"/>
      <c r="BB33" s="432"/>
      <c r="BC33" s="432"/>
      <c r="BD33" s="207"/>
      <c r="BE33" s="432" t="s">
        <v>208</v>
      </c>
      <c r="BF33" s="432"/>
      <c r="BG33" s="432" t="s">
        <v>209</v>
      </c>
      <c r="BH33" s="432"/>
      <c r="BI33" s="432"/>
      <c r="BJ33" s="432"/>
      <c r="BK33" s="432"/>
      <c r="BL33" s="432"/>
      <c r="BM33" s="432"/>
      <c r="BN33" s="432"/>
      <c r="BO33" s="432"/>
      <c r="BP33" s="432"/>
      <c r="BQ33" s="432"/>
      <c r="BR33" s="432"/>
      <c r="BS33" s="432"/>
      <c r="BT33" s="432"/>
      <c r="BU33" s="432"/>
      <c r="BV33" s="207"/>
      <c r="BW33" s="467" t="s">
        <v>208</v>
      </c>
      <c r="BX33" s="467"/>
      <c r="BY33" s="432" t="s">
        <v>210</v>
      </c>
      <c r="BZ33" s="432"/>
      <c r="CA33" s="432"/>
      <c r="CB33" s="432"/>
      <c r="CC33" s="432"/>
      <c r="CD33" s="432"/>
      <c r="CE33" s="432"/>
      <c r="CF33" s="432"/>
      <c r="CG33" s="432"/>
      <c r="CH33" s="432"/>
      <c r="CI33" s="432"/>
      <c r="CJ33" s="432"/>
      <c r="CK33" s="432"/>
      <c r="CL33" s="432"/>
      <c r="CM33" s="432"/>
      <c r="CN33" s="206"/>
      <c r="CO33" s="467" t="s">
        <v>205</v>
      </c>
      <c r="CP33" s="467"/>
      <c r="CQ33" s="432" t="s">
        <v>211</v>
      </c>
      <c r="CR33" s="432"/>
      <c r="CS33" s="432"/>
      <c r="CT33" s="432"/>
      <c r="CU33" s="432"/>
      <c r="CV33" s="432"/>
      <c r="CW33" s="432"/>
      <c r="CX33" s="432"/>
      <c r="CY33" s="432"/>
      <c r="CZ33" s="432"/>
      <c r="DA33" s="432"/>
      <c r="DB33" s="432"/>
      <c r="DC33" s="432"/>
      <c r="DD33" s="432"/>
      <c r="DE33" s="432"/>
      <c r="DF33" s="206"/>
      <c r="DG33" s="632" t="s">
        <v>212</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三好市国民健康保険特別会計（事業勘定分）</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三好市水道事業会計</v>
      </c>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IF('各会計、関係団体の財政状況及び健全化判断比率'!B33="","",'各会計、関係団体の財政状況及び健全化判断比率'!B33)</f>
        <v>三好市簡易水道事業特別会計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みよし広域連合（一般会計）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㈱山城しんこう</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三好市土地取得事業特別会計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三好市国民健康保険特別会計（直診勘定分）</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三好市国民健康保険市立三野病院特別会計</v>
      </c>
      <c r="AP35" s="634"/>
      <c r="AQ35" s="634"/>
      <c r="AR35" s="634"/>
      <c r="AS35" s="634"/>
      <c r="AT35" s="634"/>
      <c r="AU35" s="634"/>
      <c r="AV35" s="634"/>
      <c r="AW35" s="634"/>
      <c r="AX35" s="634"/>
      <c r="AY35" s="634"/>
      <c r="AZ35" s="634"/>
      <c r="BA35" s="634"/>
      <c r="BB35" s="634"/>
      <c r="BC35" s="634"/>
      <c r="BD35" s="181"/>
      <c r="BE35" s="633">
        <f t="shared" ref="BE35:BE43" si="1">IF(BG35="","",BE34+1)</f>
        <v>9</v>
      </c>
      <c r="BF35" s="633"/>
      <c r="BG35" s="634" t="str">
        <f>IF('各会計、関係団体の財政状況及び健全化判断比率'!B34="","",'各会計、関係団体の財政状況及び健全化判断比率'!B34)</f>
        <v>三好市農業集落排水事業特別会計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みよし広域連合（介護保険特別会計）</v>
      </c>
      <c r="BZ35" s="634"/>
      <c r="CA35" s="634"/>
      <c r="CB35" s="634"/>
      <c r="CC35" s="634"/>
      <c r="CD35" s="634"/>
      <c r="CE35" s="634"/>
      <c r="CF35" s="634"/>
      <c r="CG35" s="634"/>
      <c r="CH35" s="634"/>
      <c r="CI35" s="634"/>
      <c r="CJ35" s="634"/>
      <c r="CK35" s="634"/>
      <c r="CL35" s="634"/>
      <c r="CM35" s="634"/>
      <c r="CN35" s="181"/>
      <c r="CO35" s="633">
        <f t="shared" ref="CO35:CO43" si="3">IF(CQ35="","",CO34+1)</f>
        <v>21</v>
      </c>
      <c r="CP35" s="633"/>
      <c r="CQ35" s="634" t="str">
        <f>IF('各会計、関係団体の財政状況及び健全化判断比率'!BS8="","",'各会計、関係団体の財政状況及び健全化判断比率'!BS8)</f>
        <v>㈱山城もくもく</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三好市後期高齢者医療特別会計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10</v>
      </c>
      <c r="BF36" s="633"/>
      <c r="BG36" s="634" t="str">
        <f>IF('各会計、関係団体の財政状況及び健全化判断比率'!B35="","",'各会計、関係団体の財政状況及び健全化判断比率'!B35)</f>
        <v>三好市浄化槽事業特別会計</v>
      </c>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みよし広域連合（三好地区広域振興整備事業特別会計）</v>
      </c>
      <c r="BZ36" s="634"/>
      <c r="CA36" s="634"/>
      <c r="CB36" s="634"/>
      <c r="CC36" s="634"/>
      <c r="CD36" s="634"/>
      <c r="CE36" s="634"/>
      <c r="CF36" s="634"/>
      <c r="CG36" s="634"/>
      <c r="CH36" s="634"/>
      <c r="CI36" s="634"/>
      <c r="CJ36" s="634"/>
      <c r="CK36" s="634"/>
      <c r="CL36" s="634"/>
      <c r="CM36" s="634"/>
      <c r="CN36" s="181"/>
      <c r="CO36" s="633">
        <f t="shared" si="3"/>
        <v>22</v>
      </c>
      <c r="CP36" s="633"/>
      <c r="CQ36" s="634" t="str">
        <f>IF('各会計、関係団体の財政状況及び健全化判断比率'!BS9="","",'各会計、関係団体の財政状況及び健全化判断比率'!BS9)</f>
        <v>四国中央観光開発㈱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三好東部火葬場管理組合</v>
      </c>
      <c r="BZ37" s="634"/>
      <c r="CA37" s="634"/>
      <c r="CB37" s="634"/>
      <c r="CC37" s="634"/>
      <c r="CD37" s="634"/>
      <c r="CE37" s="634"/>
      <c r="CF37" s="634"/>
      <c r="CG37" s="634"/>
      <c r="CH37" s="634"/>
      <c r="CI37" s="634"/>
      <c r="CJ37" s="634"/>
      <c r="CK37" s="634"/>
      <c r="CL37" s="634"/>
      <c r="CM37" s="634"/>
      <c r="CN37" s="181"/>
      <c r="CO37" s="633">
        <f t="shared" si="3"/>
        <v>23</v>
      </c>
      <c r="CP37" s="633"/>
      <c r="CQ37" s="634" t="str">
        <f>IF('各会計、関係団体の財政状況及び健全化判断比率'!BS10="","",'各会計、関係団体の財政状況及び健全化判断比率'!BS10)</f>
        <v>㈱池田ケーブルネットワーク</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徳島県市町村議会議員公務災害補償等組合</v>
      </c>
      <c r="BZ38" s="634"/>
      <c r="CA38" s="634"/>
      <c r="CB38" s="634"/>
      <c r="CC38" s="634"/>
      <c r="CD38" s="634"/>
      <c r="CE38" s="634"/>
      <c r="CF38" s="634"/>
      <c r="CG38" s="634"/>
      <c r="CH38" s="634"/>
      <c r="CI38" s="634"/>
      <c r="CJ38" s="634"/>
      <c r="CK38" s="634"/>
      <c r="CL38" s="634"/>
      <c r="CM38" s="634"/>
      <c r="CN38" s="181"/>
      <c r="CO38" s="633">
        <f t="shared" si="3"/>
        <v>24</v>
      </c>
      <c r="CP38" s="633"/>
      <c r="CQ38" s="634" t="str">
        <f>IF('各会計、関係団体の財政状況及び健全化判断比率'!BS11="","",'各会計、関係団体の財政状況及び健全化判断比率'!BS11)</f>
        <v>三好市観光協会</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徳島県市町村総合事務組合（一般会計）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17</v>
      </c>
      <c r="BX40" s="633"/>
      <c r="BY40" s="634" t="str">
        <f>IF('各会計、関係団体の財政状況及び健全化判断比率'!B74="","",'各会計、関係団体の財政状況及び健全化判断比率'!B74)</f>
        <v>徳島県市町村総合事務組合（徳島滞納整理機構特別会計）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18</v>
      </c>
      <c r="BX41" s="633"/>
      <c r="BY41" s="634" t="str">
        <f>IF('各会計、関係団体の財政状況及び健全化判断比率'!B75="","",'各会計、関係団体の財政状況及び健全化判断比率'!B75)</f>
        <v>徳島県後期高齢者医療広域連合（一般会計）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19</v>
      </c>
      <c r="BX42" s="633"/>
      <c r="BY42" s="634" t="str">
        <f>IF('各会計、関係団体の財政状況及び健全化判断比率'!B76="","",'各会計、関係団体の財政状況及び健全化判断比率'!B76)</f>
        <v>徳島県後期高齢者医療広域連合（後期高齢者医療事業会計）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636" t="s">
        <v>214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220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221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lnXtSOz++j7v/PlFxPi7HbrkchlcmUhdSmgYBKsFq5Q3t3+B2p5ZNjwnFCN0xO77Ng3/TNhPBgxsVCu3RWRC2w==" saltValue="Iu5ST6+UIKTuRAS7LJ121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A4" sqref="A4:XFD4"/>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222</v>
      </c>
      <c r="DI1" s="639"/>
      <c r="DJ1" s="639"/>
      <c r="DK1" s="639"/>
      <c r="DL1" s="639"/>
      <c r="DM1" s="639"/>
      <c r="DN1" s="640"/>
      <c r="DO1" s="214"/>
      <c r="DP1" s="638" t="s">
        <v>223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228</v>
      </c>
      <c r="S4" s="642"/>
      <c r="T4" s="642"/>
      <c r="U4" s="642"/>
      <c r="V4" s="642"/>
      <c r="W4" s="642"/>
      <c r="X4" s="642"/>
      <c r="Y4" s="643"/>
      <c r="Z4" s="641" t="s">
        <v>229</v>
      </c>
      <c r="AA4" s="642"/>
      <c r="AB4" s="642"/>
      <c r="AC4" s="643"/>
      <c r="AD4" s="641" t="s">
        <v>230</v>
      </c>
      <c r="AE4" s="642"/>
      <c r="AF4" s="642"/>
      <c r="AG4" s="642"/>
      <c r="AH4" s="642"/>
      <c r="AI4" s="642"/>
      <c r="AJ4" s="642"/>
      <c r="AK4" s="643"/>
      <c r="AL4" s="641" t="s">
        <v>229</v>
      </c>
      <c r="AM4" s="642"/>
      <c r="AN4" s="642"/>
      <c r="AO4" s="643"/>
      <c r="AP4" s="644" t="s">
        <v>231</v>
      </c>
      <c r="AQ4" s="644"/>
      <c r="AR4" s="644"/>
      <c r="AS4" s="644"/>
      <c r="AT4" s="644"/>
      <c r="AU4" s="644"/>
      <c r="AV4" s="644"/>
      <c r="AW4" s="644"/>
      <c r="AX4" s="644"/>
      <c r="AY4" s="644"/>
      <c r="AZ4" s="644"/>
      <c r="BA4" s="644"/>
      <c r="BB4" s="644"/>
      <c r="BC4" s="644"/>
      <c r="BD4" s="644"/>
      <c r="BE4" s="644"/>
      <c r="BF4" s="644"/>
      <c r="BG4" s="644" t="s">
        <v>232</v>
      </c>
      <c r="BH4" s="644"/>
      <c r="BI4" s="644"/>
      <c r="BJ4" s="644"/>
      <c r="BK4" s="644"/>
      <c r="BL4" s="644"/>
      <c r="BM4" s="644"/>
      <c r="BN4" s="644"/>
      <c r="BO4" s="644" t="s">
        <v>229</v>
      </c>
      <c r="BP4" s="644"/>
      <c r="BQ4" s="644"/>
      <c r="BR4" s="644"/>
      <c r="BS4" s="644" t="s">
        <v>233</v>
      </c>
      <c r="BT4" s="644"/>
      <c r="BU4" s="644"/>
      <c r="BV4" s="644"/>
      <c r="BW4" s="644"/>
      <c r="BX4" s="644"/>
      <c r="BY4" s="644"/>
      <c r="BZ4" s="644"/>
      <c r="CA4" s="644"/>
      <c r="CB4" s="644"/>
      <c r="CD4" s="641" t="s">
        <v>234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235</v>
      </c>
      <c r="C5" s="646"/>
      <c r="D5" s="646"/>
      <c r="E5" s="646"/>
      <c r="F5" s="646"/>
      <c r="G5" s="646"/>
      <c r="H5" s="646"/>
      <c r="I5" s="646"/>
      <c r="J5" s="646"/>
      <c r="K5" s="646"/>
      <c r="L5" s="646"/>
      <c r="M5" s="646"/>
      <c r="N5" s="646"/>
      <c r="O5" s="646"/>
      <c r="P5" s="646"/>
      <c r="Q5" s="647"/>
      <c r="R5" s="648">
        <v>2560937</v>
      </c>
      <c r="S5" s="649"/>
      <c r="T5" s="649"/>
      <c r="U5" s="649"/>
      <c r="V5" s="649"/>
      <c r="W5" s="649"/>
      <c r="X5" s="649"/>
      <c r="Y5" s="650"/>
      <c r="Z5" s="651">
        <v>10.1</v>
      </c>
      <c r="AA5" s="651"/>
      <c r="AB5" s="651"/>
      <c r="AC5" s="651"/>
      <c r="AD5" s="652">
        <v>2560937</v>
      </c>
      <c r="AE5" s="652"/>
      <c r="AF5" s="652"/>
      <c r="AG5" s="652"/>
      <c r="AH5" s="652"/>
      <c r="AI5" s="652"/>
      <c r="AJ5" s="652"/>
      <c r="AK5" s="652"/>
      <c r="AL5" s="653">
        <v>19.3</v>
      </c>
      <c r="AM5" s="654"/>
      <c r="AN5" s="654"/>
      <c r="AO5" s="655"/>
      <c r="AP5" s="645" t="s">
        <v>236</v>
      </c>
      <c r="AQ5" s="646"/>
      <c r="AR5" s="646"/>
      <c r="AS5" s="646"/>
      <c r="AT5" s="646"/>
      <c r="AU5" s="646"/>
      <c r="AV5" s="646"/>
      <c r="AW5" s="646"/>
      <c r="AX5" s="646"/>
      <c r="AY5" s="646"/>
      <c r="AZ5" s="646"/>
      <c r="BA5" s="646"/>
      <c r="BB5" s="646"/>
      <c r="BC5" s="646"/>
      <c r="BD5" s="646"/>
      <c r="BE5" s="646"/>
      <c r="BF5" s="647"/>
      <c r="BG5" s="659">
        <v>2548557</v>
      </c>
      <c r="BH5" s="660"/>
      <c r="BI5" s="660"/>
      <c r="BJ5" s="660"/>
      <c r="BK5" s="660"/>
      <c r="BL5" s="660"/>
      <c r="BM5" s="660"/>
      <c r="BN5" s="661"/>
      <c r="BO5" s="662">
        <v>99.5</v>
      </c>
      <c r="BP5" s="662"/>
      <c r="BQ5" s="662"/>
      <c r="BR5" s="662"/>
      <c r="BS5" s="663">
        <v>26277</v>
      </c>
      <c r="BT5" s="663"/>
      <c r="BU5" s="663"/>
      <c r="BV5" s="663"/>
      <c r="BW5" s="663"/>
      <c r="BX5" s="663"/>
      <c r="BY5" s="663"/>
      <c r="BZ5" s="663"/>
      <c r="CA5" s="663"/>
      <c r="CB5" s="667"/>
      <c r="CD5" s="641" t="s">
        <v>231</v>
      </c>
      <c r="CE5" s="642"/>
      <c r="CF5" s="642"/>
      <c r="CG5" s="642"/>
      <c r="CH5" s="642"/>
      <c r="CI5" s="642"/>
      <c r="CJ5" s="642"/>
      <c r="CK5" s="642"/>
      <c r="CL5" s="642"/>
      <c r="CM5" s="642"/>
      <c r="CN5" s="642"/>
      <c r="CO5" s="642"/>
      <c r="CP5" s="642"/>
      <c r="CQ5" s="643"/>
      <c r="CR5" s="641" t="s">
        <v>237</v>
      </c>
      <c r="CS5" s="642"/>
      <c r="CT5" s="642"/>
      <c r="CU5" s="642"/>
      <c r="CV5" s="642"/>
      <c r="CW5" s="642"/>
      <c r="CX5" s="642"/>
      <c r="CY5" s="643"/>
      <c r="CZ5" s="641" t="s">
        <v>229</v>
      </c>
      <c r="DA5" s="642"/>
      <c r="DB5" s="642"/>
      <c r="DC5" s="643"/>
      <c r="DD5" s="641" t="s">
        <v>238</v>
      </c>
      <c r="DE5" s="642"/>
      <c r="DF5" s="642"/>
      <c r="DG5" s="642"/>
      <c r="DH5" s="642"/>
      <c r="DI5" s="642"/>
      <c r="DJ5" s="642"/>
      <c r="DK5" s="642"/>
      <c r="DL5" s="642"/>
      <c r="DM5" s="642"/>
      <c r="DN5" s="642"/>
      <c r="DO5" s="642"/>
      <c r="DP5" s="643"/>
      <c r="DQ5" s="641" t="s">
        <v>239</v>
      </c>
      <c r="DR5" s="642"/>
      <c r="DS5" s="642"/>
      <c r="DT5" s="642"/>
      <c r="DU5" s="642"/>
      <c r="DV5" s="642"/>
      <c r="DW5" s="642"/>
      <c r="DX5" s="642"/>
      <c r="DY5" s="642"/>
      <c r="DZ5" s="642"/>
      <c r="EA5" s="642"/>
      <c r="EB5" s="642"/>
      <c r="EC5" s="643"/>
    </row>
    <row r="6" spans="2:143" ht="11.25" customHeight="1" x14ac:dyDescent="0.15">
      <c r="B6" s="656" t="s">
        <v>240</v>
      </c>
      <c r="C6" s="657"/>
      <c r="D6" s="657"/>
      <c r="E6" s="657"/>
      <c r="F6" s="657"/>
      <c r="G6" s="657"/>
      <c r="H6" s="657"/>
      <c r="I6" s="657"/>
      <c r="J6" s="657"/>
      <c r="K6" s="657"/>
      <c r="L6" s="657"/>
      <c r="M6" s="657"/>
      <c r="N6" s="657"/>
      <c r="O6" s="657"/>
      <c r="P6" s="657"/>
      <c r="Q6" s="658"/>
      <c r="R6" s="659">
        <v>407460</v>
      </c>
      <c r="S6" s="660"/>
      <c r="T6" s="660"/>
      <c r="U6" s="660"/>
      <c r="V6" s="660"/>
      <c r="W6" s="660"/>
      <c r="X6" s="660"/>
      <c r="Y6" s="661"/>
      <c r="Z6" s="662">
        <v>1.6</v>
      </c>
      <c r="AA6" s="662"/>
      <c r="AB6" s="662"/>
      <c r="AC6" s="662"/>
      <c r="AD6" s="663">
        <v>407460</v>
      </c>
      <c r="AE6" s="663"/>
      <c r="AF6" s="663"/>
      <c r="AG6" s="663"/>
      <c r="AH6" s="663"/>
      <c r="AI6" s="663"/>
      <c r="AJ6" s="663"/>
      <c r="AK6" s="663"/>
      <c r="AL6" s="664">
        <v>3.1</v>
      </c>
      <c r="AM6" s="665"/>
      <c r="AN6" s="665"/>
      <c r="AO6" s="666"/>
      <c r="AP6" s="656" t="s">
        <v>241</v>
      </c>
      <c r="AQ6" s="657"/>
      <c r="AR6" s="657"/>
      <c r="AS6" s="657"/>
      <c r="AT6" s="657"/>
      <c r="AU6" s="657"/>
      <c r="AV6" s="657"/>
      <c r="AW6" s="657"/>
      <c r="AX6" s="657"/>
      <c r="AY6" s="657"/>
      <c r="AZ6" s="657"/>
      <c r="BA6" s="657"/>
      <c r="BB6" s="657"/>
      <c r="BC6" s="657"/>
      <c r="BD6" s="657"/>
      <c r="BE6" s="657"/>
      <c r="BF6" s="658"/>
      <c r="BG6" s="659">
        <v>2548557</v>
      </c>
      <c r="BH6" s="660"/>
      <c r="BI6" s="660"/>
      <c r="BJ6" s="660"/>
      <c r="BK6" s="660"/>
      <c r="BL6" s="660"/>
      <c r="BM6" s="660"/>
      <c r="BN6" s="661"/>
      <c r="BO6" s="662">
        <v>99.5</v>
      </c>
      <c r="BP6" s="662"/>
      <c r="BQ6" s="662"/>
      <c r="BR6" s="662"/>
      <c r="BS6" s="663">
        <v>26277</v>
      </c>
      <c r="BT6" s="663"/>
      <c r="BU6" s="663"/>
      <c r="BV6" s="663"/>
      <c r="BW6" s="663"/>
      <c r="BX6" s="663"/>
      <c r="BY6" s="663"/>
      <c r="BZ6" s="663"/>
      <c r="CA6" s="663"/>
      <c r="CB6" s="667"/>
      <c r="CD6" s="645" t="s">
        <v>242</v>
      </c>
      <c r="CE6" s="646"/>
      <c r="CF6" s="646"/>
      <c r="CG6" s="646"/>
      <c r="CH6" s="646"/>
      <c r="CI6" s="646"/>
      <c r="CJ6" s="646"/>
      <c r="CK6" s="646"/>
      <c r="CL6" s="646"/>
      <c r="CM6" s="646"/>
      <c r="CN6" s="646"/>
      <c r="CO6" s="646"/>
      <c r="CP6" s="646"/>
      <c r="CQ6" s="647"/>
      <c r="CR6" s="659">
        <v>178641</v>
      </c>
      <c r="CS6" s="660"/>
      <c r="CT6" s="660"/>
      <c r="CU6" s="660"/>
      <c r="CV6" s="660"/>
      <c r="CW6" s="660"/>
      <c r="CX6" s="660"/>
      <c r="CY6" s="661"/>
      <c r="CZ6" s="653">
        <v>0.7</v>
      </c>
      <c r="DA6" s="654"/>
      <c r="DB6" s="654"/>
      <c r="DC6" s="670"/>
      <c r="DD6" s="668" t="s">
        <v>243</v>
      </c>
      <c r="DE6" s="660"/>
      <c r="DF6" s="660"/>
      <c r="DG6" s="660"/>
      <c r="DH6" s="660"/>
      <c r="DI6" s="660"/>
      <c r="DJ6" s="660"/>
      <c r="DK6" s="660"/>
      <c r="DL6" s="660"/>
      <c r="DM6" s="660"/>
      <c r="DN6" s="660"/>
      <c r="DO6" s="660"/>
      <c r="DP6" s="661"/>
      <c r="DQ6" s="668">
        <v>178641</v>
      </c>
      <c r="DR6" s="660"/>
      <c r="DS6" s="660"/>
      <c r="DT6" s="660"/>
      <c r="DU6" s="660"/>
      <c r="DV6" s="660"/>
      <c r="DW6" s="660"/>
      <c r="DX6" s="660"/>
      <c r="DY6" s="660"/>
      <c r="DZ6" s="660"/>
      <c r="EA6" s="660"/>
      <c r="EB6" s="660"/>
      <c r="EC6" s="669"/>
    </row>
    <row r="7" spans="2:143" ht="11.25" customHeight="1" x14ac:dyDescent="0.15">
      <c r="B7" s="656" t="s">
        <v>244</v>
      </c>
      <c r="C7" s="657"/>
      <c r="D7" s="657"/>
      <c r="E7" s="657"/>
      <c r="F7" s="657"/>
      <c r="G7" s="657"/>
      <c r="H7" s="657"/>
      <c r="I7" s="657"/>
      <c r="J7" s="657"/>
      <c r="K7" s="657"/>
      <c r="L7" s="657"/>
      <c r="M7" s="657"/>
      <c r="N7" s="657"/>
      <c r="O7" s="657"/>
      <c r="P7" s="657"/>
      <c r="Q7" s="658"/>
      <c r="R7" s="659">
        <v>1538</v>
      </c>
      <c r="S7" s="660"/>
      <c r="T7" s="660"/>
      <c r="U7" s="660"/>
      <c r="V7" s="660"/>
      <c r="W7" s="660"/>
      <c r="X7" s="660"/>
      <c r="Y7" s="661"/>
      <c r="Z7" s="662">
        <v>0</v>
      </c>
      <c r="AA7" s="662"/>
      <c r="AB7" s="662"/>
      <c r="AC7" s="662"/>
      <c r="AD7" s="663">
        <v>1538</v>
      </c>
      <c r="AE7" s="663"/>
      <c r="AF7" s="663"/>
      <c r="AG7" s="663"/>
      <c r="AH7" s="663"/>
      <c r="AI7" s="663"/>
      <c r="AJ7" s="663"/>
      <c r="AK7" s="663"/>
      <c r="AL7" s="664">
        <v>0</v>
      </c>
      <c r="AM7" s="665"/>
      <c r="AN7" s="665"/>
      <c r="AO7" s="666"/>
      <c r="AP7" s="656" t="s">
        <v>245</v>
      </c>
      <c r="AQ7" s="657"/>
      <c r="AR7" s="657"/>
      <c r="AS7" s="657"/>
      <c r="AT7" s="657"/>
      <c r="AU7" s="657"/>
      <c r="AV7" s="657"/>
      <c r="AW7" s="657"/>
      <c r="AX7" s="657"/>
      <c r="AY7" s="657"/>
      <c r="AZ7" s="657"/>
      <c r="BA7" s="657"/>
      <c r="BB7" s="657"/>
      <c r="BC7" s="657"/>
      <c r="BD7" s="657"/>
      <c r="BE7" s="657"/>
      <c r="BF7" s="658"/>
      <c r="BG7" s="659">
        <v>1026529</v>
      </c>
      <c r="BH7" s="660"/>
      <c r="BI7" s="660"/>
      <c r="BJ7" s="660"/>
      <c r="BK7" s="660"/>
      <c r="BL7" s="660"/>
      <c r="BM7" s="660"/>
      <c r="BN7" s="661"/>
      <c r="BO7" s="662">
        <v>40.1</v>
      </c>
      <c r="BP7" s="662"/>
      <c r="BQ7" s="662"/>
      <c r="BR7" s="662"/>
      <c r="BS7" s="663">
        <v>26277</v>
      </c>
      <c r="BT7" s="663"/>
      <c r="BU7" s="663"/>
      <c r="BV7" s="663"/>
      <c r="BW7" s="663"/>
      <c r="BX7" s="663"/>
      <c r="BY7" s="663"/>
      <c r="BZ7" s="663"/>
      <c r="CA7" s="663"/>
      <c r="CB7" s="667"/>
      <c r="CD7" s="656" t="s">
        <v>246</v>
      </c>
      <c r="CE7" s="657"/>
      <c r="CF7" s="657"/>
      <c r="CG7" s="657"/>
      <c r="CH7" s="657"/>
      <c r="CI7" s="657"/>
      <c r="CJ7" s="657"/>
      <c r="CK7" s="657"/>
      <c r="CL7" s="657"/>
      <c r="CM7" s="657"/>
      <c r="CN7" s="657"/>
      <c r="CO7" s="657"/>
      <c r="CP7" s="657"/>
      <c r="CQ7" s="658"/>
      <c r="CR7" s="659">
        <v>3353928</v>
      </c>
      <c r="CS7" s="660"/>
      <c r="CT7" s="660"/>
      <c r="CU7" s="660"/>
      <c r="CV7" s="660"/>
      <c r="CW7" s="660"/>
      <c r="CX7" s="660"/>
      <c r="CY7" s="661"/>
      <c r="CZ7" s="662">
        <v>14</v>
      </c>
      <c r="DA7" s="662"/>
      <c r="DB7" s="662"/>
      <c r="DC7" s="662"/>
      <c r="DD7" s="668">
        <v>467243</v>
      </c>
      <c r="DE7" s="660"/>
      <c r="DF7" s="660"/>
      <c r="DG7" s="660"/>
      <c r="DH7" s="660"/>
      <c r="DI7" s="660"/>
      <c r="DJ7" s="660"/>
      <c r="DK7" s="660"/>
      <c r="DL7" s="660"/>
      <c r="DM7" s="660"/>
      <c r="DN7" s="660"/>
      <c r="DO7" s="660"/>
      <c r="DP7" s="661"/>
      <c r="DQ7" s="668">
        <v>2472056</v>
      </c>
      <c r="DR7" s="660"/>
      <c r="DS7" s="660"/>
      <c r="DT7" s="660"/>
      <c r="DU7" s="660"/>
      <c r="DV7" s="660"/>
      <c r="DW7" s="660"/>
      <c r="DX7" s="660"/>
      <c r="DY7" s="660"/>
      <c r="DZ7" s="660"/>
      <c r="EA7" s="660"/>
      <c r="EB7" s="660"/>
      <c r="EC7" s="669"/>
    </row>
    <row r="8" spans="2:143" ht="11.25" customHeight="1" x14ac:dyDescent="0.15">
      <c r="B8" s="656" t="s">
        <v>247</v>
      </c>
      <c r="C8" s="657"/>
      <c r="D8" s="657"/>
      <c r="E8" s="657"/>
      <c r="F8" s="657"/>
      <c r="G8" s="657"/>
      <c r="H8" s="657"/>
      <c r="I8" s="657"/>
      <c r="J8" s="657"/>
      <c r="K8" s="657"/>
      <c r="L8" s="657"/>
      <c r="M8" s="657"/>
      <c r="N8" s="657"/>
      <c r="O8" s="657"/>
      <c r="P8" s="657"/>
      <c r="Q8" s="658"/>
      <c r="R8" s="659">
        <v>21419</v>
      </c>
      <c r="S8" s="660"/>
      <c r="T8" s="660"/>
      <c r="U8" s="660"/>
      <c r="V8" s="660"/>
      <c r="W8" s="660"/>
      <c r="X8" s="660"/>
      <c r="Y8" s="661"/>
      <c r="Z8" s="662">
        <v>0.1</v>
      </c>
      <c r="AA8" s="662"/>
      <c r="AB8" s="662"/>
      <c r="AC8" s="662"/>
      <c r="AD8" s="663">
        <v>21419</v>
      </c>
      <c r="AE8" s="663"/>
      <c r="AF8" s="663"/>
      <c r="AG8" s="663"/>
      <c r="AH8" s="663"/>
      <c r="AI8" s="663"/>
      <c r="AJ8" s="663"/>
      <c r="AK8" s="663"/>
      <c r="AL8" s="664">
        <v>0.2</v>
      </c>
      <c r="AM8" s="665"/>
      <c r="AN8" s="665"/>
      <c r="AO8" s="666"/>
      <c r="AP8" s="656" t="s">
        <v>248</v>
      </c>
      <c r="AQ8" s="657"/>
      <c r="AR8" s="657"/>
      <c r="AS8" s="657"/>
      <c r="AT8" s="657"/>
      <c r="AU8" s="657"/>
      <c r="AV8" s="657"/>
      <c r="AW8" s="657"/>
      <c r="AX8" s="657"/>
      <c r="AY8" s="657"/>
      <c r="AZ8" s="657"/>
      <c r="BA8" s="657"/>
      <c r="BB8" s="657"/>
      <c r="BC8" s="657"/>
      <c r="BD8" s="657"/>
      <c r="BE8" s="657"/>
      <c r="BF8" s="658"/>
      <c r="BG8" s="659">
        <v>38394</v>
      </c>
      <c r="BH8" s="660"/>
      <c r="BI8" s="660"/>
      <c r="BJ8" s="660"/>
      <c r="BK8" s="660"/>
      <c r="BL8" s="660"/>
      <c r="BM8" s="660"/>
      <c r="BN8" s="661"/>
      <c r="BO8" s="662">
        <v>1.5</v>
      </c>
      <c r="BP8" s="662"/>
      <c r="BQ8" s="662"/>
      <c r="BR8" s="662"/>
      <c r="BS8" s="663" t="s">
        <v>243</v>
      </c>
      <c r="BT8" s="663"/>
      <c r="BU8" s="663"/>
      <c r="BV8" s="663"/>
      <c r="BW8" s="663"/>
      <c r="BX8" s="663"/>
      <c r="BY8" s="663"/>
      <c r="BZ8" s="663"/>
      <c r="CA8" s="663"/>
      <c r="CB8" s="667"/>
      <c r="CD8" s="656" t="s">
        <v>249</v>
      </c>
      <c r="CE8" s="657"/>
      <c r="CF8" s="657"/>
      <c r="CG8" s="657"/>
      <c r="CH8" s="657"/>
      <c r="CI8" s="657"/>
      <c r="CJ8" s="657"/>
      <c r="CK8" s="657"/>
      <c r="CL8" s="657"/>
      <c r="CM8" s="657"/>
      <c r="CN8" s="657"/>
      <c r="CO8" s="657"/>
      <c r="CP8" s="657"/>
      <c r="CQ8" s="658"/>
      <c r="CR8" s="659">
        <v>6812477</v>
      </c>
      <c r="CS8" s="660"/>
      <c r="CT8" s="660"/>
      <c r="CU8" s="660"/>
      <c r="CV8" s="660"/>
      <c r="CW8" s="660"/>
      <c r="CX8" s="660"/>
      <c r="CY8" s="661"/>
      <c r="CZ8" s="662">
        <v>28.4</v>
      </c>
      <c r="DA8" s="662"/>
      <c r="DB8" s="662"/>
      <c r="DC8" s="662"/>
      <c r="DD8" s="668">
        <v>8610</v>
      </c>
      <c r="DE8" s="660"/>
      <c r="DF8" s="660"/>
      <c r="DG8" s="660"/>
      <c r="DH8" s="660"/>
      <c r="DI8" s="660"/>
      <c r="DJ8" s="660"/>
      <c r="DK8" s="660"/>
      <c r="DL8" s="660"/>
      <c r="DM8" s="660"/>
      <c r="DN8" s="660"/>
      <c r="DO8" s="660"/>
      <c r="DP8" s="661"/>
      <c r="DQ8" s="668">
        <v>3765042</v>
      </c>
      <c r="DR8" s="660"/>
      <c r="DS8" s="660"/>
      <c r="DT8" s="660"/>
      <c r="DU8" s="660"/>
      <c r="DV8" s="660"/>
      <c r="DW8" s="660"/>
      <c r="DX8" s="660"/>
      <c r="DY8" s="660"/>
      <c r="DZ8" s="660"/>
      <c r="EA8" s="660"/>
      <c r="EB8" s="660"/>
      <c r="EC8" s="669"/>
    </row>
    <row r="9" spans="2:143" ht="11.25" customHeight="1" x14ac:dyDescent="0.15">
      <c r="B9" s="656" t="s">
        <v>250</v>
      </c>
      <c r="C9" s="657"/>
      <c r="D9" s="657"/>
      <c r="E9" s="657"/>
      <c r="F9" s="657"/>
      <c r="G9" s="657"/>
      <c r="H9" s="657"/>
      <c r="I9" s="657"/>
      <c r="J9" s="657"/>
      <c r="K9" s="657"/>
      <c r="L9" s="657"/>
      <c r="M9" s="657"/>
      <c r="N9" s="657"/>
      <c r="O9" s="657"/>
      <c r="P9" s="657"/>
      <c r="Q9" s="658"/>
      <c r="R9" s="659">
        <v>15868</v>
      </c>
      <c r="S9" s="660"/>
      <c r="T9" s="660"/>
      <c r="U9" s="660"/>
      <c r="V9" s="660"/>
      <c r="W9" s="660"/>
      <c r="X9" s="660"/>
      <c r="Y9" s="661"/>
      <c r="Z9" s="662">
        <v>0.1</v>
      </c>
      <c r="AA9" s="662"/>
      <c r="AB9" s="662"/>
      <c r="AC9" s="662"/>
      <c r="AD9" s="663">
        <v>15868</v>
      </c>
      <c r="AE9" s="663"/>
      <c r="AF9" s="663"/>
      <c r="AG9" s="663"/>
      <c r="AH9" s="663"/>
      <c r="AI9" s="663"/>
      <c r="AJ9" s="663"/>
      <c r="AK9" s="663"/>
      <c r="AL9" s="664">
        <v>0.1</v>
      </c>
      <c r="AM9" s="665"/>
      <c r="AN9" s="665"/>
      <c r="AO9" s="666"/>
      <c r="AP9" s="656" t="s">
        <v>251</v>
      </c>
      <c r="AQ9" s="657"/>
      <c r="AR9" s="657"/>
      <c r="AS9" s="657"/>
      <c r="AT9" s="657"/>
      <c r="AU9" s="657"/>
      <c r="AV9" s="657"/>
      <c r="AW9" s="657"/>
      <c r="AX9" s="657"/>
      <c r="AY9" s="657"/>
      <c r="AZ9" s="657"/>
      <c r="BA9" s="657"/>
      <c r="BB9" s="657"/>
      <c r="BC9" s="657"/>
      <c r="BD9" s="657"/>
      <c r="BE9" s="657"/>
      <c r="BF9" s="658"/>
      <c r="BG9" s="659">
        <v>830400</v>
      </c>
      <c r="BH9" s="660"/>
      <c r="BI9" s="660"/>
      <c r="BJ9" s="660"/>
      <c r="BK9" s="660"/>
      <c r="BL9" s="660"/>
      <c r="BM9" s="660"/>
      <c r="BN9" s="661"/>
      <c r="BO9" s="662">
        <v>32.4</v>
      </c>
      <c r="BP9" s="662"/>
      <c r="BQ9" s="662"/>
      <c r="BR9" s="662"/>
      <c r="BS9" s="663" t="s">
        <v>243</v>
      </c>
      <c r="BT9" s="663"/>
      <c r="BU9" s="663"/>
      <c r="BV9" s="663"/>
      <c r="BW9" s="663"/>
      <c r="BX9" s="663"/>
      <c r="BY9" s="663"/>
      <c r="BZ9" s="663"/>
      <c r="CA9" s="663"/>
      <c r="CB9" s="667"/>
      <c r="CD9" s="656" t="s">
        <v>252</v>
      </c>
      <c r="CE9" s="657"/>
      <c r="CF9" s="657"/>
      <c r="CG9" s="657"/>
      <c r="CH9" s="657"/>
      <c r="CI9" s="657"/>
      <c r="CJ9" s="657"/>
      <c r="CK9" s="657"/>
      <c r="CL9" s="657"/>
      <c r="CM9" s="657"/>
      <c r="CN9" s="657"/>
      <c r="CO9" s="657"/>
      <c r="CP9" s="657"/>
      <c r="CQ9" s="658"/>
      <c r="CR9" s="659">
        <v>2527056</v>
      </c>
      <c r="CS9" s="660"/>
      <c r="CT9" s="660"/>
      <c r="CU9" s="660"/>
      <c r="CV9" s="660"/>
      <c r="CW9" s="660"/>
      <c r="CX9" s="660"/>
      <c r="CY9" s="661"/>
      <c r="CZ9" s="662">
        <v>10.5</v>
      </c>
      <c r="DA9" s="662"/>
      <c r="DB9" s="662"/>
      <c r="DC9" s="662"/>
      <c r="DD9" s="668">
        <v>1265</v>
      </c>
      <c r="DE9" s="660"/>
      <c r="DF9" s="660"/>
      <c r="DG9" s="660"/>
      <c r="DH9" s="660"/>
      <c r="DI9" s="660"/>
      <c r="DJ9" s="660"/>
      <c r="DK9" s="660"/>
      <c r="DL9" s="660"/>
      <c r="DM9" s="660"/>
      <c r="DN9" s="660"/>
      <c r="DO9" s="660"/>
      <c r="DP9" s="661"/>
      <c r="DQ9" s="668">
        <v>1706792</v>
      </c>
      <c r="DR9" s="660"/>
      <c r="DS9" s="660"/>
      <c r="DT9" s="660"/>
      <c r="DU9" s="660"/>
      <c r="DV9" s="660"/>
      <c r="DW9" s="660"/>
      <c r="DX9" s="660"/>
      <c r="DY9" s="660"/>
      <c r="DZ9" s="660"/>
      <c r="EA9" s="660"/>
      <c r="EB9" s="660"/>
      <c r="EC9" s="669"/>
    </row>
    <row r="10" spans="2:143" ht="11.25" customHeight="1" x14ac:dyDescent="0.15">
      <c r="B10" s="656" t="s">
        <v>253</v>
      </c>
      <c r="C10" s="657"/>
      <c r="D10" s="657"/>
      <c r="E10" s="657"/>
      <c r="F10" s="657"/>
      <c r="G10" s="657"/>
      <c r="H10" s="657"/>
      <c r="I10" s="657"/>
      <c r="J10" s="657"/>
      <c r="K10" s="657"/>
      <c r="L10" s="657"/>
      <c r="M10" s="657"/>
      <c r="N10" s="657"/>
      <c r="O10" s="657"/>
      <c r="P10" s="657"/>
      <c r="Q10" s="658"/>
      <c r="R10" s="659" t="s">
        <v>254</v>
      </c>
      <c r="S10" s="660"/>
      <c r="T10" s="660"/>
      <c r="U10" s="660"/>
      <c r="V10" s="660"/>
      <c r="W10" s="660"/>
      <c r="X10" s="660"/>
      <c r="Y10" s="661"/>
      <c r="Z10" s="662" t="s">
        <v>243</v>
      </c>
      <c r="AA10" s="662"/>
      <c r="AB10" s="662"/>
      <c r="AC10" s="662"/>
      <c r="AD10" s="663" t="s">
        <v>243</v>
      </c>
      <c r="AE10" s="663"/>
      <c r="AF10" s="663"/>
      <c r="AG10" s="663"/>
      <c r="AH10" s="663"/>
      <c r="AI10" s="663"/>
      <c r="AJ10" s="663"/>
      <c r="AK10" s="663"/>
      <c r="AL10" s="664" t="s">
        <v>243</v>
      </c>
      <c r="AM10" s="665"/>
      <c r="AN10" s="665"/>
      <c r="AO10" s="666"/>
      <c r="AP10" s="656" t="s">
        <v>255</v>
      </c>
      <c r="AQ10" s="657"/>
      <c r="AR10" s="657"/>
      <c r="AS10" s="657"/>
      <c r="AT10" s="657"/>
      <c r="AU10" s="657"/>
      <c r="AV10" s="657"/>
      <c r="AW10" s="657"/>
      <c r="AX10" s="657"/>
      <c r="AY10" s="657"/>
      <c r="AZ10" s="657"/>
      <c r="BA10" s="657"/>
      <c r="BB10" s="657"/>
      <c r="BC10" s="657"/>
      <c r="BD10" s="657"/>
      <c r="BE10" s="657"/>
      <c r="BF10" s="658"/>
      <c r="BG10" s="659">
        <v>65700</v>
      </c>
      <c r="BH10" s="660"/>
      <c r="BI10" s="660"/>
      <c r="BJ10" s="660"/>
      <c r="BK10" s="660"/>
      <c r="BL10" s="660"/>
      <c r="BM10" s="660"/>
      <c r="BN10" s="661"/>
      <c r="BO10" s="662">
        <v>2.6</v>
      </c>
      <c r="BP10" s="662"/>
      <c r="BQ10" s="662"/>
      <c r="BR10" s="662"/>
      <c r="BS10" s="663" t="s">
        <v>254</v>
      </c>
      <c r="BT10" s="663"/>
      <c r="BU10" s="663"/>
      <c r="BV10" s="663"/>
      <c r="BW10" s="663"/>
      <c r="BX10" s="663"/>
      <c r="BY10" s="663"/>
      <c r="BZ10" s="663"/>
      <c r="CA10" s="663"/>
      <c r="CB10" s="667"/>
      <c r="CD10" s="656" t="s">
        <v>256</v>
      </c>
      <c r="CE10" s="657"/>
      <c r="CF10" s="657"/>
      <c r="CG10" s="657"/>
      <c r="CH10" s="657"/>
      <c r="CI10" s="657"/>
      <c r="CJ10" s="657"/>
      <c r="CK10" s="657"/>
      <c r="CL10" s="657"/>
      <c r="CM10" s="657"/>
      <c r="CN10" s="657"/>
      <c r="CO10" s="657"/>
      <c r="CP10" s="657"/>
      <c r="CQ10" s="658"/>
      <c r="CR10" s="659" t="s">
        <v>243</v>
      </c>
      <c r="CS10" s="660"/>
      <c r="CT10" s="660"/>
      <c r="CU10" s="660"/>
      <c r="CV10" s="660"/>
      <c r="CW10" s="660"/>
      <c r="CX10" s="660"/>
      <c r="CY10" s="661"/>
      <c r="CZ10" s="662" t="s">
        <v>254</v>
      </c>
      <c r="DA10" s="662"/>
      <c r="DB10" s="662"/>
      <c r="DC10" s="662"/>
      <c r="DD10" s="668" t="s">
        <v>254</v>
      </c>
      <c r="DE10" s="660"/>
      <c r="DF10" s="660"/>
      <c r="DG10" s="660"/>
      <c r="DH10" s="660"/>
      <c r="DI10" s="660"/>
      <c r="DJ10" s="660"/>
      <c r="DK10" s="660"/>
      <c r="DL10" s="660"/>
      <c r="DM10" s="660"/>
      <c r="DN10" s="660"/>
      <c r="DO10" s="660"/>
      <c r="DP10" s="661"/>
      <c r="DQ10" s="668" t="s">
        <v>254</v>
      </c>
      <c r="DR10" s="660"/>
      <c r="DS10" s="660"/>
      <c r="DT10" s="660"/>
      <c r="DU10" s="660"/>
      <c r="DV10" s="660"/>
      <c r="DW10" s="660"/>
      <c r="DX10" s="660"/>
      <c r="DY10" s="660"/>
      <c r="DZ10" s="660"/>
      <c r="EA10" s="660"/>
      <c r="EB10" s="660"/>
      <c r="EC10" s="669"/>
    </row>
    <row r="11" spans="2:143" ht="11.25" customHeight="1" x14ac:dyDescent="0.15">
      <c r="B11" s="656" t="s">
        <v>257</v>
      </c>
      <c r="C11" s="657"/>
      <c r="D11" s="657"/>
      <c r="E11" s="657"/>
      <c r="F11" s="657"/>
      <c r="G11" s="657"/>
      <c r="H11" s="657"/>
      <c r="I11" s="657"/>
      <c r="J11" s="657"/>
      <c r="K11" s="657"/>
      <c r="L11" s="657"/>
      <c r="M11" s="657"/>
      <c r="N11" s="657"/>
      <c r="O11" s="657"/>
      <c r="P11" s="657"/>
      <c r="Q11" s="658"/>
      <c r="R11" s="659">
        <v>564106</v>
      </c>
      <c r="S11" s="660"/>
      <c r="T11" s="660"/>
      <c r="U11" s="660"/>
      <c r="V11" s="660"/>
      <c r="W11" s="660"/>
      <c r="X11" s="660"/>
      <c r="Y11" s="661"/>
      <c r="Z11" s="664">
        <v>2.2000000000000002</v>
      </c>
      <c r="AA11" s="665"/>
      <c r="AB11" s="665"/>
      <c r="AC11" s="671"/>
      <c r="AD11" s="668">
        <v>564106</v>
      </c>
      <c r="AE11" s="660"/>
      <c r="AF11" s="660"/>
      <c r="AG11" s="660"/>
      <c r="AH11" s="660"/>
      <c r="AI11" s="660"/>
      <c r="AJ11" s="660"/>
      <c r="AK11" s="661"/>
      <c r="AL11" s="664">
        <v>4.3</v>
      </c>
      <c r="AM11" s="665"/>
      <c r="AN11" s="665"/>
      <c r="AO11" s="666"/>
      <c r="AP11" s="656" t="s">
        <v>258</v>
      </c>
      <c r="AQ11" s="657"/>
      <c r="AR11" s="657"/>
      <c r="AS11" s="657"/>
      <c r="AT11" s="657"/>
      <c r="AU11" s="657"/>
      <c r="AV11" s="657"/>
      <c r="AW11" s="657"/>
      <c r="AX11" s="657"/>
      <c r="AY11" s="657"/>
      <c r="AZ11" s="657"/>
      <c r="BA11" s="657"/>
      <c r="BB11" s="657"/>
      <c r="BC11" s="657"/>
      <c r="BD11" s="657"/>
      <c r="BE11" s="657"/>
      <c r="BF11" s="658"/>
      <c r="BG11" s="659">
        <v>92035</v>
      </c>
      <c r="BH11" s="660"/>
      <c r="BI11" s="660"/>
      <c r="BJ11" s="660"/>
      <c r="BK11" s="660"/>
      <c r="BL11" s="660"/>
      <c r="BM11" s="660"/>
      <c r="BN11" s="661"/>
      <c r="BO11" s="662">
        <v>3.6</v>
      </c>
      <c r="BP11" s="662"/>
      <c r="BQ11" s="662"/>
      <c r="BR11" s="662"/>
      <c r="BS11" s="663">
        <v>26277</v>
      </c>
      <c r="BT11" s="663"/>
      <c r="BU11" s="663"/>
      <c r="BV11" s="663"/>
      <c r="BW11" s="663"/>
      <c r="BX11" s="663"/>
      <c r="BY11" s="663"/>
      <c r="BZ11" s="663"/>
      <c r="CA11" s="663"/>
      <c r="CB11" s="667"/>
      <c r="CD11" s="656" t="s">
        <v>259</v>
      </c>
      <c r="CE11" s="657"/>
      <c r="CF11" s="657"/>
      <c r="CG11" s="657"/>
      <c r="CH11" s="657"/>
      <c r="CI11" s="657"/>
      <c r="CJ11" s="657"/>
      <c r="CK11" s="657"/>
      <c r="CL11" s="657"/>
      <c r="CM11" s="657"/>
      <c r="CN11" s="657"/>
      <c r="CO11" s="657"/>
      <c r="CP11" s="657"/>
      <c r="CQ11" s="658"/>
      <c r="CR11" s="659">
        <v>1034149</v>
      </c>
      <c r="CS11" s="660"/>
      <c r="CT11" s="660"/>
      <c r="CU11" s="660"/>
      <c r="CV11" s="660"/>
      <c r="CW11" s="660"/>
      <c r="CX11" s="660"/>
      <c r="CY11" s="661"/>
      <c r="CZ11" s="662">
        <v>4.3</v>
      </c>
      <c r="DA11" s="662"/>
      <c r="DB11" s="662"/>
      <c r="DC11" s="662"/>
      <c r="DD11" s="668">
        <v>322865</v>
      </c>
      <c r="DE11" s="660"/>
      <c r="DF11" s="660"/>
      <c r="DG11" s="660"/>
      <c r="DH11" s="660"/>
      <c r="DI11" s="660"/>
      <c r="DJ11" s="660"/>
      <c r="DK11" s="660"/>
      <c r="DL11" s="660"/>
      <c r="DM11" s="660"/>
      <c r="DN11" s="660"/>
      <c r="DO11" s="660"/>
      <c r="DP11" s="661"/>
      <c r="DQ11" s="668">
        <v>384347</v>
      </c>
      <c r="DR11" s="660"/>
      <c r="DS11" s="660"/>
      <c r="DT11" s="660"/>
      <c r="DU11" s="660"/>
      <c r="DV11" s="660"/>
      <c r="DW11" s="660"/>
      <c r="DX11" s="660"/>
      <c r="DY11" s="660"/>
      <c r="DZ11" s="660"/>
      <c r="EA11" s="660"/>
      <c r="EB11" s="660"/>
      <c r="EC11" s="669"/>
    </row>
    <row r="12" spans="2:143" ht="11.25" customHeight="1" x14ac:dyDescent="0.15">
      <c r="B12" s="656" t="s">
        <v>260</v>
      </c>
      <c r="C12" s="657"/>
      <c r="D12" s="657"/>
      <c r="E12" s="657"/>
      <c r="F12" s="657"/>
      <c r="G12" s="657"/>
      <c r="H12" s="657"/>
      <c r="I12" s="657"/>
      <c r="J12" s="657"/>
      <c r="K12" s="657"/>
      <c r="L12" s="657"/>
      <c r="M12" s="657"/>
      <c r="N12" s="657"/>
      <c r="O12" s="657"/>
      <c r="P12" s="657"/>
      <c r="Q12" s="658"/>
      <c r="R12" s="659">
        <v>7610</v>
      </c>
      <c r="S12" s="660"/>
      <c r="T12" s="660"/>
      <c r="U12" s="660"/>
      <c r="V12" s="660"/>
      <c r="W12" s="660"/>
      <c r="X12" s="660"/>
      <c r="Y12" s="661"/>
      <c r="Z12" s="662">
        <v>0</v>
      </c>
      <c r="AA12" s="662"/>
      <c r="AB12" s="662"/>
      <c r="AC12" s="662"/>
      <c r="AD12" s="663">
        <v>7610</v>
      </c>
      <c r="AE12" s="663"/>
      <c r="AF12" s="663"/>
      <c r="AG12" s="663"/>
      <c r="AH12" s="663"/>
      <c r="AI12" s="663"/>
      <c r="AJ12" s="663"/>
      <c r="AK12" s="663"/>
      <c r="AL12" s="664">
        <v>0.1</v>
      </c>
      <c r="AM12" s="665"/>
      <c r="AN12" s="665"/>
      <c r="AO12" s="666"/>
      <c r="AP12" s="656" t="s">
        <v>261</v>
      </c>
      <c r="AQ12" s="657"/>
      <c r="AR12" s="657"/>
      <c r="AS12" s="657"/>
      <c r="AT12" s="657"/>
      <c r="AU12" s="657"/>
      <c r="AV12" s="657"/>
      <c r="AW12" s="657"/>
      <c r="AX12" s="657"/>
      <c r="AY12" s="657"/>
      <c r="AZ12" s="657"/>
      <c r="BA12" s="657"/>
      <c r="BB12" s="657"/>
      <c r="BC12" s="657"/>
      <c r="BD12" s="657"/>
      <c r="BE12" s="657"/>
      <c r="BF12" s="658"/>
      <c r="BG12" s="659">
        <v>1227453</v>
      </c>
      <c r="BH12" s="660"/>
      <c r="BI12" s="660"/>
      <c r="BJ12" s="660"/>
      <c r="BK12" s="660"/>
      <c r="BL12" s="660"/>
      <c r="BM12" s="660"/>
      <c r="BN12" s="661"/>
      <c r="BO12" s="662">
        <v>47.9</v>
      </c>
      <c r="BP12" s="662"/>
      <c r="BQ12" s="662"/>
      <c r="BR12" s="662"/>
      <c r="BS12" s="663" t="s">
        <v>243</v>
      </c>
      <c r="BT12" s="663"/>
      <c r="BU12" s="663"/>
      <c r="BV12" s="663"/>
      <c r="BW12" s="663"/>
      <c r="BX12" s="663"/>
      <c r="BY12" s="663"/>
      <c r="BZ12" s="663"/>
      <c r="CA12" s="663"/>
      <c r="CB12" s="667"/>
      <c r="CD12" s="656" t="s">
        <v>262</v>
      </c>
      <c r="CE12" s="657"/>
      <c r="CF12" s="657"/>
      <c r="CG12" s="657"/>
      <c r="CH12" s="657"/>
      <c r="CI12" s="657"/>
      <c r="CJ12" s="657"/>
      <c r="CK12" s="657"/>
      <c r="CL12" s="657"/>
      <c r="CM12" s="657"/>
      <c r="CN12" s="657"/>
      <c r="CO12" s="657"/>
      <c r="CP12" s="657"/>
      <c r="CQ12" s="658"/>
      <c r="CR12" s="659">
        <v>1164389</v>
      </c>
      <c r="CS12" s="660"/>
      <c r="CT12" s="660"/>
      <c r="CU12" s="660"/>
      <c r="CV12" s="660"/>
      <c r="CW12" s="660"/>
      <c r="CX12" s="660"/>
      <c r="CY12" s="661"/>
      <c r="CZ12" s="662">
        <v>4.9000000000000004</v>
      </c>
      <c r="DA12" s="662"/>
      <c r="DB12" s="662"/>
      <c r="DC12" s="662"/>
      <c r="DD12" s="668">
        <v>188778</v>
      </c>
      <c r="DE12" s="660"/>
      <c r="DF12" s="660"/>
      <c r="DG12" s="660"/>
      <c r="DH12" s="660"/>
      <c r="DI12" s="660"/>
      <c r="DJ12" s="660"/>
      <c r="DK12" s="660"/>
      <c r="DL12" s="660"/>
      <c r="DM12" s="660"/>
      <c r="DN12" s="660"/>
      <c r="DO12" s="660"/>
      <c r="DP12" s="661"/>
      <c r="DQ12" s="668">
        <v>762273</v>
      </c>
      <c r="DR12" s="660"/>
      <c r="DS12" s="660"/>
      <c r="DT12" s="660"/>
      <c r="DU12" s="660"/>
      <c r="DV12" s="660"/>
      <c r="DW12" s="660"/>
      <c r="DX12" s="660"/>
      <c r="DY12" s="660"/>
      <c r="DZ12" s="660"/>
      <c r="EA12" s="660"/>
      <c r="EB12" s="660"/>
      <c r="EC12" s="669"/>
    </row>
    <row r="13" spans="2:143" ht="11.25" customHeight="1" x14ac:dyDescent="0.15">
      <c r="B13" s="656" t="s">
        <v>263</v>
      </c>
      <c r="C13" s="657"/>
      <c r="D13" s="657"/>
      <c r="E13" s="657"/>
      <c r="F13" s="657"/>
      <c r="G13" s="657"/>
      <c r="H13" s="657"/>
      <c r="I13" s="657"/>
      <c r="J13" s="657"/>
      <c r="K13" s="657"/>
      <c r="L13" s="657"/>
      <c r="M13" s="657"/>
      <c r="N13" s="657"/>
      <c r="O13" s="657"/>
      <c r="P13" s="657"/>
      <c r="Q13" s="658"/>
      <c r="R13" s="659" t="s">
        <v>243</v>
      </c>
      <c r="S13" s="660"/>
      <c r="T13" s="660"/>
      <c r="U13" s="660"/>
      <c r="V13" s="660"/>
      <c r="W13" s="660"/>
      <c r="X13" s="660"/>
      <c r="Y13" s="661"/>
      <c r="Z13" s="662" t="s">
        <v>243</v>
      </c>
      <c r="AA13" s="662"/>
      <c r="AB13" s="662"/>
      <c r="AC13" s="662"/>
      <c r="AD13" s="663" t="s">
        <v>254</v>
      </c>
      <c r="AE13" s="663"/>
      <c r="AF13" s="663"/>
      <c r="AG13" s="663"/>
      <c r="AH13" s="663"/>
      <c r="AI13" s="663"/>
      <c r="AJ13" s="663"/>
      <c r="AK13" s="663"/>
      <c r="AL13" s="664" t="s">
        <v>254</v>
      </c>
      <c r="AM13" s="665"/>
      <c r="AN13" s="665"/>
      <c r="AO13" s="666"/>
      <c r="AP13" s="656" t="s">
        <v>264</v>
      </c>
      <c r="AQ13" s="657"/>
      <c r="AR13" s="657"/>
      <c r="AS13" s="657"/>
      <c r="AT13" s="657"/>
      <c r="AU13" s="657"/>
      <c r="AV13" s="657"/>
      <c r="AW13" s="657"/>
      <c r="AX13" s="657"/>
      <c r="AY13" s="657"/>
      <c r="AZ13" s="657"/>
      <c r="BA13" s="657"/>
      <c r="BB13" s="657"/>
      <c r="BC13" s="657"/>
      <c r="BD13" s="657"/>
      <c r="BE13" s="657"/>
      <c r="BF13" s="658"/>
      <c r="BG13" s="659">
        <v>1219123</v>
      </c>
      <c r="BH13" s="660"/>
      <c r="BI13" s="660"/>
      <c r="BJ13" s="660"/>
      <c r="BK13" s="660"/>
      <c r="BL13" s="660"/>
      <c r="BM13" s="660"/>
      <c r="BN13" s="661"/>
      <c r="BO13" s="662">
        <v>47.6</v>
      </c>
      <c r="BP13" s="662"/>
      <c r="BQ13" s="662"/>
      <c r="BR13" s="662"/>
      <c r="BS13" s="663" t="s">
        <v>243</v>
      </c>
      <c r="BT13" s="663"/>
      <c r="BU13" s="663"/>
      <c r="BV13" s="663"/>
      <c r="BW13" s="663"/>
      <c r="BX13" s="663"/>
      <c r="BY13" s="663"/>
      <c r="BZ13" s="663"/>
      <c r="CA13" s="663"/>
      <c r="CB13" s="667"/>
      <c r="CD13" s="656" t="s">
        <v>265</v>
      </c>
      <c r="CE13" s="657"/>
      <c r="CF13" s="657"/>
      <c r="CG13" s="657"/>
      <c r="CH13" s="657"/>
      <c r="CI13" s="657"/>
      <c r="CJ13" s="657"/>
      <c r="CK13" s="657"/>
      <c r="CL13" s="657"/>
      <c r="CM13" s="657"/>
      <c r="CN13" s="657"/>
      <c r="CO13" s="657"/>
      <c r="CP13" s="657"/>
      <c r="CQ13" s="658"/>
      <c r="CR13" s="659">
        <v>2030730</v>
      </c>
      <c r="CS13" s="660"/>
      <c r="CT13" s="660"/>
      <c r="CU13" s="660"/>
      <c r="CV13" s="660"/>
      <c r="CW13" s="660"/>
      <c r="CX13" s="660"/>
      <c r="CY13" s="661"/>
      <c r="CZ13" s="662">
        <v>8.5</v>
      </c>
      <c r="DA13" s="662"/>
      <c r="DB13" s="662"/>
      <c r="DC13" s="662"/>
      <c r="DD13" s="668">
        <v>1329675</v>
      </c>
      <c r="DE13" s="660"/>
      <c r="DF13" s="660"/>
      <c r="DG13" s="660"/>
      <c r="DH13" s="660"/>
      <c r="DI13" s="660"/>
      <c r="DJ13" s="660"/>
      <c r="DK13" s="660"/>
      <c r="DL13" s="660"/>
      <c r="DM13" s="660"/>
      <c r="DN13" s="660"/>
      <c r="DO13" s="660"/>
      <c r="DP13" s="661"/>
      <c r="DQ13" s="668">
        <v>472954</v>
      </c>
      <c r="DR13" s="660"/>
      <c r="DS13" s="660"/>
      <c r="DT13" s="660"/>
      <c r="DU13" s="660"/>
      <c r="DV13" s="660"/>
      <c r="DW13" s="660"/>
      <c r="DX13" s="660"/>
      <c r="DY13" s="660"/>
      <c r="DZ13" s="660"/>
      <c r="EA13" s="660"/>
      <c r="EB13" s="660"/>
      <c r="EC13" s="669"/>
    </row>
    <row r="14" spans="2:143" ht="11.25" customHeight="1" x14ac:dyDescent="0.15">
      <c r="B14" s="656" t="s">
        <v>266</v>
      </c>
      <c r="C14" s="657"/>
      <c r="D14" s="657"/>
      <c r="E14" s="657"/>
      <c r="F14" s="657"/>
      <c r="G14" s="657"/>
      <c r="H14" s="657"/>
      <c r="I14" s="657"/>
      <c r="J14" s="657"/>
      <c r="K14" s="657"/>
      <c r="L14" s="657"/>
      <c r="M14" s="657"/>
      <c r="N14" s="657"/>
      <c r="O14" s="657"/>
      <c r="P14" s="657"/>
      <c r="Q14" s="658"/>
      <c r="R14" s="659" t="s">
        <v>243</v>
      </c>
      <c r="S14" s="660"/>
      <c r="T14" s="660"/>
      <c r="U14" s="660"/>
      <c r="V14" s="660"/>
      <c r="W14" s="660"/>
      <c r="X14" s="660"/>
      <c r="Y14" s="661"/>
      <c r="Z14" s="662" t="s">
        <v>243</v>
      </c>
      <c r="AA14" s="662"/>
      <c r="AB14" s="662"/>
      <c r="AC14" s="662"/>
      <c r="AD14" s="663" t="s">
        <v>254</v>
      </c>
      <c r="AE14" s="663"/>
      <c r="AF14" s="663"/>
      <c r="AG14" s="663"/>
      <c r="AH14" s="663"/>
      <c r="AI14" s="663"/>
      <c r="AJ14" s="663"/>
      <c r="AK14" s="663"/>
      <c r="AL14" s="664" t="s">
        <v>254</v>
      </c>
      <c r="AM14" s="665"/>
      <c r="AN14" s="665"/>
      <c r="AO14" s="666"/>
      <c r="AP14" s="656" t="s">
        <v>267</v>
      </c>
      <c r="AQ14" s="657"/>
      <c r="AR14" s="657"/>
      <c r="AS14" s="657"/>
      <c r="AT14" s="657"/>
      <c r="AU14" s="657"/>
      <c r="AV14" s="657"/>
      <c r="AW14" s="657"/>
      <c r="AX14" s="657"/>
      <c r="AY14" s="657"/>
      <c r="AZ14" s="657"/>
      <c r="BA14" s="657"/>
      <c r="BB14" s="657"/>
      <c r="BC14" s="657"/>
      <c r="BD14" s="657"/>
      <c r="BE14" s="657"/>
      <c r="BF14" s="658"/>
      <c r="BG14" s="659">
        <v>111225</v>
      </c>
      <c r="BH14" s="660"/>
      <c r="BI14" s="660"/>
      <c r="BJ14" s="660"/>
      <c r="BK14" s="660"/>
      <c r="BL14" s="660"/>
      <c r="BM14" s="660"/>
      <c r="BN14" s="661"/>
      <c r="BO14" s="662">
        <v>4.3</v>
      </c>
      <c r="BP14" s="662"/>
      <c r="BQ14" s="662"/>
      <c r="BR14" s="662"/>
      <c r="BS14" s="663" t="s">
        <v>243</v>
      </c>
      <c r="BT14" s="663"/>
      <c r="BU14" s="663"/>
      <c r="BV14" s="663"/>
      <c r="BW14" s="663"/>
      <c r="BX14" s="663"/>
      <c r="BY14" s="663"/>
      <c r="BZ14" s="663"/>
      <c r="CA14" s="663"/>
      <c r="CB14" s="667"/>
      <c r="CD14" s="656" t="s">
        <v>268</v>
      </c>
      <c r="CE14" s="657"/>
      <c r="CF14" s="657"/>
      <c r="CG14" s="657"/>
      <c r="CH14" s="657"/>
      <c r="CI14" s="657"/>
      <c r="CJ14" s="657"/>
      <c r="CK14" s="657"/>
      <c r="CL14" s="657"/>
      <c r="CM14" s="657"/>
      <c r="CN14" s="657"/>
      <c r="CO14" s="657"/>
      <c r="CP14" s="657"/>
      <c r="CQ14" s="658"/>
      <c r="CR14" s="659">
        <v>1417961</v>
      </c>
      <c r="CS14" s="660"/>
      <c r="CT14" s="660"/>
      <c r="CU14" s="660"/>
      <c r="CV14" s="660"/>
      <c r="CW14" s="660"/>
      <c r="CX14" s="660"/>
      <c r="CY14" s="661"/>
      <c r="CZ14" s="662">
        <v>5.9</v>
      </c>
      <c r="DA14" s="662"/>
      <c r="DB14" s="662"/>
      <c r="DC14" s="662"/>
      <c r="DD14" s="668">
        <v>485902</v>
      </c>
      <c r="DE14" s="660"/>
      <c r="DF14" s="660"/>
      <c r="DG14" s="660"/>
      <c r="DH14" s="660"/>
      <c r="DI14" s="660"/>
      <c r="DJ14" s="660"/>
      <c r="DK14" s="660"/>
      <c r="DL14" s="660"/>
      <c r="DM14" s="660"/>
      <c r="DN14" s="660"/>
      <c r="DO14" s="660"/>
      <c r="DP14" s="661"/>
      <c r="DQ14" s="668">
        <v>674983</v>
      </c>
      <c r="DR14" s="660"/>
      <c r="DS14" s="660"/>
      <c r="DT14" s="660"/>
      <c r="DU14" s="660"/>
      <c r="DV14" s="660"/>
      <c r="DW14" s="660"/>
      <c r="DX14" s="660"/>
      <c r="DY14" s="660"/>
      <c r="DZ14" s="660"/>
      <c r="EA14" s="660"/>
      <c r="EB14" s="660"/>
      <c r="EC14" s="669"/>
    </row>
    <row r="15" spans="2:143" ht="11.25" customHeight="1" x14ac:dyDescent="0.15">
      <c r="B15" s="656" t="s">
        <v>269</v>
      </c>
      <c r="C15" s="657"/>
      <c r="D15" s="657"/>
      <c r="E15" s="657"/>
      <c r="F15" s="657"/>
      <c r="G15" s="657"/>
      <c r="H15" s="657"/>
      <c r="I15" s="657"/>
      <c r="J15" s="657"/>
      <c r="K15" s="657"/>
      <c r="L15" s="657"/>
      <c r="M15" s="657"/>
      <c r="N15" s="657"/>
      <c r="O15" s="657"/>
      <c r="P15" s="657"/>
      <c r="Q15" s="658"/>
      <c r="R15" s="659" t="s">
        <v>254</v>
      </c>
      <c r="S15" s="660"/>
      <c r="T15" s="660"/>
      <c r="U15" s="660"/>
      <c r="V15" s="660"/>
      <c r="W15" s="660"/>
      <c r="X15" s="660"/>
      <c r="Y15" s="661"/>
      <c r="Z15" s="662" t="s">
        <v>243</v>
      </c>
      <c r="AA15" s="662"/>
      <c r="AB15" s="662"/>
      <c r="AC15" s="662"/>
      <c r="AD15" s="663" t="s">
        <v>254</v>
      </c>
      <c r="AE15" s="663"/>
      <c r="AF15" s="663"/>
      <c r="AG15" s="663"/>
      <c r="AH15" s="663"/>
      <c r="AI15" s="663"/>
      <c r="AJ15" s="663"/>
      <c r="AK15" s="663"/>
      <c r="AL15" s="664" t="s">
        <v>243</v>
      </c>
      <c r="AM15" s="665"/>
      <c r="AN15" s="665"/>
      <c r="AO15" s="666"/>
      <c r="AP15" s="656" t="s">
        <v>270</v>
      </c>
      <c r="AQ15" s="657"/>
      <c r="AR15" s="657"/>
      <c r="AS15" s="657"/>
      <c r="AT15" s="657"/>
      <c r="AU15" s="657"/>
      <c r="AV15" s="657"/>
      <c r="AW15" s="657"/>
      <c r="AX15" s="657"/>
      <c r="AY15" s="657"/>
      <c r="AZ15" s="657"/>
      <c r="BA15" s="657"/>
      <c r="BB15" s="657"/>
      <c r="BC15" s="657"/>
      <c r="BD15" s="657"/>
      <c r="BE15" s="657"/>
      <c r="BF15" s="658"/>
      <c r="BG15" s="659">
        <v>183350</v>
      </c>
      <c r="BH15" s="660"/>
      <c r="BI15" s="660"/>
      <c r="BJ15" s="660"/>
      <c r="BK15" s="660"/>
      <c r="BL15" s="660"/>
      <c r="BM15" s="660"/>
      <c r="BN15" s="661"/>
      <c r="BO15" s="662">
        <v>7.2</v>
      </c>
      <c r="BP15" s="662"/>
      <c r="BQ15" s="662"/>
      <c r="BR15" s="662"/>
      <c r="BS15" s="663" t="s">
        <v>243</v>
      </c>
      <c r="BT15" s="663"/>
      <c r="BU15" s="663"/>
      <c r="BV15" s="663"/>
      <c r="BW15" s="663"/>
      <c r="BX15" s="663"/>
      <c r="BY15" s="663"/>
      <c r="BZ15" s="663"/>
      <c r="CA15" s="663"/>
      <c r="CB15" s="667"/>
      <c r="CD15" s="656" t="s">
        <v>271</v>
      </c>
      <c r="CE15" s="657"/>
      <c r="CF15" s="657"/>
      <c r="CG15" s="657"/>
      <c r="CH15" s="657"/>
      <c r="CI15" s="657"/>
      <c r="CJ15" s="657"/>
      <c r="CK15" s="657"/>
      <c r="CL15" s="657"/>
      <c r="CM15" s="657"/>
      <c r="CN15" s="657"/>
      <c r="CO15" s="657"/>
      <c r="CP15" s="657"/>
      <c r="CQ15" s="658"/>
      <c r="CR15" s="659">
        <v>1647179</v>
      </c>
      <c r="CS15" s="660"/>
      <c r="CT15" s="660"/>
      <c r="CU15" s="660"/>
      <c r="CV15" s="660"/>
      <c r="CW15" s="660"/>
      <c r="CX15" s="660"/>
      <c r="CY15" s="661"/>
      <c r="CZ15" s="662">
        <v>6.9</v>
      </c>
      <c r="DA15" s="662"/>
      <c r="DB15" s="662"/>
      <c r="DC15" s="662"/>
      <c r="DD15" s="668">
        <v>198405</v>
      </c>
      <c r="DE15" s="660"/>
      <c r="DF15" s="660"/>
      <c r="DG15" s="660"/>
      <c r="DH15" s="660"/>
      <c r="DI15" s="660"/>
      <c r="DJ15" s="660"/>
      <c r="DK15" s="660"/>
      <c r="DL15" s="660"/>
      <c r="DM15" s="660"/>
      <c r="DN15" s="660"/>
      <c r="DO15" s="660"/>
      <c r="DP15" s="661"/>
      <c r="DQ15" s="668">
        <v>1276322</v>
      </c>
      <c r="DR15" s="660"/>
      <c r="DS15" s="660"/>
      <c r="DT15" s="660"/>
      <c r="DU15" s="660"/>
      <c r="DV15" s="660"/>
      <c r="DW15" s="660"/>
      <c r="DX15" s="660"/>
      <c r="DY15" s="660"/>
      <c r="DZ15" s="660"/>
      <c r="EA15" s="660"/>
      <c r="EB15" s="660"/>
      <c r="EC15" s="669"/>
    </row>
    <row r="16" spans="2:143" ht="11.25" customHeight="1" x14ac:dyDescent="0.15">
      <c r="B16" s="656" t="s">
        <v>272</v>
      </c>
      <c r="C16" s="657"/>
      <c r="D16" s="657"/>
      <c r="E16" s="657"/>
      <c r="F16" s="657"/>
      <c r="G16" s="657"/>
      <c r="H16" s="657"/>
      <c r="I16" s="657"/>
      <c r="J16" s="657"/>
      <c r="K16" s="657"/>
      <c r="L16" s="657"/>
      <c r="M16" s="657"/>
      <c r="N16" s="657"/>
      <c r="O16" s="657"/>
      <c r="P16" s="657"/>
      <c r="Q16" s="658"/>
      <c r="R16" s="659">
        <v>19388</v>
      </c>
      <c r="S16" s="660"/>
      <c r="T16" s="660"/>
      <c r="U16" s="660"/>
      <c r="V16" s="660"/>
      <c r="W16" s="660"/>
      <c r="X16" s="660"/>
      <c r="Y16" s="661"/>
      <c r="Z16" s="662">
        <v>0.1</v>
      </c>
      <c r="AA16" s="662"/>
      <c r="AB16" s="662"/>
      <c r="AC16" s="662"/>
      <c r="AD16" s="663">
        <v>19388</v>
      </c>
      <c r="AE16" s="663"/>
      <c r="AF16" s="663"/>
      <c r="AG16" s="663"/>
      <c r="AH16" s="663"/>
      <c r="AI16" s="663"/>
      <c r="AJ16" s="663"/>
      <c r="AK16" s="663"/>
      <c r="AL16" s="664">
        <v>0.1</v>
      </c>
      <c r="AM16" s="665"/>
      <c r="AN16" s="665"/>
      <c r="AO16" s="666"/>
      <c r="AP16" s="656" t="s">
        <v>273</v>
      </c>
      <c r="AQ16" s="657"/>
      <c r="AR16" s="657"/>
      <c r="AS16" s="657"/>
      <c r="AT16" s="657"/>
      <c r="AU16" s="657"/>
      <c r="AV16" s="657"/>
      <c r="AW16" s="657"/>
      <c r="AX16" s="657"/>
      <c r="AY16" s="657"/>
      <c r="AZ16" s="657"/>
      <c r="BA16" s="657"/>
      <c r="BB16" s="657"/>
      <c r="BC16" s="657"/>
      <c r="BD16" s="657"/>
      <c r="BE16" s="657"/>
      <c r="BF16" s="658"/>
      <c r="BG16" s="659" t="s">
        <v>243</v>
      </c>
      <c r="BH16" s="660"/>
      <c r="BI16" s="660"/>
      <c r="BJ16" s="660"/>
      <c r="BK16" s="660"/>
      <c r="BL16" s="660"/>
      <c r="BM16" s="660"/>
      <c r="BN16" s="661"/>
      <c r="BO16" s="662" t="s">
        <v>254</v>
      </c>
      <c r="BP16" s="662"/>
      <c r="BQ16" s="662"/>
      <c r="BR16" s="662"/>
      <c r="BS16" s="663" t="s">
        <v>254</v>
      </c>
      <c r="BT16" s="663"/>
      <c r="BU16" s="663"/>
      <c r="BV16" s="663"/>
      <c r="BW16" s="663"/>
      <c r="BX16" s="663"/>
      <c r="BY16" s="663"/>
      <c r="BZ16" s="663"/>
      <c r="CA16" s="663"/>
      <c r="CB16" s="667"/>
      <c r="CD16" s="656" t="s">
        <v>274</v>
      </c>
      <c r="CE16" s="657"/>
      <c r="CF16" s="657"/>
      <c r="CG16" s="657"/>
      <c r="CH16" s="657"/>
      <c r="CI16" s="657"/>
      <c r="CJ16" s="657"/>
      <c r="CK16" s="657"/>
      <c r="CL16" s="657"/>
      <c r="CM16" s="657"/>
      <c r="CN16" s="657"/>
      <c r="CO16" s="657"/>
      <c r="CP16" s="657"/>
      <c r="CQ16" s="658"/>
      <c r="CR16" s="659">
        <v>368736</v>
      </c>
      <c r="CS16" s="660"/>
      <c r="CT16" s="660"/>
      <c r="CU16" s="660"/>
      <c r="CV16" s="660"/>
      <c r="CW16" s="660"/>
      <c r="CX16" s="660"/>
      <c r="CY16" s="661"/>
      <c r="CZ16" s="662">
        <v>1.5</v>
      </c>
      <c r="DA16" s="662"/>
      <c r="DB16" s="662"/>
      <c r="DC16" s="662"/>
      <c r="DD16" s="668" t="s">
        <v>254</v>
      </c>
      <c r="DE16" s="660"/>
      <c r="DF16" s="660"/>
      <c r="DG16" s="660"/>
      <c r="DH16" s="660"/>
      <c r="DI16" s="660"/>
      <c r="DJ16" s="660"/>
      <c r="DK16" s="660"/>
      <c r="DL16" s="660"/>
      <c r="DM16" s="660"/>
      <c r="DN16" s="660"/>
      <c r="DO16" s="660"/>
      <c r="DP16" s="661"/>
      <c r="DQ16" s="668">
        <v>25036</v>
      </c>
      <c r="DR16" s="660"/>
      <c r="DS16" s="660"/>
      <c r="DT16" s="660"/>
      <c r="DU16" s="660"/>
      <c r="DV16" s="660"/>
      <c r="DW16" s="660"/>
      <c r="DX16" s="660"/>
      <c r="DY16" s="660"/>
      <c r="DZ16" s="660"/>
      <c r="EA16" s="660"/>
      <c r="EB16" s="660"/>
      <c r="EC16" s="669"/>
    </row>
    <row r="17" spans="2:133" ht="11.25" customHeight="1" x14ac:dyDescent="0.15">
      <c r="B17" s="656" t="s">
        <v>275</v>
      </c>
      <c r="C17" s="657"/>
      <c r="D17" s="657"/>
      <c r="E17" s="657"/>
      <c r="F17" s="657"/>
      <c r="G17" s="657"/>
      <c r="H17" s="657"/>
      <c r="I17" s="657"/>
      <c r="J17" s="657"/>
      <c r="K17" s="657"/>
      <c r="L17" s="657"/>
      <c r="M17" s="657"/>
      <c r="N17" s="657"/>
      <c r="O17" s="657"/>
      <c r="P17" s="657"/>
      <c r="Q17" s="658"/>
      <c r="R17" s="659">
        <v>42598</v>
      </c>
      <c r="S17" s="660"/>
      <c r="T17" s="660"/>
      <c r="U17" s="660"/>
      <c r="V17" s="660"/>
      <c r="W17" s="660"/>
      <c r="X17" s="660"/>
      <c r="Y17" s="661"/>
      <c r="Z17" s="662">
        <v>0.2</v>
      </c>
      <c r="AA17" s="662"/>
      <c r="AB17" s="662"/>
      <c r="AC17" s="662"/>
      <c r="AD17" s="663">
        <v>42598</v>
      </c>
      <c r="AE17" s="663"/>
      <c r="AF17" s="663"/>
      <c r="AG17" s="663"/>
      <c r="AH17" s="663"/>
      <c r="AI17" s="663"/>
      <c r="AJ17" s="663"/>
      <c r="AK17" s="663"/>
      <c r="AL17" s="664">
        <v>0.3</v>
      </c>
      <c r="AM17" s="665"/>
      <c r="AN17" s="665"/>
      <c r="AO17" s="666"/>
      <c r="AP17" s="656" t="s">
        <v>276</v>
      </c>
      <c r="AQ17" s="657"/>
      <c r="AR17" s="657"/>
      <c r="AS17" s="657"/>
      <c r="AT17" s="657"/>
      <c r="AU17" s="657"/>
      <c r="AV17" s="657"/>
      <c r="AW17" s="657"/>
      <c r="AX17" s="657"/>
      <c r="AY17" s="657"/>
      <c r="AZ17" s="657"/>
      <c r="BA17" s="657"/>
      <c r="BB17" s="657"/>
      <c r="BC17" s="657"/>
      <c r="BD17" s="657"/>
      <c r="BE17" s="657"/>
      <c r="BF17" s="658"/>
      <c r="BG17" s="659" t="s">
        <v>243</v>
      </c>
      <c r="BH17" s="660"/>
      <c r="BI17" s="660"/>
      <c r="BJ17" s="660"/>
      <c r="BK17" s="660"/>
      <c r="BL17" s="660"/>
      <c r="BM17" s="660"/>
      <c r="BN17" s="661"/>
      <c r="BO17" s="662" t="s">
        <v>254</v>
      </c>
      <c r="BP17" s="662"/>
      <c r="BQ17" s="662"/>
      <c r="BR17" s="662"/>
      <c r="BS17" s="663" t="s">
        <v>254</v>
      </c>
      <c r="BT17" s="663"/>
      <c r="BU17" s="663"/>
      <c r="BV17" s="663"/>
      <c r="BW17" s="663"/>
      <c r="BX17" s="663"/>
      <c r="BY17" s="663"/>
      <c r="BZ17" s="663"/>
      <c r="CA17" s="663"/>
      <c r="CB17" s="667"/>
      <c r="CD17" s="656" t="s">
        <v>277</v>
      </c>
      <c r="CE17" s="657"/>
      <c r="CF17" s="657"/>
      <c r="CG17" s="657"/>
      <c r="CH17" s="657"/>
      <c r="CI17" s="657"/>
      <c r="CJ17" s="657"/>
      <c r="CK17" s="657"/>
      <c r="CL17" s="657"/>
      <c r="CM17" s="657"/>
      <c r="CN17" s="657"/>
      <c r="CO17" s="657"/>
      <c r="CP17" s="657"/>
      <c r="CQ17" s="658"/>
      <c r="CR17" s="659">
        <v>3445123</v>
      </c>
      <c r="CS17" s="660"/>
      <c r="CT17" s="660"/>
      <c r="CU17" s="660"/>
      <c r="CV17" s="660"/>
      <c r="CW17" s="660"/>
      <c r="CX17" s="660"/>
      <c r="CY17" s="661"/>
      <c r="CZ17" s="662">
        <v>14.4</v>
      </c>
      <c r="DA17" s="662"/>
      <c r="DB17" s="662"/>
      <c r="DC17" s="662"/>
      <c r="DD17" s="668" t="s">
        <v>243</v>
      </c>
      <c r="DE17" s="660"/>
      <c r="DF17" s="660"/>
      <c r="DG17" s="660"/>
      <c r="DH17" s="660"/>
      <c r="DI17" s="660"/>
      <c r="DJ17" s="660"/>
      <c r="DK17" s="660"/>
      <c r="DL17" s="660"/>
      <c r="DM17" s="660"/>
      <c r="DN17" s="660"/>
      <c r="DO17" s="660"/>
      <c r="DP17" s="661"/>
      <c r="DQ17" s="668">
        <v>3406568</v>
      </c>
      <c r="DR17" s="660"/>
      <c r="DS17" s="660"/>
      <c r="DT17" s="660"/>
      <c r="DU17" s="660"/>
      <c r="DV17" s="660"/>
      <c r="DW17" s="660"/>
      <c r="DX17" s="660"/>
      <c r="DY17" s="660"/>
      <c r="DZ17" s="660"/>
      <c r="EA17" s="660"/>
      <c r="EB17" s="660"/>
      <c r="EC17" s="669"/>
    </row>
    <row r="18" spans="2:133" ht="11.25" customHeight="1" x14ac:dyDescent="0.15">
      <c r="B18" s="656" t="s">
        <v>278</v>
      </c>
      <c r="C18" s="657"/>
      <c r="D18" s="657"/>
      <c r="E18" s="657"/>
      <c r="F18" s="657"/>
      <c r="G18" s="657"/>
      <c r="H18" s="657"/>
      <c r="I18" s="657"/>
      <c r="J18" s="657"/>
      <c r="K18" s="657"/>
      <c r="L18" s="657"/>
      <c r="M18" s="657"/>
      <c r="N18" s="657"/>
      <c r="O18" s="657"/>
      <c r="P18" s="657"/>
      <c r="Q18" s="658"/>
      <c r="R18" s="659">
        <v>9016</v>
      </c>
      <c r="S18" s="660"/>
      <c r="T18" s="660"/>
      <c r="U18" s="660"/>
      <c r="V18" s="660"/>
      <c r="W18" s="660"/>
      <c r="X18" s="660"/>
      <c r="Y18" s="661"/>
      <c r="Z18" s="662">
        <v>0</v>
      </c>
      <c r="AA18" s="662"/>
      <c r="AB18" s="662"/>
      <c r="AC18" s="662"/>
      <c r="AD18" s="663">
        <v>9016</v>
      </c>
      <c r="AE18" s="663"/>
      <c r="AF18" s="663"/>
      <c r="AG18" s="663"/>
      <c r="AH18" s="663"/>
      <c r="AI18" s="663"/>
      <c r="AJ18" s="663"/>
      <c r="AK18" s="663"/>
      <c r="AL18" s="664">
        <v>0.1</v>
      </c>
      <c r="AM18" s="665"/>
      <c r="AN18" s="665"/>
      <c r="AO18" s="666"/>
      <c r="AP18" s="656" t="s">
        <v>279</v>
      </c>
      <c r="AQ18" s="657"/>
      <c r="AR18" s="657"/>
      <c r="AS18" s="657"/>
      <c r="AT18" s="657"/>
      <c r="AU18" s="657"/>
      <c r="AV18" s="657"/>
      <c r="AW18" s="657"/>
      <c r="AX18" s="657"/>
      <c r="AY18" s="657"/>
      <c r="AZ18" s="657"/>
      <c r="BA18" s="657"/>
      <c r="BB18" s="657"/>
      <c r="BC18" s="657"/>
      <c r="BD18" s="657"/>
      <c r="BE18" s="657"/>
      <c r="BF18" s="658"/>
      <c r="BG18" s="659" t="s">
        <v>243</v>
      </c>
      <c r="BH18" s="660"/>
      <c r="BI18" s="660"/>
      <c r="BJ18" s="660"/>
      <c r="BK18" s="660"/>
      <c r="BL18" s="660"/>
      <c r="BM18" s="660"/>
      <c r="BN18" s="661"/>
      <c r="BO18" s="662" t="s">
        <v>243</v>
      </c>
      <c r="BP18" s="662"/>
      <c r="BQ18" s="662"/>
      <c r="BR18" s="662"/>
      <c r="BS18" s="663" t="s">
        <v>243</v>
      </c>
      <c r="BT18" s="663"/>
      <c r="BU18" s="663"/>
      <c r="BV18" s="663"/>
      <c r="BW18" s="663"/>
      <c r="BX18" s="663"/>
      <c r="BY18" s="663"/>
      <c r="BZ18" s="663"/>
      <c r="CA18" s="663"/>
      <c r="CB18" s="667"/>
      <c r="CD18" s="656" t="s">
        <v>280</v>
      </c>
      <c r="CE18" s="657"/>
      <c r="CF18" s="657"/>
      <c r="CG18" s="657"/>
      <c r="CH18" s="657"/>
      <c r="CI18" s="657"/>
      <c r="CJ18" s="657"/>
      <c r="CK18" s="657"/>
      <c r="CL18" s="657"/>
      <c r="CM18" s="657"/>
      <c r="CN18" s="657"/>
      <c r="CO18" s="657"/>
      <c r="CP18" s="657"/>
      <c r="CQ18" s="658"/>
      <c r="CR18" s="659" t="s">
        <v>243</v>
      </c>
      <c r="CS18" s="660"/>
      <c r="CT18" s="660"/>
      <c r="CU18" s="660"/>
      <c r="CV18" s="660"/>
      <c r="CW18" s="660"/>
      <c r="CX18" s="660"/>
      <c r="CY18" s="661"/>
      <c r="CZ18" s="662" t="s">
        <v>243</v>
      </c>
      <c r="DA18" s="662"/>
      <c r="DB18" s="662"/>
      <c r="DC18" s="662"/>
      <c r="DD18" s="668" t="s">
        <v>254</v>
      </c>
      <c r="DE18" s="660"/>
      <c r="DF18" s="660"/>
      <c r="DG18" s="660"/>
      <c r="DH18" s="660"/>
      <c r="DI18" s="660"/>
      <c r="DJ18" s="660"/>
      <c r="DK18" s="660"/>
      <c r="DL18" s="660"/>
      <c r="DM18" s="660"/>
      <c r="DN18" s="660"/>
      <c r="DO18" s="660"/>
      <c r="DP18" s="661"/>
      <c r="DQ18" s="668" t="s">
        <v>243</v>
      </c>
      <c r="DR18" s="660"/>
      <c r="DS18" s="660"/>
      <c r="DT18" s="660"/>
      <c r="DU18" s="660"/>
      <c r="DV18" s="660"/>
      <c r="DW18" s="660"/>
      <c r="DX18" s="660"/>
      <c r="DY18" s="660"/>
      <c r="DZ18" s="660"/>
      <c r="EA18" s="660"/>
      <c r="EB18" s="660"/>
      <c r="EC18" s="669"/>
    </row>
    <row r="19" spans="2:133" ht="11.25" customHeight="1" x14ac:dyDescent="0.15">
      <c r="B19" s="656" t="s">
        <v>281</v>
      </c>
      <c r="C19" s="657"/>
      <c r="D19" s="657"/>
      <c r="E19" s="657"/>
      <c r="F19" s="657"/>
      <c r="G19" s="657"/>
      <c r="H19" s="657"/>
      <c r="I19" s="657"/>
      <c r="J19" s="657"/>
      <c r="K19" s="657"/>
      <c r="L19" s="657"/>
      <c r="M19" s="657"/>
      <c r="N19" s="657"/>
      <c r="O19" s="657"/>
      <c r="P19" s="657"/>
      <c r="Q19" s="658"/>
      <c r="R19" s="659">
        <v>7459</v>
      </c>
      <c r="S19" s="660"/>
      <c r="T19" s="660"/>
      <c r="U19" s="660"/>
      <c r="V19" s="660"/>
      <c r="W19" s="660"/>
      <c r="X19" s="660"/>
      <c r="Y19" s="661"/>
      <c r="Z19" s="662">
        <v>0</v>
      </c>
      <c r="AA19" s="662"/>
      <c r="AB19" s="662"/>
      <c r="AC19" s="662"/>
      <c r="AD19" s="663">
        <v>7459</v>
      </c>
      <c r="AE19" s="663"/>
      <c r="AF19" s="663"/>
      <c r="AG19" s="663"/>
      <c r="AH19" s="663"/>
      <c r="AI19" s="663"/>
      <c r="AJ19" s="663"/>
      <c r="AK19" s="663"/>
      <c r="AL19" s="664">
        <v>0.1</v>
      </c>
      <c r="AM19" s="665"/>
      <c r="AN19" s="665"/>
      <c r="AO19" s="666"/>
      <c r="AP19" s="656" t="s">
        <v>282</v>
      </c>
      <c r="AQ19" s="657"/>
      <c r="AR19" s="657"/>
      <c r="AS19" s="657"/>
      <c r="AT19" s="657"/>
      <c r="AU19" s="657"/>
      <c r="AV19" s="657"/>
      <c r="AW19" s="657"/>
      <c r="AX19" s="657"/>
      <c r="AY19" s="657"/>
      <c r="AZ19" s="657"/>
      <c r="BA19" s="657"/>
      <c r="BB19" s="657"/>
      <c r="BC19" s="657"/>
      <c r="BD19" s="657"/>
      <c r="BE19" s="657"/>
      <c r="BF19" s="658"/>
      <c r="BG19" s="659">
        <v>12380</v>
      </c>
      <c r="BH19" s="660"/>
      <c r="BI19" s="660"/>
      <c r="BJ19" s="660"/>
      <c r="BK19" s="660"/>
      <c r="BL19" s="660"/>
      <c r="BM19" s="660"/>
      <c r="BN19" s="661"/>
      <c r="BO19" s="662">
        <v>0.5</v>
      </c>
      <c r="BP19" s="662"/>
      <c r="BQ19" s="662"/>
      <c r="BR19" s="662"/>
      <c r="BS19" s="663" t="s">
        <v>254</v>
      </c>
      <c r="BT19" s="663"/>
      <c r="BU19" s="663"/>
      <c r="BV19" s="663"/>
      <c r="BW19" s="663"/>
      <c r="BX19" s="663"/>
      <c r="BY19" s="663"/>
      <c r="BZ19" s="663"/>
      <c r="CA19" s="663"/>
      <c r="CB19" s="667"/>
      <c r="CD19" s="656" t="s">
        <v>283</v>
      </c>
      <c r="CE19" s="657"/>
      <c r="CF19" s="657"/>
      <c r="CG19" s="657"/>
      <c r="CH19" s="657"/>
      <c r="CI19" s="657"/>
      <c r="CJ19" s="657"/>
      <c r="CK19" s="657"/>
      <c r="CL19" s="657"/>
      <c r="CM19" s="657"/>
      <c r="CN19" s="657"/>
      <c r="CO19" s="657"/>
      <c r="CP19" s="657"/>
      <c r="CQ19" s="658"/>
      <c r="CR19" s="659" t="s">
        <v>254</v>
      </c>
      <c r="CS19" s="660"/>
      <c r="CT19" s="660"/>
      <c r="CU19" s="660"/>
      <c r="CV19" s="660"/>
      <c r="CW19" s="660"/>
      <c r="CX19" s="660"/>
      <c r="CY19" s="661"/>
      <c r="CZ19" s="662" t="s">
        <v>243</v>
      </c>
      <c r="DA19" s="662"/>
      <c r="DB19" s="662"/>
      <c r="DC19" s="662"/>
      <c r="DD19" s="668" t="s">
        <v>243</v>
      </c>
      <c r="DE19" s="660"/>
      <c r="DF19" s="660"/>
      <c r="DG19" s="660"/>
      <c r="DH19" s="660"/>
      <c r="DI19" s="660"/>
      <c r="DJ19" s="660"/>
      <c r="DK19" s="660"/>
      <c r="DL19" s="660"/>
      <c r="DM19" s="660"/>
      <c r="DN19" s="660"/>
      <c r="DO19" s="660"/>
      <c r="DP19" s="661"/>
      <c r="DQ19" s="668" t="s">
        <v>243</v>
      </c>
      <c r="DR19" s="660"/>
      <c r="DS19" s="660"/>
      <c r="DT19" s="660"/>
      <c r="DU19" s="660"/>
      <c r="DV19" s="660"/>
      <c r="DW19" s="660"/>
      <c r="DX19" s="660"/>
      <c r="DY19" s="660"/>
      <c r="DZ19" s="660"/>
      <c r="EA19" s="660"/>
      <c r="EB19" s="660"/>
      <c r="EC19" s="669"/>
    </row>
    <row r="20" spans="2:133" ht="11.25" customHeight="1" x14ac:dyDescent="0.15">
      <c r="B20" s="672" t="s">
        <v>284</v>
      </c>
      <c r="C20" s="673"/>
      <c r="D20" s="673"/>
      <c r="E20" s="673"/>
      <c r="F20" s="673"/>
      <c r="G20" s="673"/>
      <c r="H20" s="673"/>
      <c r="I20" s="673"/>
      <c r="J20" s="673"/>
      <c r="K20" s="673"/>
      <c r="L20" s="673"/>
      <c r="M20" s="673"/>
      <c r="N20" s="673"/>
      <c r="O20" s="673"/>
      <c r="P20" s="673"/>
      <c r="Q20" s="674"/>
      <c r="R20" s="659">
        <v>1557</v>
      </c>
      <c r="S20" s="660"/>
      <c r="T20" s="660"/>
      <c r="U20" s="660"/>
      <c r="V20" s="660"/>
      <c r="W20" s="660"/>
      <c r="X20" s="660"/>
      <c r="Y20" s="661"/>
      <c r="Z20" s="662">
        <v>0</v>
      </c>
      <c r="AA20" s="662"/>
      <c r="AB20" s="662"/>
      <c r="AC20" s="662"/>
      <c r="AD20" s="663">
        <v>1557</v>
      </c>
      <c r="AE20" s="663"/>
      <c r="AF20" s="663"/>
      <c r="AG20" s="663"/>
      <c r="AH20" s="663"/>
      <c r="AI20" s="663"/>
      <c r="AJ20" s="663"/>
      <c r="AK20" s="663"/>
      <c r="AL20" s="664">
        <v>0</v>
      </c>
      <c r="AM20" s="665"/>
      <c r="AN20" s="665"/>
      <c r="AO20" s="666"/>
      <c r="AP20" s="656" t="s">
        <v>285</v>
      </c>
      <c r="AQ20" s="657"/>
      <c r="AR20" s="657"/>
      <c r="AS20" s="657"/>
      <c r="AT20" s="657"/>
      <c r="AU20" s="657"/>
      <c r="AV20" s="657"/>
      <c r="AW20" s="657"/>
      <c r="AX20" s="657"/>
      <c r="AY20" s="657"/>
      <c r="AZ20" s="657"/>
      <c r="BA20" s="657"/>
      <c r="BB20" s="657"/>
      <c r="BC20" s="657"/>
      <c r="BD20" s="657"/>
      <c r="BE20" s="657"/>
      <c r="BF20" s="658"/>
      <c r="BG20" s="659">
        <v>12380</v>
      </c>
      <c r="BH20" s="660"/>
      <c r="BI20" s="660"/>
      <c r="BJ20" s="660"/>
      <c r="BK20" s="660"/>
      <c r="BL20" s="660"/>
      <c r="BM20" s="660"/>
      <c r="BN20" s="661"/>
      <c r="BO20" s="662">
        <v>0.5</v>
      </c>
      <c r="BP20" s="662"/>
      <c r="BQ20" s="662"/>
      <c r="BR20" s="662"/>
      <c r="BS20" s="663" t="s">
        <v>243</v>
      </c>
      <c r="BT20" s="663"/>
      <c r="BU20" s="663"/>
      <c r="BV20" s="663"/>
      <c r="BW20" s="663"/>
      <c r="BX20" s="663"/>
      <c r="BY20" s="663"/>
      <c r="BZ20" s="663"/>
      <c r="CA20" s="663"/>
      <c r="CB20" s="667"/>
      <c r="CD20" s="656" t="s">
        <v>286</v>
      </c>
      <c r="CE20" s="657"/>
      <c r="CF20" s="657"/>
      <c r="CG20" s="657"/>
      <c r="CH20" s="657"/>
      <c r="CI20" s="657"/>
      <c r="CJ20" s="657"/>
      <c r="CK20" s="657"/>
      <c r="CL20" s="657"/>
      <c r="CM20" s="657"/>
      <c r="CN20" s="657"/>
      <c r="CO20" s="657"/>
      <c r="CP20" s="657"/>
      <c r="CQ20" s="658"/>
      <c r="CR20" s="659">
        <v>23980369</v>
      </c>
      <c r="CS20" s="660"/>
      <c r="CT20" s="660"/>
      <c r="CU20" s="660"/>
      <c r="CV20" s="660"/>
      <c r="CW20" s="660"/>
      <c r="CX20" s="660"/>
      <c r="CY20" s="661"/>
      <c r="CZ20" s="662">
        <v>100</v>
      </c>
      <c r="DA20" s="662"/>
      <c r="DB20" s="662"/>
      <c r="DC20" s="662"/>
      <c r="DD20" s="668">
        <v>3002743</v>
      </c>
      <c r="DE20" s="660"/>
      <c r="DF20" s="660"/>
      <c r="DG20" s="660"/>
      <c r="DH20" s="660"/>
      <c r="DI20" s="660"/>
      <c r="DJ20" s="660"/>
      <c r="DK20" s="660"/>
      <c r="DL20" s="660"/>
      <c r="DM20" s="660"/>
      <c r="DN20" s="660"/>
      <c r="DO20" s="660"/>
      <c r="DP20" s="661"/>
      <c r="DQ20" s="668">
        <v>15125014</v>
      </c>
      <c r="DR20" s="660"/>
      <c r="DS20" s="660"/>
      <c r="DT20" s="660"/>
      <c r="DU20" s="660"/>
      <c r="DV20" s="660"/>
      <c r="DW20" s="660"/>
      <c r="DX20" s="660"/>
      <c r="DY20" s="660"/>
      <c r="DZ20" s="660"/>
      <c r="EA20" s="660"/>
      <c r="EB20" s="660"/>
      <c r="EC20" s="669"/>
    </row>
    <row r="21" spans="2:133" ht="11.25" customHeight="1" x14ac:dyDescent="0.15">
      <c r="B21" s="656" t="s">
        <v>287</v>
      </c>
      <c r="C21" s="657"/>
      <c r="D21" s="657"/>
      <c r="E21" s="657"/>
      <c r="F21" s="657"/>
      <c r="G21" s="657"/>
      <c r="H21" s="657"/>
      <c r="I21" s="657"/>
      <c r="J21" s="657"/>
      <c r="K21" s="657"/>
      <c r="L21" s="657"/>
      <c r="M21" s="657"/>
      <c r="N21" s="657"/>
      <c r="O21" s="657"/>
      <c r="P21" s="657"/>
      <c r="Q21" s="658"/>
      <c r="R21" s="659">
        <v>10534832</v>
      </c>
      <c r="S21" s="660"/>
      <c r="T21" s="660"/>
      <c r="U21" s="660"/>
      <c r="V21" s="660"/>
      <c r="W21" s="660"/>
      <c r="X21" s="660"/>
      <c r="Y21" s="661"/>
      <c r="Z21" s="662">
        <v>41.6</v>
      </c>
      <c r="AA21" s="662"/>
      <c r="AB21" s="662"/>
      <c r="AC21" s="662"/>
      <c r="AD21" s="663">
        <v>9561702</v>
      </c>
      <c r="AE21" s="663"/>
      <c r="AF21" s="663"/>
      <c r="AG21" s="663"/>
      <c r="AH21" s="663"/>
      <c r="AI21" s="663"/>
      <c r="AJ21" s="663"/>
      <c r="AK21" s="663"/>
      <c r="AL21" s="664">
        <v>72.2</v>
      </c>
      <c r="AM21" s="665"/>
      <c r="AN21" s="665"/>
      <c r="AO21" s="666"/>
      <c r="AP21" s="656" t="s">
        <v>288</v>
      </c>
      <c r="AQ21" s="675"/>
      <c r="AR21" s="675"/>
      <c r="AS21" s="675"/>
      <c r="AT21" s="675"/>
      <c r="AU21" s="675"/>
      <c r="AV21" s="675"/>
      <c r="AW21" s="675"/>
      <c r="AX21" s="675"/>
      <c r="AY21" s="675"/>
      <c r="AZ21" s="675"/>
      <c r="BA21" s="675"/>
      <c r="BB21" s="675"/>
      <c r="BC21" s="675"/>
      <c r="BD21" s="675"/>
      <c r="BE21" s="675"/>
      <c r="BF21" s="676"/>
      <c r="BG21" s="659">
        <v>12380</v>
      </c>
      <c r="BH21" s="660"/>
      <c r="BI21" s="660"/>
      <c r="BJ21" s="660"/>
      <c r="BK21" s="660"/>
      <c r="BL21" s="660"/>
      <c r="BM21" s="660"/>
      <c r="BN21" s="661"/>
      <c r="BO21" s="662">
        <v>0.5</v>
      </c>
      <c r="BP21" s="662"/>
      <c r="BQ21" s="662"/>
      <c r="BR21" s="662"/>
      <c r="BS21" s="663" t="s">
        <v>243</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289</v>
      </c>
      <c r="C22" s="657"/>
      <c r="D22" s="657"/>
      <c r="E22" s="657"/>
      <c r="F22" s="657"/>
      <c r="G22" s="657"/>
      <c r="H22" s="657"/>
      <c r="I22" s="657"/>
      <c r="J22" s="657"/>
      <c r="K22" s="657"/>
      <c r="L22" s="657"/>
      <c r="M22" s="657"/>
      <c r="N22" s="657"/>
      <c r="O22" s="657"/>
      <c r="P22" s="657"/>
      <c r="Q22" s="658"/>
      <c r="R22" s="659">
        <v>9561702</v>
      </c>
      <c r="S22" s="660"/>
      <c r="T22" s="660"/>
      <c r="U22" s="660"/>
      <c r="V22" s="660"/>
      <c r="W22" s="660"/>
      <c r="X22" s="660"/>
      <c r="Y22" s="661"/>
      <c r="Z22" s="662">
        <v>37.799999999999997</v>
      </c>
      <c r="AA22" s="662"/>
      <c r="AB22" s="662"/>
      <c r="AC22" s="662"/>
      <c r="AD22" s="663">
        <v>9561702</v>
      </c>
      <c r="AE22" s="663"/>
      <c r="AF22" s="663"/>
      <c r="AG22" s="663"/>
      <c r="AH22" s="663"/>
      <c r="AI22" s="663"/>
      <c r="AJ22" s="663"/>
      <c r="AK22" s="663"/>
      <c r="AL22" s="664">
        <v>72.2</v>
      </c>
      <c r="AM22" s="665"/>
      <c r="AN22" s="665"/>
      <c r="AO22" s="666"/>
      <c r="AP22" s="656" t="s">
        <v>290</v>
      </c>
      <c r="AQ22" s="675"/>
      <c r="AR22" s="675"/>
      <c r="AS22" s="675"/>
      <c r="AT22" s="675"/>
      <c r="AU22" s="675"/>
      <c r="AV22" s="675"/>
      <c r="AW22" s="675"/>
      <c r="AX22" s="675"/>
      <c r="AY22" s="675"/>
      <c r="AZ22" s="675"/>
      <c r="BA22" s="675"/>
      <c r="BB22" s="675"/>
      <c r="BC22" s="675"/>
      <c r="BD22" s="675"/>
      <c r="BE22" s="675"/>
      <c r="BF22" s="676"/>
      <c r="BG22" s="659" t="s">
        <v>243</v>
      </c>
      <c r="BH22" s="660"/>
      <c r="BI22" s="660"/>
      <c r="BJ22" s="660"/>
      <c r="BK22" s="660"/>
      <c r="BL22" s="660"/>
      <c r="BM22" s="660"/>
      <c r="BN22" s="661"/>
      <c r="BO22" s="662" t="s">
        <v>254</v>
      </c>
      <c r="BP22" s="662"/>
      <c r="BQ22" s="662"/>
      <c r="BR22" s="662"/>
      <c r="BS22" s="663" t="s">
        <v>243</v>
      </c>
      <c r="BT22" s="663"/>
      <c r="BU22" s="663"/>
      <c r="BV22" s="663"/>
      <c r="BW22" s="663"/>
      <c r="BX22" s="663"/>
      <c r="BY22" s="663"/>
      <c r="BZ22" s="663"/>
      <c r="CA22" s="663"/>
      <c r="CB22" s="667"/>
      <c r="CD22" s="641" t="s">
        <v>291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292</v>
      </c>
      <c r="C23" s="657"/>
      <c r="D23" s="657"/>
      <c r="E23" s="657"/>
      <c r="F23" s="657"/>
      <c r="G23" s="657"/>
      <c r="H23" s="657"/>
      <c r="I23" s="657"/>
      <c r="J23" s="657"/>
      <c r="K23" s="657"/>
      <c r="L23" s="657"/>
      <c r="M23" s="657"/>
      <c r="N23" s="657"/>
      <c r="O23" s="657"/>
      <c r="P23" s="657"/>
      <c r="Q23" s="658"/>
      <c r="R23" s="659">
        <v>973130</v>
      </c>
      <c r="S23" s="660"/>
      <c r="T23" s="660"/>
      <c r="U23" s="660"/>
      <c r="V23" s="660"/>
      <c r="W23" s="660"/>
      <c r="X23" s="660"/>
      <c r="Y23" s="661"/>
      <c r="Z23" s="662">
        <v>3.8</v>
      </c>
      <c r="AA23" s="662"/>
      <c r="AB23" s="662"/>
      <c r="AC23" s="662"/>
      <c r="AD23" s="663" t="s">
        <v>254</v>
      </c>
      <c r="AE23" s="663"/>
      <c r="AF23" s="663"/>
      <c r="AG23" s="663"/>
      <c r="AH23" s="663"/>
      <c r="AI23" s="663"/>
      <c r="AJ23" s="663"/>
      <c r="AK23" s="663"/>
      <c r="AL23" s="664" t="s">
        <v>254</v>
      </c>
      <c r="AM23" s="665"/>
      <c r="AN23" s="665"/>
      <c r="AO23" s="666"/>
      <c r="AP23" s="656" t="s">
        <v>293</v>
      </c>
      <c r="AQ23" s="675"/>
      <c r="AR23" s="675"/>
      <c r="AS23" s="675"/>
      <c r="AT23" s="675"/>
      <c r="AU23" s="675"/>
      <c r="AV23" s="675"/>
      <c r="AW23" s="675"/>
      <c r="AX23" s="675"/>
      <c r="AY23" s="675"/>
      <c r="AZ23" s="675"/>
      <c r="BA23" s="675"/>
      <c r="BB23" s="675"/>
      <c r="BC23" s="675"/>
      <c r="BD23" s="675"/>
      <c r="BE23" s="675"/>
      <c r="BF23" s="676"/>
      <c r="BG23" s="659" t="s">
        <v>243</v>
      </c>
      <c r="BH23" s="660"/>
      <c r="BI23" s="660"/>
      <c r="BJ23" s="660"/>
      <c r="BK23" s="660"/>
      <c r="BL23" s="660"/>
      <c r="BM23" s="660"/>
      <c r="BN23" s="661"/>
      <c r="BO23" s="662" t="s">
        <v>254</v>
      </c>
      <c r="BP23" s="662"/>
      <c r="BQ23" s="662"/>
      <c r="BR23" s="662"/>
      <c r="BS23" s="663" t="s">
        <v>243</v>
      </c>
      <c r="BT23" s="663"/>
      <c r="BU23" s="663"/>
      <c r="BV23" s="663"/>
      <c r="BW23" s="663"/>
      <c r="BX23" s="663"/>
      <c r="BY23" s="663"/>
      <c r="BZ23" s="663"/>
      <c r="CA23" s="663"/>
      <c r="CB23" s="667"/>
      <c r="CD23" s="641" t="s">
        <v>231</v>
      </c>
      <c r="CE23" s="642"/>
      <c r="CF23" s="642"/>
      <c r="CG23" s="642"/>
      <c r="CH23" s="642"/>
      <c r="CI23" s="642"/>
      <c r="CJ23" s="642"/>
      <c r="CK23" s="642"/>
      <c r="CL23" s="642"/>
      <c r="CM23" s="642"/>
      <c r="CN23" s="642"/>
      <c r="CO23" s="642"/>
      <c r="CP23" s="642"/>
      <c r="CQ23" s="643"/>
      <c r="CR23" s="641" t="s">
        <v>294</v>
      </c>
      <c r="CS23" s="642"/>
      <c r="CT23" s="642"/>
      <c r="CU23" s="642"/>
      <c r="CV23" s="642"/>
      <c r="CW23" s="642"/>
      <c r="CX23" s="642"/>
      <c r="CY23" s="643"/>
      <c r="CZ23" s="641" t="s">
        <v>295</v>
      </c>
      <c r="DA23" s="642"/>
      <c r="DB23" s="642"/>
      <c r="DC23" s="643"/>
      <c r="DD23" s="641" t="s">
        <v>296</v>
      </c>
      <c r="DE23" s="642"/>
      <c r="DF23" s="642"/>
      <c r="DG23" s="642"/>
      <c r="DH23" s="642"/>
      <c r="DI23" s="642"/>
      <c r="DJ23" s="642"/>
      <c r="DK23" s="643"/>
      <c r="DL23" s="686" t="s">
        <v>297</v>
      </c>
      <c r="DM23" s="687"/>
      <c r="DN23" s="687"/>
      <c r="DO23" s="687"/>
      <c r="DP23" s="687"/>
      <c r="DQ23" s="687"/>
      <c r="DR23" s="687"/>
      <c r="DS23" s="687"/>
      <c r="DT23" s="687"/>
      <c r="DU23" s="687"/>
      <c r="DV23" s="688"/>
      <c r="DW23" s="641" t="s">
        <v>298</v>
      </c>
      <c r="DX23" s="642"/>
      <c r="DY23" s="642"/>
      <c r="DZ23" s="642"/>
      <c r="EA23" s="642"/>
      <c r="EB23" s="642"/>
      <c r="EC23" s="643"/>
    </row>
    <row r="24" spans="2:133" ht="11.25" customHeight="1" x14ac:dyDescent="0.15">
      <c r="B24" s="656" t="s">
        <v>299</v>
      </c>
      <c r="C24" s="657"/>
      <c r="D24" s="657"/>
      <c r="E24" s="657"/>
      <c r="F24" s="657"/>
      <c r="G24" s="657"/>
      <c r="H24" s="657"/>
      <c r="I24" s="657"/>
      <c r="J24" s="657"/>
      <c r="K24" s="657"/>
      <c r="L24" s="657"/>
      <c r="M24" s="657"/>
      <c r="N24" s="657"/>
      <c r="O24" s="657"/>
      <c r="P24" s="657"/>
      <c r="Q24" s="658"/>
      <c r="R24" s="659" t="s">
        <v>243</v>
      </c>
      <c r="S24" s="660"/>
      <c r="T24" s="660"/>
      <c r="U24" s="660"/>
      <c r="V24" s="660"/>
      <c r="W24" s="660"/>
      <c r="X24" s="660"/>
      <c r="Y24" s="661"/>
      <c r="Z24" s="662" t="s">
        <v>243</v>
      </c>
      <c r="AA24" s="662"/>
      <c r="AB24" s="662"/>
      <c r="AC24" s="662"/>
      <c r="AD24" s="663" t="s">
        <v>243</v>
      </c>
      <c r="AE24" s="663"/>
      <c r="AF24" s="663"/>
      <c r="AG24" s="663"/>
      <c r="AH24" s="663"/>
      <c r="AI24" s="663"/>
      <c r="AJ24" s="663"/>
      <c r="AK24" s="663"/>
      <c r="AL24" s="664" t="s">
        <v>243</v>
      </c>
      <c r="AM24" s="665"/>
      <c r="AN24" s="665"/>
      <c r="AO24" s="666"/>
      <c r="AP24" s="656" t="s">
        <v>300</v>
      </c>
      <c r="AQ24" s="675"/>
      <c r="AR24" s="675"/>
      <c r="AS24" s="675"/>
      <c r="AT24" s="675"/>
      <c r="AU24" s="675"/>
      <c r="AV24" s="675"/>
      <c r="AW24" s="675"/>
      <c r="AX24" s="675"/>
      <c r="AY24" s="675"/>
      <c r="AZ24" s="675"/>
      <c r="BA24" s="675"/>
      <c r="BB24" s="675"/>
      <c r="BC24" s="675"/>
      <c r="BD24" s="675"/>
      <c r="BE24" s="675"/>
      <c r="BF24" s="676"/>
      <c r="BG24" s="659" t="s">
        <v>254</v>
      </c>
      <c r="BH24" s="660"/>
      <c r="BI24" s="660"/>
      <c r="BJ24" s="660"/>
      <c r="BK24" s="660"/>
      <c r="BL24" s="660"/>
      <c r="BM24" s="660"/>
      <c r="BN24" s="661"/>
      <c r="BO24" s="662" t="s">
        <v>243</v>
      </c>
      <c r="BP24" s="662"/>
      <c r="BQ24" s="662"/>
      <c r="BR24" s="662"/>
      <c r="BS24" s="663" t="s">
        <v>243</v>
      </c>
      <c r="BT24" s="663"/>
      <c r="BU24" s="663"/>
      <c r="BV24" s="663"/>
      <c r="BW24" s="663"/>
      <c r="BX24" s="663"/>
      <c r="BY24" s="663"/>
      <c r="BZ24" s="663"/>
      <c r="CA24" s="663"/>
      <c r="CB24" s="667"/>
      <c r="CD24" s="645" t="s">
        <v>301</v>
      </c>
      <c r="CE24" s="646"/>
      <c r="CF24" s="646"/>
      <c r="CG24" s="646"/>
      <c r="CH24" s="646"/>
      <c r="CI24" s="646"/>
      <c r="CJ24" s="646"/>
      <c r="CK24" s="646"/>
      <c r="CL24" s="646"/>
      <c r="CM24" s="646"/>
      <c r="CN24" s="646"/>
      <c r="CO24" s="646"/>
      <c r="CP24" s="646"/>
      <c r="CQ24" s="647"/>
      <c r="CR24" s="648">
        <v>10466512</v>
      </c>
      <c r="CS24" s="649"/>
      <c r="CT24" s="649"/>
      <c r="CU24" s="649"/>
      <c r="CV24" s="649"/>
      <c r="CW24" s="649"/>
      <c r="CX24" s="649"/>
      <c r="CY24" s="650"/>
      <c r="CZ24" s="653">
        <v>43.6</v>
      </c>
      <c r="DA24" s="654"/>
      <c r="DB24" s="654"/>
      <c r="DC24" s="670"/>
      <c r="DD24" s="689">
        <v>7747502</v>
      </c>
      <c r="DE24" s="649"/>
      <c r="DF24" s="649"/>
      <c r="DG24" s="649"/>
      <c r="DH24" s="649"/>
      <c r="DI24" s="649"/>
      <c r="DJ24" s="649"/>
      <c r="DK24" s="650"/>
      <c r="DL24" s="689">
        <v>7309304</v>
      </c>
      <c r="DM24" s="649"/>
      <c r="DN24" s="649"/>
      <c r="DO24" s="649"/>
      <c r="DP24" s="649"/>
      <c r="DQ24" s="649"/>
      <c r="DR24" s="649"/>
      <c r="DS24" s="649"/>
      <c r="DT24" s="649"/>
      <c r="DU24" s="649"/>
      <c r="DV24" s="650"/>
      <c r="DW24" s="653">
        <v>54.7</v>
      </c>
      <c r="DX24" s="654"/>
      <c r="DY24" s="654"/>
      <c r="DZ24" s="654"/>
      <c r="EA24" s="654"/>
      <c r="EB24" s="654"/>
      <c r="EC24" s="655"/>
    </row>
    <row r="25" spans="2:133" ht="11.25" customHeight="1" x14ac:dyDescent="0.15">
      <c r="B25" s="656" t="s">
        <v>302</v>
      </c>
      <c r="C25" s="657"/>
      <c r="D25" s="657"/>
      <c r="E25" s="657"/>
      <c r="F25" s="657"/>
      <c r="G25" s="657"/>
      <c r="H25" s="657"/>
      <c r="I25" s="657"/>
      <c r="J25" s="657"/>
      <c r="K25" s="657"/>
      <c r="L25" s="657"/>
      <c r="M25" s="657"/>
      <c r="N25" s="657"/>
      <c r="O25" s="657"/>
      <c r="P25" s="657"/>
      <c r="Q25" s="658"/>
      <c r="R25" s="659">
        <v>14184772</v>
      </c>
      <c r="S25" s="660"/>
      <c r="T25" s="660"/>
      <c r="U25" s="660"/>
      <c r="V25" s="660"/>
      <c r="W25" s="660"/>
      <c r="X25" s="660"/>
      <c r="Y25" s="661"/>
      <c r="Z25" s="662">
        <v>56.1</v>
      </c>
      <c r="AA25" s="662"/>
      <c r="AB25" s="662"/>
      <c r="AC25" s="662"/>
      <c r="AD25" s="663">
        <v>13211642</v>
      </c>
      <c r="AE25" s="663"/>
      <c r="AF25" s="663"/>
      <c r="AG25" s="663"/>
      <c r="AH25" s="663"/>
      <c r="AI25" s="663"/>
      <c r="AJ25" s="663"/>
      <c r="AK25" s="663"/>
      <c r="AL25" s="664">
        <v>99.8</v>
      </c>
      <c r="AM25" s="665"/>
      <c r="AN25" s="665"/>
      <c r="AO25" s="666"/>
      <c r="AP25" s="656" t="s">
        <v>303</v>
      </c>
      <c r="AQ25" s="675"/>
      <c r="AR25" s="675"/>
      <c r="AS25" s="675"/>
      <c r="AT25" s="675"/>
      <c r="AU25" s="675"/>
      <c r="AV25" s="675"/>
      <c r="AW25" s="675"/>
      <c r="AX25" s="675"/>
      <c r="AY25" s="675"/>
      <c r="AZ25" s="675"/>
      <c r="BA25" s="675"/>
      <c r="BB25" s="675"/>
      <c r="BC25" s="675"/>
      <c r="BD25" s="675"/>
      <c r="BE25" s="675"/>
      <c r="BF25" s="676"/>
      <c r="BG25" s="659" t="s">
        <v>243</v>
      </c>
      <c r="BH25" s="660"/>
      <c r="BI25" s="660"/>
      <c r="BJ25" s="660"/>
      <c r="BK25" s="660"/>
      <c r="BL25" s="660"/>
      <c r="BM25" s="660"/>
      <c r="BN25" s="661"/>
      <c r="BO25" s="662" t="s">
        <v>243</v>
      </c>
      <c r="BP25" s="662"/>
      <c r="BQ25" s="662"/>
      <c r="BR25" s="662"/>
      <c r="BS25" s="663" t="s">
        <v>254</v>
      </c>
      <c r="BT25" s="663"/>
      <c r="BU25" s="663"/>
      <c r="BV25" s="663"/>
      <c r="BW25" s="663"/>
      <c r="BX25" s="663"/>
      <c r="BY25" s="663"/>
      <c r="BZ25" s="663"/>
      <c r="CA25" s="663"/>
      <c r="CB25" s="667"/>
      <c r="CD25" s="656" t="s">
        <v>304</v>
      </c>
      <c r="CE25" s="657"/>
      <c r="CF25" s="657"/>
      <c r="CG25" s="657"/>
      <c r="CH25" s="657"/>
      <c r="CI25" s="657"/>
      <c r="CJ25" s="657"/>
      <c r="CK25" s="657"/>
      <c r="CL25" s="657"/>
      <c r="CM25" s="657"/>
      <c r="CN25" s="657"/>
      <c r="CO25" s="657"/>
      <c r="CP25" s="657"/>
      <c r="CQ25" s="658"/>
      <c r="CR25" s="659">
        <v>3788636</v>
      </c>
      <c r="CS25" s="692"/>
      <c r="CT25" s="692"/>
      <c r="CU25" s="692"/>
      <c r="CV25" s="692"/>
      <c r="CW25" s="692"/>
      <c r="CX25" s="692"/>
      <c r="CY25" s="693"/>
      <c r="CZ25" s="664">
        <v>15.8</v>
      </c>
      <c r="DA25" s="690"/>
      <c r="DB25" s="690"/>
      <c r="DC25" s="694"/>
      <c r="DD25" s="668">
        <v>3567194</v>
      </c>
      <c r="DE25" s="692"/>
      <c r="DF25" s="692"/>
      <c r="DG25" s="692"/>
      <c r="DH25" s="692"/>
      <c r="DI25" s="692"/>
      <c r="DJ25" s="692"/>
      <c r="DK25" s="693"/>
      <c r="DL25" s="668">
        <v>3314105</v>
      </c>
      <c r="DM25" s="692"/>
      <c r="DN25" s="692"/>
      <c r="DO25" s="692"/>
      <c r="DP25" s="692"/>
      <c r="DQ25" s="692"/>
      <c r="DR25" s="692"/>
      <c r="DS25" s="692"/>
      <c r="DT25" s="692"/>
      <c r="DU25" s="692"/>
      <c r="DV25" s="693"/>
      <c r="DW25" s="664">
        <v>24.8</v>
      </c>
      <c r="DX25" s="690"/>
      <c r="DY25" s="690"/>
      <c r="DZ25" s="690"/>
      <c r="EA25" s="690"/>
      <c r="EB25" s="690"/>
      <c r="EC25" s="691"/>
    </row>
    <row r="26" spans="2:133" ht="11.25" customHeight="1" x14ac:dyDescent="0.15">
      <c r="B26" s="656" t="s">
        <v>305</v>
      </c>
      <c r="C26" s="657"/>
      <c r="D26" s="657"/>
      <c r="E26" s="657"/>
      <c r="F26" s="657"/>
      <c r="G26" s="657"/>
      <c r="H26" s="657"/>
      <c r="I26" s="657"/>
      <c r="J26" s="657"/>
      <c r="K26" s="657"/>
      <c r="L26" s="657"/>
      <c r="M26" s="657"/>
      <c r="N26" s="657"/>
      <c r="O26" s="657"/>
      <c r="P26" s="657"/>
      <c r="Q26" s="658"/>
      <c r="R26" s="659">
        <v>2791</v>
      </c>
      <c r="S26" s="660"/>
      <c r="T26" s="660"/>
      <c r="U26" s="660"/>
      <c r="V26" s="660"/>
      <c r="W26" s="660"/>
      <c r="X26" s="660"/>
      <c r="Y26" s="661"/>
      <c r="Z26" s="662">
        <v>0</v>
      </c>
      <c r="AA26" s="662"/>
      <c r="AB26" s="662"/>
      <c r="AC26" s="662"/>
      <c r="AD26" s="663">
        <v>2791</v>
      </c>
      <c r="AE26" s="663"/>
      <c r="AF26" s="663"/>
      <c r="AG26" s="663"/>
      <c r="AH26" s="663"/>
      <c r="AI26" s="663"/>
      <c r="AJ26" s="663"/>
      <c r="AK26" s="663"/>
      <c r="AL26" s="664">
        <v>0</v>
      </c>
      <c r="AM26" s="665"/>
      <c r="AN26" s="665"/>
      <c r="AO26" s="666"/>
      <c r="AP26" s="656" t="s">
        <v>306</v>
      </c>
      <c r="AQ26" s="675"/>
      <c r="AR26" s="675"/>
      <c r="AS26" s="675"/>
      <c r="AT26" s="675"/>
      <c r="AU26" s="675"/>
      <c r="AV26" s="675"/>
      <c r="AW26" s="675"/>
      <c r="AX26" s="675"/>
      <c r="AY26" s="675"/>
      <c r="AZ26" s="675"/>
      <c r="BA26" s="675"/>
      <c r="BB26" s="675"/>
      <c r="BC26" s="675"/>
      <c r="BD26" s="675"/>
      <c r="BE26" s="675"/>
      <c r="BF26" s="676"/>
      <c r="BG26" s="659" t="s">
        <v>243</v>
      </c>
      <c r="BH26" s="660"/>
      <c r="BI26" s="660"/>
      <c r="BJ26" s="660"/>
      <c r="BK26" s="660"/>
      <c r="BL26" s="660"/>
      <c r="BM26" s="660"/>
      <c r="BN26" s="661"/>
      <c r="BO26" s="662" t="s">
        <v>254</v>
      </c>
      <c r="BP26" s="662"/>
      <c r="BQ26" s="662"/>
      <c r="BR26" s="662"/>
      <c r="BS26" s="663" t="s">
        <v>243</v>
      </c>
      <c r="BT26" s="663"/>
      <c r="BU26" s="663"/>
      <c r="BV26" s="663"/>
      <c r="BW26" s="663"/>
      <c r="BX26" s="663"/>
      <c r="BY26" s="663"/>
      <c r="BZ26" s="663"/>
      <c r="CA26" s="663"/>
      <c r="CB26" s="667"/>
      <c r="CD26" s="656" t="s">
        <v>307</v>
      </c>
      <c r="CE26" s="657"/>
      <c r="CF26" s="657"/>
      <c r="CG26" s="657"/>
      <c r="CH26" s="657"/>
      <c r="CI26" s="657"/>
      <c r="CJ26" s="657"/>
      <c r="CK26" s="657"/>
      <c r="CL26" s="657"/>
      <c r="CM26" s="657"/>
      <c r="CN26" s="657"/>
      <c r="CO26" s="657"/>
      <c r="CP26" s="657"/>
      <c r="CQ26" s="658"/>
      <c r="CR26" s="659">
        <v>2251652</v>
      </c>
      <c r="CS26" s="660"/>
      <c r="CT26" s="660"/>
      <c r="CU26" s="660"/>
      <c r="CV26" s="660"/>
      <c r="CW26" s="660"/>
      <c r="CX26" s="660"/>
      <c r="CY26" s="661"/>
      <c r="CZ26" s="664">
        <v>9.4</v>
      </c>
      <c r="DA26" s="690"/>
      <c r="DB26" s="690"/>
      <c r="DC26" s="694"/>
      <c r="DD26" s="668">
        <v>2109235</v>
      </c>
      <c r="DE26" s="660"/>
      <c r="DF26" s="660"/>
      <c r="DG26" s="660"/>
      <c r="DH26" s="660"/>
      <c r="DI26" s="660"/>
      <c r="DJ26" s="660"/>
      <c r="DK26" s="661"/>
      <c r="DL26" s="668" t="s">
        <v>254</v>
      </c>
      <c r="DM26" s="660"/>
      <c r="DN26" s="660"/>
      <c r="DO26" s="660"/>
      <c r="DP26" s="660"/>
      <c r="DQ26" s="660"/>
      <c r="DR26" s="660"/>
      <c r="DS26" s="660"/>
      <c r="DT26" s="660"/>
      <c r="DU26" s="660"/>
      <c r="DV26" s="661"/>
      <c r="DW26" s="664" t="s">
        <v>254</v>
      </c>
      <c r="DX26" s="690"/>
      <c r="DY26" s="690"/>
      <c r="DZ26" s="690"/>
      <c r="EA26" s="690"/>
      <c r="EB26" s="690"/>
      <c r="EC26" s="691"/>
    </row>
    <row r="27" spans="2:133" ht="11.25" customHeight="1" x14ac:dyDescent="0.15">
      <c r="B27" s="656" t="s">
        <v>308</v>
      </c>
      <c r="C27" s="657"/>
      <c r="D27" s="657"/>
      <c r="E27" s="657"/>
      <c r="F27" s="657"/>
      <c r="G27" s="657"/>
      <c r="H27" s="657"/>
      <c r="I27" s="657"/>
      <c r="J27" s="657"/>
      <c r="K27" s="657"/>
      <c r="L27" s="657"/>
      <c r="M27" s="657"/>
      <c r="N27" s="657"/>
      <c r="O27" s="657"/>
      <c r="P27" s="657"/>
      <c r="Q27" s="658"/>
      <c r="R27" s="659">
        <v>201036</v>
      </c>
      <c r="S27" s="660"/>
      <c r="T27" s="660"/>
      <c r="U27" s="660"/>
      <c r="V27" s="660"/>
      <c r="W27" s="660"/>
      <c r="X27" s="660"/>
      <c r="Y27" s="661"/>
      <c r="Z27" s="662">
        <v>0.8</v>
      </c>
      <c r="AA27" s="662"/>
      <c r="AB27" s="662"/>
      <c r="AC27" s="662"/>
      <c r="AD27" s="663" t="s">
        <v>254</v>
      </c>
      <c r="AE27" s="663"/>
      <c r="AF27" s="663"/>
      <c r="AG27" s="663"/>
      <c r="AH27" s="663"/>
      <c r="AI27" s="663"/>
      <c r="AJ27" s="663"/>
      <c r="AK27" s="663"/>
      <c r="AL27" s="664" t="s">
        <v>254</v>
      </c>
      <c r="AM27" s="665"/>
      <c r="AN27" s="665"/>
      <c r="AO27" s="666"/>
      <c r="AP27" s="656" t="s">
        <v>309</v>
      </c>
      <c r="AQ27" s="657"/>
      <c r="AR27" s="657"/>
      <c r="AS27" s="657"/>
      <c r="AT27" s="657"/>
      <c r="AU27" s="657"/>
      <c r="AV27" s="657"/>
      <c r="AW27" s="657"/>
      <c r="AX27" s="657"/>
      <c r="AY27" s="657"/>
      <c r="AZ27" s="657"/>
      <c r="BA27" s="657"/>
      <c r="BB27" s="657"/>
      <c r="BC27" s="657"/>
      <c r="BD27" s="657"/>
      <c r="BE27" s="657"/>
      <c r="BF27" s="658"/>
      <c r="BG27" s="659">
        <v>2560937</v>
      </c>
      <c r="BH27" s="660"/>
      <c r="BI27" s="660"/>
      <c r="BJ27" s="660"/>
      <c r="BK27" s="660"/>
      <c r="BL27" s="660"/>
      <c r="BM27" s="660"/>
      <c r="BN27" s="661"/>
      <c r="BO27" s="662">
        <v>100</v>
      </c>
      <c r="BP27" s="662"/>
      <c r="BQ27" s="662"/>
      <c r="BR27" s="662"/>
      <c r="BS27" s="663">
        <v>26277</v>
      </c>
      <c r="BT27" s="663"/>
      <c r="BU27" s="663"/>
      <c r="BV27" s="663"/>
      <c r="BW27" s="663"/>
      <c r="BX27" s="663"/>
      <c r="BY27" s="663"/>
      <c r="BZ27" s="663"/>
      <c r="CA27" s="663"/>
      <c r="CB27" s="667"/>
      <c r="CD27" s="656" t="s">
        <v>310</v>
      </c>
      <c r="CE27" s="657"/>
      <c r="CF27" s="657"/>
      <c r="CG27" s="657"/>
      <c r="CH27" s="657"/>
      <c r="CI27" s="657"/>
      <c r="CJ27" s="657"/>
      <c r="CK27" s="657"/>
      <c r="CL27" s="657"/>
      <c r="CM27" s="657"/>
      <c r="CN27" s="657"/>
      <c r="CO27" s="657"/>
      <c r="CP27" s="657"/>
      <c r="CQ27" s="658"/>
      <c r="CR27" s="659">
        <v>3232753</v>
      </c>
      <c r="CS27" s="692"/>
      <c r="CT27" s="692"/>
      <c r="CU27" s="692"/>
      <c r="CV27" s="692"/>
      <c r="CW27" s="692"/>
      <c r="CX27" s="692"/>
      <c r="CY27" s="693"/>
      <c r="CZ27" s="664">
        <v>13.5</v>
      </c>
      <c r="DA27" s="690"/>
      <c r="DB27" s="690"/>
      <c r="DC27" s="694"/>
      <c r="DD27" s="668">
        <v>773740</v>
      </c>
      <c r="DE27" s="692"/>
      <c r="DF27" s="692"/>
      <c r="DG27" s="692"/>
      <c r="DH27" s="692"/>
      <c r="DI27" s="692"/>
      <c r="DJ27" s="692"/>
      <c r="DK27" s="693"/>
      <c r="DL27" s="668">
        <v>770955</v>
      </c>
      <c r="DM27" s="692"/>
      <c r="DN27" s="692"/>
      <c r="DO27" s="692"/>
      <c r="DP27" s="692"/>
      <c r="DQ27" s="692"/>
      <c r="DR27" s="692"/>
      <c r="DS27" s="692"/>
      <c r="DT27" s="692"/>
      <c r="DU27" s="692"/>
      <c r="DV27" s="693"/>
      <c r="DW27" s="664">
        <v>5.8</v>
      </c>
      <c r="DX27" s="690"/>
      <c r="DY27" s="690"/>
      <c r="DZ27" s="690"/>
      <c r="EA27" s="690"/>
      <c r="EB27" s="690"/>
      <c r="EC27" s="691"/>
    </row>
    <row r="28" spans="2:133" ht="11.25" customHeight="1" x14ac:dyDescent="0.15">
      <c r="B28" s="656" t="s">
        <v>311</v>
      </c>
      <c r="C28" s="657"/>
      <c r="D28" s="657"/>
      <c r="E28" s="657"/>
      <c r="F28" s="657"/>
      <c r="G28" s="657"/>
      <c r="H28" s="657"/>
      <c r="I28" s="657"/>
      <c r="J28" s="657"/>
      <c r="K28" s="657"/>
      <c r="L28" s="657"/>
      <c r="M28" s="657"/>
      <c r="N28" s="657"/>
      <c r="O28" s="657"/>
      <c r="P28" s="657"/>
      <c r="Q28" s="658"/>
      <c r="R28" s="659">
        <v>467070</v>
      </c>
      <c r="S28" s="660"/>
      <c r="T28" s="660"/>
      <c r="U28" s="660"/>
      <c r="V28" s="660"/>
      <c r="W28" s="660"/>
      <c r="X28" s="660"/>
      <c r="Y28" s="661"/>
      <c r="Z28" s="662">
        <v>1.8</v>
      </c>
      <c r="AA28" s="662"/>
      <c r="AB28" s="662"/>
      <c r="AC28" s="662"/>
      <c r="AD28" s="663">
        <v>8293</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312</v>
      </c>
      <c r="CE28" s="657"/>
      <c r="CF28" s="657"/>
      <c r="CG28" s="657"/>
      <c r="CH28" s="657"/>
      <c r="CI28" s="657"/>
      <c r="CJ28" s="657"/>
      <c r="CK28" s="657"/>
      <c r="CL28" s="657"/>
      <c r="CM28" s="657"/>
      <c r="CN28" s="657"/>
      <c r="CO28" s="657"/>
      <c r="CP28" s="657"/>
      <c r="CQ28" s="658"/>
      <c r="CR28" s="659">
        <v>3445123</v>
      </c>
      <c r="CS28" s="660"/>
      <c r="CT28" s="660"/>
      <c r="CU28" s="660"/>
      <c r="CV28" s="660"/>
      <c r="CW28" s="660"/>
      <c r="CX28" s="660"/>
      <c r="CY28" s="661"/>
      <c r="CZ28" s="664">
        <v>14.4</v>
      </c>
      <c r="DA28" s="690"/>
      <c r="DB28" s="690"/>
      <c r="DC28" s="694"/>
      <c r="DD28" s="668">
        <v>3406568</v>
      </c>
      <c r="DE28" s="660"/>
      <c r="DF28" s="660"/>
      <c r="DG28" s="660"/>
      <c r="DH28" s="660"/>
      <c r="DI28" s="660"/>
      <c r="DJ28" s="660"/>
      <c r="DK28" s="661"/>
      <c r="DL28" s="668">
        <v>3224244</v>
      </c>
      <c r="DM28" s="660"/>
      <c r="DN28" s="660"/>
      <c r="DO28" s="660"/>
      <c r="DP28" s="660"/>
      <c r="DQ28" s="660"/>
      <c r="DR28" s="660"/>
      <c r="DS28" s="660"/>
      <c r="DT28" s="660"/>
      <c r="DU28" s="660"/>
      <c r="DV28" s="661"/>
      <c r="DW28" s="664">
        <v>24.1</v>
      </c>
      <c r="DX28" s="690"/>
      <c r="DY28" s="690"/>
      <c r="DZ28" s="690"/>
      <c r="EA28" s="690"/>
      <c r="EB28" s="690"/>
      <c r="EC28" s="691"/>
    </row>
    <row r="29" spans="2:133" ht="11.25" customHeight="1" x14ac:dyDescent="0.15">
      <c r="B29" s="656" t="s">
        <v>313</v>
      </c>
      <c r="C29" s="657"/>
      <c r="D29" s="657"/>
      <c r="E29" s="657"/>
      <c r="F29" s="657"/>
      <c r="G29" s="657"/>
      <c r="H29" s="657"/>
      <c r="I29" s="657"/>
      <c r="J29" s="657"/>
      <c r="K29" s="657"/>
      <c r="L29" s="657"/>
      <c r="M29" s="657"/>
      <c r="N29" s="657"/>
      <c r="O29" s="657"/>
      <c r="P29" s="657"/>
      <c r="Q29" s="658"/>
      <c r="R29" s="659">
        <v>21957</v>
      </c>
      <c r="S29" s="660"/>
      <c r="T29" s="660"/>
      <c r="U29" s="660"/>
      <c r="V29" s="660"/>
      <c r="W29" s="660"/>
      <c r="X29" s="660"/>
      <c r="Y29" s="661"/>
      <c r="Z29" s="662">
        <v>0.1</v>
      </c>
      <c r="AA29" s="662"/>
      <c r="AB29" s="662"/>
      <c r="AC29" s="662"/>
      <c r="AD29" s="663" t="s">
        <v>243</v>
      </c>
      <c r="AE29" s="663"/>
      <c r="AF29" s="663"/>
      <c r="AG29" s="663"/>
      <c r="AH29" s="663"/>
      <c r="AI29" s="663"/>
      <c r="AJ29" s="663"/>
      <c r="AK29" s="663"/>
      <c r="AL29" s="664" t="s">
        <v>243</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314</v>
      </c>
      <c r="CE29" s="696"/>
      <c r="CF29" s="656" t="s">
        <v>315</v>
      </c>
      <c r="CG29" s="657"/>
      <c r="CH29" s="657"/>
      <c r="CI29" s="657"/>
      <c r="CJ29" s="657"/>
      <c r="CK29" s="657"/>
      <c r="CL29" s="657"/>
      <c r="CM29" s="657"/>
      <c r="CN29" s="657"/>
      <c r="CO29" s="657"/>
      <c r="CP29" s="657"/>
      <c r="CQ29" s="658"/>
      <c r="CR29" s="659">
        <v>3445123</v>
      </c>
      <c r="CS29" s="692"/>
      <c r="CT29" s="692"/>
      <c r="CU29" s="692"/>
      <c r="CV29" s="692"/>
      <c r="CW29" s="692"/>
      <c r="CX29" s="692"/>
      <c r="CY29" s="693"/>
      <c r="CZ29" s="664">
        <v>14.4</v>
      </c>
      <c r="DA29" s="690"/>
      <c r="DB29" s="690"/>
      <c r="DC29" s="694"/>
      <c r="DD29" s="668">
        <v>3406568</v>
      </c>
      <c r="DE29" s="692"/>
      <c r="DF29" s="692"/>
      <c r="DG29" s="692"/>
      <c r="DH29" s="692"/>
      <c r="DI29" s="692"/>
      <c r="DJ29" s="692"/>
      <c r="DK29" s="693"/>
      <c r="DL29" s="668">
        <v>3224244</v>
      </c>
      <c r="DM29" s="692"/>
      <c r="DN29" s="692"/>
      <c r="DO29" s="692"/>
      <c r="DP29" s="692"/>
      <c r="DQ29" s="692"/>
      <c r="DR29" s="692"/>
      <c r="DS29" s="692"/>
      <c r="DT29" s="692"/>
      <c r="DU29" s="692"/>
      <c r="DV29" s="693"/>
      <c r="DW29" s="664">
        <v>24.1</v>
      </c>
      <c r="DX29" s="690"/>
      <c r="DY29" s="690"/>
      <c r="DZ29" s="690"/>
      <c r="EA29" s="690"/>
      <c r="EB29" s="690"/>
      <c r="EC29" s="691"/>
    </row>
    <row r="30" spans="2:133" ht="11.25" customHeight="1" x14ac:dyDescent="0.15">
      <c r="B30" s="656" t="s">
        <v>316</v>
      </c>
      <c r="C30" s="657"/>
      <c r="D30" s="657"/>
      <c r="E30" s="657"/>
      <c r="F30" s="657"/>
      <c r="G30" s="657"/>
      <c r="H30" s="657"/>
      <c r="I30" s="657"/>
      <c r="J30" s="657"/>
      <c r="K30" s="657"/>
      <c r="L30" s="657"/>
      <c r="M30" s="657"/>
      <c r="N30" s="657"/>
      <c r="O30" s="657"/>
      <c r="P30" s="657"/>
      <c r="Q30" s="658"/>
      <c r="R30" s="659">
        <v>3482029</v>
      </c>
      <c r="S30" s="660"/>
      <c r="T30" s="660"/>
      <c r="U30" s="660"/>
      <c r="V30" s="660"/>
      <c r="W30" s="660"/>
      <c r="X30" s="660"/>
      <c r="Y30" s="661"/>
      <c r="Z30" s="662">
        <v>13.8</v>
      </c>
      <c r="AA30" s="662"/>
      <c r="AB30" s="662"/>
      <c r="AC30" s="662"/>
      <c r="AD30" s="663" t="s">
        <v>243</v>
      </c>
      <c r="AE30" s="663"/>
      <c r="AF30" s="663"/>
      <c r="AG30" s="663"/>
      <c r="AH30" s="663"/>
      <c r="AI30" s="663"/>
      <c r="AJ30" s="663"/>
      <c r="AK30" s="663"/>
      <c r="AL30" s="664" t="s">
        <v>254</v>
      </c>
      <c r="AM30" s="665"/>
      <c r="AN30" s="665"/>
      <c r="AO30" s="666"/>
      <c r="AP30" s="641" t="s">
        <v>231</v>
      </c>
      <c r="AQ30" s="642"/>
      <c r="AR30" s="642"/>
      <c r="AS30" s="642"/>
      <c r="AT30" s="642"/>
      <c r="AU30" s="642"/>
      <c r="AV30" s="642"/>
      <c r="AW30" s="642"/>
      <c r="AX30" s="642"/>
      <c r="AY30" s="642"/>
      <c r="AZ30" s="642"/>
      <c r="BA30" s="642"/>
      <c r="BB30" s="642"/>
      <c r="BC30" s="642"/>
      <c r="BD30" s="642"/>
      <c r="BE30" s="642"/>
      <c r="BF30" s="643"/>
      <c r="BG30" s="641" t="s">
        <v>317</v>
      </c>
      <c r="BH30" s="701"/>
      <c r="BI30" s="701"/>
      <c r="BJ30" s="701"/>
      <c r="BK30" s="701"/>
      <c r="BL30" s="701"/>
      <c r="BM30" s="701"/>
      <c r="BN30" s="701"/>
      <c r="BO30" s="701"/>
      <c r="BP30" s="701"/>
      <c r="BQ30" s="702"/>
      <c r="BR30" s="641" t="s">
        <v>318</v>
      </c>
      <c r="BS30" s="701"/>
      <c r="BT30" s="701"/>
      <c r="BU30" s="701"/>
      <c r="BV30" s="701"/>
      <c r="BW30" s="701"/>
      <c r="BX30" s="701"/>
      <c r="BY30" s="701"/>
      <c r="BZ30" s="701"/>
      <c r="CA30" s="701"/>
      <c r="CB30" s="702"/>
      <c r="CD30" s="697"/>
      <c r="CE30" s="698"/>
      <c r="CF30" s="656" t="s">
        <v>319</v>
      </c>
      <c r="CG30" s="657"/>
      <c r="CH30" s="657"/>
      <c r="CI30" s="657"/>
      <c r="CJ30" s="657"/>
      <c r="CK30" s="657"/>
      <c r="CL30" s="657"/>
      <c r="CM30" s="657"/>
      <c r="CN30" s="657"/>
      <c r="CO30" s="657"/>
      <c r="CP30" s="657"/>
      <c r="CQ30" s="658"/>
      <c r="CR30" s="659">
        <v>3360351</v>
      </c>
      <c r="CS30" s="660"/>
      <c r="CT30" s="660"/>
      <c r="CU30" s="660"/>
      <c r="CV30" s="660"/>
      <c r="CW30" s="660"/>
      <c r="CX30" s="660"/>
      <c r="CY30" s="661"/>
      <c r="CZ30" s="664">
        <v>14</v>
      </c>
      <c r="DA30" s="690"/>
      <c r="DB30" s="690"/>
      <c r="DC30" s="694"/>
      <c r="DD30" s="668">
        <v>3324421</v>
      </c>
      <c r="DE30" s="660"/>
      <c r="DF30" s="660"/>
      <c r="DG30" s="660"/>
      <c r="DH30" s="660"/>
      <c r="DI30" s="660"/>
      <c r="DJ30" s="660"/>
      <c r="DK30" s="661"/>
      <c r="DL30" s="668">
        <v>3142097</v>
      </c>
      <c r="DM30" s="660"/>
      <c r="DN30" s="660"/>
      <c r="DO30" s="660"/>
      <c r="DP30" s="660"/>
      <c r="DQ30" s="660"/>
      <c r="DR30" s="660"/>
      <c r="DS30" s="660"/>
      <c r="DT30" s="660"/>
      <c r="DU30" s="660"/>
      <c r="DV30" s="661"/>
      <c r="DW30" s="664">
        <v>23.5</v>
      </c>
      <c r="DX30" s="690"/>
      <c r="DY30" s="690"/>
      <c r="DZ30" s="690"/>
      <c r="EA30" s="690"/>
      <c r="EB30" s="690"/>
      <c r="EC30" s="691"/>
    </row>
    <row r="31" spans="2:133" ht="11.25" customHeight="1" x14ac:dyDescent="0.15">
      <c r="B31" s="672" t="s">
        <v>320</v>
      </c>
      <c r="C31" s="673"/>
      <c r="D31" s="673"/>
      <c r="E31" s="673"/>
      <c r="F31" s="673"/>
      <c r="G31" s="673"/>
      <c r="H31" s="673"/>
      <c r="I31" s="673"/>
      <c r="J31" s="673"/>
      <c r="K31" s="673"/>
      <c r="L31" s="673"/>
      <c r="M31" s="673"/>
      <c r="N31" s="673"/>
      <c r="O31" s="673"/>
      <c r="P31" s="673"/>
      <c r="Q31" s="674"/>
      <c r="R31" s="659" t="s">
        <v>243</v>
      </c>
      <c r="S31" s="660"/>
      <c r="T31" s="660"/>
      <c r="U31" s="660"/>
      <c r="V31" s="660"/>
      <c r="W31" s="660"/>
      <c r="X31" s="660"/>
      <c r="Y31" s="661"/>
      <c r="Z31" s="662" t="s">
        <v>243</v>
      </c>
      <c r="AA31" s="662"/>
      <c r="AB31" s="662"/>
      <c r="AC31" s="662"/>
      <c r="AD31" s="663" t="s">
        <v>254</v>
      </c>
      <c r="AE31" s="663"/>
      <c r="AF31" s="663"/>
      <c r="AG31" s="663"/>
      <c r="AH31" s="663"/>
      <c r="AI31" s="663"/>
      <c r="AJ31" s="663"/>
      <c r="AK31" s="663"/>
      <c r="AL31" s="664" t="s">
        <v>243</v>
      </c>
      <c r="AM31" s="665"/>
      <c r="AN31" s="665"/>
      <c r="AO31" s="666"/>
      <c r="AP31" s="705" t="s">
        <v>321</v>
      </c>
      <c r="AQ31" s="706"/>
      <c r="AR31" s="706"/>
      <c r="AS31" s="706"/>
      <c r="AT31" s="711" t="s">
        <v>322</v>
      </c>
      <c r="AU31" s="218"/>
      <c r="AV31" s="218"/>
      <c r="AW31" s="218"/>
      <c r="AX31" s="645" t="s">
        <v>194</v>
      </c>
      <c r="AY31" s="646"/>
      <c r="AZ31" s="646"/>
      <c r="BA31" s="646"/>
      <c r="BB31" s="646"/>
      <c r="BC31" s="646"/>
      <c r="BD31" s="646"/>
      <c r="BE31" s="646"/>
      <c r="BF31" s="647"/>
      <c r="BG31" s="715">
        <v>99.3</v>
      </c>
      <c r="BH31" s="703"/>
      <c r="BI31" s="703"/>
      <c r="BJ31" s="703"/>
      <c r="BK31" s="703"/>
      <c r="BL31" s="703"/>
      <c r="BM31" s="654">
        <v>97.5</v>
      </c>
      <c r="BN31" s="703"/>
      <c r="BO31" s="703"/>
      <c r="BP31" s="703"/>
      <c r="BQ31" s="704"/>
      <c r="BR31" s="715">
        <v>99.3</v>
      </c>
      <c r="BS31" s="703"/>
      <c r="BT31" s="703"/>
      <c r="BU31" s="703"/>
      <c r="BV31" s="703"/>
      <c r="BW31" s="703"/>
      <c r="BX31" s="654">
        <v>97.3</v>
      </c>
      <c r="BY31" s="703"/>
      <c r="BZ31" s="703"/>
      <c r="CA31" s="703"/>
      <c r="CB31" s="704"/>
      <c r="CD31" s="697"/>
      <c r="CE31" s="698"/>
      <c r="CF31" s="656" t="s">
        <v>323</v>
      </c>
      <c r="CG31" s="657"/>
      <c r="CH31" s="657"/>
      <c r="CI31" s="657"/>
      <c r="CJ31" s="657"/>
      <c r="CK31" s="657"/>
      <c r="CL31" s="657"/>
      <c r="CM31" s="657"/>
      <c r="CN31" s="657"/>
      <c r="CO31" s="657"/>
      <c r="CP31" s="657"/>
      <c r="CQ31" s="658"/>
      <c r="CR31" s="659">
        <v>84772</v>
      </c>
      <c r="CS31" s="692"/>
      <c r="CT31" s="692"/>
      <c r="CU31" s="692"/>
      <c r="CV31" s="692"/>
      <c r="CW31" s="692"/>
      <c r="CX31" s="692"/>
      <c r="CY31" s="693"/>
      <c r="CZ31" s="664">
        <v>0.4</v>
      </c>
      <c r="DA31" s="690"/>
      <c r="DB31" s="690"/>
      <c r="DC31" s="694"/>
      <c r="DD31" s="668">
        <v>82147</v>
      </c>
      <c r="DE31" s="692"/>
      <c r="DF31" s="692"/>
      <c r="DG31" s="692"/>
      <c r="DH31" s="692"/>
      <c r="DI31" s="692"/>
      <c r="DJ31" s="692"/>
      <c r="DK31" s="693"/>
      <c r="DL31" s="668">
        <v>82147</v>
      </c>
      <c r="DM31" s="692"/>
      <c r="DN31" s="692"/>
      <c r="DO31" s="692"/>
      <c r="DP31" s="692"/>
      <c r="DQ31" s="692"/>
      <c r="DR31" s="692"/>
      <c r="DS31" s="692"/>
      <c r="DT31" s="692"/>
      <c r="DU31" s="692"/>
      <c r="DV31" s="693"/>
      <c r="DW31" s="664">
        <v>0.6</v>
      </c>
      <c r="DX31" s="690"/>
      <c r="DY31" s="690"/>
      <c r="DZ31" s="690"/>
      <c r="EA31" s="690"/>
      <c r="EB31" s="690"/>
      <c r="EC31" s="691"/>
    </row>
    <row r="32" spans="2:133" ht="11.25" customHeight="1" x14ac:dyDescent="0.15">
      <c r="B32" s="656" t="s">
        <v>324</v>
      </c>
      <c r="C32" s="657"/>
      <c r="D32" s="657"/>
      <c r="E32" s="657"/>
      <c r="F32" s="657"/>
      <c r="G32" s="657"/>
      <c r="H32" s="657"/>
      <c r="I32" s="657"/>
      <c r="J32" s="657"/>
      <c r="K32" s="657"/>
      <c r="L32" s="657"/>
      <c r="M32" s="657"/>
      <c r="N32" s="657"/>
      <c r="O32" s="657"/>
      <c r="P32" s="657"/>
      <c r="Q32" s="658"/>
      <c r="R32" s="659">
        <v>1475971</v>
      </c>
      <c r="S32" s="660"/>
      <c r="T32" s="660"/>
      <c r="U32" s="660"/>
      <c r="V32" s="660"/>
      <c r="W32" s="660"/>
      <c r="X32" s="660"/>
      <c r="Y32" s="661"/>
      <c r="Z32" s="662">
        <v>5.8</v>
      </c>
      <c r="AA32" s="662"/>
      <c r="AB32" s="662"/>
      <c r="AC32" s="662"/>
      <c r="AD32" s="663" t="s">
        <v>243</v>
      </c>
      <c r="AE32" s="663"/>
      <c r="AF32" s="663"/>
      <c r="AG32" s="663"/>
      <c r="AH32" s="663"/>
      <c r="AI32" s="663"/>
      <c r="AJ32" s="663"/>
      <c r="AK32" s="663"/>
      <c r="AL32" s="664" t="s">
        <v>254</v>
      </c>
      <c r="AM32" s="665"/>
      <c r="AN32" s="665"/>
      <c r="AO32" s="666"/>
      <c r="AP32" s="707"/>
      <c r="AQ32" s="708"/>
      <c r="AR32" s="708"/>
      <c r="AS32" s="708"/>
      <c r="AT32" s="712"/>
      <c r="AU32" s="214" t="s">
        <v>325</v>
      </c>
      <c r="AX32" s="656" t="s">
        <v>326</v>
      </c>
      <c r="AY32" s="657"/>
      <c r="AZ32" s="657"/>
      <c r="BA32" s="657"/>
      <c r="BB32" s="657"/>
      <c r="BC32" s="657"/>
      <c r="BD32" s="657"/>
      <c r="BE32" s="657"/>
      <c r="BF32" s="658"/>
      <c r="BG32" s="716">
        <v>99.1</v>
      </c>
      <c r="BH32" s="692"/>
      <c r="BI32" s="692"/>
      <c r="BJ32" s="692"/>
      <c r="BK32" s="692"/>
      <c r="BL32" s="692"/>
      <c r="BM32" s="665">
        <v>97.7</v>
      </c>
      <c r="BN32" s="692"/>
      <c r="BO32" s="692"/>
      <c r="BP32" s="692"/>
      <c r="BQ32" s="714"/>
      <c r="BR32" s="716">
        <v>99.4</v>
      </c>
      <c r="BS32" s="692"/>
      <c r="BT32" s="692"/>
      <c r="BU32" s="692"/>
      <c r="BV32" s="692"/>
      <c r="BW32" s="692"/>
      <c r="BX32" s="665">
        <v>97.9</v>
      </c>
      <c r="BY32" s="692"/>
      <c r="BZ32" s="692"/>
      <c r="CA32" s="692"/>
      <c r="CB32" s="714"/>
      <c r="CD32" s="699"/>
      <c r="CE32" s="700"/>
      <c r="CF32" s="656" t="s">
        <v>327</v>
      </c>
      <c r="CG32" s="657"/>
      <c r="CH32" s="657"/>
      <c r="CI32" s="657"/>
      <c r="CJ32" s="657"/>
      <c r="CK32" s="657"/>
      <c r="CL32" s="657"/>
      <c r="CM32" s="657"/>
      <c r="CN32" s="657"/>
      <c r="CO32" s="657"/>
      <c r="CP32" s="657"/>
      <c r="CQ32" s="658"/>
      <c r="CR32" s="659" t="s">
        <v>243</v>
      </c>
      <c r="CS32" s="660"/>
      <c r="CT32" s="660"/>
      <c r="CU32" s="660"/>
      <c r="CV32" s="660"/>
      <c r="CW32" s="660"/>
      <c r="CX32" s="660"/>
      <c r="CY32" s="661"/>
      <c r="CZ32" s="664" t="s">
        <v>243</v>
      </c>
      <c r="DA32" s="690"/>
      <c r="DB32" s="690"/>
      <c r="DC32" s="694"/>
      <c r="DD32" s="668" t="s">
        <v>243</v>
      </c>
      <c r="DE32" s="660"/>
      <c r="DF32" s="660"/>
      <c r="DG32" s="660"/>
      <c r="DH32" s="660"/>
      <c r="DI32" s="660"/>
      <c r="DJ32" s="660"/>
      <c r="DK32" s="661"/>
      <c r="DL32" s="668" t="s">
        <v>254</v>
      </c>
      <c r="DM32" s="660"/>
      <c r="DN32" s="660"/>
      <c r="DO32" s="660"/>
      <c r="DP32" s="660"/>
      <c r="DQ32" s="660"/>
      <c r="DR32" s="660"/>
      <c r="DS32" s="660"/>
      <c r="DT32" s="660"/>
      <c r="DU32" s="660"/>
      <c r="DV32" s="661"/>
      <c r="DW32" s="664" t="s">
        <v>243</v>
      </c>
      <c r="DX32" s="690"/>
      <c r="DY32" s="690"/>
      <c r="DZ32" s="690"/>
      <c r="EA32" s="690"/>
      <c r="EB32" s="690"/>
      <c r="EC32" s="691"/>
    </row>
    <row r="33" spans="2:133" ht="11.25" customHeight="1" x14ac:dyDescent="0.15">
      <c r="B33" s="656" t="s">
        <v>328</v>
      </c>
      <c r="C33" s="657"/>
      <c r="D33" s="657"/>
      <c r="E33" s="657"/>
      <c r="F33" s="657"/>
      <c r="G33" s="657"/>
      <c r="H33" s="657"/>
      <c r="I33" s="657"/>
      <c r="J33" s="657"/>
      <c r="K33" s="657"/>
      <c r="L33" s="657"/>
      <c r="M33" s="657"/>
      <c r="N33" s="657"/>
      <c r="O33" s="657"/>
      <c r="P33" s="657"/>
      <c r="Q33" s="658"/>
      <c r="R33" s="659">
        <v>85506</v>
      </c>
      <c r="S33" s="660"/>
      <c r="T33" s="660"/>
      <c r="U33" s="660"/>
      <c r="V33" s="660"/>
      <c r="W33" s="660"/>
      <c r="X33" s="660"/>
      <c r="Y33" s="661"/>
      <c r="Z33" s="662">
        <v>0.3</v>
      </c>
      <c r="AA33" s="662"/>
      <c r="AB33" s="662"/>
      <c r="AC33" s="662"/>
      <c r="AD33" s="663">
        <v>19330</v>
      </c>
      <c r="AE33" s="663"/>
      <c r="AF33" s="663"/>
      <c r="AG33" s="663"/>
      <c r="AH33" s="663"/>
      <c r="AI33" s="663"/>
      <c r="AJ33" s="663"/>
      <c r="AK33" s="663"/>
      <c r="AL33" s="664">
        <v>0.1</v>
      </c>
      <c r="AM33" s="665"/>
      <c r="AN33" s="665"/>
      <c r="AO33" s="666"/>
      <c r="AP33" s="709"/>
      <c r="AQ33" s="710"/>
      <c r="AR33" s="710"/>
      <c r="AS33" s="710"/>
      <c r="AT33" s="713"/>
      <c r="AU33" s="219"/>
      <c r="AV33" s="219"/>
      <c r="AW33" s="219"/>
      <c r="AX33" s="680" t="s">
        <v>329</v>
      </c>
      <c r="AY33" s="681"/>
      <c r="AZ33" s="681"/>
      <c r="BA33" s="681"/>
      <c r="BB33" s="681"/>
      <c r="BC33" s="681"/>
      <c r="BD33" s="681"/>
      <c r="BE33" s="681"/>
      <c r="BF33" s="682"/>
      <c r="BG33" s="717">
        <v>99.3</v>
      </c>
      <c r="BH33" s="718"/>
      <c r="BI33" s="718"/>
      <c r="BJ33" s="718"/>
      <c r="BK33" s="718"/>
      <c r="BL33" s="718"/>
      <c r="BM33" s="719">
        <v>97</v>
      </c>
      <c r="BN33" s="718"/>
      <c r="BO33" s="718"/>
      <c r="BP33" s="718"/>
      <c r="BQ33" s="720"/>
      <c r="BR33" s="717">
        <v>99.2</v>
      </c>
      <c r="BS33" s="718"/>
      <c r="BT33" s="718"/>
      <c r="BU33" s="718"/>
      <c r="BV33" s="718"/>
      <c r="BW33" s="718"/>
      <c r="BX33" s="719">
        <v>96.6</v>
      </c>
      <c r="BY33" s="718"/>
      <c r="BZ33" s="718"/>
      <c r="CA33" s="718"/>
      <c r="CB33" s="720"/>
      <c r="CD33" s="656" t="s">
        <v>330</v>
      </c>
      <c r="CE33" s="657"/>
      <c r="CF33" s="657"/>
      <c r="CG33" s="657"/>
      <c r="CH33" s="657"/>
      <c r="CI33" s="657"/>
      <c r="CJ33" s="657"/>
      <c r="CK33" s="657"/>
      <c r="CL33" s="657"/>
      <c r="CM33" s="657"/>
      <c r="CN33" s="657"/>
      <c r="CO33" s="657"/>
      <c r="CP33" s="657"/>
      <c r="CQ33" s="658"/>
      <c r="CR33" s="659">
        <v>10142378</v>
      </c>
      <c r="CS33" s="692"/>
      <c r="CT33" s="692"/>
      <c r="CU33" s="692"/>
      <c r="CV33" s="692"/>
      <c r="CW33" s="692"/>
      <c r="CX33" s="692"/>
      <c r="CY33" s="693"/>
      <c r="CZ33" s="664">
        <v>42.3</v>
      </c>
      <c r="DA33" s="690"/>
      <c r="DB33" s="690"/>
      <c r="DC33" s="694"/>
      <c r="DD33" s="668">
        <v>7112587</v>
      </c>
      <c r="DE33" s="692"/>
      <c r="DF33" s="692"/>
      <c r="DG33" s="692"/>
      <c r="DH33" s="692"/>
      <c r="DI33" s="692"/>
      <c r="DJ33" s="692"/>
      <c r="DK33" s="693"/>
      <c r="DL33" s="668">
        <v>5017184</v>
      </c>
      <c r="DM33" s="692"/>
      <c r="DN33" s="692"/>
      <c r="DO33" s="692"/>
      <c r="DP33" s="692"/>
      <c r="DQ33" s="692"/>
      <c r="DR33" s="692"/>
      <c r="DS33" s="692"/>
      <c r="DT33" s="692"/>
      <c r="DU33" s="692"/>
      <c r="DV33" s="693"/>
      <c r="DW33" s="664">
        <v>37.6</v>
      </c>
      <c r="DX33" s="690"/>
      <c r="DY33" s="690"/>
      <c r="DZ33" s="690"/>
      <c r="EA33" s="690"/>
      <c r="EB33" s="690"/>
      <c r="EC33" s="691"/>
    </row>
    <row r="34" spans="2:133" ht="11.25" customHeight="1" x14ac:dyDescent="0.15">
      <c r="B34" s="656" t="s">
        <v>331</v>
      </c>
      <c r="C34" s="657"/>
      <c r="D34" s="657"/>
      <c r="E34" s="657"/>
      <c r="F34" s="657"/>
      <c r="G34" s="657"/>
      <c r="H34" s="657"/>
      <c r="I34" s="657"/>
      <c r="J34" s="657"/>
      <c r="K34" s="657"/>
      <c r="L34" s="657"/>
      <c r="M34" s="657"/>
      <c r="N34" s="657"/>
      <c r="O34" s="657"/>
      <c r="P34" s="657"/>
      <c r="Q34" s="658"/>
      <c r="R34" s="659">
        <v>44657</v>
      </c>
      <c r="S34" s="660"/>
      <c r="T34" s="660"/>
      <c r="U34" s="660"/>
      <c r="V34" s="660"/>
      <c r="W34" s="660"/>
      <c r="X34" s="660"/>
      <c r="Y34" s="661"/>
      <c r="Z34" s="662">
        <v>0.2</v>
      </c>
      <c r="AA34" s="662"/>
      <c r="AB34" s="662"/>
      <c r="AC34" s="662"/>
      <c r="AD34" s="663" t="s">
        <v>254</v>
      </c>
      <c r="AE34" s="663"/>
      <c r="AF34" s="663"/>
      <c r="AG34" s="663"/>
      <c r="AH34" s="663"/>
      <c r="AI34" s="663"/>
      <c r="AJ34" s="663"/>
      <c r="AK34" s="663"/>
      <c r="AL34" s="664" t="s">
        <v>254</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332</v>
      </c>
      <c r="CE34" s="657"/>
      <c r="CF34" s="657"/>
      <c r="CG34" s="657"/>
      <c r="CH34" s="657"/>
      <c r="CI34" s="657"/>
      <c r="CJ34" s="657"/>
      <c r="CK34" s="657"/>
      <c r="CL34" s="657"/>
      <c r="CM34" s="657"/>
      <c r="CN34" s="657"/>
      <c r="CO34" s="657"/>
      <c r="CP34" s="657"/>
      <c r="CQ34" s="658"/>
      <c r="CR34" s="659">
        <v>4040775</v>
      </c>
      <c r="CS34" s="660"/>
      <c r="CT34" s="660"/>
      <c r="CU34" s="660"/>
      <c r="CV34" s="660"/>
      <c r="CW34" s="660"/>
      <c r="CX34" s="660"/>
      <c r="CY34" s="661"/>
      <c r="CZ34" s="664">
        <v>16.899999999999999</v>
      </c>
      <c r="DA34" s="690"/>
      <c r="DB34" s="690"/>
      <c r="DC34" s="694"/>
      <c r="DD34" s="668">
        <v>2574276</v>
      </c>
      <c r="DE34" s="660"/>
      <c r="DF34" s="660"/>
      <c r="DG34" s="660"/>
      <c r="DH34" s="660"/>
      <c r="DI34" s="660"/>
      <c r="DJ34" s="660"/>
      <c r="DK34" s="661"/>
      <c r="DL34" s="668">
        <v>1759801</v>
      </c>
      <c r="DM34" s="660"/>
      <c r="DN34" s="660"/>
      <c r="DO34" s="660"/>
      <c r="DP34" s="660"/>
      <c r="DQ34" s="660"/>
      <c r="DR34" s="660"/>
      <c r="DS34" s="660"/>
      <c r="DT34" s="660"/>
      <c r="DU34" s="660"/>
      <c r="DV34" s="661"/>
      <c r="DW34" s="664">
        <v>13.2</v>
      </c>
      <c r="DX34" s="690"/>
      <c r="DY34" s="690"/>
      <c r="DZ34" s="690"/>
      <c r="EA34" s="690"/>
      <c r="EB34" s="690"/>
      <c r="EC34" s="691"/>
    </row>
    <row r="35" spans="2:133" ht="11.25" customHeight="1" x14ac:dyDescent="0.15">
      <c r="B35" s="656" t="s">
        <v>333</v>
      </c>
      <c r="C35" s="657"/>
      <c r="D35" s="657"/>
      <c r="E35" s="657"/>
      <c r="F35" s="657"/>
      <c r="G35" s="657"/>
      <c r="H35" s="657"/>
      <c r="I35" s="657"/>
      <c r="J35" s="657"/>
      <c r="K35" s="657"/>
      <c r="L35" s="657"/>
      <c r="M35" s="657"/>
      <c r="N35" s="657"/>
      <c r="O35" s="657"/>
      <c r="P35" s="657"/>
      <c r="Q35" s="658"/>
      <c r="R35" s="659">
        <v>142790</v>
      </c>
      <c r="S35" s="660"/>
      <c r="T35" s="660"/>
      <c r="U35" s="660"/>
      <c r="V35" s="660"/>
      <c r="W35" s="660"/>
      <c r="X35" s="660"/>
      <c r="Y35" s="661"/>
      <c r="Z35" s="662">
        <v>0.6</v>
      </c>
      <c r="AA35" s="662"/>
      <c r="AB35" s="662"/>
      <c r="AC35" s="662"/>
      <c r="AD35" s="663" t="s">
        <v>243</v>
      </c>
      <c r="AE35" s="663"/>
      <c r="AF35" s="663"/>
      <c r="AG35" s="663"/>
      <c r="AH35" s="663"/>
      <c r="AI35" s="663"/>
      <c r="AJ35" s="663"/>
      <c r="AK35" s="663"/>
      <c r="AL35" s="664" t="s">
        <v>243</v>
      </c>
      <c r="AM35" s="665"/>
      <c r="AN35" s="665"/>
      <c r="AO35" s="666"/>
      <c r="AP35" s="222"/>
      <c r="AQ35" s="641" t="s">
        <v>334</v>
      </c>
      <c r="AR35" s="642"/>
      <c r="AS35" s="642"/>
      <c r="AT35" s="642"/>
      <c r="AU35" s="642"/>
      <c r="AV35" s="642"/>
      <c r="AW35" s="642"/>
      <c r="AX35" s="642"/>
      <c r="AY35" s="642"/>
      <c r="AZ35" s="642"/>
      <c r="BA35" s="642"/>
      <c r="BB35" s="642"/>
      <c r="BC35" s="642"/>
      <c r="BD35" s="642"/>
      <c r="BE35" s="642"/>
      <c r="BF35" s="643"/>
      <c r="BG35" s="641" t="s">
        <v>335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336</v>
      </c>
      <c r="CE35" s="657"/>
      <c r="CF35" s="657"/>
      <c r="CG35" s="657"/>
      <c r="CH35" s="657"/>
      <c r="CI35" s="657"/>
      <c r="CJ35" s="657"/>
      <c r="CK35" s="657"/>
      <c r="CL35" s="657"/>
      <c r="CM35" s="657"/>
      <c r="CN35" s="657"/>
      <c r="CO35" s="657"/>
      <c r="CP35" s="657"/>
      <c r="CQ35" s="658"/>
      <c r="CR35" s="659">
        <v>382157</v>
      </c>
      <c r="CS35" s="692"/>
      <c r="CT35" s="692"/>
      <c r="CU35" s="692"/>
      <c r="CV35" s="692"/>
      <c r="CW35" s="692"/>
      <c r="CX35" s="692"/>
      <c r="CY35" s="693"/>
      <c r="CZ35" s="664">
        <v>1.6</v>
      </c>
      <c r="DA35" s="690"/>
      <c r="DB35" s="690"/>
      <c r="DC35" s="694"/>
      <c r="DD35" s="668">
        <v>296490</v>
      </c>
      <c r="DE35" s="692"/>
      <c r="DF35" s="692"/>
      <c r="DG35" s="692"/>
      <c r="DH35" s="692"/>
      <c r="DI35" s="692"/>
      <c r="DJ35" s="692"/>
      <c r="DK35" s="693"/>
      <c r="DL35" s="668">
        <v>296490</v>
      </c>
      <c r="DM35" s="692"/>
      <c r="DN35" s="692"/>
      <c r="DO35" s="692"/>
      <c r="DP35" s="692"/>
      <c r="DQ35" s="692"/>
      <c r="DR35" s="692"/>
      <c r="DS35" s="692"/>
      <c r="DT35" s="692"/>
      <c r="DU35" s="692"/>
      <c r="DV35" s="693"/>
      <c r="DW35" s="664">
        <v>2.2000000000000002</v>
      </c>
      <c r="DX35" s="690"/>
      <c r="DY35" s="690"/>
      <c r="DZ35" s="690"/>
      <c r="EA35" s="690"/>
      <c r="EB35" s="690"/>
      <c r="EC35" s="691"/>
    </row>
    <row r="36" spans="2:133" ht="11.25" customHeight="1" x14ac:dyDescent="0.15">
      <c r="B36" s="656" t="s">
        <v>337</v>
      </c>
      <c r="C36" s="657"/>
      <c r="D36" s="657"/>
      <c r="E36" s="657"/>
      <c r="F36" s="657"/>
      <c r="G36" s="657"/>
      <c r="H36" s="657"/>
      <c r="I36" s="657"/>
      <c r="J36" s="657"/>
      <c r="K36" s="657"/>
      <c r="L36" s="657"/>
      <c r="M36" s="657"/>
      <c r="N36" s="657"/>
      <c r="O36" s="657"/>
      <c r="P36" s="657"/>
      <c r="Q36" s="658"/>
      <c r="R36" s="659">
        <v>1471287</v>
      </c>
      <c r="S36" s="660"/>
      <c r="T36" s="660"/>
      <c r="U36" s="660"/>
      <c r="V36" s="660"/>
      <c r="W36" s="660"/>
      <c r="X36" s="660"/>
      <c r="Y36" s="661"/>
      <c r="Z36" s="662">
        <v>5.8</v>
      </c>
      <c r="AA36" s="662"/>
      <c r="AB36" s="662"/>
      <c r="AC36" s="662"/>
      <c r="AD36" s="663" t="s">
        <v>254</v>
      </c>
      <c r="AE36" s="663"/>
      <c r="AF36" s="663"/>
      <c r="AG36" s="663"/>
      <c r="AH36" s="663"/>
      <c r="AI36" s="663"/>
      <c r="AJ36" s="663"/>
      <c r="AK36" s="663"/>
      <c r="AL36" s="664" t="s">
        <v>254</v>
      </c>
      <c r="AM36" s="665"/>
      <c r="AN36" s="665"/>
      <c r="AO36" s="666"/>
      <c r="AP36" s="222"/>
      <c r="AQ36" s="725" t="s">
        <v>338</v>
      </c>
      <c r="AR36" s="726"/>
      <c r="AS36" s="726"/>
      <c r="AT36" s="726"/>
      <c r="AU36" s="726"/>
      <c r="AV36" s="726"/>
      <c r="AW36" s="726"/>
      <c r="AX36" s="726"/>
      <c r="AY36" s="727"/>
      <c r="AZ36" s="648">
        <v>2203517</v>
      </c>
      <c r="BA36" s="649"/>
      <c r="BB36" s="649"/>
      <c r="BC36" s="649"/>
      <c r="BD36" s="649"/>
      <c r="BE36" s="649"/>
      <c r="BF36" s="721"/>
      <c r="BG36" s="645" t="s">
        <v>339</v>
      </c>
      <c r="BH36" s="646"/>
      <c r="BI36" s="646"/>
      <c r="BJ36" s="646"/>
      <c r="BK36" s="646"/>
      <c r="BL36" s="646"/>
      <c r="BM36" s="646"/>
      <c r="BN36" s="646"/>
      <c r="BO36" s="646"/>
      <c r="BP36" s="646"/>
      <c r="BQ36" s="646"/>
      <c r="BR36" s="646"/>
      <c r="BS36" s="646"/>
      <c r="BT36" s="646"/>
      <c r="BU36" s="647"/>
      <c r="BV36" s="648">
        <v>578662</v>
      </c>
      <c r="BW36" s="649"/>
      <c r="BX36" s="649"/>
      <c r="BY36" s="649"/>
      <c r="BZ36" s="649"/>
      <c r="CA36" s="649"/>
      <c r="CB36" s="721"/>
      <c r="CD36" s="656" t="s">
        <v>340</v>
      </c>
      <c r="CE36" s="657"/>
      <c r="CF36" s="657"/>
      <c r="CG36" s="657"/>
      <c r="CH36" s="657"/>
      <c r="CI36" s="657"/>
      <c r="CJ36" s="657"/>
      <c r="CK36" s="657"/>
      <c r="CL36" s="657"/>
      <c r="CM36" s="657"/>
      <c r="CN36" s="657"/>
      <c r="CO36" s="657"/>
      <c r="CP36" s="657"/>
      <c r="CQ36" s="658"/>
      <c r="CR36" s="659">
        <v>3432077</v>
      </c>
      <c r="CS36" s="660"/>
      <c r="CT36" s="660"/>
      <c r="CU36" s="660"/>
      <c r="CV36" s="660"/>
      <c r="CW36" s="660"/>
      <c r="CX36" s="660"/>
      <c r="CY36" s="661"/>
      <c r="CZ36" s="664">
        <v>14.3</v>
      </c>
      <c r="DA36" s="690"/>
      <c r="DB36" s="690"/>
      <c r="DC36" s="694"/>
      <c r="DD36" s="668">
        <v>2373240</v>
      </c>
      <c r="DE36" s="660"/>
      <c r="DF36" s="660"/>
      <c r="DG36" s="660"/>
      <c r="DH36" s="660"/>
      <c r="DI36" s="660"/>
      <c r="DJ36" s="660"/>
      <c r="DK36" s="661"/>
      <c r="DL36" s="668">
        <v>1622326</v>
      </c>
      <c r="DM36" s="660"/>
      <c r="DN36" s="660"/>
      <c r="DO36" s="660"/>
      <c r="DP36" s="660"/>
      <c r="DQ36" s="660"/>
      <c r="DR36" s="660"/>
      <c r="DS36" s="660"/>
      <c r="DT36" s="660"/>
      <c r="DU36" s="660"/>
      <c r="DV36" s="661"/>
      <c r="DW36" s="664">
        <v>12.1</v>
      </c>
      <c r="DX36" s="690"/>
      <c r="DY36" s="690"/>
      <c r="DZ36" s="690"/>
      <c r="EA36" s="690"/>
      <c r="EB36" s="690"/>
      <c r="EC36" s="691"/>
    </row>
    <row r="37" spans="2:133" ht="11.25" customHeight="1" x14ac:dyDescent="0.15">
      <c r="B37" s="656" t="s">
        <v>341</v>
      </c>
      <c r="C37" s="657"/>
      <c r="D37" s="657"/>
      <c r="E37" s="657"/>
      <c r="F37" s="657"/>
      <c r="G37" s="657"/>
      <c r="H37" s="657"/>
      <c r="I37" s="657"/>
      <c r="J37" s="657"/>
      <c r="K37" s="657"/>
      <c r="L37" s="657"/>
      <c r="M37" s="657"/>
      <c r="N37" s="657"/>
      <c r="O37" s="657"/>
      <c r="P37" s="657"/>
      <c r="Q37" s="658"/>
      <c r="R37" s="659">
        <v>264491</v>
      </c>
      <c r="S37" s="660"/>
      <c r="T37" s="660"/>
      <c r="U37" s="660"/>
      <c r="V37" s="660"/>
      <c r="W37" s="660"/>
      <c r="X37" s="660"/>
      <c r="Y37" s="661"/>
      <c r="Z37" s="662">
        <v>1</v>
      </c>
      <c r="AA37" s="662"/>
      <c r="AB37" s="662"/>
      <c r="AC37" s="662"/>
      <c r="AD37" s="663">
        <v>1</v>
      </c>
      <c r="AE37" s="663"/>
      <c r="AF37" s="663"/>
      <c r="AG37" s="663"/>
      <c r="AH37" s="663"/>
      <c r="AI37" s="663"/>
      <c r="AJ37" s="663"/>
      <c r="AK37" s="663"/>
      <c r="AL37" s="664">
        <v>0</v>
      </c>
      <c r="AM37" s="665"/>
      <c r="AN37" s="665"/>
      <c r="AO37" s="666"/>
      <c r="AQ37" s="722" t="s">
        <v>342</v>
      </c>
      <c r="AR37" s="723"/>
      <c r="AS37" s="723"/>
      <c r="AT37" s="723"/>
      <c r="AU37" s="723"/>
      <c r="AV37" s="723"/>
      <c r="AW37" s="723"/>
      <c r="AX37" s="723"/>
      <c r="AY37" s="724"/>
      <c r="AZ37" s="659">
        <v>233946</v>
      </c>
      <c r="BA37" s="660"/>
      <c r="BB37" s="660"/>
      <c r="BC37" s="660"/>
      <c r="BD37" s="692"/>
      <c r="BE37" s="692"/>
      <c r="BF37" s="714"/>
      <c r="BG37" s="656" t="s">
        <v>343</v>
      </c>
      <c r="BH37" s="657"/>
      <c r="BI37" s="657"/>
      <c r="BJ37" s="657"/>
      <c r="BK37" s="657"/>
      <c r="BL37" s="657"/>
      <c r="BM37" s="657"/>
      <c r="BN37" s="657"/>
      <c r="BO37" s="657"/>
      <c r="BP37" s="657"/>
      <c r="BQ37" s="657"/>
      <c r="BR37" s="657"/>
      <c r="BS37" s="657"/>
      <c r="BT37" s="657"/>
      <c r="BU37" s="658"/>
      <c r="BV37" s="659">
        <v>533742</v>
      </c>
      <c r="BW37" s="660"/>
      <c r="BX37" s="660"/>
      <c r="BY37" s="660"/>
      <c r="BZ37" s="660"/>
      <c r="CA37" s="660"/>
      <c r="CB37" s="669"/>
      <c r="CD37" s="656" t="s">
        <v>344</v>
      </c>
      <c r="CE37" s="657"/>
      <c r="CF37" s="657"/>
      <c r="CG37" s="657"/>
      <c r="CH37" s="657"/>
      <c r="CI37" s="657"/>
      <c r="CJ37" s="657"/>
      <c r="CK37" s="657"/>
      <c r="CL37" s="657"/>
      <c r="CM37" s="657"/>
      <c r="CN37" s="657"/>
      <c r="CO37" s="657"/>
      <c r="CP37" s="657"/>
      <c r="CQ37" s="658"/>
      <c r="CR37" s="659">
        <v>1802589</v>
      </c>
      <c r="CS37" s="692"/>
      <c r="CT37" s="692"/>
      <c r="CU37" s="692"/>
      <c r="CV37" s="692"/>
      <c r="CW37" s="692"/>
      <c r="CX37" s="692"/>
      <c r="CY37" s="693"/>
      <c r="CZ37" s="664">
        <v>7.5</v>
      </c>
      <c r="DA37" s="690"/>
      <c r="DB37" s="690"/>
      <c r="DC37" s="694"/>
      <c r="DD37" s="668">
        <v>1137279</v>
      </c>
      <c r="DE37" s="692"/>
      <c r="DF37" s="692"/>
      <c r="DG37" s="692"/>
      <c r="DH37" s="692"/>
      <c r="DI37" s="692"/>
      <c r="DJ37" s="692"/>
      <c r="DK37" s="693"/>
      <c r="DL37" s="668">
        <v>1063460</v>
      </c>
      <c r="DM37" s="692"/>
      <c r="DN37" s="692"/>
      <c r="DO37" s="692"/>
      <c r="DP37" s="692"/>
      <c r="DQ37" s="692"/>
      <c r="DR37" s="692"/>
      <c r="DS37" s="692"/>
      <c r="DT37" s="692"/>
      <c r="DU37" s="692"/>
      <c r="DV37" s="693"/>
      <c r="DW37" s="664">
        <v>8</v>
      </c>
      <c r="DX37" s="690"/>
      <c r="DY37" s="690"/>
      <c r="DZ37" s="690"/>
      <c r="EA37" s="690"/>
      <c r="EB37" s="690"/>
      <c r="EC37" s="691"/>
    </row>
    <row r="38" spans="2:133" ht="11.25" customHeight="1" x14ac:dyDescent="0.15">
      <c r="B38" s="656" t="s">
        <v>345</v>
      </c>
      <c r="C38" s="657"/>
      <c r="D38" s="657"/>
      <c r="E38" s="657"/>
      <c r="F38" s="657"/>
      <c r="G38" s="657"/>
      <c r="H38" s="657"/>
      <c r="I38" s="657"/>
      <c r="J38" s="657"/>
      <c r="K38" s="657"/>
      <c r="L38" s="657"/>
      <c r="M38" s="657"/>
      <c r="N38" s="657"/>
      <c r="O38" s="657"/>
      <c r="P38" s="657"/>
      <c r="Q38" s="658"/>
      <c r="R38" s="659">
        <v>3449600</v>
      </c>
      <c r="S38" s="660"/>
      <c r="T38" s="660"/>
      <c r="U38" s="660"/>
      <c r="V38" s="660"/>
      <c r="W38" s="660"/>
      <c r="X38" s="660"/>
      <c r="Y38" s="661"/>
      <c r="Z38" s="662">
        <v>13.6</v>
      </c>
      <c r="AA38" s="662"/>
      <c r="AB38" s="662"/>
      <c r="AC38" s="662"/>
      <c r="AD38" s="663" t="s">
        <v>254</v>
      </c>
      <c r="AE38" s="663"/>
      <c r="AF38" s="663"/>
      <c r="AG38" s="663"/>
      <c r="AH38" s="663"/>
      <c r="AI38" s="663"/>
      <c r="AJ38" s="663"/>
      <c r="AK38" s="663"/>
      <c r="AL38" s="664" t="s">
        <v>243</v>
      </c>
      <c r="AM38" s="665"/>
      <c r="AN38" s="665"/>
      <c r="AO38" s="666"/>
      <c r="AQ38" s="722" t="s">
        <v>346</v>
      </c>
      <c r="AR38" s="723"/>
      <c r="AS38" s="723"/>
      <c r="AT38" s="723"/>
      <c r="AU38" s="723"/>
      <c r="AV38" s="723"/>
      <c r="AW38" s="723"/>
      <c r="AX38" s="723"/>
      <c r="AY38" s="724"/>
      <c r="AZ38" s="659">
        <v>216277</v>
      </c>
      <c r="BA38" s="660"/>
      <c r="BB38" s="660"/>
      <c r="BC38" s="660"/>
      <c r="BD38" s="692"/>
      <c r="BE38" s="692"/>
      <c r="BF38" s="714"/>
      <c r="BG38" s="656" t="s">
        <v>347</v>
      </c>
      <c r="BH38" s="657"/>
      <c r="BI38" s="657"/>
      <c r="BJ38" s="657"/>
      <c r="BK38" s="657"/>
      <c r="BL38" s="657"/>
      <c r="BM38" s="657"/>
      <c r="BN38" s="657"/>
      <c r="BO38" s="657"/>
      <c r="BP38" s="657"/>
      <c r="BQ38" s="657"/>
      <c r="BR38" s="657"/>
      <c r="BS38" s="657"/>
      <c r="BT38" s="657"/>
      <c r="BU38" s="658"/>
      <c r="BV38" s="659">
        <v>3490</v>
      </c>
      <c r="BW38" s="660"/>
      <c r="BX38" s="660"/>
      <c r="BY38" s="660"/>
      <c r="BZ38" s="660"/>
      <c r="CA38" s="660"/>
      <c r="CB38" s="669"/>
      <c r="CD38" s="656" t="s">
        <v>348</v>
      </c>
      <c r="CE38" s="657"/>
      <c r="CF38" s="657"/>
      <c r="CG38" s="657"/>
      <c r="CH38" s="657"/>
      <c r="CI38" s="657"/>
      <c r="CJ38" s="657"/>
      <c r="CK38" s="657"/>
      <c r="CL38" s="657"/>
      <c r="CM38" s="657"/>
      <c r="CN38" s="657"/>
      <c r="CO38" s="657"/>
      <c r="CP38" s="657"/>
      <c r="CQ38" s="658"/>
      <c r="CR38" s="659">
        <v>1753294</v>
      </c>
      <c r="CS38" s="660"/>
      <c r="CT38" s="660"/>
      <c r="CU38" s="660"/>
      <c r="CV38" s="660"/>
      <c r="CW38" s="660"/>
      <c r="CX38" s="660"/>
      <c r="CY38" s="661"/>
      <c r="CZ38" s="664">
        <v>7.3</v>
      </c>
      <c r="DA38" s="690"/>
      <c r="DB38" s="690"/>
      <c r="DC38" s="694"/>
      <c r="DD38" s="668">
        <v>1491588</v>
      </c>
      <c r="DE38" s="660"/>
      <c r="DF38" s="660"/>
      <c r="DG38" s="660"/>
      <c r="DH38" s="660"/>
      <c r="DI38" s="660"/>
      <c r="DJ38" s="660"/>
      <c r="DK38" s="661"/>
      <c r="DL38" s="668">
        <v>1338567</v>
      </c>
      <c r="DM38" s="660"/>
      <c r="DN38" s="660"/>
      <c r="DO38" s="660"/>
      <c r="DP38" s="660"/>
      <c r="DQ38" s="660"/>
      <c r="DR38" s="660"/>
      <c r="DS38" s="660"/>
      <c r="DT38" s="660"/>
      <c r="DU38" s="660"/>
      <c r="DV38" s="661"/>
      <c r="DW38" s="664">
        <v>10</v>
      </c>
      <c r="DX38" s="690"/>
      <c r="DY38" s="690"/>
      <c r="DZ38" s="690"/>
      <c r="EA38" s="690"/>
      <c r="EB38" s="690"/>
      <c r="EC38" s="691"/>
    </row>
    <row r="39" spans="2:133" ht="11.25" customHeight="1" x14ac:dyDescent="0.15">
      <c r="B39" s="656" t="s">
        <v>349</v>
      </c>
      <c r="C39" s="657"/>
      <c r="D39" s="657"/>
      <c r="E39" s="657"/>
      <c r="F39" s="657"/>
      <c r="G39" s="657"/>
      <c r="H39" s="657"/>
      <c r="I39" s="657"/>
      <c r="J39" s="657"/>
      <c r="K39" s="657"/>
      <c r="L39" s="657"/>
      <c r="M39" s="657"/>
      <c r="N39" s="657"/>
      <c r="O39" s="657"/>
      <c r="P39" s="657"/>
      <c r="Q39" s="658"/>
      <c r="R39" s="659" t="s">
        <v>254</v>
      </c>
      <c r="S39" s="660"/>
      <c r="T39" s="660"/>
      <c r="U39" s="660"/>
      <c r="V39" s="660"/>
      <c r="W39" s="660"/>
      <c r="X39" s="660"/>
      <c r="Y39" s="661"/>
      <c r="Z39" s="662" t="s">
        <v>254</v>
      </c>
      <c r="AA39" s="662"/>
      <c r="AB39" s="662"/>
      <c r="AC39" s="662"/>
      <c r="AD39" s="663" t="s">
        <v>254</v>
      </c>
      <c r="AE39" s="663"/>
      <c r="AF39" s="663"/>
      <c r="AG39" s="663"/>
      <c r="AH39" s="663"/>
      <c r="AI39" s="663"/>
      <c r="AJ39" s="663"/>
      <c r="AK39" s="663"/>
      <c r="AL39" s="664" t="s">
        <v>243</v>
      </c>
      <c r="AM39" s="665"/>
      <c r="AN39" s="665"/>
      <c r="AO39" s="666"/>
      <c r="AQ39" s="722" t="s">
        <v>350</v>
      </c>
      <c r="AR39" s="723"/>
      <c r="AS39" s="723"/>
      <c r="AT39" s="723"/>
      <c r="AU39" s="723"/>
      <c r="AV39" s="723"/>
      <c r="AW39" s="723"/>
      <c r="AX39" s="723"/>
      <c r="AY39" s="724"/>
      <c r="AZ39" s="659">
        <v>55913</v>
      </c>
      <c r="BA39" s="660"/>
      <c r="BB39" s="660"/>
      <c r="BC39" s="660"/>
      <c r="BD39" s="692"/>
      <c r="BE39" s="692"/>
      <c r="BF39" s="714"/>
      <c r="BG39" s="656" t="s">
        <v>351</v>
      </c>
      <c r="BH39" s="657"/>
      <c r="BI39" s="657"/>
      <c r="BJ39" s="657"/>
      <c r="BK39" s="657"/>
      <c r="BL39" s="657"/>
      <c r="BM39" s="657"/>
      <c r="BN39" s="657"/>
      <c r="BO39" s="657"/>
      <c r="BP39" s="657"/>
      <c r="BQ39" s="657"/>
      <c r="BR39" s="657"/>
      <c r="BS39" s="657"/>
      <c r="BT39" s="657"/>
      <c r="BU39" s="658"/>
      <c r="BV39" s="659">
        <v>4882</v>
      </c>
      <c r="BW39" s="660"/>
      <c r="BX39" s="660"/>
      <c r="BY39" s="660"/>
      <c r="BZ39" s="660"/>
      <c r="CA39" s="660"/>
      <c r="CB39" s="669"/>
      <c r="CD39" s="656" t="s">
        <v>352</v>
      </c>
      <c r="CE39" s="657"/>
      <c r="CF39" s="657"/>
      <c r="CG39" s="657"/>
      <c r="CH39" s="657"/>
      <c r="CI39" s="657"/>
      <c r="CJ39" s="657"/>
      <c r="CK39" s="657"/>
      <c r="CL39" s="657"/>
      <c r="CM39" s="657"/>
      <c r="CN39" s="657"/>
      <c r="CO39" s="657"/>
      <c r="CP39" s="657"/>
      <c r="CQ39" s="658"/>
      <c r="CR39" s="659">
        <v>329445</v>
      </c>
      <c r="CS39" s="692"/>
      <c r="CT39" s="692"/>
      <c r="CU39" s="692"/>
      <c r="CV39" s="692"/>
      <c r="CW39" s="692"/>
      <c r="CX39" s="692"/>
      <c r="CY39" s="693"/>
      <c r="CZ39" s="664">
        <v>1.4</v>
      </c>
      <c r="DA39" s="690"/>
      <c r="DB39" s="690"/>
      <c r="DC39" s="694"/>
      <c r="DD39" s="668">
        <v>180901</v>
      </c>
      <c r="DE39" s="692"/>
      <c r="DF39" s="692"/>
      <c r="DG39" s="692"/>
      <c r="DH39" s="692"/>
      <c r="DI39" s="692"/>
      <c r="DJ39" s="692"/>
      <c r="DK39" s="693"/>
      <c r="DL39" s="668" t="s">
        <v>254</v>
      </c>
      <c r="DM39" s="692"/>
      <c r="DN39" s="692"/>
      <c r="DO39" s="692"/>
      <c r="DP39" s="692"/>
      <c r="DQ39" s="692"/>
      <c r="DR39" s="692"/>
      <c r="DS39" s="692"/>
      <c r="DT39" s="692"/>
      <c r="DU39" s="692"/>
      <c r="DV39" s="693"/>
      <c r="DW39" s="664" t="s">
        <v>254</v>
      </c>
      <c r="DX39" s="690"/>
      <c r="DY39" s="690"/>
      <c r="DZ39" s="690"/>
      <c r="EA39" s="690"/>
      <c r="EB39" s="690"/>
      <c r="EC39" s="691"/>
    </row>
    <row r="40" spans="2:133" ht="11.25" customHeight="1" x14ac:dyDescent="0.15">
      <c r="B40" s="656" t="s">
        <v>353</v>
      </c>
      <c r="C40" s="657"/>
      <c r="D40" s="657"/>
      <c r="E40" s="657"/>
      <c r="F40" s="657"/>
      <c r="G40" s="657"/>
      <c r="H40" s="657"/>
      <c r="I40" s="657"/>
      <c r="J40" s="657"/>
      <c r="K40" s="657"/>
      <c r="L40" s="657"/>
      <c r="M40" s="657"/>
      <c r="N40" s="657"/>
      <c r="O40" s="657"/>
      <c r="P40" s="657"/>
      <c r="Q40" s="658"/>
      <c r="R40" s="659">
        <v>115900</v>
      </c>
      <c r="S40" s="660"/>
      <c r="T40" s="660"/>
      <c r="U40" s="660"/>
      <c r="V40" s="660"/>
      <c r="W40" s="660"/>
      <c r="X40" s="660"/>
      <c r="Y40" s="661"/>
      <c r="Z40" s="662">
        <v>0.5</v>
      </c>
      <c r="AA40" s="662"/>
      <c r="AB40" s="662"/>
      <c r="AC40" s="662"/>
      <c r="AD40" s="663" t="s">
        <v>254</v>
      </c>
      <c r="AE40" s="663"/>
      <c r="AF40" s="663"/>
      <c r="AG40" s="663"/>
      <c r="AH40" s="663"/>
      <c r="AI40" s="663"/>
      <c r="AJ40" s="663"/>
      <c r="AK40" s="663"/>
      <c r="AL40" s="664" t="s">
        <v>243</v>
      </c>
      <c r="AM40" s="665"/>
      <c r="AN40" s="665"/>
      <c r="AO40" s="666"/>
      <c r="AQ40" s="722" t="s">
        <v>354</v>
      </c>
      <c r="AR40" s="723"/>
      <c r="AS40" s="723"/>
      <c r="AT40" s="723"/>
      <c r="AU40" s="723"/>
      <c r="AV40" s="723"/>
      <c r="AW40" s="723"/>
      <c r="AX40" s="723"/>
      <c r="AY40" s="724"/>
      <c r="AZ40" s="659" t="s">
        <v>254</v>
      </c>
      <c r="BA40" s="660"/>
      <c r="BB40" s="660"/>
      <c r="BC40" s="660"/>
      <c r="BD40" s="692"/>
      <c r="BE40" s="692"/>
      <c r="BF40" s="714"/>
      <c r="BG40" s="707" t="s">
        <v>355</v>
      </c>
      <c r="BH40" s="708"/>
      <c r="BI40" s="708"/>
      <c r="BJ40" s="708"/>
      <c r="BK40" s="708"/>
      <c r="BL40" s="223"/>
      <c r="BM40" s="657" t="s">
        <v>356</v>
      </c>
      <c r="BN40" s="657"/>
      <c r="BO40" s="657"/>
      <c r="BP40" s="657"/>
      <c r="BQ40" s="657"/>
      <c r="BR40" s="657"/>
      <c r="BS40" s="657"/>
      <c r="BT40" s="657"/>
      <c r="BU40" s="658"/>
      <c r="BV40" s="659">
        <v>83</v>
      </c>
      <c r="BW40" s="660"/>
      <c r="BX40" s="660"/>
      <c r="BY40" s="660"/>
      <c r="BZ40" s="660"/>
      <c r="CA40" s="660"/>
      <c r="CB40" s="669"/>
      <c r="CD40" s="656" t="s">
        <v>357</v>
      </c>
      <c r="CE40" s="657"/>
      <c r="CF40" s="657"/>
      <c r="CG40" s="657"/>
      <c r="CH40" s="657"/>
      <c r="CI40" s="657"/>
      <c r="CJ40" s="657"/>
      <c r="CK40" s="657"/>
      <c r="CL40" s="657"/>
      <c r="CM40" s="657"/>
      <c r="CN40" s="657"/>
      <c r="CO40" s="657"/>
      <c r="CP40" s="657"/>
      <c r="CQ40" s="658"/>
      <c r="CR40" s="659">
        <v>204630</v>
      </c>
      <c r="CS40" s="660"/>
      <c r="CT40" s="660"/>
      <c r="CU40" s="660"/>
      <c r="CV40" s="660"/>
      <c r="CW40" s="660"/>
      <c r="CX40" s="660"/>
      <c r="CY40" s="661"/>
      <c r="CZ40" s="664">
        <v>0.9</v>
      </c>
      <c r="DA40" s="690"/>
      <c r="DB40" s="690"/>
      <c r="DC40" s="694"/>
      <c r="DD40" s="668">
        <v>196092</v>
      </c>
      <c r="DE40" s="660"/>
      <c r="DF40" s="660"/>
      <c r="DG40" s="660"/>
      <c r="DH40" s="660"/>
      <c r="DI40" s="660"/>
      <c r="DJ40" s="660"/>
      <c r="DK40" s="661"/>
      <c r="DL40" s="668" t="s">
        <v>254</v>
      </c>
      <c r="DM40" s="660"/>
      <c r="DN40" s="660"/>
      <c r="DO40" s="660"/>
      <c r="DP40" s="660"/>
      <c r="DQ40" s="660"/>
      <c r="DR40" s="660"/>
      <c r="DS40" s="660"/>
      <c r="DT40" s="660"/>
      <c r="DU40" s="660"/>
      <c r="DV40" s="661"/>
      <c r="DW40" s="664" t="s">
        <v>243</v>
      </c>
      <c r="DX40" s="690"/>
      <c r="DY40" s="690"/>
      <c r="DZ40" s="690"/>
      <c r="EA40" s="690"/>
      <c r="EB40" s="690"/>
      <c r="EC40" s="691"/>
    </row>
    <row r="41" spans="2:133" ht="11.25" customHeight="1" x14ac:dyDescent="0.15">
      <c r="B41" s="680" t="s">
        <v>358</v>
      </c>
      <c r="C41" s="681"/>
      <c r="D41" s="681"/>
      <c r="E41" s="681"/>
      <c r="F41" s="681"/>
      <c r="G41" s="681"/>
      <c r="H41" s="681"/>
      <c r="I41" s="681"/>
      <c r="J41" s="681"/>
      <c r="K41" s="681"/>
      <c r="L41" s="681"/>
      <c r="M41" s="681"/>
      <c r="N41" s="681"/>
      <c r="O41" s="681"/>
      <c r="P41" s="681"/>
      <c r="Q41" s="682"/>
      <c r="R41" s="731">
        <v>25293957</v>
      </c>
      <c r="S41" s="732"/>
      <c r="T41" s="732"/>
      <c r="U41" s="732"/>
      <c r="V41" s="732"/>
      <c r="W41" s="732"/>
      <c r="X41" s="732"/>
      <c r="Y41" s="736"/>
      <c r="Z41" s="737">
        <v>100</v>
      </c>
      <c r="AA41" s="737"/>
      <c r="AB41" s="737"/>
      <c r="AC41" s="737"/>
      <c r="AD41" s="738">
        <v>13242057</v>
      </c>
      <c r="AE41" s="738"/>
      <c r="AF41" s="738"/>
      <c r="AG41" s="738"/>
      <c r="AH41" s="738"/>
      <c r="AI41" s="738"/>
      <c r="AJ41" s="738"/>
      <c r="AK41" s="738"/>
      <c r="AL41" s="739">
        <v>100</v>
      </c>
      <c r="AM41" s="719"/>
      <c r="AN41" s="719"/>
      <c r="AO41" s="740"/>
      <c r="AQ41" s="722" t="s">
        <v>359</v>
      </c>
      <c r="AR41" s="723"/>
      <c r="AS41" s="723"/>
      <c r="AT41" s="723"/>
      <c r="AU41" s="723"/>
      <c r="AV41" s="723"/>
      <c r="AW41" s="723"/>
      <c r="AX41" s="723"/>
      <c r="AY41" s="724"/>
      <c r="AZ41" s="659">
        <v>310337</v>
      </c>
      <c r="BA41" s="660"/>
      <c r="BB41" s="660"/>
      <c r="BC41" s="660"/>
      <c r="BD41" s="692"/>
      <c r="BE41" s="692"/>
      <c r="BF41" s="714"/>
      <c r="BG41" s="707"/>
      <c r="BH41" s="708"/>
      <c r="BI41" s="708"/>
      <c r="BJ41" s="708"/>
      <c r="BK41" s="708"/>
      <c r="BL41" s="223"/>
      <c r="BM41" s="657" t="s">
        <v>360</v>
      </c>
      <c r="BN41" s="657"/>
      <c r="BO41" s="657"/>
      <c r="BP41" s="657"/>
      <c r="BQ41" s="657"/>
      <c r="BR41" s="657"/>
      <c r="BS41" s="657"/>
      <c r="BT41" s="657"/>
      <c r="BU41" s="658"/>
      <c r="BV41" s="659" t="s">
        <v>254</v>
      </c>
      <c r="BW41" s="660"/>
      <c r="BX41" s="660"/>
      <c r="BY41" s="660"/>
      <c r="BZ41" s="660"/>
      <c r="CA41" s="660"/>
      <c r="CB41" s="669"/>
      <c r="CD41" s="656" t="s">
        <v>361</v>
      </c>
      <c r="CE41" s="657"/>
      <c r="CF41" s="657"/>
      <c r="CG41" s="657"/>
      <c r="CH41" s="657"/>
      <c r="CI41" s="657"/>
      <c r="CJ41" s="657"/>
      <c r="CK41" s="657"/>
      <c r="CL41" s="657"/>
      <c r="CM41" s="657"/>
      <c r="CN41" s="657"/>
      <c r="CO41" s="657"/>
      <c r="CP41" s="657"/>
      <c r="CQ41" s="658"/>
      <c r="CR41" s="659" t="s">
        <v>254</v>
      </c>
      <c r="CS41" s="692"/>
      <c r="CT41" s="692"/>
      <c r="CU41" s="692"/>
      <c r="CV41" s="692"/>
      <c r="CW41" s="692"/>
      <c r="CX41" s="692"/>
      <c r="CY41" s="693"/>
      <c r="CZ41" s="664" t="s">
        <v>243</v>
      </c>
      <c r="DA41" s="690"/>
      <c r="DB41" s="690"/>
      <c r="DC41" s="694"/>
      <c r="DD41" s="668" t="s">
        <v>243</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362</v>
      </c>
      <c r="AR42" s="729"/>
      <c r="AS42" s="729"/>
      <c r="AT42" s="729"/>
      <c r="AU42" s="729"/>
      <c r="AV42" s="729"/>
      <c r="AW42" s="729"/>
      <c r="AX42" s="729"/>
      <c r="AY42" s="730"/>
      <c r="AZ42" s="731">
        <v>1387044</v>
      </c>
      <c r="BA42" s="732"/>
      <c r="BB42" s="732"/>
      <c r="BC42" s="732"/>
      <c r="BD42" s="718"/>
      <c r="BE42" s="718"/>
      <c r="BF42" s="720"/>
      <c r="BG42" s="709"/>
      <c r="BH42" s="710"/>
      <c r="BI42" s="710"/>
      <c r="BJ42" s="710"/>
      <c r="BK42" s="710"/>
      <c r="BL42" s="224"/>
      <c r="BM42" s="681" t="s">
        <v>363</v>
      </c>
      <c r="BN42" s="681"/>
      <c r="BO42" s="681"/>
      <c r="BP42" s="681"/>
      <c r="BQ42" s="681"/>
      <c r="BR42" s="681"/>
      <c r="BS42" s="681"/>
      <c r="BT42" s="681"/>
      <c r="BU42" s="682"/>
      <c r="BV42" s="731">
        <v>496</v>
      </c>
      <c r="BW42" s="732"/>
      <c r="BX42" s="732"/>
      <c r="BY42" s="732"/>
      <c r="BZ42" s="732"/>
      <c r="CA42" s="732"/>
      <c r="CB42" s="741"/>
      <c r="CD42" s="656" t="s">
        <v>364</v>
      </c>
      <c r="CE42" s="657"/>
      <c r="CF42" s="657"/>
      <c r="CG42" s="657"/>
      <c r="CH42" s="657"/>
      <c r="CI42" s="657"/>
      <c r="CJ42" s="657"/>
      <c r="CK42" s="657"/>
      <c r="CL42" s="657"/>
      <c r="CM42" s="657"/>
      <c r="CN42" s="657"/>
      <c r="CO42" s="657"/>
      <c r="CP42" s="657"/>
      <c r="CQ42" s="658"/>
      <c r="CR42" s="659">
        <v>3371479</v>
      </c>
      <c r="CS42" s="692"/>
      <c r="CT42" s="692"/>
      <c r="CU42" s="692"/>
      <c r="CV42" s="692"/>
      <c r="CW42" s="692"/>
      <c r="CX42" s="692"/>
      <c r="CY42" s="693"/>
      <c r="CZ42" s="664">
        <v>14.1</v>
      </c>
      <c r="DA42" s="690"/>
      <c r="DB42" s="690"/>
      <c r="DC42" s="694"/>
      <c r="DD42" s="668">
        <v>264925</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365</v>
      </c>
      <c r="CD43" s="656" t="s">
        <v>366</v>
      </c>
      <c r="CE43" s="657"/>
      <c r="CF43" s="657"/>
      <c r="CG43" s="657"/>
      <c r="CH43" s="657"/>
      <c r="CI43" s="657"/>
      <c r="CJ43" s="657"/>
      <c r="CK43" s="657"/>
      <c r="CL43" s="657"/>
      <c r="CM43" s="657"/>
      <c r="CN43" s="657"/>
      <c r="CO43" s="657"/>
      <c r="CP43" s="657"/>
      <c r="CQ43" s="658"/>
      <c r="CR43" s="659">
        <v>94620</v>
      </c>
      <c r="CS43" s="692"/>
      <c r="CT43" s="692"/>
      <c r="CU43" s="692"/>
      <c r="CV43" s="692"/>
      <c r="CW43" s="692"/>
      <c r="CX43" s="692"/>
      <c r="CY43" s="693"/>
      <c r="CZ43" s="664">
        <v>0.4</v>
      </c>
      <c r="DA43" s="690"/>
      <c r="DB43" s="690"/>
      <c r="DC43" s="694"/>
      <c r="DD43" s="668">
        <v>56420</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367</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314</v>
      </c>
      <c r="CE44" s="696"/>
      <c r="CF44" s="656" t="s">
        <v>368</v>
      </c>
      <c r="CG44" s="657"/>
      <c r="CH44" s="657"/>
      <c r="CI44" s="657"/>
      <c r="CJ44" s="657"/>
      <c r="CK44" s="657"/>
      <c r="CL44" s="657"/>
      <c r="CM44" s="657"/>
      <c r="CN44" s="657"/>
      <c r="CO44" s="657"/>
      <c r="CP44" s="657"/>
      <c r="CQ44" s="658"/>
      <c r="CR44" s="659">
        <v>3002743</v>
      </c>
      <c r="CS44" s="660"/>
      <c r="CT44" s="660"/>
      <c r="CU44" s="660"/>
      <c r="CV44" s="660"/>
      <c r="CW44" s="660"/>
      <c r="CX44" s="660"/>
      <c r="CY44" s="661"/>
      <c r="CZ44" s="664">
        <v>12.5</v>
      </c>
      <c r="DA44" s="665"/>
      <c r="DB44" s="665"/>
      <c r="DC44" s="671"/>
      <c r="DD44" s="668">
        <v>239889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369</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370</v>
      </c>
      <c r="CG45" s="657"/>
      <c r="CH45" s="657"/>
      <c r="CI45" s="657"/>
      <c r="CJ45" s="657"/>
      <c r="CK45" s="657"/>
      <c r="CL45" s="657"/>
      <c r="CM45" s="657"/>
      <c r="CN45" s="657"/>
      <c r="CO45" s="657"/>
      <c r="CP45" s="657"/>
      <c r="CQ45" s="658"/>
      <c r="CR45" s="659">
        <v>1157962</v>
      </c>
      <c r="CS45" s="692"/>
      <c r="CT45" s="692"/>
      <c r="CU45" s="692"/>
      <c r="CV45" s="692"/>
      <c r="CW45" s="692"/>
      <c r="CX45" s="692"/>
      <c r="CY45" s="693"/>
      <c r="CZ45" s="664">
        <v>4.8</v>
      </c>
      <c r="DA45" s="690"/>
      <c r="DB45" s="690"/>
      <c r="DC45" s="694"/>
      <c r="DD45" s="668">
        <v>37116</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371</v>
      </c>
      <c r="CG46" s="657"/>
      <c r="CH46" s="657"/>
      <c r="CI46" s="657"/>
      <c r="CJ46" s="657"/>
      <c r="CK46" s="657"/>
      <c r="CL46" s="657"/>
      <c r="CM46" s="657"/>
      <c r="CN46" s="657"/>
      <c r="CO46" s="657"/>
      <c r="CP46" s="657"/>
      <c r="CQ46" s="658"/>
      <c r="CR46" s="659">
        <v>1771831</v>
      </c>
      <c r="CS46" s="660"/>
      <c r="CT46" s="660"/>
      <c r="CU46" s="660"/>
      <c r="CV46" s="660"/>
      <c r="CW46" s="660"/>
      <c r="CX46" s="660"/>
      <c r="CY46" s="661"/>
      <c r="CZ46" s="664">
        <v>7.4</v>
      </c>
      <c r="DA46" s="665"/>
      <c r="DB46" s="665"/>
      <c r="DC46" s="671"/>
      <c r="DD46" s="668">
        <v>191123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372</v>
      </c>
      <c r="CG47" s="657"/>
      <c r="CH47" s="657"/>
      <c r="CI47" s="657"/>
      <c r="CJ47" s="657"/>
      <c r="CK47" s="657"/>
      <c r="CL47" s="657"/>
      <c r="CM47" s="657"/>
      <c r="CN47" s="657"/>
      <c r="CO47" s="657"/>
      <c r="CP47" s="657"/>
      <c r="CQ47" s="658"/>
      <c r="CR47" s="659">
        <v>368736</v>
      </c>
      <c r="CS47" s="692"/>
      <c r="CT47" s="692"/>
      <c r="CU47" s="692"/>
      <c r="CV47" s="692"/>
      <c r="CW47" s="692"/>
      <c r="CX47" s="692"/>
      <c r="CY47" s="693"/>
      <c r="CZ47" s="664">
        <v>1.5</v>
      </c>
      <c r="DA47" s="690"/>
      <c r="DB47" s="690"/>
      <c r="DC47" s="694"/>
      <c r="DD47" s="668">
        <v>25036</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373</v>
      </c>
      <c r="CG48" s="657"/>
      <c r="CH48" s="657"/>
      <c r="CI48" s="657"/>
      <c r="CJ48" s="657"/>
      <c r="CK48" s="657"/>
      <c r="CL48" s="657"/>
      <c r="CM48" s="657"/>
      <c r="CN48" s="657"/>
      <c r="CO48" s="657"/>
      <c r="CP48" s="657"/>
      <c r="CQ48" s="658"/>
      <c r="CR48" s="659" t="s">
        <v>254</v>
      </c>
      <c r="CS48" s="660"/>
      <c r="CT48" s="660"/>
      <c r="CU48" s="660"/>
      <c r="CV48" s="660"/>
      <c r="CW48" s="660"/>
      <c r="CX48" s="660"/>
      <c r="CY48" s="661"/>
      <c r="CZ48" s="664" t="s">
        <v>243</v>
      </c>
      <c r="DA48" s="665"/>
      <c r="DB48" s="665"/>
      <c r="DC48" s="671"/>
      <c r="DD48" s="668" t="s">
        <v>243</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374</v>
      </c>
      <c r="CE49" s="681"/>
      <c r="CF49" s="681"/>
      <c r="CG49" s="681"/>
      <c r="CH49" s="681"/>
      <c r="CI49" s="681"/>
      <c r="CJ49" s="681"/>
      <c r="CK49" s="681"/>
      <c r="CL49" s="681"/>
      <c r="CM49" s="681"/>
      <c r="CN49" s="681"/>
      <c r="CO49" s="681"/>
      <c r="CP49" s="681"/>
      <c r="CQ49" s="682"/>
      <c r="CR49" s="731">
        <v>23980369</v>
      </c>
      <c r="CS49" s="718"/>
      <c r="CT49" s="718"/>
      <c r="CU49" s="718"/>
      <c r="CV49" s="718"/>
      <c r="CW49" s="718"/>
      <c r="CX49" s="718"/>
      <c r="CY49" s="747"/>
      <c r="CZ49" s="739">
        <v>100</v>
      </c>
      <c r="DA49" s="748"/>
      <c r="DB49" s="748"/>
      <c r="DC49" s="749"/>
      <c r="DD49" s="750">
        <v>15125014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nRrDkcrlkP20H9usHjkW4Y7X0pZxQ7YQeCGNvhQGbmganqPgbKBgHamRPjf/2bDuvUb9zqNKhQaQaha7xJ6XhQ==" saltValue="0IQSipMmQPGg9jvqFe1N5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A4" sqref="A4:XFD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376</v>
      </c>
      <c r="DK2" s="759"/>
      <c r="DL2" s="759"/>
      <c r="DM2" s="759"/>
      <c r="DN2" s="759"/>
      <c r="DO2" s="760"/>
      <c r="DP2" s="228"/>
      <c r="DQ2" s="758" t="s">
        <v>377</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378</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380</v>
      </c>
      <c r="B5" s="764"/>
      <c r="C5" s="764"/>
      <c r="D5" s="764"/>
      <c r="E5" s="764"/>
      <c r="F5" s="764"/>
      <c r="G5" s="764"/>
      <c r="H5" s="764"/>
      <c r="I5" s="764"/>
      <c r="J5" s="764"/>
      <c r="K5" s="764"/>
      <c r="L5" s="764"/>
      <c r="M5" s="764"/>
      <c r="N5" s="764"/>
      <c r="O5" s="764"/>
      <c r="P5" s="765"/>
      <c r="Q5" s="769" t="s">
        <v>381</v>
      </c>
      <c r="R5" s="770"/>
      <c r="S5" s="770"/>
      <c r="T5" s="770"/>
      <c r="U5" s="771"/>
      <c r="V5" s="769" t="s">
        <v>382</v>
      </c>
      <c r="W5" s="770"/>
      <c r="X5" s="770"/>
      <c r="Y5" s="770"/>
      <c r="Z5" s="771"/>
      <c r="AA5" s="769" t="s">
        <v>383</v>
      </c>
      <c r="AB5" s="770"/>
      <c r="AC5" s="770"/>
      <c r="AD5" s="770"/>
      <c r="AE5" s="770"/>
      <c r="AF5" s="775" t="s">
        <v>384</v>
      </c>
      <c r="AG5" s="770"/>
      <c r="AH5" s="770"/>
      <c r="AI5" s="770"/>
      <c r="AJ5" s="776"/>
      <c r="AK5" s="770" t="s">
        <v>385</v>
      </c>
      <c r="AL5" s="770"/>
      <c r="AM5" s="770"/>
      <c r="AN5" s="770"/>
      <c r="AO5" s="771"/>
      <c r="AP5" s="769" t="s">
        <v>386</v>
      </c>
      <c r="AQ5" s="770"/>
      <c r="AR5" s="770"/>
      <c r="AS5" s="770"/>
      <c r="AT5" s="771"/>
      <c r="AU5" s="769" t="s">
        <v>387</v>
      </c>
      <c r="AV5" s="770"/>
      <c r="AW5" s="770"/>
      <c r="AX5" s="770"/>
      <c r="AY5" s="776"/>
      <c r="AZ5" s="232"/>
      <c r="BA5" s="232"/>
      <c r="BB5" s="232"/>
      <c r="BC5" s="232"/>
      <c r="BD5" s="232"/>
      <c r="BE5" s="233"/>
      <c r="BF5" s="233"/>
      <c r="BG5" s="233"/>
      <c r="BH5" s="233"/>
      <c r="BI5" s="233"/>
      <c r="BJ5" s="233"/>
      <c r="BK5" s="233"/>
      <c r="BL5" s="233"/>
      <c r="BM5" s="233"/>
      <c r="BN5" s="233"/>
      <c r="BO5" s="233"/>
      <c r="BP5" s="233"/>
      <c r="BQ5" s="763" t="s">
        <v>388</v>
      </c>
      <c r="BR5" s="764"/>
      <c r="BS5" s="764"/>
      <c r="BT5" s="764"/>
      <c r="BU5" s="764"/>
      <c r="BV5" s="764"/>
      <c r="BW5" s="764"/>
      <c r="BX5" s="764"/>
      <c r="BY5" s="764"/>
      <c r="BZ5" s="764"/>
      <c r="CA5" s="764"/>
      <c r="CB5" s="764"/>
      <c r="CC5" s="764"/>
      <c r="CD5" s="764"/>
      <c r="CE5" s="764"/>
      <c r="CF5" s="764"/>
      <c r="CG5" s="765"/>
      <c r="CH5" s="769" t="s">
        <v>389</v>
      </c>
      <c r="CI5" s="770"/>
      <c r="CJ5" s="770"/>
      <c r="CK5" s="770"/>
      <c r="CL5" s="771"/>
      <c r="CM5" s="769" t="s">
        <v>390</v>
      </c>
      <c r="CN5" s="770"/>
      <c r="CO5" s="770"/>
      <c r="CP5" s="770"/>
      <c r="CQ5" s="771"/>
      <c r="CR5" s="769" t="s">
        <v>391</v>
      </c>
      <c r="CS5" s="770"/>
      <c r="CT5" s="770"/>
      <c r="CU5" s="770"/>
      <c r="CV5" s="771"/>
      <c r="CW5" s="769" t="s">
        <v>392</v>
      </c>
      <c r="CX5" s="770"/>
      <c r="CY5" s="770"/>
      <c r="CZ5" s="770"/>
      <c r="DA5" s="771"/>
      <c r="DB5" s="769" t="s">
        <v>393</v>
      </c>
      <c r="DC5" s="770"/>
      <c r="DD5" s="770"/>
      <c r="DE5" s="770"/>
      <c r="DF5" s="771"/>
      <c r="DG5" s="799" t="s">
        <v>394</v>
      </c>
      <c r="DH5" s="800"/>
      <c r="DI5" s="800"/>
      <c r="DJ5" s="800"/>
      <c r="DK5" s="801"/>
      <c r="DL5" s="799" t="s">
        <v>395</v>
      </c>
      <c r="DM5" s="800"/>
      <c r="DN5" s="800"/>
      <c r="DO5" s="800"/>
      <c r="DP5" s="801"/>
      <c r="DQ5" s="769" t="s">
        <v>396</v>
      </c>
      <c r="DR5" s="770"/>
      <c r="DS5" s="770"/>
      <c r="DT5" s="770"/>
      <c r="DU5" s="771"/>
      <c r="DV5" s="769" t="s">
        <v>387</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397</v>
      </c>
      <c r="C7" s="786"/>
      <c r="D7" s="786"/>
      <c r="E7" s="786"/>
      <c r="F7" s="786"/>
      <c r="G7" s="786"/>
      <c r="H7" s="786"/>
      <c r="I7" s="786"/>
      <c r="J7" s="786"/>
      <c r="K7" s="786"/>
      <c r="L7" s="786"/>
      <c r="M7" s="786"/>
      <c r="N7" s="786"/>
      <c r="O7" s="786"/>
      <c r="P7" s="787"/>
      <c r="Q7" s="788">
        <v>25304</v>
      </c>
      <c r="R7" s="789"/>
      <c r="S7" s="789"/>
      <c r="T7" s="789"/>
      <c r="U7" s="789"/>
      <c r="V7" s="789">
        <v>23990</v>
      </c>
      <c r="W7" s="789"/>
      <c r="X7" s="789"/>
      <c r="Y7" s="789"/>
      <c r="Z7" s="789"/>
      <c r="AA7" s="789">
        <v>289</v>
      </c>
      <c r="AB7" s="789"/>
      <c r="AC7" s="789"/>
      <c r="AD7" s="789"/>
      <c r="AE7" s="790"/>
      <c r="AF7" s="791">
        <v>1025</v>
      </c>
      <c r="AG7" s="792"/>
      <c r="AH7" s="792"/>
      <c r="AI7" s="792"/>
      <c r="AJ7" s="793"/>
      <c r="AK7" s="794" t="s">
        <v>607</v>
      </c>
      <c r="AL7" s="795"/>
      <c r="AM7" s="795"/>
      <c r="AN7" s="795"/>
      <c r="AO7" s="795"/>
      <c r="AP7" s="795">
        <v>32279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593</v>
      </c>
      <c r="BT7" s="783"/>
      <c r="BU7" s="783"/>
      <c r="BV7" s="783"/>
      <c r="BW7" s="783"/>
      <c r="BX7" s="783"/>
      <c r="BY7" s="783"/>
      <c r="BZ7" s="783"/>
      <c r="CA7" s="783"/>
      <c r="CB7" s="783"/>
      <c r="CC7" s="783"/>
      <c r="CD7" s="783"/>
      <c r="CE7" s="783"/>
      <c r="CF7" s="783"/>
      <c r="CG7" s="798"/>
      <c r="CH7" s="779">
        <v>-6</v>
      </c>
      <c r="CI7" s="780"/>
      <c r="CJ7" s="780"/>
      <c r="CK7" s="780"/>
      <c r="CL7" s="781"/>
      <c r="CM7" s="779">
        <v>45</v>
      </c>
      <c r="CN7" s="780"/>
      <c r="CO7" s="780"/>
      <c r="CP7" s="780"/>
      <c r="CQ7" s="781"/>
      <c r="CR7" s="779">
        <v>75</v>
      </c>
      <c r="CS7" s="780"/>
      <c r="CT7" s="780"/>
      <c r="CU7" s="780"/>
      <c r="CV7" s="781"/>
      <c r="CW7" s="779" t="s">
        <v>525</v>
      </c>
      <c r="CX7" s="780"/>
      <c r="CY7" s="780"/>
      <c r="CZ7" s="780"/>
      <c r="DA7" s="781"/>
      <c r="DB7" s="779" t="s">
        <v>525</v>
      </c>
      <c r="DC7" s="780"/>
      <c r="DD7" s="780"/>
      <c r="DE7" s="780"/>
      <c r="DF7" s="781"/>
      <c r="DG7" s="779" t="s">
        <v>525</v>
      </c>
      <c r="DH7" s="780"/>
      <c r="DI7" s="780"/>
      <c r="DJ7" s="780"/>
      <c r="DK7" s="781"/>
      <c r="DL7" s="779" t="s">
        <v>525</v>
      </c>
      <c r="DM7" s="780"/>
      <c r="DN7" s="780"/>
      <c r="DO7" s="780"/>
      <c r="DP7" s="781"/>
      <c r="DQ7" s="779" t="s">
        <v>525</v>
      </c>
      <c r="DR7" s="780"/>
      <c r="DS7" s="780"/>
      <c r="DT7" s="780"/>
      <c r="DU7" s="781"/>
      <c r="DV7" s="782"/>
      <c r="DW7" s="783"/>
      <c r="DX7" s="783"/>
      <c r="DY7" s="783"/>
      <c r="DZ7" s="784"/>
      <c r="EA7" s="234"/>
    </row>
    <row r="8" spans="1:131" s="235" customFormat="1" ht="26.25" customHeight="1" x14ac:dyDescent="0.15">
      <c r="A8" s="238">
        <v>2</v>
      </c>
      <c r="B8" s="816" t="s">
        <v>398</v>
      </c>
      <c r="C8" s="817"/>
      <c r="D8" s="817"/>
      <c r="E8" s="817"/>
      <c r="F8" s="817"/>
      <c r="G8" s="817"/>
      <c r="H8" s="817"/>
      <c r="I8" s="817"/>
      <c r="J8" s="817"/>
      <c r="K8" s="817"/>
      <c r="L8" s="817"/>
      <c r="M8" s="817"/>
      <c r="N8" s="817"/>
      <c r="O8" s="817"/>
      <c r="P8" s="818"/>
      <c r="Q8" s="819">
        <v>0</v>
      </c>
      <c r="R8" s="820"/>
      <c r="S8" s="820"/>
      <c r="T8" s="820"/>
      <c r="U8" s="820"/>
      <c r="V8" s="820">
        <v>0</v>
      </c>
      <c r="W8" s="820"/>
      <c r="X8" s="820"/>
      <c r="Y8" s="820"/>
      <c r="Z8" s="820"/>
      <c r="AA8" s="820" t="s">
        <v>607</v>
      </c>
      <c r="AB8" s="820"/>
      <c r="AC8" s="820"/>
      <c r="AD8" s="820"/>
      <c r="AE8" s="821"/>
      <c r="AF8" s="822" t="s">
        <v>132</v>
      </c>
      <c r="AG8" s="823"/>
      <c r="AH8" s="823"/>
      <c r="AI8" s="823"/>
      <c r="AJ8" s="824"/>
      <c r="AK8" s="805" t="s">
        <v>607</v>
      </c>
      <c r="AL8" s="806"/>
      <c r="AM8" s="806"/>
      <c r="AN8" s="806"/>
      <c r="AO8" s="806"/>
      <c r="AP8" s="806" t="s">
        <v>607</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594</v>
      </c>
      <c r="BT8" s="810"/>
      <c r="BU8" s="810"/>
      <c r="BV8" s="810"/>
      <c r="BW8" s="810"/>
      <c r="BX8" s="810"/>
      <c r="BY8" s="810"/>
      <c r="BZ8" s="810"/>
      <c r="CA8" s="810"/>
      <c r="CB8" s="810"/>
      <c r="CC8" s="810"/>
      <c r="CD8" s="810"/>
      <c r="CE8" s="810"/>
      <c r="CF8" s="810"/>
      <c r="CG8" s="811"/>
      <c r="CH8" s="812">
        <v>10</v>
      </c>
      <c r="CI8" s="813"/>
      <c r="CJ8" s="813"/>
      <c r="CK8" s="813"/>
      <c r="CL8" s="814"/>
      <c r="CM8" s="812">
        <v>157</v>
      </c>
      <c r="CN8" s="813"/>
      <c r="CO8" s="813"/>
      <c r="CP8" s="813"/>
      <c r="CQ8" s="814"/>
      <c r="CR8" s="812">
        <v>300</v>
      </c>
      <c r="CS8" s="813"/>
      <c r="CT8" s="813"/>
      <c r="CU8" s="813"/>
      <c r="CV8" s="814"/>
      <c r="CW8" s="812" t="s">
        <v>525</v>
      </c>
      <c r="CX8" s="813"/>
      <c r="CY8" s="813"/>
      <c r="CZ8" s="813"/>
      <c r="DA8" s="814"/>
      <c r="DB8" s="812" t="s">
        <v>525</v>
      </c>
      <c r="DC8" s="813"/>
      <c r="DD8" s="813"/>
      <c r="DE8" s="813"/>
      <c r="DF8" s="814"/>
      <c r="DG8" s="812" t="s">
        <v>525</v>
      </c>
      <c r="DH8" s="813"/>
      <c r="DI8" s="813"/>
      <c r="DJ8" s="813"/>
      <c r="DK8" s="814"/>
      <c r="DL8" s="812" t="s">
        <v>525</v>
      </c>
      <c r="DM8" s="813"/>
      <c r="DN8" s="813"/>
      <c r="DO8" s="813"/>
      <c r="DP8" s="814"/>
      <c r="DQ8" s="812" t="s">
        <v>525</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595</v>
      </c>
      <c r="BT9" s="810"/>
      <c r="BU9" s="810"/>
      <c r="BV9" s="810"/>
      <c r="BW9" s="810"/>
      <c r="BX9" s="810"/>
      <c r="BY9" s="810"/>
      <c r="BZ9" s="810"/>
      <c r="CA9" s="810"/>
      <c r="CB9" s="810"/>
      <c r="CC9" s="810"/>
      <c r="CD9" s="810"/>
      <c r="CE9" s="810"/>
      <c r="CF9" s="810"/>
      <c r="CG9" s="811"/>
      <c r="CH9" s="812">
        <v>0</v>
      </c>
      <c r="CI9" s="813"/>
      <c r="CJ9" s="813"/>
      <c r="CK9" s="813"/>
      <c r="CL9" s="814"/>
      <c r="CM9" s="812">
        <v>4</v>
      </c>
      <c r="CN9" s="813"/>
      <c r="CO9" s="813"/>
      <c r="CP9" s="813"/>
      <c r="CQ9" s="814"/>
      <c r="CR9" s="812">
        <v>5</v>
      </c>
      <c r="CS9" s="813"/>
      <c r="CT9" s="813"/>
      <c r="CU9" s="813"/>
      <c r="CV9" s="814"/>
      <c r="CW9" s="812" t="s">
        <v>525</v>
      </c>
      <c r="CX9" s="813"/>
      <c r="CY9" s="813"/>
      <c r="CZ9" s="813"/>
      <c r="DA9" s="814"/>
      <c r="DB9" s="812" t="s">
        <v>525</v>
      </c>
      <c r="DC9" s="813"/>
      <c r="DD9" s="813"/>
      <c r="DE9" s="813"/>
      <c r="DF9" s="814"/>
      <c r="DG9" s="812" t="s">
        <v>525</v>
      </c>
      <c r="DH9" s="813"/>
      <c r="DI9" s="813"/>
      <c r="DJ9" s="813"/>
      <c r="DK9" s="814"/>
      <c r="DL9" s="812" t="s">
        <v>525</v>
      </c>
      <c r="DM9" s="813"/>
      <c r="DN9" s="813"/>
      <c r="DO9" s="813"/>
      <c r="DP9" s="814"/>
      <c r="DQ9" s="812" t="s">
        <v>525</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596</v>
      </c>
      <c r="BT10" s="810"/>
      <c r="BU10" s="810"/>
      <c r="BV10" s="810"/>
      <c r="BW10" s="810"/>
      <c r="BX10" s="810"/>
      <c r="BY10" s="810"/>
      <c r="BZ10" s="810"/>
      <c r="CA10" s="810"/>
      <c r="CB10" s="810"/>
      <c r="CC10" s="810"/>
      <c r="CD10" s="810"/>
      <c r="CE10" s="810"/>
      <c r="CF10" s="810"/>
      <c r="CG10" s="811"/>
      <c r="CH10" s="812">
        <v>109</v>
      </c>
      <c r="CI10" s="813"/>
      <c r="CJ10" s="813"/>
      <c r="CK10" s="813"/>
      <c r="CL10" s="814"/>
      <c r="CM10" s="812">
        <v>568</v>
      </c>
      <c r="CN10" s="813"/>
      <c r="CO10" s="813"/>
      <c r="CP10" s="813"/>
      <c r="CQ10" s="814"/>
      <c r="CR10" s="812">
        <v>50</v>
      </c>
      <c r="CS10" s="813"/>
      <c r="CT10" s="813"/>
      <c r="CU10" s="813"/>
      <c r="CV10" s="814"/>
      <c r="CW10" s="812" t="s">
        <v>525</v>
      </c>
      <c r="CX10" s="813"/>
      <c r="CY10" s="813"/>
      <c r="CZ10" s="813"/>
      <c r="DA10" s="814"/>
      <c r="DB10" s="812" t="s">
        <v>525</v>
      </c>
      <c r="DC10" s="813"/>
      <c r="DD10" s="813"/>
      <c r="DE10" s="813"/>
      <c r="DF10" s="814"/>
      <c r="DG10" s="812" t="s">
        <v>525</v>
      </c>
      <c r="DH10" s="813"/>
      <c r="DI10" s="813"/>
      <c r="DJ10" s="813"/>
      <c r="DK10" s="814"/>
      <c r="DL10" s="812" t="s">
        <v>525</v>
      </c>
      <c r="DM10" s="813"/>
      <c r="DN10" s="813"/>
      <c r="DO10" s="813"/>
      <c r="DP10" s="814"/>
      <c r="DQ10" s="812" t="s">
        <v>525</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597</v>
      </c>
      <c r="BT11" s="810"/>
      <c r="BU11" s="810"/>
      <c r="BV11" s="810"/>
      <c r="BW11" s="810"/>
      <c r="BX11" s="810"/>
      <c r="BY11" s="810"/>
      <c r="BZ11" s="810"/>
      <c r="CA11" s="810"/>
      <c r="CB11" s="810"/>
      <c r="CC11" s="810"/>
      <c r="CD11" s="810"/>
      <c r="CE11" s="810"/>
      <c r="CF11" s="810"/>
      <c r="CG11" s="811"/>
      <c r="CH11" s="812">
        <v>4</v>
      </c>
      <c r="CI11" s="813"/>
      <c r="CJ11" s="813"/>
      <c r="CK11" s="813"/>
      <c r="CL11" s="814"/>
      <c r="CM11" s="812">
        <v>10</v>
      </c>
      <c r="CN11" s="813"/>
      <c r="CO11" s="813"/>
      <c r="CP11" s="813"/>
      <c r="CQ11" s="814"/>
      <c r="CR11" s="812">
        <v>2</v>
      </c>
      <c r="CS11" s="813"/>
      <c r="CT11" s="813"/>
      <c r="CU11" s="813"/>
      <c r="CV11" s="814"/>
      <c r="CW11" s="812">
        <v>7</v>
      </c>
      <c r="CX11" s="813"/>
      <c r="CY11" s="813"/>
      <c r="CZ11" s="813"/>
      <c r="DA11" s="814"/>
      <c r="DB11" s="812" t="s">
        <v>525</v>
      </c>
      <c r="DC11" s="813"/>
      <c r="DD11" s="813"/>
      <c r="DE11" s="813"/>
      <c r="DF11" s="814"/>
      <c r="DG11" s="812" t="s">
        <v>525</v>
      </c>
      <c r="DH11" s="813"/>
      <c r="DI11" s="813"/>
      <c r="DJ11" s="813"/>
      <c r="DK11" s="814"/>
      <c r="DL11" s="812" t="s">
        <v>525</v>
      </c>
      <c r="DM11" s="813"/>
      <c r="DN11" s="813"/>
      <c r="DO11" s="813"/>
      <c r="DP11" s="814"/>
      <c r="DQ11" s="812" t="s">
        <v>525</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399</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400</v>
      </c>
      <c r="B23" s="825" t="s">
        <v>401</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1025</v>
      </c>
      <c r="AG23" s="829"/>
      <c r="AH23" s="829"/>
      <c r="AI23" s="829"/>
      <c r="AJ23" s="832"/>
      <c r="AK23" s="833"/>
      <c r="AL23" s="834"/>
      <c r="AM23" s="834"/>
      <c r="AN23" s="834"/>
      <c r="AO23" s="834"/>
      <c r="AP23" s="829"/>
      <c r="AQ23" s="829"/>
      <c r="AR23" s="829"/>
      <c r="AS23" s="829"/>
      <c r="AT23" s="829"/>
      <c r="AU23" s="845"/>
      <c r="AV23" s="845"/>
      <c r="AW23" s="845"/>
      <c r="AX23" s="845"/>
      <c r="AY23" s="846"/>
      <c r="AZ23" s="847" t="s">
        <v>402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380</v>
      </c>
      <c r="B26" s="764"/>
      <c r="C26" s="764"/>
      <c r="D26" s="764"/>
      <c r="E26" s="764"/>
      <c r="F26" s="764"/>
      <c r="G26" s="764"/>
      <c r="H26" s="764"/>
      <c r="I26" s="764"/>
      <c r="J26" s="764"/>
      <c r="K26" s="764"/>
      <c r="L26" s="764"/>
      <c r="M26" s="764"/>
      <c r="N26" s="764"/>
      <c r="O26" s="764"/>
      <c r="P26" s="765"/>
      <c r="Q26" s="769" t="s">
        <v>405</v>
      </c>
      <c r="R26" s="770"/>
      <c r="S26" s="770"/>
      <c r="T26" s="770"/>
      <c r="U26" s="771"/>
      <c r="V26" s="769" t="s">
        <v>406</v>
      </c>
      <c r="W26" s="770"/>
      <c r="X26" s="770"/>
      <c r="Y26" s="770"/>
      <c r="Z26" s="771"/>
      <c r="AA26" s="769" t="s">
        <v>407</v>
      </c>
      <c r="AB26" s="770"/>
      <c r="AC26" s="770"/>
      <c r="AD26" s="770"/>
      <c r="AE26" s="770"/>
      <c r="AF26" s="850" t="s">
        <v>408</v>
      </c>
      <c r="AG26" s="851"/>
      <c r="AH26" s="851"/>
      <c r="AI26" s="851"/>
      <c r="AJ26" s="852"/>
      <c r="AK26" s="770" t="s">
        <v>409</v>
      </c>
      <c r="AL26" s="770"/>
      <c r="AM26" s="770"/>
      <c r="AN26" s="770"/>
      <c r="AO26" s="771"/>
      <c r="AP26" s="769" t="s">
        <v>410</v>
      </c>
      <c r="AQ26" s="770"/>
      <c r="AR26" s="770"/>
      <c r="AS26" s="770"/>
      <c r="AT26" s="771"/>
      <c r="AU26" s="769" t="s">
        <v>411</v>
      </c>
      <c r="AV26" s="770"/>
      <c r="AW26" s="770"/>
      <c r="AX26" s="770"/>
      <c r="AY26" s="771"/>
      <c r="AZ26" s="769" t="s">
        <v>412</v>
      </c>
      <c r="BA26" s="770"/>
      <c r="BB26" s="770"/>
      <c r="BC26" s="770"/>
      <c r="BD26" s="771"/>
      <c r="BE26" s="769" t="s">
        <v>387</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413</v>
      </c>
      <c r="C28" s="786"/>
      <c r="D28" s="786"/>
      <c r="E28" s="786"/>
      <c r="F28" s="786"/>
      <c r="G28" s="786"/>
      <c r="H28" s="786"/>
      <c r="I28" s="786"/>
      <c r="J28" s="786"/>
      <c r="K28" s="786"/>
      <c r="L28" s="786"/>
      <c r="M28" s="786"/>
      <c r="N28" s="786"/>
      <c r="O28" s="786"/>
      <c r="P28" s="787"/>
      <c r="Q28" s="858">
        <v>3784</v>
      </c>
      <c r="R28" s="859"/>
      <c r="S28" s="859"/>
      <c r="T28" s="859"/>
      <c r="U28" s="859"/>
      <c r="V28" s="859">
        <v>3205</v>
      </c>
      <c r="W28" s="859"/>
      <c r="X28" s="859"/>
      <c r="Y28" s="859"/>
      <c r="Z28" s="859"/>
      <c r="AA28" s="859">
        <v>579</v>
      </c>
      <c r="AB28" s="859"/>
      <c r="AC28" s="859"/>
      <c r="AD28" s="859"/>
      <c r="AE28" s="860"/>
      <c r="AF28" s="861">
        <v>579</v>
      </c>
      <c r="AG28" s="859"/>
      <c r="AH28" s="859"/>
      <c r="AI28" s="859"/>
      <c r="AJ28" s="862"/>
      <c r="AK28" s="863">
        <v>255</v>
      </c>
      <c r="AL28" s="864"/>
      <c r="AM28" s="864"/>
      <c r="AN28" s="864"/>
      <c r="AO28" s="864"/>
      <c r="AP28" s="864" t="s">
        <v>525</v>
      </c>
      <c r="AQ28" s="864"/>
      <c r="AR28" s="864"/>
      <c r="AS28" s="864"/>
      <c r="AT28" s="864"/>
      <c r="AU28" s="864" t="s">
        <v>525</v>
      </c>
      <c r="AV28" s="864"/>
      <c r="AW28" s="864"/>
      <c r="AX28" s="864"/>
      <c r="AY28" s="864"/>
      <c r="AZ28" s="865" t="s">
        <v>525</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414</v>
      </c>
      <c r="C29" s="817"/>
      <c r="D29" s="817"/>
      <c r="E29" s="817"/>
      <c r="F29" s="817"/>
      <c r="G29" s="817"/>
      <c r="H29" s="817"/>
      <c r="I29" s="817"/>
      <c r="J29" s="817"/>
      <c r="K29" s="817"/>
      <c r="L29" s="817"/>
      <c r="M29" s="817"/>
      <c r="N29" s="817"/>
      <c r="O29" s="817"/>
      <c r="P29" s="818"/>
      <c r="Q29" s="819">
        <v>208</v>
      </c>
      <c r="R29" s="820"/>
      <c r="S29" s="820"/>
      <c r="T29" s="820"/>
      <c r="U29" s="820"/>
      <c r="V29" s="820">
        <v>208</v>
      </c>
      <c r="W29" s="820"/>
      <c r="X29" s="820"/>
      <c r="Y29" s="820"/>
      <c r="Z29" s="820"/>
      <c r="AA29" s="820" t="s">
        <v>525</v>
      </c>
      <c r="AB29" s="820"/>
      <c r="AC29" s="820"/>
      <c r="AD29" s="820"/>
      <c r="AE29" s="821"/>
      <c r="AF29" s="822">
        <v>0</v>
      </c>
      <c r="AG29" s="823"/>
      <c r="AH29" s="823"/>
      <c r="AI29" s="823"/>
      <c r="AJ29" s="824"/>
      <c r="AK29" s="870">
        <v>55</v>
      </c>
      <c r="AL29" s="866"/>
      <c r="AM29" s="866"/>
      <c r="AN29" s="866"/>
      <c r="AO29" s="866"/>
      <c r="AP29" s="866">
        <v>40</v>
      </c>
      <c r="AQ29" s="866"/>
      <c r="AR29" s="866"/>
      <c r="AS29" s="866"/>
      <c r="AT29" s="866"/>
      <c r="AU29" s="866" t="s">
        <v>607</v>
      </c>
      <c r="AV29" s="866"/>
      <c r="AW29" s="866"/>
      <c r="AX29" s="866"/>
      <c r="AY29" s="866"/>
      <c r="AZ29" s="867" t="s">
        <v>607</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415</v>
      </c>
      <c r="C30" s="817"/>
      <c r="D30" s="817"/>
      <c r="E30" s="817"/>
      <c r="F30" s="817"/>
      <c r="G30" s="817"/>
      <c r="H30" s="817"/>
      <c r="I30" s="817"/>
      <c r="J30" s="817"/>
      <c r="K30" s="817"/>
      <c r="L30" s="817"/>
      <c r="M30" s="817"/>
      <c r="N30" s="817"/>
      <c r="O30" s="817"/>
      <c r="P30" s="818"/>
      <c r="Q30" s="819">
        <v>513</v>
      </c>
      <c r="R30" s="820"/>
      <c r="S30" s="820"/>
      <c r="T30" s="820"/>
      <c r="U30" s="820"/>
      <c r="V30" s="820">
        <v>508</v>
      </c>
      <c r="W30" s="820"/>
      <c r="X30" s="820"/>
      <c r="Y30" s="820"/>
      <c r="Z30" s="820"/>
      <c r="AA30" s="820">
        <v>5</v>
      </c>
      <c r="AB30" s="820"/>
      <c r="AC30" s="820"/>
      <c r="AD30" s="820"/>
      <c r="AE30" s="821"/>
      <c r="AF30" s="822">
        <v>5</v>
      </c>
      <c r="AG30" s="823"/>
      <c r="AH30" s="823"/>
      <c r="AI30" s="823"/>
      <c r="AJ30" s="824"/>
      <c r="AK30" s="870">
        <v>177</v>
      </c>
      <c r="AL30" s="866"/>
      <c r="AM30" s="866"/>
      <c r="AN30" s="866"/>
      <c r="AO30" s="866"/>
      <c r="AP30" s="866" t="s">
        <v>525</v>
      </c>
      <c r="AQ30" s="866"/>
      <c r="AR30" s="866"/>
      <c r="AS30" s="866"/>
      <c r="AT30" s="866"/>
      <c r="AU30" s="866" t="s">
        <v>525</v>
      </c>
      <c r="AV30" s="866"/>
      <c r="AW30" s="866"/>
      <c r="AX30" s="866"/>
      <c r="AY30" s="866"/>
      <c r="AZ30" s="867" t="s">
        <v>525</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416</v>
      </c>
      <c r="C31" s="817"/>
      <c r="D31" s="817"/>
      <c r="E31" s="817"/>
      <c r="F31" s="817"/>
      <c r="G31" s="817"/>
      <c r="H31" s="817"/>
      <c r="I31" s="817"/>
      <c r="J31" s="817"/>
      <c r="K31" s="817"/>
      <c r="L31" s="817"/>
      <c r="M31" s="817"/>
      <c r="N31" s="817"/>
      <c r="O31" s="817"/>
      <c r="P31" s="818"/>
      <c r="Q31" s="819">
        <v>602</v>
      </c>
      <c r="R31" s="820"/>
      <c r="S31" s="820"/>
      <c r="T31" s="820"/>
      <c r="U31" s="820"/>
      <c r="V31" s="820">
        <v>102</v>
      </c>
      <c r="W31" s="820"/>
      <c r="X31" s="820"/>
      <c r="Y31" s="820"/>
      <c r="Z31" s="820"/>
      <c r="AA31" s="820">
        <v>500</v>
      </c>
      <c r="AB31" s="820"/>
      <c r="AC31" s="820"/>
      <c r="AD31" s="820"/>
      <c r="AE31" s="821"/>
      <c r="AF31" s="822">
        <v>500</v>
      </c>
      <c r="AG31" s="823"/>
      <c r="AH31" s="823"/>
      <c r="AI31" s="823"/>
      <c r="AJ31" s="824"/>
      <c r="AK31" s="870">
        <v>234</v>
      </c>
      <c r="AL31" s="866"/>
      <c r="AM31" s="866"/>
      <c r="AN31" s="866"/>
      <c r="AO31" s="866"/>
      <c r="AP31" s="866">
        <v>3790</v>
      </c>
      <c r="AQ31" s="866"/>
      <c r="AR31" s="866"/>
      <c r="AS31" s="866"/>
      <c r="AT31" s="866"/>
      <c r="AU31" s="866">
        <v>2050</v>
      </c>
      <c r="AV31" s="866"/>
      <c r="AW31" s="866"/>
      <c r="AX31" s="866"/>
      <c r="AY31" s="866"/>
      <c r="AZ31" s="867" t="s">
        <v>525</v>
      </c>
      <c r="BA31" s="867"/>
      <c r="BB31" s="867"/>
      <c r="BC31" s="867"/>
      <c r="BD31" s="867"/>
      <c r="BE31" s="868" t="s">
        <v>417</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418</v>
      </c>
      <c r="C32" s="817"/>
      <c r="D32" s="817"/>
      <c r="E32" s="817"/>
      <c r="F32" s="817"/>
      <c r="G32" s="817"/>
      <c r="H32" s="817"/>
      <c r="I32" s="817"/>
      <c r="J32" s="817"/>
      <c r="K32" s="817"/>
      <c r="L32" s="817"/>
      <c r="M32" s="817"/>
      <c r="N32" s="817"/>
      <c r="O32" s="817"/>
      <c r="P32" s="818"/>
      <c r="Q32" s="819">
        <v>290</v>
      </c>
      <c r="R32" s="820"/>
      <c r="S32" s="820"/>
      <c r="T32" s="820"/>
      <c r="U32" s="820"/>
      <c r="V32" s="820">
        <v>79</v>
      </c>
      <c r="W32" s="820"/>
      <c r="X32" s="820"/>
      <c r="Y32" s="820"/>
      <c r="Z32" s="820"/>
      <c r="AA32" s="820">
        <v>211</v>
      </c>
      <c r="AB32" s="820"/>
      <c r="AC32" s="820"/>
      <c r="AD32" s="820"/>
      <c r="AE32" s="821"/>
      <c r="AF32" s="822">
        <v>211</v>
      </c>
      <c r="AG32" s="823"/>
      <c r="AH32" s="823"/>
      <c r="AI32" s="823"/>
      <c r="AJ32" s="824"/>
      <c r="AK32" s="870">
        <v>216</v>
      </c>
      <c r="AL32" s="866"/>
      <c r="AM32" s="866"/>
      <c r="AN32" s="866"/>
      <c r="AO32" s="866"/>
      <c r="AP32" s="866">
        <v>867</v>
      </c>
      <c r="AQ32" s="866"/>
      <c r="AR32" s="866"/>
      <c r="AS32" s="866"/>
      <c r="AT32" s="866"/>
      <c r="AU32" s="866">
        <v>486</v>
      </c>
      <c r="AV32" s="866"/>
      <c r="AW32" s="866"/>
      <c r="AX32" s="866"/>
      <c r="AY32" s="866"/>
      <c r="AZ32" s="867" t="s">
        <v>525</v>
      </c>
      <c r="BA32" s="867"/>
      <c r="BB32" s="867"/>
      <c r="BC32" s="867"/>
      <c r="BD32" s="867"/>
      <c r="BE32" s="868" t="s">
        <v>419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420</v>
      </c>
      <c r="C33" s="817"/>
      <c r="D33" s="817"/>
      <c r="E33" s="817"/>
      <c r="F33" s="817"/>
      <c r="G33" s="817"/>
      <c r="H33" s="817"/>
      <c r="I33" s="817"/>
      <c r="J33" s="817"/>
      <c r="K33" s="817"/>
      <c r="L33" s="817"/>
      <c r="M33" s="817"/>
      <c r="N33" s="817"/>
      <c r="O33" s="817"/>
      <c r="P33" s="818"/>
      <c r="Q33" s="819">
        <v>7</v>
      </c>
      <c r="R33" s="820"/>
      <c r="S33" s="820"/>
      <c r="T33" s="820"/>
      <c r="U33" s="820"/>
      <c r="V33" s="820">
        <v>1</v>
      </c>
      <c r="W33" s="820"/>
      <c r="X33" s="820"/>
      <c r="Y33" s="820"/>
      <c r="Z33" s="820"/>
      <c r="AA33" s="820">
        <v>6</v>
      </c>
      <c r="AB33" s="820"/>
      <c r="AC33" s="820"/>
      <c r="AD33" s="820"/>
      <c r="AE33" s="821"/>
      <c r="AF33" s="822">
        <v>5</v>
      </c>
      <c r="AG33" s="823"/>
      <c r="AH33" s="823"/>
      <c r="AI33" s="823"/>
      <c r="AJ33" s="824"/>
      <c r="AK33" s="870" t="s">
        <v>607</v>
      </c>
      <c r="AL33" s="866"/>
      <c r="AM33" s="866"/>
      <c r="AN33" s="866"/>
      <c r="AO33" s="866"/>
      <c r="AP33" s="866" t="s">
        <v>607</v>
      </c>
      <c r="AQ33" s="866"/>
      <c r="AR33" s="866"/>
      <c r="AS33" s="866"/>
      <c r="AT33" s="866"/>
      <c r="AU33" s="866" t="s">
        <v>607</v>
      </c>
      <c r="AV33" s="866"/>
      <c r="AW33" s="866"/>
      <c r="AX33" s="866"/>
      <c r="AY33" s="866"/>
      <c r="AZ33" s="867" t="s">
        <v>525</v>
      </c>
      <c r="BA33" s="867"/>
      <c r="BB33" s="867"/>
      <c r="BC33" s="867"/>
      <c r="BD33" s="867"/>
      <c r="BE33" s="868" t="s">
        <v>421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422</v>
      </c>
      <c r="C34" s="817"/>
      <c r="D34" s="817"/>
      <c r="E34" s="817"/>
      <c r="F34" s="817"/>
      <c r="G34" s="817"/>
      <c r="H34" s="817"/>
      <c r="I34" s="817"/>
      <c r="J34" s="817"/>
      <c r="K34" s="817"/>
      <c r="L34" s="817"/>
      <c r="M34" s="817"/>
      <c r="N34" s="817"/>
      <c r="O34" s="817"/>
      <c r="P34" s="818"/>
      <c r="Q34" s="819">
        <v>37</v>
      </c>
      <c r="R34" s="820"/>
      <c r="S34" s="820"/>
      <c r="T34" s="820"/>
      <c r="U34" s="820"/>
      <c r="V34" s="820">
        <v>23</v>
      </c>
      <c r="W34" s="820"/>
      <c r="X34" s="820"/>
      <c r="Y34" s="820"/>
      <c r="Z34" s="820"/>
      <c r="AA34" s="820">
        <v>14</v>
      </c>
      <c r="AB34" s="820"/>
      <c r="AC34" s="820"/>
      <c r="AD34" s="820"/>
      <c r="AE34" s="821"/>
      <c r="AF34" s="822">
        <v>13</v>
      </c>
      <c r="AG34" s="823"/>
      <c r="AH34" s="823"/>
      <c r="AI34" s="823"/>
      <c r="AJ34" s="824"/>
      <c r="AK34" s="870">
        <v>5</v>
      </c>
      <c r="AL34" s="866"/>
      <c r="AM34" s="866"/>
      <c r="AN34" s="866"/>
      <c r="AO34" s="866"/>
      <c r="AP34" s="866">
        <v>113</v>
      </c>
      <c r="AQ34" s="866"/>
      <c r="AR34" s="866"/>
      <c r="AS34" s="866"/>
      <c r="AT34" s="866"/>
      <c r="AU34" s="866">
        <v>42</v>
      </c>
      <c r="AV34" s="866"/>
      <c r="AW34" s="866"/>
      <c r="AX34" s="866"/>
      <c r="AY34" s="866"/>
      <c r="AZ34" s="867" t="s">
        <v>525</v>
      </c>
      <c r="BA34" s="867"/>
      <c r="BB34" s="867"/>
      <c r="BC34" s="867"/>
      <c r="BD34" s="867"/>
      <c r="BE34" s="868" t="s">
        <v>421</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423</v>
      </c>
      <c r="C35" s="817"/>
      <c r="D35" s="817"/>
      <c r="E35" s="817"/>
      <c r="F35" s="817"/>
      <c r="G35" s="817"/>
      <c r="H35" s="817"/>
      <c r="I35" s="817"/>
      <c r="J35" s="817"/>
      <c r="K35" s="817"/>
      <c r="L35" s="817"/>
      <c r="M35" s="817"/>
      <c r="N35" s="817"/>
      <c r="O35" s="817"/>
      <c r="P35" s="818"/>
      <c r="Q35" s="819">
        <v>350</v>
      </c>
      <c r="R35" s="820"/>
      <c r="S35" s="820"/>
      <c r="T35" s="820"/>
      <c r="U35" s="820"/>
      <c r="V35" s="820">
        <v>347</v>
      </c>
      <c r="W35" s="820"/>
      <c r="X35" s="820"/>
      <c r="Y35" s="820"/>
      <c r="Z35" s="820"/>
      <c r="AA35" s="820">
        <v>3</v>
      </c>
      <c r="AB35" s="820"/>
      <c r="AC35" s="820"/>
      <c r="AD35" s="820"/>
      <c r="AE35" s="821"/>
      <c r="AF35" s="822">
        <v>3</v>
      </c>
      <c r="AG35" s="823"/>
      <c r="AH35" s="823"/>
      <c r="AI35" s="823"/>
      <c r="AJ35" s="824"/>
      <c r="AK35" s="870">
        <v>50</v>
      </c>
      <c r="AL35" s="866"/>
      <c r="AM35" s="866"/>
      <c r="AN35" s="866"/>
      <c r="AO35" s="866"/>
      <c r="AP35" s="866">
        <v>549</v>
      </c>
      <c r="AQ35" s="866"/>
      <c r="AR35" s="866"/>
      <c r="AS35" s="866"/>
      <c r="AT35" s="866"/>
      <c r="AU35" s="866">
        <v>549</v>
      </c>
      <c r="AV35" s="866"/>
      <c r="AW35" s="866"/>
      <c r="AX35" s="866"/>
      <c r="AY35" s="866"/>
      <c r="AZ35" s="867" t="s">
        <v>525</v>
      </c>
      <c r="BA35" s="867"/>
      <c r="BB35" s="867"/>
      <c r="BC35" s="867"/>
      <c r="BD35" s="867"/>
      <c r="BE35" s="868" t="s">
        <v>421</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400</v>
      </c>
      <c r="B63" s="825" t="s">
        <v>425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1317</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426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428</v>
      </c>
      <c r="B66" s="764"/>
      <c r="C66" s="764"/>
      <c r="D66" s="764"/>
      <c r="E66" s="764"/>
      <c r="F66" s="764"/>
      <c r="G66" s="764"/>
      <c r="H66" s="764"/>
      <c r="I66" s="764"/>
      <c r="J66" s="764"/>
      <c r="K66" s="764"/>
      <c r="L66" s="764"/>
      <c r="M66" s="764"/>
      <c r="N66" s="764"/>
      <c r="O66" s="764"/>
      <c r="P66" s="765"/>
      <c r="Q66" s="769" t="s">
        <v>429</v>
      </c>
      <c r="R66" s="770"/>
      <c r="S66" s="770"/>
      <c r="T66" s="770"/>
      <c r="U66" s="771"/>
      <c r="V66" s="769" t="s">
        <v>430</v>
      </c>
      <c r="W66" s="770"/>
      <c r="X66" s="770"/>
      <c r="Y66" s="770"/>
      <c r="Z66" s="771"/>
      <c r="AA66" s="769" t="s">
        <v>431</v>
      </c>
      <c r="AB66" s="770"/>
      <c r="AC66" s="770"/>
      <c r="AD66" s="770"/>
      <c r="AE66" s="771"/>
      <c r="AF66" s="890" t="s">
        <v>432</v>
      </c>
      <c r="AG66" s="851"/>
      <c r="AH66" s="851"/>
      <c r="AI66" s="851"/>
      <c r="AJ66" s="891"/>
      <c r="AK66" s="769" t="s">
        <v>409</v>
      </c>
      <c r="AL66" s="764"/>
      <c r="AM66" s="764"/>
      <c r="AN66" s="764"/>
      <c r="AO66" s="765"/>
      <c r="AP66" s="769" t="s">
        <v>433</v>
      </c>
      <c r="AQ66" s="770"/>
      <c r="AR66" s="770"/>
      <c r="AS66" s="770"/>
      <c r="AT66" s="771"/>
      <c r="AU66" s="769" t="s">
        <v>434</v>
      </c>
      <c r="AV66" s="770"/>
      <c r="AW66" s="770"/>
      <c r="AX66" s="770"/>
      <c r="AY66" s="771"/>
      <c r="AZ66" s="769" t="s">
        <v>387</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598</v>
      </c>
      <c r="C68" s="906"/>
      <c r="D68" s="906"/>
      <c r="E68" s="906"/>
      <c r="F68" s="906"/>
      <c r="G68" s="906"/>
      <c r="H68" s="906"/>
      <c r="I68" s="906"/>
      <c r="J68" s="906"/>
      <c r="K68" s="906"/>
      <c r="L68" s="906"/>
      <c r="M68" s="906"/>
      <c r="N68" s="906"/>
      <c r="O68" s="906"/>
      <c r="P68" s="907"/>
      <c r="Q68" s="908">
        <v>4042</v>
      </c>
      <c r="R68" s="902"/>
      <c r="S68" s="902"/>
      <c r="T68" s="902"/>
      <c r="U68" s="902"/>
      <c r="V68" s="902">
        <v>3786</v>
      </c>
      <c r="W68" s="902"/>
      <c r="X68" s="902"/>
      <c r="Y68" s="902"/>
      <c r="Z68" s="902"/>
      <c r="AA68" s="902">
        <v>256</v>
      </c>
      <c r="AB68" s="902"/>
      <c r="AC68" s="902"/>
      <c r="AD68" s="902"/>
      <c r="AE68" s="902"/>
      <c r="AF68" s="902">
        <v>156</v>
      </c>
      <c r="AG68" s="902"/>
      <c r="AH68" s="902"/>
      <c r="AI68" s="902"/>
      <c r="AJ68" s="902"/>
      <c r="AK68" s="902" t="s">
        <v>525</v>
      </c>
      <c r="AL68" s="902"/>
      <c r="AM68" s="902"/>
      <c r="AN68" s="902"/>
      <c r="AO68" s="902"/>
      <c r="AP68" s="902">
        <v>5</v>
      </c>
      <c r="AQ68" s="902"/>
      <c r="AR68" s="902"/>
      <c r="AS68" s="902"/>
      <c r="AT68" s="902"/>
      <c r="AU68" s="902">
        <v>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599</v>
      </c>
      <c r="C69" s="910"/>
      <c r="D69" s="910"/>
      <c r="E69" s="910"/>
      <c r="F69" s="910"/>
      <c r="G69" s="910"/>
      <c r="H69" s="910"/>
      <c r="I69" s="910"/>
      <c r="J69" s="910"/>
      <c r="K69" s="910"/>
      <c r="L69" s="910"/>
      <c r="M69" s="910"/>
      <c r="N69" s="910"/>
      <c r="O69" s="910"/>
      <c r="P69" s="911"/>
      <c r="Q69" s="912">
        <v>6819</v>
      </c>
      <c r="R69" s="866"/>
      <c r="S69" s="866"/>
      <c r="T69" s="866"/>
      <c r="U69" s="866"/>
      <c r="V69" s="866">
        <v>6334</v>
      </c>
      <c r="W69" s="866"/>
      <c r="X69" s="866"/>
      <c r="Y69" s="866"/>
      <c r="Z69" s="866"/>
      <c r="AA69" s="866">
        <v>485</v>
      </c>
      <c r="AB69" s="866"/>
      <c r="AC69" s="866"/>
      <c r="AD69" s="866"/>
      <c r="AE69" s="866"/>
      <c r="AF69" s="866">
        <v>485</v>
      </c>
      <c r="AG69" s="866"/>
      <c r="AH69" s="866"/>
      <c r="AI69" s="866"/>
      <c r="AJ69" s="866"/>
      <c r="AK69" s="866" t="s">
        <v>525</v>
      </c>
      <c r="AL69" s="866"/>
      <c r="AM69" s="866"/>
      <c r="AN69" s="866"/>
      <c r="AO69" s="866"/>
      <c r="AP69" s="866" t="s">
        <v>525</v>
      </c>
      <c r="AQ69" s="866"/>
      <c r="AR69" s="866"/>
      <c r="AS69" s="866"/>
      <c r="AT69" s="866"/>
      <c r="AU69" s="866" t="s">
        <v>525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600</v>
      </c>
      <c r="C70" s="910"/>
      <c r="D70" s="910"/>
      <c r="E70" s="910"/>
      <c r="F70" s="910"/>
      <c r="G70" s="910"/>
      <c r="H70" s="910"/>
      <c r="I70" s="910"/>
      <c r="J70" s="910"/>
      <c r="K70" s="910"/>
      <c r="L70" s="910"/>
      <c r="M70" s="910"/>
      <c r="N70" s="910"/>
      <c r="O70" s="910"/>
      <c r="P70" s="911"/>
      <c r="Q70" s="912">
        <v>952</v>
      </c>
      <c r="R70" s="866"/>
      <c r="S70" s="866"/>
      <c r="T70" s="866"/>
      <c r="U70" s="866"/>
      <c r="V70" s="866">
        <v>952</v>
      </c>
      <c r="W70" s="866"/>
      <c r="X70" s="866"/>
      <c r="Y70" s="866"/>
      <c r="Z70" s="866"/>
      <c r="AA70" s="866">
        <v>0</v>
      </c>
      <c r="AB70" s="866"/>
      <c r="AC70" s="866"/>
      <c r="AD70" s="866"/>
      <c r="AE70" s="866"/>
      <c r="AF70" s="866">
        <v>0</v>
      </c>
      <c r="AG70" s="866"/>
      <c r="AH70" s="866"/>
      <c r="AI70" s="866"/>
      <c r="AJ70" s="866"/>
      <c r="AK70" s="866" t="s">
        <v>525</v>
      </c>
      <c r="AL70" s="866"/>
      <c r="AM70" s="866"/>
      <c r="AN70" s="866"/>
      <c r="AO70" s="866"/>
      <c r="AP70" s="866" t="s">
        <v>525</v>
      </c>
      <c r="AQ70" s="866"/>
      <c r="AR70" s="866"/>
      <c r="AS70" s="866"/>
      <c r="AT70" s="866"/>
      <c r="AU70" s="866" t="s">
        <v>525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601</v>
      </c>
      <c r="C71" s="910"/>
      <c r="D71" s="910"/>
      <c r="E71" s="910"/>
      <c r="F71" s="910"/>
      <c r="G71" s="910"/>
      <c r="H71" s="910"/>
      <c r="I71" s="910"/>
      <c r="J71" s="910"/>
      <c r="K71" s="910"/>
      <c r="L71" s="910"/>
      <c r="M71" s="910"/>
      <c r="N71" s="910"/>
      <c r="O71" s="910"/>
      <c r="P71" s="911"/>
      <c r="Q71" s="912">
        <v>269</v>
      </c>
      <c r="R71" s="866"/>
      <c r="S71" s="866"/>
      <c r="T71" s="866"/>
      <c r="U71" s="866"/>
      <c r="V71" s="866">
        <v>268</v>
      </c>
      <c r="W71" s="866"/>
      <c r="X71" s="866"/>
      <c r="Y71" s="866"/>
      <c r="Z71" s="866"/>
      <c r="AA71" s="866">
        <v>1</v>
      </c>
      <c r="AB71" s="866"/>
      <c r="AC71" s="866"/>
      <c r="AD71" s="866"/>
      <c r="AE71" s="866"/>
      <c r="AF71" s="866">
        <v>1</v>
      </c>
      <c r="AG71" s="866"/>
      <c r="AH71" s="866"/>
      <c r="AI71" s="866"/>
      <c r="AJ71" s="866"/>
      <c r="AK71" s="866" t="s">
        <v>525</v>
      </c>
      <c r="AL71" s="866"/>
      <c r="AM71" s="866"/>
      <c r="AN71" s="866"/>
      <c r="AO71" s="866"/>
      <c r="AP71" s="866" t="s">
        <v>525</v>
      </c>
      <c r="AQ71" s="866"/>
      <c r="AR71" s="866"/>
      <c r="AS71" s="866"/>
      <c r="AT71" s="866"/>
      <c r="AU71" s="866" t="s">
        <v>525</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602</v>
      </c>
      <c r="C72" s="910"/>
      <c r="D72" s="910"/>
      <c r="E72" s="910"/>
      <c r="F72" s="910"/>
      <c r="G72" s="910"/>
      <c r="H72" s="910"/>
      <c r="I72" s="910"/>
      <c r="J72" s="910"/>
      <c r="K72" s="910"/>
      <c r="L72" s="910"/>
      <c r="M72" s="910"/>
      <c r="N72" s="910"/>
      <c r="O72" s="910"/>
      <c r="P72" s="911"/>
      <c r="Q72" s="912">
        <v>4</v>
      </c>
      <c r="R72" s="866"/>
      <c r="S72" s="866"/>
      <c r="T72" s="866"/>
      <c r="U72" s="866"/>
      <c r="V72" s="866">
        <v>3</v>
      </c>
      <c r="W72" s="866"/>
      <c r="X72" s="866"/>
      <c r="Y72" s="866"/>
      <c r="Z72" s="866"/>
      <c r="AA72" s="866">
        <v>1</v>
      </c>
      <c r="AB72" s="866"/>
      <c r="AC72" s="866"/>
      <c r="AD72" s="866"/>
      <c r="AE72" s="866"/>
      <c r="AF72" s="866">
        <v>1</v>
      </c>
      <c r="AG72" s="866"/>
      <c r="AH72" s="866"/>
      <c r="AI72" s="866"/>
      <c r="AJ72" s="866"/>
      <c r="AK72" s="866" t="s">
        <v>525</v>
      </c>
      <c r="AL72" s="866"/>
      <c r="AM72" s="866"/>
      <c r="AN72" s="866"/>
      <c r="AO72" s="866"/>
      <c r="AP72" s="866" t="s">
        <v>525</v>
      </c>
      <c r="AQ72" s="866"/>
      <c r="AR72" s="866"/>
      <c r="AS72" s="866"/>
      <c r="AT72" s="866"/>
      <c r="AU72" s="866" t="s">
        <v>525</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603</v>
      </c>
      <c r="C73" s="910"/>
      <c r="D73" s="910"/>
      <c r="E73" s="910"/>
      <c r="F73" s="910"/>
      <c r="G73" s="910"/>
      <c r="H73" s="910"/>
      <c r="I73" s="910"/>
      <c r="J73" s="910"/>
      <c r="K73" s="910"/>
      <c r="L73" s="910"/>
      <c r="M73" s="910"/>
      <c r="N73" s="910"/>
      <c r="O73" s="910"/>
      <c r="P73" s="911"/>
      <c r="Q73" s="912">
        <v>4698</v>
      </c>
      <c r="R73" s="866"/>
      <c r="S73" s="866"/>
      <c r="T73" s="866"/>
      <c r="U73" s="866"/>
      <c r="V73" s="866">
        <v>3780</v>
      </c>
      <c r="W73" s="866"/>
      <c r="X73" s="866"/>
      <c r="Y73" s="866"/>
      <c r="Z73" s="866"/>
      <c r="AA73" s="866">
        <v>918</v>
      </c>
      <c r="AB73" s="866"/>
      <c r="AC73" s="866"/>
      <c r="AD73" s="866"/>
      <c r="AE73" s="866"/>
      <c r="AF73" s="866">
        <v>918</v>
      </c>
      <c r="AG73" s="866"/>
      <c r="AH73" s="866"/>
      <c r="AI73" s="866"/>
      <c r="AJ73" s="866"/>
      <c r="AK73" s="866">
        <v>1</v>
      </c>
      <c r="AL73" s="866"/>
      <c r="AM73" s="866"/>
      <c r="AN73" s="866"/>
      <c r="AO73" s="866"/>
      <c r="AP73" s="866" t="s">
        <v>525</v>
      </c>
      <c r="AQ73" s="866"/>
      <c r="AR73" s="866"/>
      <c r="AS73" s="866"/>
      <c r="AT73" s="866"/>
      <c r="AU73" s="866" t="s">
        <v>525</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604</v>
      </c>
      <c r="C74" s="910"/>
      <c r="D74" s="910"/>
      <c r="E74" s="910"/>
      <c r="F74" s="910"/>
      <c r="G74" s="910"/>
      <c r="H74" s="910"/>
      <c r="I74" s="910"/>
      <c r="J74" s="910"/>
      <c r="K74" s="910"/>
      <c r="L74" s="910"/>
      <c r="M74" s="910"/>
      <c r="N74" s="910"/>
      <c r="O74" s="910"/>
      <c r="P74" s="911"/>
      <c r="Q74" s="912">
        <v>112</v>
      </c>
      <c r="R74" s="866"/>
      <c r="S74" s="866"/>
      <c r="T74" s="866"/>
      <c r="U74" s="866"/>
      <c r="V74" s="866">
        <v>74</v>
      </c>
      <c r="W74" s="866"/>
      <c r="X74" s="866"/>
      <c r="Y74" s="866"/>
      <c r="Z74" s="866"/>
      <c r="AA74" s="866">
        <v>38</v>
      </c>
      <c r="AB74" s="866"/>
      <c r="AC74" s="866"/>
      <c r="AD74" s="866"/>
      <c r="AE74" s="866"/>
      <c r="AF74" s="866">
        <v>38</v>
      </c>
      <c r="AG74" s="866"/>
      <c r="AH74" s="866"/>
      <c r="AI74" s="866"/>
      <c r="AJ74" s="866"/>
      <c r="AK74" s="866" t="s">
        <v>525</v>
      </c>
      <c r="AL74" s="866"/>
      <c r="AM74" s="866"/>
      <c r="AN74" s="866"/>
      <c r="AO74" s="866"/>
      <c r="AP74" s="866" t="s">
        <v>525</v>
      </c>
      <c r="AQ74" s="866"/>
      <c r="AR74" s="866"/>
      <c r="AS74" s="866"/>
      <c r="AT74" s="866"/>
      <c r="AU74" s="866" t="s">
        <v>525</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605</v>
      </c>
      <c r="C75" s="910"/>
      <c r="D75" s="910"/>
      <c r="E75" s="910"/>
      <c r="F75" s="910"/>
      <c r="G75" s="910"/>
      <c r="H75" s="910"/>
      <c r="I75" s="910"/>
      <c r="J75" s="910"/>
      <c r="K75" s="910"/>
      <c r="L75" s="910"/>
      <c r="M75" s="910"/>
      <c r="N75" s="910"/>
      <c r="O75" s="910"/>
      <c r="P75" s="911"/>
      <c r="Q75" s="913">
        <v>81</v>
      </c>
      <c r="R75" s="914"/>
      <c r="S75" s="914"/>
      <c r="T75" s="914"/>
      <c r="U75" s="870"/>
      <c r="V75" s="915">
        <v>73</v>
      </c>
      <c r="W75" s="914"/>
      <c r="X75" s="914"/>
      <c r="Y75" s="914"/>
      <c r="Z75" s="870"/>
      <c r="AA75" s="915">
        <v>8</v>
      </c>
      <c r="AB75" s="914"/>
      <c r="AC75" s="914"/>
      <c r="AD75" s="914"/>
      <c r="AE75" s="870"/>
      <c r="AF75" s="915">
        <v>8</v>
      </c>
      <c r="AG75" s="914"/>
      <c r="AH75" s="914"/>
      <c r="AI75" s="914"/>
      <c r="AJ75" s="870"/>
      <c r="AK75" s="915" t="s">
        <v>607</v>
      </c>
      <c r="AL75" s="914"/>
      <c r="AM75" s="914"/>
      <c r="AN75" s="914"/>
      <c r="AO75" s="870"/>
      <c r="AP75" s="915" t="s">
        <v>525</v>
      </c>
      <c r="AQ75" s="914"/>
      <c r="AR75" s="914"/>
      <c r="AS75" s="914"/>
      <c r="AT75" s="870"/>
      <c r="AU75" s="915" t="s">
        <v>525</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606</v>
      </c>
      <c r="C76" s="910"/>
      <c r="D76" s="910"/>
      <c r="E76" s="910"/>
      <c r="F76" s="910"/>
      <c r="G76" s="910"/>
      <c r="H76" s="910"/>
      <c r="I76" s="910"/>
      <c r="J76" s="910"/>
      <c r="K76" s="910"/>
      <c r="L76" s="910"/>
      <c r="M76" s="910"/>
      <c r="N76" s="910"/>
      <c r="O76" s="910"/>
      <c r="P76" s="911"/>
      <c r="Q76" s="913">
        <v>139615</v>
      </c>
      <c r="R76" s="914"/>
      <c r="S76" s="914"/>
      <c r="T76" s="914"/>
      <c r="U76" s="870"/>
      <c r="V76" s="915">
        <v>134963</v>
      </c>
      <c r="W76" s="914"/>
      <c r="X76" s="914"/>
      <c r="Y76" s="914"/>
      <c r="Z76" s="870"/>
      <c r="AA76" s="915">
        <v>4652</v>
      </c>
      <c r="AB76" s="914"/>
      <c r="AC76" s="914"/>
      <c r="AD76" s="914"/>
      <c r="AE76" s="870"/>
      <c r="AF76" s="915">
        <v>4652</v>
      </c>
      <c r="AG76" s="914"/>
      <c r="AH76" s="914"/>
      <c r="AI76" s="914"/>
      <c r="AJ76" s="870"/>
      <c r="AK76" s="915" t="s">
        <v>525</v>
      </c>
      <c r="AL76" s="914"/>
      <c r="AM76" s="914"/>
      <c r="AN76" s="914"/>
      <c r="AO76" s="870"/>
      <c r="AP76" s="915" t="s">
        <v>525</v>
      </c>
      <c r="AQ76" s="914"/>
      <c r="AR76" s="914"/>
      <c r="AS76" s="914"/>
      <c r="AT76" s="870"/>
      <c r="AU76" s="915" t="s">
        <v>525</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400</v>
      </c>
      <c r="B88" s="825" t="s">
        <v>435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825" t="s">
        <v>436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441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442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443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444</v>
      </c>
      <c r="AB109" s="929"/>
      <c r="AC109" s="929"/>
      <c r="AD109" s="929"/>
      <c r="AE109" s="930"/>
      <c r="AF109" s="928" t="s">
        <v>445</v>
      </c>
      <c r="AG109" s="929"/>
      <c r="AH109" s="929"/>
      <c r="AI109" s="929"/>
      <c r="AJ109" s="930"/>
      <c r="AK109" s="928" t="s">
        <v>317</v>
      </c>
      <c r="AL109" s="929"/>
      <c r="AM109" s="929"/>
      <c r="AN109" s="929"/>
      <c r="AO109" s="930"/>
      <c r="AP109" s="928" t="s">
        <v>446</v>
      </c>
      <c r="AQ109" s="929"/>
      <c r="AR109" s="929"/>
      <c r="AS109" s="929"/>
      <c r="AT109" s="931"/>
      <c r="AU109" s="948" t="s">
        <v>443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444</v>
      </c>
      <c r="BR109" s="929"/>
      <c r="BS109" s="929"/>
      <c r="BT109" s="929"/>
      <c r="BU109" s="930"/>
      <c r="BV109" s="928" t="s">
        <v>445</v>
      </c>
      <c r="BW109" s="929"/>
      <c r="BX109" s="929"/>
      <c r="BY109" s="929"/>
      <c r="BZ109" s="930"/>
      <c r="CA109" s="928" t="s">
        <v>317</v>
      </c>
      <c r="CB109" s="929"/>
      <c r="CC109" s="929"/>
      <c r="CD109" s="929"/>
      <c r="CE109" s="930"/>
      <c r="CF109" s="949" t="s">
        <v>446</v>
      </c>
      <c r="CG109" s="949"/>
      <c r="CH109" s="949"/>
      <c r="CI109" s="949"/>
      <c r="CJ109" s="949"/>
      <c r="CK109" s="928" t="s">
        <v>447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444</v>
      </c>
      <c r="DH109" s="929"/>
      <c r="DI109" s="929"/>
      <c r="DJ109" s="929"/>
      <c r="DK109" s="930"/>
      <c r="DL109" s="928" t="s">
        <v>445</v>
      </c>
      <c r="DM109" s="929"/>
      <c r="DN109" s="929"/>
      <c r="DO109" s="929"/>
      <c r="DP109" s="930"/>
      <c r="DQ109" s="928" t="s">
        <v>317</v>
      </c>
      <c r="DR109" s="929"/>
      <c r="DS109" s="929"/>
      <c r="DT109" s="929"/>
      <c r="DU109" s="930"/>
      <c r="DV109" s="928" t="s">
        <v>446</v>
      </c>
      <c r="DW109" s="929"/>
      <c r="DX109" s="929"/>
      <c r="DY109" s="929"/>
      <c r="DZ109" s="931"/>
    </row>
    <row r="110" spans="1:131" s="230" customFormat="1" ht="26.25" customHeight="1" x14ac:dyDescent="0.15">
      <c r="A110" s="932" t="s">
        <v>448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3714807</v>
      </c>
      <c r="AB110" s="936"/>
      <c r="AC110" s="936"/>
      <c r="AD110" s="936"/>
      <c r="AE110" s="937"/>
      <c r="AF110" s="938">
        <v>3431437</v>
      </c>
      <c r="AG110" s="936"/>
      <c r="AH110" s="936"/>
      <c r="AI110" s="936"/>
      <c r="AJ110" s="937"/>
      <c r="AK110" s="938">
        <v>3262799</v>
      </c>
      <c r="AL110" s="936"/>
      <c r="AM110" s="936"/>
      <c r="AN110" s="936"/>
      <c r="AO110" s="937"/>
      <c r="AP110" s="939">
        <v>31.2</v>
      </c>
      <c r="AQ110" s="940"/>
      <c r="AR110" s="940"/>
      <c r="AS110" s="940"/>
      <c r="AT110" s="941"/>
      <c r="AU110" s="942" t="s">
        <v>75</v>
      </c>
      <c r="AV110" s="943"/>
      <c r="AW110" s="943"/>
      <c r="AX110" s="943"/>
      <c r="AY110" s="943"/>
      <c r="AZ110" s="965" t="s">
        <v>449</v>
      </c>
      <c r="BA110" s="933"/>
      <c r="BB110" s="933"/>
      <c r="BC110" s="933"/>
      <c r="BD110" s="933"/>
      <c r="BE110" s="933"/>
      <c r="BF110" s="933"/>
      <c r="BG110" s="933"/>
      <c r="BH110" s="933"/>
      <c r="BI110" s="933"/>
      <c r="BJ110" s="933"/>
      <c r="BK110" s="933"/>
      <c r="BL110" s="933"/>
      <c r="BM110" s="933"/>
      <c r="BN110" s="933"/>
      <c r="BO110" s="933"/>
      <c r="BP110" s="934"/>
      <c r="BQ110" s="966">
        <v>32395589</v>
      </c>
      <c r="BR110" s="967"/>
      <c r="BS110" s="967"/>
      <c r="BT110" s="967"/>
      <c r="BU110" s="967"/>
      <c r="BV110" s="967">
        <v>32190105</v>
      </c>
      <c r="BW110" s="967"/>
      <c r="BX110" s="967"/>
      <c r="BY110" s="967"/>
      <c r="BZ110" s="967"/>
      <c r="CA110" s="967">
        <v>32279354</v>
      </c>
      <c r="CB110" s="967"/>
      <c r="CC110" s="967"/>
      <c r="CD110" s="967"/>
      <c r="CE110" s="967"/>
      <c r="CF110" s="980">
        <v>308.89999999999998</v>
      </c>
      <c r="CG110" s="981"/>
      <c r="CH110" s="981"/>
      <c r="CI110" s="981"/>
      <c r="CJ110" s="981"/>
      <c r="CK110" s="982" t="s">
        <v>450</v>
      </c>
      <c r="CL110" s="983"/>
      <c r="CM110" s="965" t="s">
        <v>451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452</v>
      </c>
      <c r="DH110" s="967"/>
      <c r="DI110" s="967"/>
      <c r="DJ110" s="967"/>
      <c r="DK110" s="967"/>
      <c r="DL110" s="967" t="s">
        <v>402</v>
      </c>
      <c r="DM110" s="967"/>
      <c r="DN110" s="967"/>
      <c r="DO110" s="967"/>
      <c r="DP110" s="967"/>
      <c r="DQ110" s="967" t="s">
        <v>452</v>
      </c>
      <c r="DR110" s="967"/>
      <c r="DS110" s="967"/>
      <c r="DT110" s="967"/>
      <c r="DU110" s="967"/>
      <c r="DV110" s="968" t="s">
        <v>452</v>
      </c>
      <c r="DW110" s="968"/>
      <c r="DX110" s="968"/>
      <c r="DY110" s="968"/>
      <c r="DZ110" s="969"/>
    </row>
    <row r="111" spans="1:131" s="230" customFormat="1" ht="26.25" customHeight="1" x14ac:dyDescent="0.15">
      <c r="A111" s="970" t="s">
        <v>453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452</v>
      </c>
      <c r="AB111" s="974"/>
      <c r="AC111" s="974"/>
      <c r="AD111" s="974"/>
      <c r="AE111" s="975"/>
      <c r="AF111" s="976" t="s">
        <v>452</v>
      </c>
      <c r="AG111" s="974"/>
      <c r="AH111" s="974"/>
      <c r="AI111" s="974"/>
      <c r="AJ111" s="975"/>
      <c r="AK111" s="976" t="s">
        <v>452</v>
      </c>
      <c r="AL111" s="974"/>
      <c r="AM111" s="974"/>
      <c r="AN111" s="974"/>
      <c r="AO111" s="975"/>
      <c r="AP111" s="977" t="s">
        <v>452</v>
      </c>
      <c r="AQ111" s="978"/>
      <c r="AR111" s="978"/>
      <c r="AS111" s="978"/>
      <c r="AT111" s="979"/>
      <c r="AU111" s="944"/>
      <c r="AV111" s="945"/>
      <c r="AW111" s="945"/>
      <c r="AX111" s="945"/>
      <c r="AY111" s="945"/>
      <c r="AZ111" s="958" t="s">
        <v>454</v>
      </c>
      <c r="BA111" s="959"/>
      <c r="BB111" s="959"/>
      <c r="BC111" s="959"/>
      <c r="BD111" s="959"/>
      <c r="BE111" s="959"/>
      <c r="BF111" s="959"/>
      <c r="BG111" s="959"/>
      <c r="BH111" s="959"/>
      <c r="BI111" s="959"/>
      <c r="BJ111" s="959"/>
      <c r="BK111" s="959"/>
      <c r="BL111" s="959"/>
      <c r="BM111" s="959"/>
      <c r="BN111" s="959"/>
      <c r="BO111" s="959"/>
      <c r="BP111" s="960"/>
      <c r="BQ111" s="961" t="s">
        <v>452</v>
      </c>
      <c r="BR111" s="962"/>
      <c r="BS111" s="962"/>
      <c r="BT111" s="962"/>
      <c r="BU111" s="962"/>
      <c r="BV111" s="962" t="s">
        <v>402</v>
      </c>
      <c r="BW111" s="962"/>
      <c r="BX111" s="962"/>
      <c r="BY111" s="962"/>
      <c r="BZ111" s="962"/>
      <c r="CA111" s="962" t="s">
        <v>402</v>
      </c>
      <c r="CB111" s="962"/>
      <c r="CC111" s="962"/>
      <c r="CD111" s="962"/>
      <c r="CE111" s="962"/>
      <c r="CF111" s="956" t="s">
        <v>452</v>
      </c>
      <c r="CG111" s="957"/>
      <c r="CH111" s="957"/>
      <c r="CI111" s="957"/>
      <c r="CJ111" s="957"/>
      <c r="CK111" s="984"/>
      <c r="CL111" s="985"/>
      <c r="CM111" s="958" t="s">
        <v>455</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452</v>
      </c>
      <c r="DH111" s="962"/>
      <c r="DI111" s="962"/>
      <c r="DJ111" s="962"/>
      <c r="DK111" s="962"/>
      <c r="DL111" s="962" t="s">
        <v>452</v>
      </c>
      <c r="DM111" s="962"/>
      <c r="DN111" s="962"/>
      <c r="DO111" s="962"/>
      <c r="DP111" s="962"/>
      <c r="DQ111" s="962" t="s">
        <v>402</v>
      </c>
      <c r="DR111" s="962"/>
      <c r="DS111" s="962"/>
      <c r="DT111" s="962"/>
      <c r="DU111" s="962"/>
      <c r="DV111" s="963" t="s">
        <v>402</v>
      </c>
      <c r="DW111" s="963"/>
      <c r="DX111" s="963"/>
      <c r="DY111" s="963"/>
      <c r="DZ111" s="964"/>
    </row>
    <row r="112" spans="1:131" s="230" customFormat="1" ht="26.25" customHeight="1" x14ac:dyDescent="0.15">
      <c r="A112" s="988" t="s">
        <v>456</v>
      </c>
      <c r="B112" s="989"/>
      <c r="C112" s="959" t="s">
        <v>457</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452</v>
      </c>
      <c r="AB112" s="995"/>
      <c r="AC112" s="995"/>
      <c r="AD112" s="995"/>
      <c r="AE112" s="996"/>
      <c r="AF112" s="997" t="s">
        <v>452</v>
      </c>
      <c r="AG112" s="995"/>
      <c r="AH112" s="995"/>
      <c r="AI112" s="995"/>
      <c r="AJ112" s="996"/>
      <c r="AK112" s="997" t="s">
        <v>452</v>
      </c>
      <c r="AL112" s="995"/>
      <c r="AM112" s="995"/>
      <c r="AN112" s="995"/>
      <c r="AO112" s="996"/>
      <c r="AP112" s="998" t="s">
        <v>452</v>
      </c>
      <c r="AQ112" s="999"/>
      <c r="AR112" s="999"/>
      <c r="AS112" s="999"/>
      <c r="AT112" s="1000"/>
      <c r="AU112" s="944"/>
      <c r="AV112" s="945"/>
      <c r="AW112" s="945"/>
      <c r="AX112" s="945"/>
      <c r="AY112" s="945"/>
      <c r="AZ112" s="958" t="s">
        <v>458</v>
      </c>
      <c r="BA112" s="959"/>
      <c r="BB112" s="959"/>
      <c r="BC112" s="959"/>
      <c r="BD112" s="959"/>
      <c r="BE112" s="959"/>
      <c r="BF112" s="959"/>
      <c r="BG112" s="959"/>
      <c r="BH112" s="959"/>
      <c r="BI112" s="959"/>
      <c r="BJ112" s="959"/>
      <c r="BK112" s="959"/>
      <c r="BL112" s="959"/>
      <c r="BM112" s="959"/>
      <c r="BN112" s="959"/>
      <c r="BO112" s="959"/>
      <c r="BP112" s="960"/>
      <c r="BQ112" s="961">
        <v>3309804</v>
      </c>
      <c r="BR112" s="962"/>
      <c r="BS112" s="962"/>
      <c r="BT112" s="962"/>
      <c r="BU112" s="962"/>
      <c r="BV112" s="962">
        <v>2681053</v>
      </c>
      <c r="BW112" s="962"/>
      <c r="BX112" s="962"/>
      <c r="BY112" s="962"/>
      <c r="BZ112" s="962"/>
      <c r="CA112" s="962">
        <v>3126516</v>
      </c>
      <c r="CB112" s="962"/>
      <c r="CC112" s="962"/>
      <c r="CD112" s="962"/>
      <c r="CE112" s="962"/>
      <c r="CF112" s="956">
        <v>29.9</v>
      </c>
      <c r="CG112" s="957"/>
      <c r="CH112" s="957"/>
      <c r="CI112" s="957"/>
      <c r="CJ112" s="957"/>
      <c r="CK112" s="984"/>
      <c r="CL112" s="985"/>
      <c r="CM112" s="958" t="s">
        <v>459</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452</v>
      </c>
      <c r="DH112" s="962"/>
      <c r="DI112" s="962"/>
      <c r="DJ112" s="962"/>
      <c r="DK112" s="962"/>
      <c r="DL112" s="962" t="s">
        <v>452</v>
      </c>
      <c r="DM112" s="962"/>
      <c r="DN112" s="962"/>
      <c r="DO112" s="962"/>
      <c r="DP112" s="962"/>
      <c r="DQ112" s="962" t="s">
        <v>452</v>
      </c>
      <c r="DR112" s="962"/>
      <c r="DS112" s="962"/>
      <c r="DT112" s="962"/>
      <c r="DU112" s="962"/>
      <c r="DV112" s="963" t="s">
        <v>452</v>
      </c>
      <c r="DW112" s="963"/>
      <c r="DX112" s="963"/>
      <c r="DY112" s="963"/>
      <c r="DZ112" s="964"/>
    </row>
    <row r="113" spans="1:130" s="230" customFormat="1" ht="26.25" customHeight="1" x14ac:dyDescent="0.15">
      <c r="A113" s="990"/>
      <c r="B113" s="991"/>
      <c r="C113" s="959" t="s">
        <v>460</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272708</v>
      </c>
      <c r="AB113" s="974"/>
      <c r="AC113" s="974"/>
      <c r="AD113" s="974"/>
      <c r="AE113" s="975"/>
      <c r="AF113" s="976">
        <v>280326</v>
      </c>
      <c r="AG113" s="974"/>
      <c r="AH113" s="974"/>
      <c r="AI113" s="974"/>
      <c r="AJ113" s="975"/>
      <c r="AK113" s="976">
        <v>295677</v>
      </c>
      <c r="AL113" s="974"/>
      <c r="AM113" s="974"/>
      <c r="AN113" s="974"/>
      <c r="AO113" s="975"/>
      <c r="AP113" s="977">
        <v>2.8</v>
      </c>
      <c r="AQ113" s="978"/>
      <c r="AR113" s="978"/>
      <c r="AS113" s="978"/>
      <c r="AT113" s="979"/>
      <c r="AU113" s="944"/>
      <c r="AV113" s="945"/>
      <c r="AW113" s="945"/>
      <c r="AX113" s="945"/>
      <c r="AY113" s="945"/>
      <c r="AZ113" s="958" t="s">
        <v>461</v>
      </c>
      <c r="BA113" s="959"/>
      <c r="BB113" s="959"/>
      <c r="BC113" s="959"/>
      <c r="BD113" s="959"/>
      <c r="BE113" s="959"/>
      <c r="BF113" s="959"/>
      <c r="BG113" s="959"/>
      <c r="BH113" s="959"/>
      <c r="BI113" s="959"/>
      <c r="BJ113" s="959"/>
      <c r="BK113" s="959"/>
      <c r="BL113" s="959"/>
      <c r="BM113" s="959"/>
      <c r="BN113" s="959"/>
      <c r="BO113" s="959"/>
      <c r="BP113" s="960"/>
      <c r="BQ113" s="961">
        <v>17334</v>
      </c>
      <c r="BR113" s="962"/>
      <c r="BS113" s="962"/>
      <c r="BT113" s="962"/>
      <c r="BU113" s="962"/>
      <c r="BV113" s="962">
        <v>10067</v>
      </c>
      <c r="BW113" s="962"/>
      <c r="BX113" s="962"/>
      <c r="BY113" s="962"/>
      <c r="BZ113" s="962"/>
      <c r="CA113" s="962">
        <v>2920</v>
      </c>
      <c r="CB113" s="962"/>
      <c r="CC113" s="962"/>
      <c r="CD113" s="962"/>
      <c r="CE113" s="962"/>
      <c r="CF113" s="956">
        <v>0</v>
      </c>
      <c r="CG113" s="957"/>
      <c r="CH113" s="957"/>
      <c r="CI113" s="957"/>
      <c r="CJ113" s="957"/>
      <c r="CK113" s="984"/>
      <c r="CL113" s="985"/>
      <c r="CM113" s="958" t="s">
        <v>462</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452</v>
      </c>
      <c r="DH113" s="995"/>
      <c r="DI113" s="995"/>
      <c r="DJ113" s="995"/>
      <c r="DK113" s="996"/>
      <c r="DL113" s="997" t="s">
        <v>452</v>
      </c>
      <c r="DM113" s="995"/>
      <c r="DN113" s="995"/>
      <c r="DO113" s="995"/>
      <c r="DP113" s="996"/>
      <c r="DQ113" s="997" t="s">
        <v>452</v>
      </c>
      <c r="DR113" s="995"/>
      <c r="DS113" s="995"/>
      <c r="DT113" s="995"/>
      <c r="DU113" s="996"/>
      <c r="DV113" s="998" t="s">
        <v>452</v>
      </c>
      <c r="DW113" s="999"/>
      <c r="DX113" s="999"/>
      <c r="DY113" s="999"/>
      <c r="DZ113" s="1000"/>
    </row>
    <row r="114" spans="1:130" s="230" customFormat="1" ht="26.25" customHeight="1" x14ac:dyDescent="0.15">
      <c r="A114" s="990"/>
      <c r="B114" s="991"/>
      <c r="C114" s="959" t="s">
        <v>463</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7256</v>
      </c>
      <c r="AB114" s="995"/>
      <c r="AC114" s="995"/>
      <c r="AD114" s="995"/>
      <c r="AE114" s="996"/>
      <c r="AF114" s="997">
        <v>7187</v>
      </c>
      <c r="AG114" s="995"/>
      <c r="AH114" s="995"/>
      <c r="AI114" s="995"/>
      <c r="AJ114" s="996"/>
      <c r="AK114" s="997">
        <v>7142</v>
      </c>
      <c r="AL114" s="995"/>
      <c r="AM114" s="995"/>
      <c r="AN114" s="995"/>
      <c r="AO114" s="996"/>
      <c r="AP114" s="998">
        <v>0.1</v>
      </c>
      <c r="AQ114" s="999"/>
      <c r="AR114" s="999"/>
      <c r="AS114" s="999"/>
      <c r="AT114" s="1000"/>
      <c r="AU114" s="944"/>
      <c r="AV114" s="945"/>
      <c r="AW114" s="945"/>
      <c r="AX114" s="945"/>
      <c r="AY114" s="945"/>
      <c r="AZ114" s="958" t="s">
        <v>464</v>
      </c>
      <c r="BA114" s="959"/>
      <c r="BB114" s="959"/>
      <c r="BC114" s="959"/>
      <c r="BD114" s="959"/>
      <c r="BE114" s="959"/>
      <c r="BF114" s="959"/>
      <c r="BG114" s="959"/>
      <c r="BH114" s="959"/>
      <c r="BI114" s="959"/>
      <c r="BJ114" s="959"/>
      <c r="BK114" s="959"/>
      <c r="BL114" s="959"/>
      <c r="BM114" s="959"/>
      <c r="BN114" s="959"/>
      <c r="BO114" s="959"/>
      <c r="BP114" s="960"/>
      <c r="BQ114" s="961">
        <v>4274160</v>
      </c>
      <c r="BR114" s="962"/>
      <c r="BS114" s="962"/>
      <c r="BT114" s="962"/>
      <c r="BU114" s="962"/>
      <c r="BV114" s="962">
        <v>4201480</v>
      </c>
      <c r="BW114" s="962"/>
      <c r="BX114" s="962"/>
      <c r="BY114" s="962"/>
      <c r="BZ114" s="962"/>
      <c r="CA114" s="962">
        <v>4116772</v>
      </c>
      <c r="CB114" s="962"/>
      <c r="CC114" s="962"/>
      <c r="CD114" s="962"/>
      <c r="CE114" s="962"/>
      <c r="CF114" s="956">
        <v>39.4</v>
      </c>
      <c r="CG114" s="957"/>
      <c r="CH114" s="957"/>
      <c r="CI114" s="957"/>
      <c r="CJ114" s="957"/>
      <c r="CK114" s="984"/>
      <c r="CL114" s="985"/>
      <c r="CM114" s="958" t="s">
        <v>465</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452</v>
      </c>
      <c r="DH114" s="995"/>
      <c r="DI114" s="995"/>
      <c r="DJ114" s="995"/>
      <c r="DK114" s="996"/>
      <c r="DL114" s="997" t="s">
        <v>452</v>
      </c>
      <c r="DM114" s="995"/>
      <c r="DN114" s="995"/>
      <c r="DO114" s="995"/>
      <c r="DP114" s="996"/>
      <c r="DQ114" s="997" t="s">
        <v>452</v>
      </c>
      <c r="DR114" s="995"/>
      <c r="DS114" s="995"/>
      <c r="DT114" s="995"/>
      <c r="DU114" s="996"/>
      <c r="DV114" s="998" t="s">
        <v>452</v>
      </c>
      <c r="DW114" s="999"/>
      <c r="DX114" s="999"/>
      <c r="DY114" s="999"/>
      <c r="DZ114" s="1000"/>
    </row>
    <row r="115" spans="1:130" s="230" customFormat="1" ht="26.25" customHeight="1" x14ac:dyDescent="0.15">
      <c r="A115" s="990"/>
      <c r="B115" s="991"/>
      <c r="C115" s="959" t="s">
        <v>466</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452</v>
      </c>
      <c r="AB115" s="974"/>
      <c r="AC115" s="974"/>
      <c r="AD115" s="974"/>
      <c r="AE115" s="975"/>
      <c r="AF115" s="976" t="s">
        <v>452</v>
      </c>
      <c r="AG115" s="974"/>
      <c r="AH115" s="974"/>
      <c r="AI115" s="974"/>
      <c r="AJ115" s="975"/>
      <c r="AK115" s="976" t="s">
        <v>452</v>
      </c>
      <c r="AL115" s="974"/>
      <c r="AM115" s="974"/>
      <c r="AN115" s="974"/>
      <c r="AO115" s="975"/>
      <c r="AP115" s="977" t="s">
        <v>452</v>
      </c>
      <c r="AQ115" s="978"/>
      <c r="AR115" s="978"/>
      <c r="AS115" s="978"/>
      <c r="AT115" s="979"/>
      <c r="AU115" s="944"/>
      <c r="AV115" s="945"/>
      <c r="AW115" s="945"/>
      <c r="AX115" s="945"/>
      <c r="AY115" s="945"/>
      <c r="AZ115" s="958" t="s">
        <v>467</v>
      </c>
      <c r="BA115" s="959"/>
      <c r="BB115" s="959"/>
      <c r="BC115" s="959"/>
      <c r="BD115" s="959"/>
      <c r="BE115" s="959"/>
      <c r="BF115" s="959"/>
      <c r="BG115" s="959"/>
      <c r="BH115" s="959"/>
      <c r="BI115" s="959"/>
      <c r="BJ115" s="959"/>
      <c r="BK115" s="959"/>
      <c r="BL115" s="959"/>
      <c r="BM115" s="959"/>
      <c r="BN115" s="959"/>
      <c r="BO115" s="959"/>
      <c r="BP115" s="960"/>
      <c r="BQ115" s="961" t="s">
        <v>452</v>
      </c>
      <c r="BR115" s="962"/>
      <c r="BS115" s="962"/>
      <c r="BT115" s="962"/>
      <c r="BU115" s="962"/>
      <c r="BV115" s="962" t="s">
        <v>452</v>
      </c>
      <c r="BW115" s="962"/>
      <c r="BX115" s="962"/>
      <c r="BY115" s="962"/>
      <c r="BZ115" s="962"/>
      <c r="CA115" s="962" t="s">
        <v>452</v>
      </c>
      <c r="CB115" s="962"/>
      <c r="CC115" s="962"/>
      <c r="CD115" s="962"/>
      <c r="CE115" s="962"/>
      <c r="CF115" s="956" t="s">
        <v>452</v>
      </c>
      <c r="CG115" s="957"/>
      <c r="CH115" s="957"/>
      <c r="CI115" s="957"/>
      <c r="CJ115" s="957"/>
      <c r="CK115" s="984"/>
      <c r="CL115" s="985"/>
      <c r="CM115" s="958" t="s">
        <v>468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452</v>
      </c>
      <c r="DH115" s="995"/>
      <c r="DI115" s="995"/>
      <c r="DJ115" s="995"/>
      <c r="DK115" s="996"/>
      <c r="DL115" s="997" t="s">
        <v>452</v>
      </c>
      <c r="DM115" s="995"/>
      <c r="DN115" s="995"/>
      <c r="DO115" s="995"/>
      <c r="DP115" s="996"/>
      <c r="DQ115" s="997" t="s">
        <v>452</v>
      </c>
      <c r="DR115" s="995"/>
      <c r="DS115" s="995"/>
      <c r="DT115" s="995"/>
      <c r="DU115" s="996"/>
      <c r="DV115" s="998" t="s">
        <v>452</v>
      </c>
      <c r="DW115" s="999"/>
      <c r="DX115" s="999"/>
      <c r="DY115" s="999"/>
      <c r="DZ115" s="1000"/>
    </row>
    <row r="116" spans="1:130" s="230" customFormat="1" ht="26.25" customHeight="1" x14ac:dyDescent="0.15">
      <c r="A116" s="992"/>
      <c r="B116" s="993"/>
      <c r="C116" s="1001" t="s">
        <v>469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452</v>
      </c>
      <c r="AB116" s="995"/>
      <c r="AC116" s="995"/>
      <c r="AD116" s="995"/>
      <c r="AE116" s="996"/>
      <c r="AF116" s="997" t="s">
        <v>452</v>
      </c>
      <c r="AG116" s="995"/>
      <c r="AH116" s="995"/>
      <c r="AI116" s="995"/>
      <c r="AJ116" s="996"/>
      <c r="AK116" s="997" t="s">
        <v>452</v>
      </c>
      <c r="AL116" s="995"/>
      <c r="AM116" s="995"/>
      <c r="AN116" s="995"/>
      <c r="AO116" s="996"/>
      <c r="AP116" s="998" t="s">
        <v>452</v>
      </c>
      <c r="AQ116" s="999"/>
      <c r="AR116" s="999"/>
      <c r="AS116" s="999"/>
      <c r="AT116" s="1000"/>
      <c r="AU116" s="944"/>
      <c r="AV116" s="945"/>
      <c r="AW116" s="945"/>
      <c r="AX116" s="945"/>
      <c r="AY116" s="945"/>
      <c r="AZ116" s="1003" t="s">
        <v>470</v>
      </c>
      <c r="BA116" s="1004"/>
      <c r="BB116" s="1004"/>
      <c r="BC116" s="1004"/>
      <c r="BD116" s="1004"/>
      <c r="BE116" s="1004"/>
      <c r="BF116" s="1004"/>
      <c r="BG116" s="1004"/>
      <c r="BH116" s="1004"/>
      <c r="BI116" s="1004"/>
      <c r="BJ116" s="1004"/>
      <c r="BK116" s="1004"/>
      <c r="BL116" s="1004"/>
      <c r="BM116" s="1004"/>
      <c r="BN116" s="1004"/>
      <c r="BO116" s="1004"/>
      <c r="BP116" s="1005"/>
      <c r="BQ116" s="961" t="s">
        <v>452</v>
      </c>
      <c r="BR116" s="962"/>
      <c r="BS116" s="962"/>
      <c r="BT116" s="962"/>
      <c r="BU116" s="962"/>
      <c r="BV116" s="962" t="s">
        <v>452</v>
      </c>
      <c r="BW116" s="962"/>
      <c r="BX116" s="962"/>
      <c r="BY116" s="962"/>
      <c r="BZ116" s="962"/>
      <c r="CA116" s="962" t="s">
        <v>452</v>
      </c>
      <c r="CB116" s="962"/>
      <c r="CC116" s="962"/>
      <c r="CD116" s="962"/>
      <c r="CE116" s="962"/>
      <c r="CF116" s="956" t="s">
        <v>452</v>
      </c>
      <c r="CG116" s="957"/>
      <c r="CH116" s="957"/>
      <c r="CI116" s="957"/>
      <c r="CJ116" s="957"/>
      <c r="CK116" s="984"/>
      <c r="CL116" s="985"/>
      <c r="CM116" s="958" t="s">
        <v>471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452</v>
      </c>
      <c r="DH116" s="995"/>
      <c r="DI116" s="995"/>
      <c r="DJ116" s="995"/>
      <c r="DK116" s="996"/>
      <c r="DL116" s="997" t="s">
        <v>452</v>
      </c>
      <c r="DM116" s="995"/>
      <c r="DN116" s="995"/>
      <c r="DO116" s="995"/>
      <c r="DP116" s="996"/>
      <c r="DQ116" s="997" t="s">
        <v>452</v>
      </c>
      <c r="DR116" s="995"/>
      <c r="DS116" s="995"/>
      <c r="DT116" s="995"/>
      <c r="DU116" s="996"/>
      <c r="DV116" s="998" t="s">
        <v>452</v>
      </c>
      <c r="DW116" s="999"/>
      <c r="DX116" s="999"/>
      <c r="DY116" s="999"/>
      <c r="DZ116" s="1000"/>
    </row>
    <row r="117" spans="1:130" s="230" customFormat="1" ht="26.25" customHeight="1" x14ac:dyDescent="0.15">
      <c r="A117" s="948" t="s">
        <v>194</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472</v>
      </c>
      <c r="Z117" s="930"/>
      <c r="AA117" s="1014">
        <v>3994771</v>
      </c>
      <c r="AB117" s="1015"/>
      <c r="AC117" s="1015"/>
      <c r="AD117" s="1015"/>
      <c r="AE117" s="1016"/>
      <c r="AF117" s="1017">
        <v>3718950</v>
      </c>
      <c r="AG117" s="1015"/>
      <c r="AH117" s="1015"/>
      <c r="AI117" s="1015"/>
      <c r="AJ117" s="1016"/>
      <c r="AK117" s="1017">
        <v>3565618</v>
      </c>
      <c r="AL117" s="1015"/>
      <c r="AM117" s="1015"/>
      <c r="AN117" s="1015"/>
      <c r="AO117" s="1016"/>
      <c r="AP117" s="1018"/>
      <c r="AQ117" s="1019"/>
      <c r="AR117" s="1019"/>
      <c r="AS117" s="1019"/>
      <c r="AT117" s="1020"/>
      <c r="AU117" s="944"/>
      <c r="AV117" s="945"/>
      <c r="AW117" s="945"/>
      <c r="AX117" s="945"/>
      <c r="AY117" s="945"/>
      <c r="AZ117" s="1010" t="s">
        <v>473</v>
      </c>
      <c r="BA117" s="1011"/>
      <c r="BB117" s="1011"/>
      <c r="BC117" s="1011"/>
      <c r="BD117" s="1011"/>
      <c r="BE117" s="1011"/>
      <c r="BF117" s="1011"/>
      <c r="BG117" s="1011"/>
      <c r="BH117" s="1011"/>
      <c r="BI117" s="1011"/>
      <c r="BJ117" s="1011"/>
      <c r="BK117" s="1011"/>
      <c r="BL117" s="1011"/>
      <c r="BM117" s="1011"/>
      <c r="BN117" s="1011"/>
      <c r="BO117" s="1011"/>
      <c r="BP117" s="1012"/>
      <c r="BQ117" s="961" t="s">
        <v>402</v>
      </c>
      <c r="BR117" s="962"/>
      <c r="BS117" s="962"/>
      <c r="BT117" s="962"/>
      <c r="BU117" s="962"/>
      <c r="BV117" s="962" t="s">
        <v>402</v>
      </c>
      <c r="BW117" s="962"/>
      <c r="BX117" s="962"/>
      <c r="BY117" s="962"/>
      <c r="BZ117" s="962"/>
      <c r="CA117" s="962" t="s">
        <v>474</v>
      </c>
      <c r="CB117" s="962"/>
      <c r="CC117" s="962"/>
      <c r="CD117" s="962"/>
      <c r="CE117" s="962"/>
      <c r="CF117" s="956" t="s">
        <v>402</v>
      </c>
      <c r="CG117" s="957"/>
      <c r="CH117" s="957"/>
      <c r="CI117" s="957"/>
      <c r="CJ117" s="957"/>
      <c r="CK117" s="984"/>
      <c r="CL117" s="985"/>
      <c r="CM117" s="958" t="s">
        <v>475</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474</v>
      </c>
      <c r="DH117" s="995"/>
      <c r="DI117" s="995"/>
      <c r="DJ117" s="995"/>
      <c r="DK117" s="996"/>
      <c r="DL117" s="997" t="s">
        <v>402</v>
      </c>
      <c r="DM117" s="995"/>
      <c r="DN117" s="995"/>
      <c r="DO117" s="995"/>
      <c r="DP117" s="996"/>
      <c r="DQ117" s="997" t="s">
        <v>402</v>
      </c>
      <c r="DR117" s="995"/>
      <c r="DS117" s="995"/>
      <c r="DT117" s="995"/>
      <c r="DU117" s="996"/>
      <c r="DV117" s="998" t="s">
        <v>402</v>
      </c>
      <c r="DW117" s="999"/>
      <c r="DX117" s="999"/>
      <c r="DY117" s="999"/>
      <c r="DZ117" s="1000"/>
    </row>
    <row r="118" spans="1:130" s="230" customFormat="1" ht="26.25" customHeight="1" x14ac:dyDescent="0.15">
      <c r="A118" s="948" t="s">
        <v>447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444</v>
      </c>
      <c r="AB118" s="929"/>
      <c r="AC118" s="929"/>
      <c r="AD118" s="929"/>
      <c r="AE118" s="930"/>
      <c r="AF118" s="928" t="s">
        <v>445</v>
      </c>
      <c r="AG118" s="929"/>
      <c r="AH118" s="929"/>
      <c r="AI118" s="929"/>
      <c r="AJ118" s="930"/>
      <c r="AK118" s="928" t="s">
        <v>317</v>
      </c>
      <c r="AL118" s="929"/>
      <c r="AM118" s="929"/>
      <c r="AN118" s="929"/>
      <c r="AO118" s="930"/>
      <c r="AP118" s="1006" t="s">
        <v>446</v>
      </c>
      <c r="AQ118" s="1007"/>
      <c r="AR118" s="1007"/>
      <c r="AS118" s="1007"/>
      <c r="AT118" s="1008"/>
      <c r="AU118" s="944"/>
      <c r="AV118" s="945"/>
      <c r="AW118" s="945"/>
      <c r="AX118" s="945"/>
      <c r="AY118" s="945"/>
      <c r="AZ118" s="1009" t="s">
        <v>476</v>
      </c>
      <c r="BA118" s="1001"/>
      <c r="BB118" s="1001"/>
      <c r="BC118" s="1001"/>
      <c r="BD118" s="1001"/>
      <c r="BE118" s="1001"/>
      <c r="BF118" s="1001"/>
      <c r="BG118" s="1001"/>
      <c r="BH118" s="1001"/>
      <c r="BI118" s="1001"/>
      <c r="BJ118" s="1001"/>
      <c r="BK118" s="1001"/>
      <c r="BL118" s="1001"/>
      <c r="BM118" s="1001"/>
      <c r="BN118" s="1001"/>
      <c r="BO118" s="1001"/>
      <c r="BP118" s="1002"/>
      <c r="BQ118" s="1035" t="s">
        <v>402</v>
      </c>
      <c r="BR118" s="1036"/>
      <c r="BS118" s="1036"/>
      <c r="BT118" s="1036"/>
      <c r="BU118" s="1036"/>
      <c r="BV118" s="1036" t="s">
        <v>402</v>
      </c>
      <c r="BW118" s="1036"/>
      <c r="BX118" s="1036"/>
      <c r="BY118" s="1036"/>
      <c r="BZ118" s="1036"/>
      <c r="CA118" s="1036" t="s">
        <v>402</v>
      </c>
      <c r="CB118" s="1036"/>
      <c r="CC118" s="1036"/>
      <c r="CD118" s="1036"/>
      <c r="CE118" s="1036"/>
      <c r="CF118" s="956" t="s">
        <v>402</v>
      </c>
      <c r="CG118" s="957"/>
      <c r="CH118" s="957"/>
      <c r="CI118" s="957"/>
      <c r="CJ118" s="957"/>
      <c r="CK118" s="984"/>
      <c r="CL118" s="985"/>
      <c r="CM118" s="958" t="s">
        <v>477</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402</v>
      </c>
      <c r="DH118" s="995"/>
      <c r="DI118" s="995"/>
      <c r="DJ118" s="995"/>
      <c r="DK118" s="996"/>
      <c r="DL118" s="997" t="s">
        <v>402</v>
      </c>
      <c r="DM118" s="995"/>
      <c r="DN118" s="995"/>
      <c r="DO118" s="995"/>
      <c r="DP118" s="996"/>
      <c r="DQ118" s="997" t="s">
        <v>402</v>
      </c>
      <c r="DR118" s="995"/>
      <c r="DS118" s="995"/>
      <c r="DT118" s="995"/>
      <c r="DU118" s="996"/>
      <c r="DV118" s="998" t="s">
        <v>402</v>
      </c>
      <c r="DW118" s="999"/>
      <c r="DX118" s="999"/>
      <c r="DY118" s="999"/>
      <c r="DZ118" s="1000"/>
    </row>
    <row r="119" spans="1:130" s="230" customFormat="1" ht="26.25" customHeight="1" x14ac:dyDescent="0.15">
      <c r="A119" s="1092" t="s">
        <v>450</v>
      </c>
      <c r="B119" s="983"/>
      <c r="C119" s="965" t="s">
        <v>451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402</v>
      </c>
      <c r="AB119" s="936"/>
      <c r="AC119" s="936"/>
      <c r="AD119" s="936"/>
      <c r="AE119" s="937"/>
      <c r="AF119" s="938" t="s">
        <v>402</v>
      </c>
      <c r="AG119" s="936"/>
      <c r="AH119" s="936"/>
      <c r="AI119" s="936"/>
      <c r="AJ119" s="937"/>
      <c r="AK119" s="938" t="s">
        <v>402</v>
      </c>
      <c r="AL119" s="936"/>
      <c r="AM119" s="936"/>
      <c r="AN119" s="936"/>
      <c r="AO119" s="937"/>
      <c r="AP119" s="939" t="s">
        <v>402</v>
      </c>
      <c r="AQ119" s="940"/>
      <c r="AR119" s="940"/>
      <c r="AS119" s="940"/>
      <c r="AT119" s="941"/>
      <c r="AU119" s="946"/>
      <c r="AV119" s="947"/>
      <c r="AW119" s="947"/>
      <c r="AX119" s="947"/>
      <c r="AY119" s="947"/>
      <c r="AZ119" s="251" t="s">
        <v>194</v>
      </c>
      <c r="BA119" s="251"/>
      <c r="BB119" s="251"/>
      <c r="BC119" s="251"/>
      <c r="BD119" s="251"/>
      <c r="BE119" s="251"/>
      <c r="BF119" s="251"/>
      <c r="BG119" s="251"/>
      <c r="BH119" s="251"/>
      <c r="BI119" s="251"/>
      <c r="BJ119" s="251"/>
      <c r="BK119" s="251"/>
      <c r="BL119" s="251"/>
      <c r="BM119" s="251"/>
      <c r="BN119" s="251"/>
      <c r="BO119" s="1013" t="s">
        <v>478</v>
      </c>
      <c r="BP119" s="1041"/>
      <c r="BQ119" s="1035">
        <v>39996887</v>
      </c>
      <c r="BR119" s="1036"/>
      <c r="BS119" s="1036"/>
      <c r="BT119" s="1036"/>
      <c r="BU119" s="1036"/>
      <c r="BV119" s="1036">
        <v>39082705</v>
      </c>
      <c r="BW119" s="1036"/>
      <c r="BX119" s="1036"/>
      <c r="BY119" s="1036"/>
      <c r="BZ119" s="1036"/>
      <c r="CA119" s="1036">
        <v>39525562</v>
      </c>
      <c r="CB119" s="1036"/>
      <c r="CC119" s="1036"/>
      <c r="CD119" s="1036"/>
      <c r="CE119" s="1036"/>
      <c r="CF119" s="1037"/>
      <c r="CG119" s="1038"/>
      <c r="CH119" s="1038"/>
      <c r="CI119" s="1038"/>
      <c r="CJ119" s="1039"/>
      <c r="CK119" s="986"/>
      <c r="CL119" s="987"/>
      <c r="CM119" s="1009" t="s">
        <v>479</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402</v>
      </c>
      <c r="DH119" s="1022"/>
      <c r="DI119" s="1022"/>
      <c r="DJ119" s="1022"/>
      <c r="DK119" s="1023"/>
      <c r="DL119" s="1021" t="s">
        <v>402</v>
      </c>
      <c r="DM119" s="1022"/>
      <c r="DN119" s="1022"/>
      <c r="DO119" s="1022"/>
      <c r="DP119" s="1023"/>
      <c r="DQ119" s="1021" t="s">
        <v>402</v>
      </c>
      <c r="DR119" s="1022"/>
      <c r="DS119" s="1022"/>
      <c r="DT119" s="1022"/>
      <c r="DU119" s="1023"/>
      <c r="DV119" s="1024" t="s">
        <v>402</v>
      </c>
      <c r="DW119" s="1025"/>
      <c r="DX119" s="1025"/>
      <c r="DY119" s="1025"/>
      <c r="DZ119" s="1026"/>
    </row>
    <row r="120" spans="1:130" s="230" customFormat="1" ht="26.25" customHeight="1" x14ac:dyDescent="0.15">
      <c r="A120" s="1093"/>
      <c r="B120" s="985"/>
      <c r="C120" s="958" t="s">
        <v>455</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402</v>
      </c>
      <c r="AB120" s="995"/>
      <c r="AC120" s="995"/>
      <c r="AD120" s="995"/>
      <c r="AE120" s="996"/>
      <c r="AF120" s="997" t="s">
        <v>402</v>
      </c>
      <c r="AG120" s="995"/>
      <c r="AH120" s="995"/>
      <c r="AI120" s="995"/>
      <c r="AJ120" s="996"/>
      <c r="AK120" s="997" t="s">
        <v>402</v>
      </c>
      <c r="AL120" s="995"/>
      <c r="AM120" s="995"/>
      <c r="AN120" s="995"/>
      <c r="AO120" s="996"/>
      <c r="AP120" s="998" t="s">
        <v>402</v>
      </c>
      <c r="AQ120" s="999"/>
      <c r="AR120" s="999"/>
      <c r="AS120" s="999"/>
      <c r="AT120" s="1000"/>
      <c r="AU120" s="1027" t="s">
        <v>480</v>
      </c>
      <c r="AV120" s="1028"/>
      <c r="AW120" s="1028"/>
      <c r="AX120" s="1028"/>
      <c r="AY120" s="1029"/>
      <c r="AZ120" s="965" t="s">
        <v>481</v>
      </c>
      <c r="BA120" s="933"/>
      <c r="BB120" s="933"/>
      <c r="BC120" s="933"/>
      <c r="BD120" s="933"/>
      <c r="BE120" s="933"/>
      <c r="BF120" s="933"/>
      <c r="BG120" s="933"/>
      <c r="BH120" s="933"/>
      <c r="BI120" s="933"/>
      <c r="BJ120" s="933"/>
      <c r="BK120" s="933"/>
      <c r="BL120" s="933"/>
      <c r="BM120" s="933"/>
      <c r="BN120" s="933"/>
      <c r="BO120" s="933"/>
      <c r="BP120" s="934"/>
      <c r="BQ120" s="966">
        <v>20938751</v>
      </c>
      <c r="BR120" s="967"/>
      <c r="BS120" s="967"/>
      <c r="BT120" s="967"/>
      <c r="BU120" s="967"/>
      <c r="BV120" s="967">
        <v>21525690</v>
      </c>
      <c r="BW120" s="967"/>
      <c r="BX120" s="967"/>
      <c r="BY120" s="967"/>
      <c r="BZ120" s="967"/>
      <c r="CA120" s="967">
        <v>21733498</v>
      </c>
      <c r="CB120" s="967"/>
      <c r="CC120" s="967"/>
      <c r="CD120" s="967"/>
      <c r="CE120" s="967"/>
      <c r="CF120" s="980">
        <v>208</v>
      </c>
      <c r="CG120" s="981"/>
      <c r="CH120" s="981"/>
      <c r="CI120" s="981"/>
      <c r="CJ120" s="981"/>
      <c r="CK120" s="1042" t="s">
        <v>482</v>
      </c>
      <c r="CL120" s="1043"/>
      <c r="CM120" s="1043"/>
      <c r="CN120" s="1043"/>
      <c r="CO120" s="1044"/>
      <c r="CP120" s="1050" t="s">
        <v>416</v>
      </c>
      <c r="CQ120" s="1051"/>
      <c r="CR120" s="1051"/>
      <c r="CS120" s="1051"/>
      <c r="CT120" s="1051"/>
      <c r="CU120" s="1051"/>
      <c r="CV120" s="1051"/>
      <c r="CW120" s="1051"/>
      <c r="CX120" s="1051"/>
      <c r="CY120" s="1051"/>
      <c r="CZ120" s="1051"/>
      <c r="DA120" s="1051"/>
      <c r="DB120" s="1051"/>
      <c r="DC120" s="1051"/>
      <c r="DD120" s="1051"/>
      <c r="DE120" s="1051"/>
      <c r="DF120" s="1052"/>
      <c r="DG120" s="966">
        <v>2177047</v>
      </c>
      <c r="DH120" s="967"/>
      <c r="DI120" s="967"/>
      <c r="DJ120" s="967"/>
      <c r="DK120" s="967"/>
      <c r="DL120" s="967">
        <v>2120126</v>
      </c>
      <c r="DM120" s="967"/>
      <c r="DN120" s="967"/>
      <c r="DO120" s="967"/>
      <c r="DP120" s="967"/>
      <c r="DQ120" s="967">
        <v>2050322</v>
      </c>
      <c r="DR120" s="967"/>
      <c r="DS120" s="967"/>
      <c r="DT120" s="967"/>
      <c r="DU120" s="967"/>
      <c r="DV120" s="968">
        <v>19.600000000000001</v>
      </c>
      <c r="DW120" s="968"/>
      <c r="DX120" s="968"/>
      <c r="DY120" s="968"/>
      <c r="DZ120" s="969"/>
    </row>
    <row r="121" spans="1:130" s="230" customFormat="1" ht="26.25" customHeight="1" x14ac:dyDescent="0.15">
      <c r="A121" s="1093"/>
      <c r="B121" s="985"/>
      <c r="C121" s="1010" t="s">
        <v>483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402</v>
      </c>
      <c r="AB121" s="995"/>
      <c r="AC121" s="995"/>
      <c r="AD121" s="995"/>
      <c r="AE121" s="996"/>
      <c r="AF121" s="997" t="s">
        <v>402</v>
      </c>
      <c r="AG121" s="995"/>
      <c r="AH121" s="995"/>
      <c r="AI121" s="995"/>
      <c r="AJ121" s="996"/>
      <c r="AK121" s="997" t="s">
        <v>402</v>
      </c>
      <c r="AL121" s="995"/>
      <c r="AM121" s="995"/>
      <c r="AN121" s="995"/>
      <c r="AO121" s="996"/>
      <c r="AP121" s="998" t="s">
        <v>402</v>
      </c>
      <c r="AQ121" s="999"/>
      <c r="AR121" s="999"/>
      <c r="AS121" s="999"/>
      <c r="AT121" s="1000"/>
      <c r="AU121" s="1030"/>
      <c r="AV121" s="1031"/>
      <c r="AW121" s="1031"/>
      <c r="AX121" s="1031"/>
      <c r="AY121" s="1032"/>
      <c r="AZ121" s="958" t="s">
        <v>484</v>
      </c>
      <c r="BA121" s="959"/>
      <c r="BB121" s="959"/>
      <c r="BC121" s="959"/>
      <c r="BD121" s="959"/>
      <c r="BE121" s="959"/>
      <c r="BF121" s="959"/>
      <c r="BG121" s="959"/>
      <c r="BH121" s="959"/>
      <c r="BI121" s="959"/>
      <c r="BJ121" s="959"/>
      <c r="BK121" s="959"/>
      <c r="BL121" s="959"/>
      <c r="BM121" s="959"/>
      <c r="BN121" s="959"/>
      <c r="BO121" s="959"/>
      <c r="BP121" s="960"/>
      <c r="BQ121" s="961">
        <v>330472</v>
      </c>
      <c r="BR121" s="962"/>
      <c r="BS121" s="962"/>
      <c r="BT121" s="962"/>
      <c r="BU121" s="962"/>
      <c r="BV121" s="962">
        <v>421893</v>
      </c>
      <c r="BW121" s="962"/>
      <c r="BX121" s="962"/>
      <c r="BY121" s="962"/>
      <c r="BZ121" s="962"/>
      <c r="CA121" s="962">
        <v>171225</v>
      </c>
      <c r="CB121" s="962"/>
      <c r="CC121" s="962"/>
      <c r="CD121" s="962"/>
      <c r="CE121" s="962"/>
      <c r="CF121" s="956">
        <v>1.6</v>
      </c>
      <c r="CG121" s="957"/>
      <c r="CH121" s="957"/>
      <c r="CI121" s="957"/>
      <c r="CJ121" s="957"/>
      <c r="CK121" s="1045"/>
      <c r="CL121" s="1046"/>
      <c r="CM121" s="1046"/>
      <c r="CN121" s="1046"/>
      <c r="CO121" s="1047"/>
      <c r="CP121" s="1055" t="s">
        <v>423</v>
      </c>
      <c r="CQ121" s="1056"/>
      <c r="CR121" s="1056"/>
      <c r="CS121" s="1056"/>
      <c r="CT121" s="1056"/>
      <c r="CU121" s="1056"/>
      <c r="CV121" s="1056"/>
      <c r="CW121" s="1056"/>
      <c r="CX121" s="1056"/>
      <c r="CY121" s="1056"/>
      <c r="CZ121" s="1056"/>
      <c r="DA121" s="1056"/>
      <c r="DB121" s="1056"/>
      <c r="DC121" s="1056"/>
      <c r="DD121" s="1056"/>
      <c r="DE121" s="1056"/>
      <c r="DF121" s="1057"/>
      <c r="DG121" s="961">
        <v>484537</v>
      </c>
      <c r="DH121" s="962"/>
      <c r="DI121" s="962"/>
      <c r="DJ121" s="962"/>
      <c r="DK121" s="962"/>
      <c r="DL121" s="962" t="s">
        <v>402</v>
      </c>
      <c r="DM121" s="962"/>
      <c r="DN121" s="962"/>
      <c r="DO121" s="962"/>
      <c r="DP121" s="962"/>
      <c r="DQ121" s="962">
        <v>548721</v>
      </c>
      <c r="DR121" s="962"/>
      <c r="DS121" s="962"/>
      <c r="DT121" s="962"/>
      <c r="DU121" s="962"/>
      <c r="DV121" s="963">
        <v>5.3</v>
      </c>
      <c r="DW121" s="963"/>
      <c r="DX121" s="963"/>
      <c r="DY121" s="963"/>
      <c r="DZ121" s="964"/>
    </row>
    <row r="122" spans="1:130" s="230" customFormat="1" ht="26.25" customHeight="1" x14ac:dyDescent="0.15">
      <c r="A122" s="1093"/>
      <c r="B122" s="985"/>
      <c r="C122" s="958" t="s">
        <v>465</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402</v>
      </c>
      <c r="AB122" s="995"/>
      <c r="AC122" s="995"/>
      <c r="AD122" s="995"/>
      <c r="AE122" s="996"/>
      <c r="AF122" s="997" t="s">
        <v>402</v>
      </c>
      <c r="AG122" s="995"/>
      <c r="AH122" s="995"/>
      <c r="AI122" s="995"/>
      <c r="AJ122" s="996"/>
      <c r="AK122" s="997" t="s">
        <v>402</v>
      </c>
      <c r="AL122" s="995"/>
      <c r="AM122" s="995"/>
      <c r="AN122" s="995"/>
      <c r="AO122" s="996"/>
      <c r="AP122" s="998" t="s">
        <v>402</v>
      </c>
      <c r="AQ122" s="999"/>
      <c r="AR122" s="999"/>
      <c r="AS122" s="999"/>
      <c r="AT122" s="1000"/>
      <c r="AU122" s="1030"/>
      <c r="AV122" s="1031"/>
      <c r="AW122" s="1031"/>
      <c r="AX122" s="1031"/>
      <c r="AY122" s="1032"/>
      <c r="AZ122" s="1009" t="s">
        <v>485</v>
      </c>
      <c r="BA122" s="1001"/>
      <c r="BB122" s="1001"/>
      <c r="BC122" s="1001"/>
      <c r="BD122" s="1001"/>
      <c r="BE122" s="1001"/>
      <c r="BF122" s="1001"/>
      <c r="BG122" s="1001"/>
      <c r="BH122" s="1001"/>
      <c r="BI122" s="1001"/>
      <c r="BJ122" s="1001"/>
      <c r="BK122" s="1001"/>
      <c r="BL122" s="1001"/>
      <c r="BM122" s="1001"/>
      <c r="BN122" s="1001"/>
      <c r="BO122" s="1001"/>
      <c r="BP122" s="1002"/>
      <c r="BQ122" s="1035">
        <v>26392909</v>
      </c>
      <c r="BR122" s="1036"/>
      <c r="BS122" s="1036"/>
      <c r="BT122" s="1036"/>
      <c r="BU122" s="1036"/>
      <c r="BV122" s="1036">
        <v>25907728</v>
      </c>
      <c r="BW122" s="1036"/>
      <c r="BX122" s="1036"/>
      <c r="BY122" s="1036"/>
      <c r="BZ122" s="1036"/>
      <c r="CA122" s="1036">
        <v>25922114</v>
      </c>
      <c r="CB122" s="1036"/>
      <c r="CC122" s="1036"/>
      <c r="CD122" s="1036"/>
      <c r="CE122" s="1036"/>
      <c r="CF122" s="1053">
        <v>248.1</v>
      </c>
      <c r="CG122" s="1054"/>
      <c r="CH122" s="1054"/>
      <c r="CI122" s="1054"/>
      <c r="CJ122" s="1054"/>
      <c r="CK122" s="1045"/>
      <c r="CL122" s="1046"/>
      <c r="CM122" s="1046"/>
      <c r="CN122" s="1046"/>
      <c r="CO122" s="1047"/>
      <c r="CP122" s="1055" t="s">
        <v>486</v>
      </c>
      <c r="CQ122" s="1056"/>
      <c r="CR122" s="1056"/>
      <c r="CS122" s="1056"/>
      <c r="CT122" s="1056"/>
      <c r="CU122" s="1056"/>
      <c r="CV122" s="1056"/>
      <c r="CW122" s="1056"/>
      <c r="CX122" s="1056"/>
      <c r="CY122" s="1056"/>
      <c r="CZ122" s="1056"/>
      <c r="DA122" s="1056"/>
      <c r="DB122" s="1056"/>
      <c r="DC122" s="1056"/>
      <c r="DD122" s="1056"/>
      <c r="DE122" s="1056"/>
      <c r="DF122" s="1057"/>
      <c r="DG122" s="961">
        <v>595301</v>
      </c>
      <c r="DH122" s="962"/>
      <c r="DI122" s="962"/>
      <c r="DJ122" s="962"/>
      <c r="DK122" s="962"/>
      <c r="DL122" s="962">
        <v>557928</v>
      </c>
      <c r="DM122" s="962"/>
      <c r="DN122" s="962"/>
      <c r="DO122" s="962"/>
      <c r="DP122" s="962"/>
      <c r="DQ122" s="962">
        <v>485810</v>
      </c>
      <c r="DR122" s="962"/>
      <c r="DS122" s="962"/>
      <c r="DT122" s="962"/>
      <c r="DU122" s="962"/>
      <c r="DV122" s="963">
        <v>4.5999999999999996</v>
      </c>
      <c r="DW122" s="963"/>
      <c r="DX122" s="963"/>
      <c r="DY122" s="963"/>
      <c r="DZ122" s="964"/>
    </row>
    <row r="123" spans="1:130" s="230" customFormat="1" ht="26.25" customHeight="1" x14ac:dyDescent="0.15">
      <c r="A123" s="1093"/>
      <c r="B123" s="985"/>
      <c r="C123" s="958" t="s">
        <v>471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402</v>
      </c>
      <c r="AB123" s="995"/>
      <c r="AC123" s="995"/>
      <c r="AD123" s="995"/>
      <c r="AE123" s="996"/>
      <c r="AF123" s="997" t="s">
        <v>402</v>
      </c>
      <c r="AG123" s="995"/>
      <c r="AH123" s="995"/>
      <c r="AI123" s="995"/>
      <c r="AJ123" s="996"/>
      <c r="AK123" s="997" t="s">
        <v>402</v>
      </c>
      <c r="AL123" s="995"/>
      <c r="AM123" s="995"/>
      <c r="AN123" s="995"/>
      <c r="AO123" s="996"/>
      <c r="AP123" s="998" t="s">
        <v>254</v>
      </c>
      <c r="AQ123" s="999"/>
      <c r="AR123" s="999"/>
      <c r="AS123" s="999"/>
      <c r="AT123" s="1000"/>
      <c r="AU123" s="1033"/>
      <c r="AV123" s="1034"/>
      <c r="AW123" s="1034"/>
      <c r="AX123" s="1034"/>
      <c r="AY123" s="1034"/>
      <c r="AZ123" s="251" t="s">
        <v>194</v>
      </c>
      <c r="BA123" s="251"/>
      <c r="BB123" s="251"/>
      <c r="BC123" s="251"/>
      <c r="BD123" s="251"/>
      <c r="BE123" s="251"/>
      <c r="BF123" s="251"/>
      <c r="BG123" s="251"/>
      <c r="BH123" s="251"/>
      <c r="BI123" s="251"/>
      <c r="BJ123" s="251"/>
      <c r="BK123" s="251"/>
      <c r="BL123" s="251"/>
      <c r="BM123" s="251"/>
      <c r="BN123" s="251"/>
      <c r="BO123" s="1013" t="s">
        <v>487</v>
      </c>
      <c r="BP123" s="1041"/>
      <c r="BQ123" s="1099">
        <v>47662132</v>
      </c>
      <c r="BR123" s="1100"/>
      <c r="BS123" s="1100"/>
      <c r="BT123" s="1100"/>
      <c r="BU123" s="1100"/>
      <c r="BV123" s="1100">
        <v>47855311</v>
      </c>
      <c r="BW123" s="1100"/>
      <c r="BX123" s="1100"/>
      <c r="BY123" s="1100"/>
      <c r="BZ123" s="1100"/>
      <c r="CA123" s="1100">
        <v>47826837</v>
      </c>
      <c r="CB123" s="1100"/>
      <c r="CC123" s="1100"/>
      <c r="CD123" s="1100"/>
      <c r="CE123" s="1100"/>
      <c r="CF123" s="1037"/>
      <c r="CG123" s="1038"/>
      <c r="CH123" s="1038"/>
      <c r="CI123" s="1038"/>
      <c r="CJ123" s="1039"/>
      <c r="CK123" s="1045"/>
      <c r="CL123" s="1046"/>
      <c r="CM123" s="1046"/>
      <c r="CN123" s="1046"/>
      <c r="CO123" s="1047"/>
      <c r="CP123" s="1055" t="s">
        <v>422</v>
      </c>
      <c r="CQ123" s="1056"/>
      <c r="CR123" s="1056"/>
      <c r="CS123" s="1056"/>
      <c r="CT123" s="1056"/>
      <c r="CU123" s="1056"/>
      <c r="CV123" s="1056"/>
      <c r="CW123" s="1056"/>
      <c r="CX123" s="1056"/>
      <c r="CY123" s="1056"/>
      <c r="CZ123" s="1056"/>
      <c r="DA123" s="1056"/>
      <c r="DB123" s="1056"/>
      <c r="DC123" s="1056"/>
      <c r="DD123" s="1056"/>
      <c r="DE123" s="1056"/>
      <c r="DF123" s="1057"/>
      <c r="DG123" s="994">
        <v>52919</v>
      </c>
      <c r="DH123" s="995"/>
      <c r="DI123" s="995"/>
      <c r="DJ123" s="995"/>
      <c r="DK123" s="996"/>
      <c r="DL123" s="997">
        <v>2999</v>
      </c>
      <c r="DM123" s="995"/>
      <c r="DN123" s="995"/>
      <c r="DO123" s="995"/>
      <c r="DP123" s="996"/>
      <c r="DQ123" s="997">
        <v>41663</v>
      </c>
      <c r="DR123" s="995"/>
      <c r="DS123" s="995"/>
      <c r="DT123" s="995"/>
      <c r="DU123" s="996"/>
      <c r="DV123" s="998">
        <v>0.4</v>
      </c>
      <c r="DW123" s="999"/>
      <c r="DX123" s="999"/>
      <c r="DY123" s="999"/>
      <c r="DZ123" s="1000"/>
    </row>
    <row r="124" spans="1:130" s="230" customFormat="1" ht="26.25" customHeight="1" thickBot="1" x14ac:dyDescent="0.2">
      <c r="A124" s="1093"/>
      <c r="B124" s="985"/>
      <c r="C124" s="958" t="s">
        <v>475</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254</v>
      </c>
      <c r="AB124" s="995"/>
      <c r="AC124" s="995"/>
      <c r="AD124" s="995"/>
      <c r="AE124" s="996"/>
      <c r="AF124" s="997" t="s">
        <v>402</v>
      </c>
      <c r="AG124" s="995"/>
      <c r="AH124" s="995"/>
      <c r="AI124" s="995"/>
      <c r="AJ124" s="996"/>
      <c r="AK124" s="997" t="s">
        <v>402</v>
      </c>
      <c r="AL124" s="995"/>
      <c r="AM124" s="995"/>
      <c r="AN124" s="995"/>
      <c r="AO124" s="996"/>
      <c r="AP124" s="998" t="s">
        <v>402</v>
      </c>
      <c r="AQ124" s="999"/>
      <c r="AR124" s="999"/>
      <c r="AS124" s="999"/>
      <c r="AT124" s="1000"/>
      <c r="AU124" s="1095" t="s">
        <v>488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402</v>
      </c>
      <c r="BR124" s="1063"/>
      <c r="BS124" s="1063"/>
      <c r="BT124" s="1063"/>
      <c r="BU124" s="1063"/>
      <c r="BV124" s="1063" t="s">
        <v>402</v>
      </c>
      <c r="BW124" s="1063"/>
      <c r="BX124" s="1063"/>
      <c r="BY124" s="1063"/>
      <c r="BZ124" s="1063"/>
      <c r="CA124" s="1063" t="s">
        <v>402</v>
      </c>
      <c r="CB124" s="1063"/>
      <c r="CC124" s="1063"/>
      <c r="CD124" s="1063"/>
      <c r="CE124" s="1063"/>
      <c r="CF124" s="1064"/>
      <c r="CG124" s="1065"/>
      <c r="CH124" s="1065"/>
      <c r="CI124" s="1065"/>
      <c r="CJ124" s="1066"/>
      <c r="CK124" s="1048"/>
      <c r="CL124" s="1048"/>
      <c r="CM124" s="1048"/>
      <c r="CN124" s="1048"/>
      <c r="CO124" s="1049"/>
      <c r="CP124" s="1055" t="s">
        <v>489</v>
      </c>
      <c r="CQ124" s="1056"/>
      <c r="CR124" s="1056"/>
      <c r="CS124" s="1056"/>
      <c r="CT124" s="1056"/>
      <c r="CU124" s="1056"/>
      <c r="CV124" s="1056"/>
      <c r="CW124" s="1056"/>
      <c r="CX124" s="1056"/>
      <c r="CY124" s="1056"/>
      <c r="CZ124" s="1056"/>
      <c r="DA124" s="1056"/>
      <c r="DB124" s="1056"/>
      <c r="DC124" s="1056"/>
      <c r="DD124" s="1056"/>
      <c r="DE124" s="1056"/>
      <c r="DF124" s="1057"/>
      <c r="DG124" s="1040" t="s">
        <v>402</v>
      </c>
      <c r="DH124" s="1022"/>
      <c r="DI124" s="1022"/>
      <c r="DJ124" s="1022"/>
      <c r="DK124" s="1023"/>
      <c r="DL124" s="1021" t="s">
        <v>254</v>
      </c>
      <c r="DM124" s="1022"/>
      <c r="DN124" s="1022"/>
      <c r="DO124" s="1022"/>
      <c r="DP124" s="1023"/>
      <c r="DQ124" s="1021" t="s">
        <v>402</v>
      </c>
      <c r="DR124" s="1022"/>
      <c r="DS124" s="1022"/>
      <c r="DT124" s="1022"/>
      <c r="DU124" s="1023"/>
      <c r="DV124" s="1024" t="s">
        <v>402</v>
      </c>
      <c r="DW124" s="1025"/>
      <c r="DX124" s="1025"/>
      <c r="DY124" s="1025"/>
      <c r="DZ124" s="1026"/>
    </row>
    <row r="125" spans="1:130" s="230" customFormat="1" ht="26.25" customHeight="1" x14ac:dyDescent="0.15">
      <c r="A125" s="1093"/>
      <c r="B125" s="985"/>
      <c r="C125" s="958" t="s">
        <v>477</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254</v>
      </c>
      <c r="AB125" s="995"/>
      <c r="AC125" s="995"/>
      <c r="AD125" s="995"/>
      <c r="AE125" s="996"/>
      <c r="AF125" s="997" t="s">
        <v>402</v>
      </c>
      <c r="AG125" s="995"/>
      <c r="AH125" s="995"/>
      <c r="AI125" s="995"/>
      <c r="AJ125" s="996"/>
      <c r="AK125" s="997" t="s">
        <v>402</v>
      </c>
      <c r="AL125" s="995"/>
      <c r="AM125" s="995"/>
      <c r="AN125" s="995"/>
      <c r="AO125" s="996"/>
      <c r="AP125" s="998" t="s">
        <v>402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490</v>
      </c>
      <c r="CL125" s="1043"/>
      <c r="CM125" s="1043"/>
      <c r="CN125" s="1043"/>
      <c r="CO125" s="1044"/>
      <c r="CP125" s="965" t="s">
        <v>491</v>
      </c>
      <c r="CQ125" s="933"/>
      <c r="CR125" s="933"/>
      <c r="CS125" s="933"/>
      <c r="CT125" s="933"/>
      <c r="CU125" s="933"/>
      <c r="CV125" s="933"/>
      <c r="CW125" s="933"/>
      <c r="CX125" s="933"/>
      <c r="CY125" s="933"/>
      <c r="CZ125" s="933"/>
      <c r="DA125" s="933"/>
      <c r="DB125" s="933"/>
      <c r="DC125" s="933"/>
      <c r="DD125" s="933"/>
      <c r="DE125" s="933"/>
      <c r="DF125" s="934"/>
      <c r="DG125" s="966" t="s">
        <v>402</v>
      </c>
      <c r="DH125" s="967"/>
      <c r="DI125" s="967"/>
      <c r="DJ125" s="967"/>
      <c r="DK125" s="967"/>
      <c r="DL125" s="967" t="s">
        <v>402</v>
      </c>
      <c r="DM125" s="967"/>
      <c r="DN125" s="967"/>
      <c r="DO125" s="967"/>
      <c r="DP125" s="967"/>
      <c r="DQ125" s="967" t="s">
        <v>402</v>
      </c>
      <c r="DR125" s="967"/>
      <c r="DS125" s="967"/>
      <c r="DT125" s="967"/>
      <c r="DU125" s="967"/>
      <c r="DV125" s="968" t="s">
        <v>254</v>
      </c>
      <c r="DW125" s="968"/>
      <c r="DX125" s="968"/>
      <c r="DY125" s="968"/>
      <c r="DZ125" s="969"/>
    </row>
    <row r="126" spans="1:130" s="230" customFormat="1" ht="26.25" customHeight="1" thickBot="1" x14ac:dyDescent="0.2">
      <c r="A126" s="1093"/>
      <c r="B126" s="985"/>
      <c r="C126" s="958" t="s">
        <v>479</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402</v>
      </c>
      <c r="AB126" s="995"/>
      <c r="AC126" s="995"/>
      <c r="AD126" s="995"/>
      <c r="AE126" s="996"/>
      <c r="AF126" s="997" t="s">
        <v>254</v>
      </c>
      <c r="AG126" s="995"/>
      <c r="AH126" s="995"/>
      <c r="AI126" s="995"/>
      <c r="AJ126" s="996"/>
      <c r="AK126" s="997" t="s">
        <v>402</v>
      </c>
      <c r="AL126" s="995"/>
      <c r="AM126" s="995"/>
      <c r="AN126" s="995"/>
      <c r="AO126" s="996"/>
      <c r="AP126" s="998" t="s">
        <v>402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492</v>
      </c>
      <c r="CQ126" s="959"/>
      <c r="CR126" s="959"/>
      <c r="CS126" s="959"/>
      <c r="CT126" s="959"/>
      <c r="CU126" s="959"/>
      <c r="CV126" s="959"/>
      <c r="CW126" s="959"/>
      <c r="CX126" s="959"/>
      <c r="CY126" s="959"/>
      <c r="CZ126" s="959"/>
      <c r="DA126" s="959"/>
      <c r="DB126" s="959"/>
      <c r="DC126" s="959"/>
      <c r="DD126" s="959"/>
      <c r="DE126" s="959"/>
      <c r="DF126" s="960"/>
      <c r="DG126" s="961" t="s">
        <v>402</v>
      </c>
      <c r="DH126" s="962"/>
      <c r="DI126" s="962"/>
      <c r="DJ126" s="962"/>
      <c r="DK126" s="962"/>
      <c r="DL126" s="962" t="s">
        <v>254</v>
      </c>
      <c r="DM126" s="962"/>
      <c r="DN126" s="962"/>
      <c r="DO126" s="962"/>
      <c r="DP126" s="962"/>
      <c r="DQ126" s="962" t="s">
        <v>402</v>
      </c>
      <c r="DR126" s="962"/>
      <c r="DS126" s="962"/>
      <c r="DT126" s="962"/>
      <c r="DU126" s="962"/>
      <c r="DV126" s="963" t="s">
        <v>402</v>
      </c>
      <c r="DW126" s="963"/>
      <c r="DX126" s="963"/>
      <c r="DY126" s="963"/>
      <c r="DZ126" s="964"/>
    </row>
    <row r="127" spans="1:130" s="230" customFormat="1" ht="26.25" customHeight="1" x14ac:dyDescent="0.15">
      <c r="A127" s="1094"/>
      <c r="B127" s="987"/>
      <c r="C127" s="1009" t="s">
        <v>493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402</v>
      </c>
      <c r="AB127" s="995"/>
      <c r="AC127" s="995"/>
      <c r="AD127" s="995"/>
      <c r="AE127" s="996"/>
      <c r="AF127" s="997" t="s">
        <v>402</v>
      </c>
      <c r="AG127" s="995"/>
      <c r="AH127" s="995"/>
      <c r="AI127" s="995"/>
      <c r="AJ127" s="996"/>
      <c r="AK127" s="997" t="s">
        <v>402</v>
      </c>
      <c r="AL127" s="995"/>
      <c r="AM127" s="995"/>
      <c r="AN127" s="995"/>
      <c r="AO127" s="996"/>
      <c r="AP127" s="998" t="s">
        <v>254</v>
      </c>
      <c r="AQ127" s="999"/>
      <c r="AR127" s="999"/>
      <c r="AS127" s="999"/>
      <c r="AT127" s="1000"/>
      <c r="AU127" s="232"/>
      <c r="AV127" s="232"/>
      <c r="AW127" s="232"/>
      <c r="AX127" s="1067" t="s">
        <v>494</v>
      </c>
      <c r="AY127" s="1068"/>
      <c r="AZ127" s="1068"/>
      <c r="BA127" s="1068"/>
      <c r="BB127" s="1068"/>
      <c r="BC127" s="1068"/>
      <c r="BD127" s="1068"/>
      <c r="BE127" s="1069"/>
      <c r="BF127" s="1070" t="s">
        <v>495</v>
      </c>
      <c r="BG127" s="1068"/>
      <c r="BH127" s="1068"/>
      <c r="BI127" s="1068"/>
      <c r="BJ127" s="1068"/>
      <c r="BK127" s="1068"/>
      <c r="BL127" s="1069"/>
      <c r="BM127" s="1070" t="s">
        <v>496</v>
      </c>
      <c r="BN127" s="1068"/>
      <c r="BO127" s="1068"/>
      <c r="BP127" s="1068"/>
      <c r="BQ127" s="1068"/>
      <c r="BR127" s="1068"/>
      <c r="BS127" s="1069"/>
      <c r="BT127" s="1070" t="s">
        <v>497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498</v>
      </c>
      <c r="CQ127" s="959"/>
      <c r="CR127" s="959"/>
      <c r="CS127" s="959"/>
      <c r="CT127" s="959"/>
      <c r="CU127" s="959"/>
      <c r="CV127" s="959"/>
      <c r="CW127" s="959"/>
      <c r="CX127" s="959"/>
      <c r="CY127" s="959"/>
      <c r="CZ127" s="959"/>
      <c r="DA127" s="959"/>
      <c r="DB127" s="959"/>
      <c r="DC127" s="959"/>
      <c r="DD127" s="959"/>
      <c r="DE127" s="959"/>
      <c r="DF127" s="960"/>
      <c r="DG127" s="961" t="s">
        <v>402</v>
      </c>
      <c r="DH127" s="962"/>
      <c r="DI127" s="962"/>
      <c r="DJ127" s="962"/>
      <c r="DK127" s="962"/>
      <c r="DL127" s="962" t="s">
        <v>402</v>
      </c>
      <c r="DM127" s="962"/>
      <c r="DN127" s="962"/>
      <c r="DO127" s="962"/>
      <c r="DP127" s="962"/>
      <c r="DQ127" s="962" t="s">
        <v>402</v>
      </c>
      <c r="DR127" s="962"/>
      <c r="DS127" s="962"/>
      <c r="DT127" s="962"/>
      <c r="DU127" s="962"/>
      <c r="DV127" s="963" t="s">
        <v>402</v>
      </c>
      <c r="DW127" s="963"/>
      <c r="DX127" s="963"/>
      <c r="DY127" s="963"/>
      <c r="DZ127" s="964"/>
    </row>
    <row r="128" spans="1:130" s="230" customFormat="1" ht="26.25" customHeight="1" thickBot="1" x14ac:dyDescent="0.2">
      <c r="A128" s="1077" t="s">
        <v>499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500</v>
      </c>
      <c r="X128" s="1079"/>
      <c r="Y128" s="1079"/>
      <c r="Z128" s="1080"/>
      <c r="AA128" s="1081">
        <v>74895</v>
      </c>
      <c r="AB128" s="1082"/>
      <c r="AC128" s="1082"/>
      <c r="AD128" s="1082"/>
      <c r="AE128" s="1083"/>
      <c r="AF128" s="1084">
        <v>67770</v>
      </c>
      <c r="AG128" s="1082"/>
      <c r="AH128" s="1082"/>
      <c r="AI128" s="1082"/>
      <c r="AJ128" s="1083"/>
      <c r="AK128" s="1084">
        <v>38867</v>
      </c>
      <c r="AL128" s="1082"/>
      <c r="AM128" s="1082"/>
      <c r="AN128" s="1082"/>
      <c r="AO128" s="1083"/>
      <c r="AP128" s="1085"/>
      <c r="AQ128" s="1086"/>
      <c r="AR128" s="1086"/>
      <c r="AS128" s="1086"/>
      <c r="AT128" s="1087"/>
      <c r="AU128" s="232"/>
      <c r="AV128" s="232"/>
      <c r="AW128" s="232"/>
      <c r="AX128" s="932" t="s">
        <v>501</v>
      </c>
      <c r="AY128" s="933"/>
      <c r="AZ128" s="933"/>
      <c r="BA128" s="933"/>
      <c r="BB128" s="933"/>
      <c r="BC128" s="933"/>
      <c r="BD128" s="933"/>
      <c r="BE128" s="934"/>
      <c r="BF128" s="1088" t="s">
        <v>402</v>
      </c>
      <c r="BG128" s="1089"/>
      <c r="BH128" s="1089"/>
      <c r="BI128" s="1089"/>
      <c r="BJ128" s="1089"/>
      <c r="BK128" s="1089"/>
      <c r="BL128" s="1090"/>
      <c r="BM128" s="1088">
        <v>12.92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502</v>
      </c>
      <c r="CQ128" s="762"/>
      <c r="CR128" s="762"/>
      <c r="CS128" s="762"/>
      <c r="CT128" s="762"/>
      <c r="CU128" s="762"/>
      <c r="CV128" s="762"/>
      <c r="CW128" s="762"/>
      <c r="CX128" s="762"/>
      <c r="CY128" s="762"/>
      <c r="CZ128" s="762"/>
      <c r="DA128" s="762"/>
      <c r="DB128" s="762"/>
      <c r="DC128" s="762"/>
      <c r="DD128" s="762"/>
      <c r="DE128" s="762"/>
      <c r="DF128" s="1072"/>
      <c r="DG128" s="1073" t="s">
        <v>402</v>
      </c>
      <c r="DH128" s="1074"/>
      <c r="DI128" s="1074"/>
      <c r="DJ128" s="1074"/>
      <c r="DK128" s="1074"/>
      <c r="DL128" s="1074" t="s">
        <v>254</v>
      </c>
      <c r="DM128" s="1074"/>
      <c r="DN128" s="1074"/>
      <c r="DO128" s="1074"/>
      <c r="DP128" s="1074"/>
      <c r="DQ128" s="1074" t="s">
        <v>254</v>
      </c>
      <c r="DR128" s="1074"/>
      <c r="DS128" s="1074"/>
      <c r="DT128" s="1074"/>
      <c r="DU128" s="1074"/>
      <c r="DV128" s="1075" t="s">
        <v>503</v>
      </c>
      <c r="DW128" s="1075"/>
      <c r="DX128" s="1075"/>
      <c r="DY128" s="1075"/>
      <c r="DZ128" s="1076"/>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504</v>
      </c>
      <c r="X129" s="1107"/>
      <c r="Y129" s="1107"/>
      <c r="Z129" s="1108"/>
      <c r="AA129" s="994">
        <v>13828840</v>
      </c>
      <c r="AB129" s="995"/>
      <c r="AC129" s="995"/>
      <c r="AD129" s="995"/>
      <c r="AE129" s="996"/>
      <c r="AF129" s="997">
        <v>13803078</v>
      </c>
      <c r="AG129" s="995"/>
      <c r="AH129" s="995"/>
      <c r="AI129" s="995"/>
      <c r="AJ129" s="996"/>
      <c r="AK129" s="997">
        <v>13248548</v>
      </c>
      <c r="AL129" s="995"/>
      <c r="AM129" s="995"/>
      <c r="AN129" s="995"/>
      <c r="AO129" s="996"/>
      <c r="AP129" s="1109"/>
      <c r="AQ129" s="1110"/>
      <c r="AR129" s="1110"/>
      <c r="AS129" s="1110"/>
      <c r="AT129" s="1111"/>
      <c r="AU129" s="233"/>
      <c r="AV129" s="233"/>
      <c r="AW129" s="233"/>
      <c r="AX129" s="1101" t="s">
        <v>505</v>
      </c>
      <c r="AY129" s="959"/>
      <c r="AZ129" s="959"/>
      <c r="BA129" s="959"/>
      <c r="BB129" s="959"/>
      <c r="BC129" s="959"/>
      <c r="BD129" s="959"/>
      <c r="BE129" s="960"/>
      <c r="BF129" s="1102" t="s">
        <v>254</v>
      </c>
      <c r="BG129" s="1103"/>
      <c r="BH129" s="1103"/>
      <c r="BI129" s="1103"/>
      <c r="BJ129" s="1103"/>
      <c r="BK129" s="1103"/>
      <c r="BL129" s="1104"/>
      <c r="BM129" s="1102">
        <v>17.920000000000002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507</v>
      </c>
      <c r="X130" s="1107"/>
      <c r="Y130" s="1107"/>
      <c r="Z130" s="1108"/>
      <c r="AA130" s="994">
        <v>3204187</v>
      </c>
      <c r="AB130" s="995"/>
      <c r="AC130" s="995"/>
      <c r="AD130" s="995"/>
      <c r="AE130" s="996"/>
      <c r="AF130" s="997">
        <v>2962078</v>
      </c>
      <c r="AG130" s="995"/>
      <c r="AH130" s="995"/>
      <c r="AI130" s="995"/>
      <c r="AJ130" s="996"/>
      <c r="AK130" s="997">
        <v>2800434</v>
      </c>
      <c r="AL130" s="995"/>
      <c r="AM130" s="995"/>
      <c r="AN130" s="995"/>
      <c r="AO130" s="996"/>
      <c r="AP130" s="1109"/>
      <c r="AQ130" s="1110"/>
      <c r="AR130" s="1110"/>
      <c r="AS130" s="1110"/>
      <c r="AT130" s="1111"/>
      <c r="AU130" s="233"/>
      <c r="AV130" s="233"/>
      <c r="AW130" s="233"/>
      <c r="AX130" s="1101" t="s">
        <v>508</v>
      </c>
      <c r="AY130" s="959"/>
      <c r="AZ130" s="959"/>
      <c r="BA130" s="959"/>
      <c r="BB130" s="959"/>
      <c r="BC130" s="959"/>
      <c r="BD130" s="959"/>
      <c r="BE130" s="960"/>
      <c r="BF130" s="1137">
        <v>6.6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509</v>
      </c>
      <c r="X131" s="1144"/>
      <c r="Y131" s="1144"/>
      <c r="Z131" s="1145"/>
      <c r="AA131" s="1040">
        <v>10624653</v>
      </c>
      <c r="AB131" s="1022"/>
      <c r="AC131" s="1022"/>
      <c r="AD131" s="1022"/>
      <c r="AE131" s="1023"/>
      <c r="AF131" s="1021">
        <v>10841000</v>
      </c>
      <c r="AG131" s="1022"/>
      <c r="AH131" s="1022"/>
      <c r="AI131" s="1022"/>
      <c r="AJ131" s="1023"/>
      <c r="AK131" s="1021">
        <v>10448114</v>
      </c>
      <c r="AL131" s="1022"/>
      <c r="AM131" s="1022"/>
      <c r="AN131" s="1022"/>
      <c r="AO131" s="1023"/>
      <c r="AP131" s="1146"/>
      <c r="AQ131" s="1147"/>
      <c r="AR131" s="1147"/>
      <c r="AS131" s="1147"/>
      <c r="AT131" s="1148"/>
      <c r="AU131" s="233"/>
      <c r="AV131" s="233"/>
      <c r="AW131" s="233"/>
      <c r="AX131" s="1119" t="s">
        <v>510</v>
      </c>
      <c r="AY131" s="762"/>
      <c r="AZ131" s="762"/>
      <c r="BA131" s="762"/>
      <c r="BB131" s="762"/>
      <c r="BC131" s="762"/>
      <c r="BD131" s="762"/>
      <c r="BE131" s="1072"/>
      <c r="BF131" s="1120" t="s">
        <v>254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512</v>
      </c>
      <c r="W132" s="1130"/>
      <c r="X132" s="1130"/>
      <c r="Y132" s="1130"/>
      <c r="Z132" s="1131"/>
      <c r="AA132" s="1132">
        <v>6.7361164640000002</v>
      </c>
      <c r="AB132" s="1133"/>
      <c r="AC132" s="1133"/>
      <c r="AD132" s="1133"/>
      <c r="AE132" s="1134"/>
      <c r="AF132" s="1135">
        <v>6.356443133</v>
      </c>
      <c r="AG132" s="1133"/>
      <c r="AH132" s="1133"/>
      <c r="AI132" s="1133"/>
      <c r="AJ132" s="1134"/>
      <c r="AK132" s="1135">
        <v>6.9516565379999999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513</v>
      </c>
      <c r="W133" s="1113"/>
      <c r="X133" s="1113"/>
      <c r="Y133" s="1113"/>
      <c r="Z133" s="1114"/>
      <c r="AA133" s="1115">
        <v>7.1</v>
      </c>
      <c r="AB133" s="1116"/>
      <c r="AC133" s="1116"/>
      <c r="AD133" s="1116"/>
      <c r="AE133" s="1117"/>
      <c r="AF133" s="1115">
        <v>6.7</v>
      </c>
      <c r="AG133" s="1116"/>
      <c r="AH133" s="1116"/>
      <c r="AI133" s="1116"/>
      <c r="AJ133" s="1117"/>
      <c r="AK133" s="1115">
        <v>6.6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va9AVaWTPWlaVwQWvs1zHEwQgjAN0MeDaYIzFxSpBRYrCoeB/0JAZ+FwtdTTd4ulRukiy8t12LUrqFbG77kew==" saltValue="vd8asxjilecQuGi2CXth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ABD2-4016-4064-AE46-B0D2A4559F52}">
  <sheetPr>
    <pageSetUpPr fitToPage="1"/>
  </sheetPr>
  <dimension ref="A1:DQ105"/>
  <sheetViews>
    <sheetView showGridLines="0" view="pageBreakPreview" topLeftCell="A10"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scv7A7SumV2TDJzf0cdHjP4nAtMEXttIrUZQEOLLneiQ9dyxKVjdC9xn/4jP61Jp0nDkj8aaaujPfl5BZlSXw==" saltValue="pUTGd6YQzt/yJXUnvURF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1" zoomScaleNormal="100" zoomScaleSheetLayoutView="55" workbookViewId="0">
      <selection activeCell="A4" sqref="A4:XFD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pi6YKaIY1A72+Gf2wWfnF9wHp5nuA3EABSPy3R5q2RQI6s0AACqjaZBgsQ/3qewsQG3+XOq/Y+lwjn58mgjjg==" saltValue="JUooouy60mVdZ2fJvLPh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46" zoomScaleSheetLayoutView="100" workbookViewId="0">
      <selection activeCell="A4" sqref="A4:XFD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522</v>
      </c>
      <c r="AL9" s="1153"/>
      <c r="AM9" s="1153"/>
      <c r="AN9" s="1154"/>
      <c r="AO9" s="281">
        <v>3788636</v>
      </c>
      <c r="AP9" s="281">
        <v>161013</v>
      </c>
      <c r="AQ9" s="282">
        <v>90021</v>
      </c>
      <c r="AR9" s="283">
        <v>78.900000000000006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523</v>
      </c>
      <c r="AL10" s="1153"/>
      <c r="AM10" s="1153"/>
      <c r="AN10" s="1154"/>
      <c r="AO10" s="284">
        <v>642525</v>
      </c>
      <c r="AP10" s="284">
        <v>27307</v>
      </c>
      <c r="AQ10" s="285">
        <v>11562</v>
      </c>
      <c r="AR10" s="286">
        <v>136.19999999999999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524</v>
      </c>
      <c r="AL11" s="1153"/>
      <c r="AM11" s="1153"/>
      <c r="AN11" s="1154"/>
      <c r="AO11" s="284" t="s">
        <v>525</v>
      </c>
      <c r="AP11" s="284" t="s">
        <v>525</v>
      </c>
      <c r="AQ11" s="285">
        <v>947</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526</v>
      </c>
      <c r="AL12" s="1153"/>
      <c r="AM12" s="1153"/>
      <c r="AN12" s="1154"/>
      <c r="AO12" s="284" t="s">
        <v>525</v>
      </c>
      <c r="AP12" s="284" t="s">
        <v>525</v>
      </c>
      <c r="AQ12" s="285">
        <v>11</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527</v>
      </c>
      <c r="AL13" s="1153"/>
      <c r="AM13" s="1153"/>
      <c r="AN13" s="1154"/>
      <c r="AO13" s="284" t="s">
        <v>525</v>
      </c>
      <c r="AP13" s="284" t="s">
        <v>525</v>
      </c>
      <c r="AQ13" s="285">
        <v>3606</v>
      </c>
      <c r="AR13" s="286" t="s">
        <v>525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528</v>
      </c>
      <c r="AL14" s="1153"/>
      <c r="AM14" s="1153"/>
      <c r="AN14" s="1154"/>
      <c r="AO14" s="284">
        <v>94620</v>
      </c>
      <c r="AP14" s="284">
        <v>4021</v>
      </c>
      <c r="AQ14" s="285">
        <v>1599</v>
      </c>
      <c r="AR14" s="286">
        <v>151.5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529</v>
      </c>
      <c r="AL15" s="1156"/>
      <c r="AM15" s="1156"/>
      <c r="AN15" s="1157"/>
      <c r="AO15" s="284">
        <v>-303812</v>
      </c>
      <c r="AP15" s="284">
        <v>-12912</v>
      </c>
      <c r="AQ15" s="285">
        <v>-6463</v>
      </c>
      <c r="AR15" s="286">
        <v>99.8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194</v>
      </c>
      <c r="AL16" s="1156"/>
      <c r="AM16" s="1156"/>
      <c r="AN16" s="1157"/>
      <c r="AO16" s="284">
        <v>4221969</v>
      </c>
      <c r="AP16" s="284">
        <v>179429</v>
      </c>
      <c r="AQ16" s="285">
        <v>101283</v>
      </c>
      <c r="AR16" s="286">
        <v>77.2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534</v>
      </c>
      <c r="AL21" s="1159"/>
      <c r="AM21" s="1159"/>
      <c r="AN21" s="1160"/>
      <c r="AO21" s="297">
        <v>14.62</v>
      </c>
      <c r="AP21" s="298">
        <v>9.14</v>
      </c>
      <c r="AQ21" s="299">
        <v>5.48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535</v>
      </c>
      <c r="AL22" s="1159"/>
      <c r="AM22" s="1159"/>
      <c r="AN22" s="1160"/>
      <c r="AO22" s="302">
        <v>98.1</v>
      </c>
      <c r="AP22" s="303">
        <v>97.6</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539</v>
      </c>
      <c r="AL32" s="1167"/>
      <c r="AM32" s="1167"/>
      <c r="AN32" s="1168"/>
      <c r="AO32" s="312">
        <v>3262799</v>
      </c>
      <c r="AP32" s="312">
        <v>138665</v>
      </c>
      <c r="AQ32" s="313">
        <v>58458</v>
      </c>
      <c r="AR32" s="314">
        <v>137.19999999999999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540</v>
      </c>
      <c r="AL33" s="1167"/>
      <c r="AM33" s="1167"/>
      <c r="AN33" s="1168"/>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541</v>
      </c>
      <c r="AL34" s="1167"/>
      <c r="AM34" s="1167"/>
      <c r="AN34" s="1168"/>
      <c r="AO34" s="312" t="s">
        <v>525</v>
      </c>
      <c r="AP34" s="312" t="s">
        <v>525</v>
      </c>
      <c r="AQ34" s="313" t="s">
        <v>525</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542</v>
      </c>
      <c r="AL35" s="1167"/>
      <c r="AM35" s="1167"/>
      <c r="AN35" s="1168"/>
      <c r="AO35" s="312">
        <v>295677</v>
      </c>
      <c r="AP35" s="312">
        <v>12566</v>
      </c>
      <c r="AQ35" s="313">
        <v>14034</v>
      </c>
      <c r="AR35" s="314">
        <v>-10.5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543</v>
      </c>
      <c r="AL36" s="1167"/>
      <c r="AM36" s="1167"/>
      <c r="AN36" s="1168"/>
      <c r="AO36" s="312">
        <v>7142</v>
      </c>
      <c r="AP36" s="312">
        <v>304</v>
      </c>
      <c r="AQ36" s="313">
        <v>2546</v>
      </c>
      <c r="AR36" s="314">
        <v>-88.1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544</v>
      </c>
      <c r="AL37" s="1167"/>
      <c r="AM37" s="1167"/>
      <c r="AN37" s="1168"/>
      <c r="AO37" s="312" t="s">
        <v>525</v>
      </c>
      <c r="AP37" s="312" t="s">
        <v>525</v>
      </c>
      <c r="AQ37" s="313">
        <v>290</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545</v>
      </c>
      <c r="AL38" s="1170"/>
      <c r="AM38" s="1170"/>
      <c r="AN38" s="1171"/>
      <c r="AO38" s="315" t="s">
        <v>525</v>
      </c>
      <c r="AP38" s="315" t="s">
        <v>525</v>
      </c>
      <c r="AQ38" s="316">
        <v>1</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546</v>
      </c>
      <c r="AL39" s="1170"/>
      <c r="AM39" s="1170"/>
      <c r="AN39" s="1171"/>
      <c r="AO39" s="312">
        <v>-38867</v>
      </c>
      <c r="AP39" s="312">
        <v>-1652</v>
      </c>
      <c r="AQ39" s="313">
        <v>-4639</v>
      </c>
      <c r="AR39" s="314">
        <v>-64.400000000000006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547</v>
      </c>
      <c r="AL40" s="1167"/>
      <c r="AM40" s="1167"/>
      <c r="AN40" s="1168"/>
      <c r="AO40" s="312">
        <v>-2800434</v>
      </c>
      <c r="AP40" s="312">
        <v>-119015</v>
      </c>
      <c r="AQ40" s="313">
        <v>-48753</v>
      </c>
      <c r="AR40" s="314">
        <v>144.1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309</v>
      </c>
      <c r="AL41" s="1173"/>
      <c r="AM41" s="1173"/>
      <c r="AN41" s="1174"/>
      <c r="AO41" s="312">
        <v>726317</v>
      </c>
      <c r="AP41" s="312">
        <v>30868</v>
      </c>
      <c r="AQ41" s="313">
        <v>21939</v>
      </c>
      <c r="AR41" s="314">
        <v>40.700000000000003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517</v>
      </c>
      <c r="AN49" s="1163" t="s">
        <v>551</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3084836</v>
      </c>
      <c r="AN51" s="334">
        <v>117607</v>
      </c>
      <c r="AO51" s="335">
        <v>1.9</v>
      </c>
      <c r="AP51" s="336">
        <v>65080</v>
      </c>
      <c r="AQ51" s="337">
        <v>-10.4</v>
      </c>
      <c r="AR51" s="338">
        <v>12.3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1795680</v>
      </c>
      <c r="AN52" s="342">
        <v>68459</v>
      </c>
      <c r="AO52" s="343">
        <v>38.299999999999997</v>
      </c>
      <c r="AP52" s="344">
        <v>38201</v>
      </c>
      <c r="AQ52" s="345">
        <v>4.8</v>
      </c>
      <c r="AR52" s="346">
        <v>33.5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2953982</v>
      </c>
      <c r="AN53" s="334">
        <v>115534</v>
      </c>
      <c r="AO53" s="335">
        <v>-1.8</v>
      </c>
      <c r="AP53" s="336">
        <v>79288</v>
      </c>
      <c r="AQ53" s="337">
        <v>21.8</v>
      </c>
      <c r="AR53" s="338">
        <v>-23.6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1851105</v>
      </c>
      <c r="AN54" s="342">
        <v>72399</v>
      </c>
      <c r="AO54" s="343">
        <v>5.8</v>
      </c>
      <c r="AP54" s="344">
        <v>41870</v>
      </c>
      <c r="AQ54" s="345">
        <v>9.6</v>
      </c>
      <c r="AR54" s="346">
        <v>-3.8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3197048</v>
      </c>
      <c r="AN55" s="334">
        <v>129069</v>
      </c>
      <c r="AO55" s="335">
        <v>11.7</v>
      </c>
      <c r="AP55" s="336">
        <v>84962</v>
      </c>
      <c r="AQ55" s="337">
        <v>7.2</v>
      </c>
      <c r="AR55" s="338">
        <v>4.5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1940539</v>
      </c>
      <c r="AN56" s="342">
        <v>78342</v>
      </c>
      <c r="AO56" s="343">
        <v>8.1999999999999993</v>
      </c>
      <c r="AP56" s="344">
        <v>42793</v>
      </c>
      <c r="AQ56" s="345">
        <v>2.2000000000000002</v>
      </c>
      <c r="AR56" s="346">
        <v>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3467863</v>
      </c>
      <c r="AN57" s="334">
        <v>143805</v>
      </c>
      <c r="AO57" s="335">
        <v>11.4</v>
      </c>
      <c r="AP57" s="336">
        <v>71279</v>
      </c>
      <c r="AQ57" s="337">
        <v>-16.100000000000001</v>
      </c>
      <c r="AR57" s="338">
        <v>27.5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1842960</v>
      </c>
      <c r="AN58" s="342">
        <v>76424</v>
      </c>
      <c r="AO58" s="343">
        <v>-2.4</v>
      </c>
      <c r="AP58" s="344">
        <v>36731</v>
      </c>
      <c r="AQ58" s="345">
        <v>-14.2</v>
      </c>
      <c r="AR58" s="346">
        <v>11.8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3002743</v>
      </c>
      <c r="AN59" s="334">
        <v>127613</v>
      </c>
      <c r="AO59" s="335">
        <v>-11.3</v>
      </c>
      <c r="AP59" s="336">
        <v>74994</v>
      </c>
      <c r="AQ59" s="337">
        <v>5.2</v>
      </c>
      <c r="AR59" s="338">
        <v>-16.5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1771831</v>
      </c>
      <c r="AN60" s="342">
        <v>75301</v>
      </c>
      <c r="AO60" s="343">
        <v>-1.5</v>
      </c>
      <c r="AP60" s="344">
        <v>36188</v>
      </c>
      <c r="AQ60" s="345">
        <v>-1.5</v>
      </c>
      <c r="AR60" s="346">
        <v>0</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3141294</v>
      </c>
      <c r="AN61" s="349">
        <v>126726</v>
      </c>
      <c r="AO61" s="350">
        <v>2.4</v>
      </c>
      <c r="AP61" s="351">
        <v>75121</v>
      </c>
      <c r="AQ61" s="352">
        <v>1.5</v>
      </c>
      <c r="AR61" s="338">
        <v>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1840423</v>
      </c>
      <c r="AN62" s="342">
        <v>74185</v>
      </c>
      <c r="AO62" s="343">
        <v>9.6999999999999993</v>
      </c>
      <c r="AP62" s="344">
        <v>39157</v>
      </c>
      <c r="AQ62" s="345">
        <v>0.2</v>
      </c>
      <c r="AR62" s="346">
        <v>9.5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jbsIrndiuN5Gf8XkjVOgHVddy0bm5+uwV1b03KCi2K+immJRP2S6ZCnHrpEHpHktmO9AdGMVE3TFGNG6uK+rQ==" saltValue="bbiaKLuDhZHhqFSeyfCQ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election activeCell="BI101" sqref="BI10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1" spans="125:125" ht="13.5" hidden="1" customHeight="1" x14ac:dyDescent="0.15">
      <c r="DU121" s="259"/>
    </row>
  </sheetData>
  <sheetProtection algorithmName="SHA-512" hashValue="7/IeWJCHES2AAbeag2wL+CN7Gb2/M/OPyvwkVn2Prvu9R9S+fZb8e9bH/wXN8PF2En5SI8ho7nJ2UJSYgnlsSA==" saltValue="kEboEsoOGiRQy3Sue/4r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3"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H1eKt4SWJw5BK51knD+yL1lMfZ5YARVZdbYRBOHWFJy80L6pjpDuLhfK2esrHNBYiTB/Tk/EKD6TXnMhND5JGA==" saltValue="JRcPNqEC/+UyFKynTj9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75" t="s">
        <v>3</v>
      </c>
      <c r="D47" s="1175"/>
      <c r="E47" s="1176"/>
      <c r="F47" s="11">
        <v>56.65</v>
      </c>
      <c r="G47" s="12">
        <v>59.25</v>
      </c>
      <c r="H47" s="12">
        <v>60.6</v>
      </c>
      <c r="I47" s="12">
        <v>63.56</v>
      </c>
      <c r="J47" s="13">
        <v>67.72</v>
      </c>
    </row>
    <row r="48" spans="2:10" ht="57.75" customHeight="1" x14ac:dyDescent="0.15">
      <c r="B48" s="14"/>
      <c r="C48" s="1177" t="s">
        <v>4</v>
      </c>
      <c r="D48" s="1177"/>
      <c r="E48" s="1178"/>
      <c r="F48" s="15">
        <v>6.29</v>
      </c>
      <c r="G48" s="16">
        <v>6.04</v>
      </c>
      <c r="H48" s="16">
        <v>4.76</v>
      </c>
      <c r="I48" s="16">
        <v>8.2100000000000009</v>
      </c>
      <c r="J48" s="17">
        <v>7.74</v>
      </c>
    </row>
    <row r="49" spans="2:10" ht="57.75" customHeight="1" thickBot="1" x14ac:dyDescent="0.2">
      <c r="B49" s="18"/>
      <c r="C49" s="1179" t="s">
        <v>5</v>
      </c>
      <c r="D49" s="1179"/>
      <c r="E49" s="1180"/>
      <c r="F49" s="19">
        <v>4.49</v>
      </c>
      <c r="G49" s="20">
        <v>3.26</v>
      </c>
      <c r="H49" s="20">
        <v>2.2200000000000002</v>
      </c>
      <c r="I49" s="20">
        <v>7.87</v>
      </c>
      <c r="J49" s="21">
        <v>2.06</v>
      </c>
    </row>
    <row r="50" spans="2:10" x14ac:dyDescent="0.15"/>
  </sheetData>
  <sheetProtection algorithmName="SHA-512" hashValue="uu+6TieyDYWuvdSIHjscYnYiS9HybhLj9OUDnhibS101bamVVM7LMDC5AzdpQsHnN340j/0FjLE4ODtFZg3Vmw==" saltValue="9CrA14q9DWbvVaAaUwze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7" t="s">
        <v>572</v>
      </c>
      <c r="D34" s="1187"/>
      <c r="E34" s="1188"/>
      <c r="F34" s="32">
        <v>6.28</v>
      </c>
      <c r="G34" s="33">
        <v>6.03</v>
      </c>
      <c r="H34" s="33">
        <v>5.68</v>
      </c>
      <c r="I34" s="33">
        <v>8.1999999999999993</v>
      </c>
      <c r="J34" s="34">
        <v>7.74</v>
      </c>
      <c r="K34" s="22"/>
      <c r="L34" s="22"/>
      <c r="M34" s="22"/>
      <c r="N34" s="22"/>
      <c r="O34" s="22"/>
      <c r="P34" s="22"/>
    </row>
    <row r="35" spans="1:16" ht="39" customHeight="1" x14ac:dyDescent="0.15">
      <c r="A35" s="22"/>
      <c r="B35" s="35"/>
      <c r="C35" s="1181" t="s">
        <v>573</v>
      </c>
      <c r="D35" s="1182"/>
      <c r="E35" s="1183"/>
      <c r="F35" s="36">
        <v>3.03</v>
      </c>
      <c r="G35" s="37">
        <v>3.33</v>
      </c>
      <c r="H35" s="37">
        <v>3.65</v>
      </c>
      <c r="I35" s="37">
        <v>4.12</v>
      </c>
      <c r="J35" s="38">
        <v>4.3600000000000003</v>
      </c>
      <c r="K35" s="22"/>
      <c r="L35" s="22"/>
      <c r="M35" s="22"/>
      <c r="N35" s="22"/>
      <c r="O35" s="22"/>
      <c r="P35" s="22"/>
    </row>
    <row r="36" spans="1:16" ht="39" customHeight="1" x14ac:dyDescent="0.15">
      <c r="A36" s="22"/>
      <c r="B36" s="35"/>
      <c r="C36" s="1181" t="s">
        <v>574</v>
      </c>
      <c r="D36" s="1182"/>
      <c r="E36" s="1183"/>
      <c r="F36" s="36">
        <v>3.16</v>
      </c>
      <c r="G36" s="37">
        <v>2.8</v>
      </c>
      <c r="H36" s="37">
        <v>3.07</v>
      </c>
      <c r="I36" s="37">
        <v>3.18</v>
      </c>
      <c r="J36" s="38">
        <v>3.77</v>
      </c>
      <c r="K36" s="22"/>
      <c r="L36" s="22"/>
      <c r="M36" s="22"/>
      <c r="N36" s="22"/>
      <c r="O36" s="22"/>
      <c r="P36" s="22"/>
    </row>
    <row r="37" spans="1:16" ht="39" customHeight="1" x14ac:dyDescent="0.15">
      <c r="A37" s="22"/>
      <c r="B37" s="35"/>
      <c r="C37" s="1181" t="s">
        <v>575</v>
      </c>
      <c r="D37" s="1182"/>
      <c r="E37" s="1183"/>
      <c r="F37" s="36">
        <v>1.51</v>
      </c>
      <c r="G37" s="37">
        <v>1.44</v>
      </c>
      <c r="H37" s="37">
        <v>1.18</v>
      </c>
      <c r="I37" s="37">
        <v>1.25</v>
      </c>
      <c r="J37" s="38">
        <v>1.59</v>
      </c>
      <c r="K37" s="22"/>
      <c r="L37" s="22"/>
      <c r="M37" s="22"/>
      <c r="N37" s="22"/>
      <c r="O37" s="22"/>
      <c r="P37" s="22"/>
    </row>
    <row r="38" spans="1:16" ht="39" customHeight="1" x14ac:dyDescent="0.15">
      <c r="A38" s="22"/>
      <c r="B38" s="35"/>
      <c r="C38" s="1181" t="s">
        <v>576</v>
      </c>
      <c r="D38" s="1182"/>
      <c r="E38" s="1183"/>
      <c r="F38" s="36">
        <v>0.1</v>
      </c>
      <c r="G38" s="37">
        <v>0.09</v>
      </c>
      <c r="H38" s="37">
        <v>0.09</v>
      </c>
      <c r="I38" s="37">
        <v>0.09</v>
      </c>
      <c r="J38" s="38">
        <v>0.1</v>
      </c>
      <c r="K38" s="22"/>
      <c r="L38" s="22"/>
      <c r="M38" s="22"/>
      <c r="N38" s="22"/>
      <c r="O38" s="22"/>
      <c r="P38" s="22"/>
    </row>
    <row r="39" spans="1:16" ht="39" customHeight="1" x14ac:dyDescent="0.15">
      <c r="A39" s="22"/>
      <c r="B39" s="35"/>
      <c r="C39" s="1181" t="s">
        <v>577</v>
      </c>
      <c r="D39" s="1182"/>
      <c r="E39" s="1183"/>
      <c r="F39" s="36">
        <v>0.06</v>
      </c>
      <c r="G39" s="37">
        <v>0.05</v>
      </c>
      <c r="H39" s="37">
        <v>0.04</v>
      </c>
      <c r="I39" s="37">
        <v>0.04</v>
      </c>
      <c r="J39" s="38">
        <v>0.03</v>
      </c>
      <c r="K39" s="22"/>
      <c r="L39" s="22"/>
      <c r="M39" s="22"/>
      <c r="N39" s="22"/>
      <c r="O39" s="22"/>
      <c r="P39" s="22"/>
    </row>
    <row r="40" spans="1:16" ht="39" customHeight="1" x14ac:dyDescent="0.15">
      <c r="A40" s="22"/>
      <c r="B40" s="35"/>
      <c r="C40" s="1181" t="s">
        <v>578</v>
      </c>
      <c r="D40" s="1182"/>
      <c r="E40" s="1183"/>
      <c r="F40" s="36">
        <v>0</v>
      </c>
      <c r="G40" s="37">
        <v>0</v>
      </c>
      <c r="H40" s="37">
        <v>0</v>
      </c>
      <c r="I40" s="37">
        <v>0.01</v>
      </c>
      <c r="J40" s="38">
        <v>0.03</v>
      </c>
      <c r="K40" s="22"/>
      <c r="L40" s="22"/>
      <c r="M40" s="22"/>
      <c r="N40" s="22"/>
      <c r="O40" s="22"/>
      <c r="P40" s="22"/>
    </row>
    <row r="41" spans="1:16" ht="39" customHeight="1" x14ac:dyDescent="0.15">
      <c r="A41" s="22"/>
      <c r="B41" s="35"/>
      <c r="C41" s="1181" t="s">
        <v>579</v>
      </c>
      <c r="D41" s="1182"/>
      <c r="E41" s="1183"/>
      <c r="F41" s="36">
        <v>0.02</v>
      </c>
      <c r="G41" s="37">
        <v>0.21</v>
      </c>
      <c r="H41" s="37">
        <v>0.01</v>
      </c>
      <c r="I41" s="37">
        <v>0.02</v>
      </c>
      <c r="J41" s="38">
        <v>0.02</v>
      </c>
      <c r="K41" s="22"/>
      <c r="L41" s="22"/>
      <c r="M41" s="22"/>
      <c r="N41" s="22"/>
      <c r="O41" s="22"/>
      <c r="P41" s="22"/>
    </row>
    <row r="42" spans="1:16" ht="39" customHeight="1" x14ac:dyDescent="0.15">
      <c r="A42" s="22"/>
      <c r="B42" s="39"/>
      <c r="C42" s="1181" t="s">
        <v>580</v>
      </c>
      <c r="D42" s="1182"/>
      <c r="E42" s="1183"/>
      <c r="F42" s="36" t="s">
        <v>525</v>
      </c>
      <c r="G42" s="37" t="s">
        <v>525</v>
      </c>
      <c r="H42" s="37" t="s">
        <v>525</v>
      </c>
      <c r="I42" s="37" t="s">
        <v>525</v>
      </c>
      <c r="J42" s="38" t="s">
        <v>525</v>
      </c>
      <c r="K42" s="22"/>
      <c r="L42" s="22"/>
      <c r="M42" s="22"/>
      <c r="N42" s="22"/>
      <c r="O42" s="22"/>
      <c r="P42" s="22"/>
    </row>
    <row r="43" spans="1:16" ht="39" customHeight="1" thickBot="1" x14ac:dyDescent="0.2">
      <c r="A43" s="22"/>
      <c r="B43" s="40"/>
      <c r="C43" s="1184" t="s">
        <v>581</v>
      </c>
      <c r="D43" s="1185"/>
      <c r="E43" s="1186"/>
      <c r="F43" s="41">
        <v>0.04</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q0aR0Nxk+USA4VdYJPg+xRwvIu8Duv+x/9crZgMbNmGKvsI8ZfOLSSZirTwKTbzOn3NyiV7WkfUu+jIx2O23w==" saltValue="eQhWAiVOGiY22lhJI79r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5" zoomScaleNormal="100" zoomScaleSheetLayoutView="55" workbookViewId="0">
      <selection activeCell="A6" sqref="A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4084</v>
      </c>
      <c r="L45" s="60">
        <v>3823</v>
      </c>
      <c r="M45" s="60">
        <v>3715</v>
      </c>
      <c r="N45" s="60">
        <v>3431</v>
      </c>
      <c r="O45" s="61">
        <v>3263</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525</v>
      </c>
      <c r="L46" s="64" t="s">
        <v>525</v>
      </c>
      <c r="M46" s="64" t="s">
        <v>525</v>
      </c>
      <c r="N46" s="64" t="s">
        <v>525</v>
      </c>
      <c r="O46" s="65" t="s">
        <v>525</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525</v>
      </c>
      <c r="L47" s="64" t="s">
        <v>525</v>
      </c>
      <c r="M47" s="64" t="s">
        <v>525</v>
      </c>
      <c r="N47" s="64" t="s">
        <v>525</v>
      </c>
      <c r="O47" s="65" t="s">
        <v>525</v>
      </c>
      <c r="P47" s="48"/>
      <c r="Q47" s="48"/>
      <c r="R47" s="48"/>
      <c r="S47" s="48"/>
      <c r="T47" s="48"/>
      <c r="U47" s="48"/>
    </row>
    <row r="48" spans="1:21" ht="30.75" customHeight="1" x14ac:dyDescent="0.15">
      <c r="A48" s="48"/>
      <c r="B48" s="1191"/>
      <c r="C48" s="1192"/>
      <c r="D48" s="62"/>
      <c r="E48" s="1197" t="s">
        <v>15</v>
      </c>
      <c r="F48" s="1197"/>
      <c r="G48" s="1197"/>
      <c r="H48" s="1197"/>
      <c r="I48" s="1197"/>
      <c r="J48" s="1198"/>
      <c r="K48" s="63">
        <v>271</v>
      </c>
      <c r="L48" s="64">
        <v>271</v>
      </c>
      <c r="M48" s="64">
        <v>273</v>
      </c>
      <c r="N48" s="64">
        <v>280</v>
      </c>
      <c r="O48" s="65">
        <v>296</v>
      </c>
      <c r="P48" s="48"/>
      <c r="Q48" s="48"/>
      <c r="R48" s="48"/>
      <c r="S48" s="48"/>
      <c r="T48" s="48"/>
      <c r="U48" s="48"/>
    </row>
    <row r="49" spans="1:21" ht="30.75" customHeight="1" x14ac:dyDescent="0.15">
      <c r="A49" s="48"/>
      <c r="B49" s="1191"/>
      <c r="C49" s="1192"/>
      <c r="D49" s="62"/>
      <c r="E49" s="1197" t="s">
        <v>16</v>
      </c>
      <c r="F49" s="1197"/>
      <c r="G49" s="1197"/>
      <c r="H49" s="1197"/>
      <c r="I49" s="1197"/>
      <c r="J49" s="1198"/>
      <c r="K49" s="63">
        <v>11</v>
      </c>
      <c r="L49" s="64">
        <v>7</v>
      </c>
      <c r="M49" s="64">
        <v>7</v>
      </c>
      <c r="N49" s="64">
        <v>7</v>
      </c>
      <c r="O49" s="65">
        <v>7</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525</v>
      </c>
      <c r="L50" s="64" t="s">
        <v>525</v>
      </c>
      <c r="M50" s="64" t="s">
        <v>525</v>
      </c>
      <c r="N50" s="64" t="s">
        <v>525</v>
      </c>
      <c r="O50" s="65" t="s">
        <v>525</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525</v>
      </c>
      <c r="L51" s="64" t="s">
        <v>525</v>
      </c>
      <c r="M51" s="64" t="s">
        <v>525</v>
      </c>
      <c r="N51" s="64" t="s">
        <v>525</v>
      </c>
      <c r="O51" s="65" t="s">
        <v>525</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3563</v>
      </c>
      <c r="L52" s="64">
        <v>3357</v>
      </c>
      <c r="M52" s="64">
        <v>3279</v>
      </c>
      <c r="N52" s="64">
        <v>3030</v>
      </c>
      <c r="O52" s="65">
        <v>2839</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803</v>
      </c>
      <c r="L53" s="69">
        <v>744</v>
      </c>
      <c r="M53" s="69">
        <v>716</v>
      </c>
      <c r="N53" s="69">
        <v>688</v>
      </c>
      <c r="O53" s="70">
        <v>727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nhGZ2aT6pR4fPbD5JjXiYlVcmnbruvOjMxdPsibudbYhCoYK8GEU7YzJUy8AsNiSU/u5Za5nJ0r17JVipRQZQ==" saltValue="2knBe+sBQTztvthrm49P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Normal="100" zoomScaleSheetLayoutView="100" workbookViewId="0">
      <selection activeCell="A4" sqref="A4:XFD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s="96" customFormat="1" ht="15" customHeight="1" x14ac:dyDescent="0.15"/>
    <row r="9" s="96" customFormat="1" ht="15" customHeight="1" x14ac:dyDescent="0.15"/>
    <row r="10" s="96" customFormat="1" ht="15" customHeight="1" x14ac:dyDescent="0.15"/>
    <row r="11" s="96" customFormat="1" ht="15" customHeight="1" x14ac:dyDescent="0.15"/>
    <row r="12" s="96" customFormat="1" ht="15" customHeight="1" x14ac:dyDescent="0.15"/>
    <row r="13" s="96" customFormat="1" ht="15" customHeight="1" x14ac:dyDescent="0.15"/>
    <row r="14" s="96" customFormat="1" ht="15" customHeight="1" x14ac:dyDescent="0.15"/>
    <row r="15" s="96" customFormat="1" ht="15" customHeight="1" x14ac:dyDescent="0.15"/>
    <row r="16" s="96" customFormat="1" ht="15" customHeight="1" x14ac:dyDescent="0.15"/>
    <row r="17" s="96" customFormat="1" ht="15" customHeight="1" x14ac:dyDescent="0.15"/>
    <row r="18" s="96" customFormat="1" ht="15" customHeight="1" x14ac:dyDescent="0.15"/>
    <row r="19" s="96" customFormat="1" ht="15" customHeight="1" x14ac:dyDescent="0.15"/>
    <row r="20" s="96" customFormat="1" ht="15" customHeight="1" x14ac:dyDescent="0.15"/>
    <row r="21" s="96" customFormat="1" ht="15" customHeight="1" x14ac:dyDescent="0.15"/>
    <row r="22" s="96" customFormat="1"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220" t="s">
        <v>32</v>
      </c>
      <c r="C41" s="1221"/>
      <c r="D41" s="105"/>
      <c r="E41" s="1226" t="s">
        <v>33</v>
      </c>
      <c r="F41" s="1226"/>
      <c r="G41" s="1226"/>
      <c r="H41" s="1227"/>
      <c r="I41" s="355">
        <v>33196</v>
      </c>
      <c r="J41" s="356">
        <v>32558</v>
      </c>
      <c r="K41" s="356">
        <v>32396</v>
      </c>
      <c r="L41" s="356">
        <v>32190</v>
      </c>
      <c r="M41" s="357">
        <v>32279</v>
      </c>
    </row>
    <row r="42" spans="2:13" ht="27.75" customHeight="1" x14ac:dyDescent="0.15">
      <c r="B42" s="1222"/>
      <c r="C42" s="1223"/>
      <c r="D42" s="106"/>
      <c r="E42" s="1228" t="s">
        <v>34</v>
      </c>
      <c r="F42" s="1228"/>
      <c r="G42" s="1228"/>
      <c r="H42" s="1229"/>
      <c r="I42" s="358" t="s">
        <v>525</v>
      </c>
      <c r="J42" s="359" t="s">
        <v>525</v>
      </c>
      <c r="K42" s="359" t="s">
        <v>525</v>
      </c>
      <c r="L42" s="359" t="s">
        <v>525</v>
      </c>
      <c r="M42" s="360" t="s">
        <v>525</v>
      </c>
    </row>
    <row r="43" spans="2:13" ht="27.75" customHeight="1" x14ac:dyDescent="0.15">
      <c r="B43" s="1222"/>
      <c r="C43" s="1223"/>
      <c r="D43" s="106"/>
      <c r="E43" s="1228" t="s">
        <v>35</v>
      </c>
      <c r="F43" s="1228"/>
      <c r="G43" s="1228"/>
      <c r="H43" s="1229"/>
      <c r="I43" s="358">
        <v>2096</v>
      </c>
      <c r="J43" s="359">
        <v>3314</v>
      </c>
      <c r="K43" s="359">
        <v>3310</v>
      </c>
      <c r="L43" s="359">
        <v>2681</v>
      </c>
      <c r="M43" s="360">
        <v>3127</v>
      </c>
    </row>
    <row r="44" spans="2:13" ht="27.75" customHeight="1" x14ac:dyDescent="0.15">
      <c r="B44" s="1222"/>
      <c r="C44" s="1223"/>
      <c r="D44" s="106"/>
      <c r="E44" s="1228" t="s">
        <v>36</v>
      </c>
      <c r="F44" s="1228"/>
      <c r="G44" s="1228"/>
      <c r="H44" s="1229"/>
      <c r="I44" s="358">
        <v>35</v>
      </c>
      <c r="J44" s="359">
        <v>26</v>
      </c>
      <c r="K44" s="359">
        <v>17</v>
      </c>
      <c r="L44" s="359">
        <v>10</v>
      </c>
      <c r="M44" s="360">
        <v>3</v>
      </c>
    </row>
    <row r="45" spans="2:13" ht="27.75" customHeight="1" x14ac:dyDescent="0.15">
      <c r="B45" s="1222"/>
      <c r="C45" s="1223"/>
      <c r="D45" s="106"/>
      <c r="E45" s="1228" t="s">
        <v>37</v>
      </c>
      <c r="F45" s="1228"/>
      <c r="G45" s="1228"/>
      <c r="H45" s="1229"/>
      <c r="I45" s="358">
        <v>4561</v>
      </c>
      <c r="J45" s="359">
        <v>4393</v>
      </c>
      <c r="K45" s="359">
        <v>4274</v>
      </c>
      <c r="L45" s="359">
        <v>4201</v>
      </c>
      <c r="M45" s="360">
        <v>4117</v>
      </c>
    </row>
    <row r="46" spans="2:13" ht="27.75" customHeight="1" x14ac:dyDescent="0.15">
      <c r="B46" s="1222"/>
      <c r="C46" s="1223"/>
      <c r="D46" s="107"/>
      <c r="E46" s="1228" t="s">
        <v>38</v>
      </c>
      <c r="F46" s="1228"/>
      <c r="G46" s="1228"/>
      <c r="H46" s="1229"/>
      <c r="I46" s="358" t="s">
        <v>525</v>
      </c>
      <c r="J46" s="359" t="s">
        <v>525</v>
      </c>
      <c r="K46" s="359" t="s">
        <v>525</v>
      </c>
      <c r="L46" s="359" t="s">
        <v>525</v>
      </c>
      <c r="M46" s="360" t="s">
        <v>525</v>
      </c>
    </row>
    <row r="47" spans="2:13" ht="27.75" customHeight="1" x14ac:dyDescent="0.15">
      <c r="B47" s="1222"/>
      <c r="C47" s="1223"/>
      <c r="D47" s="108"/>
      <c r="E47" s="1230" t="s">
        <v>39</v>
      </c>
      <c r="F47" s="1231"/>
      <c r="G47" s="1231"/>
      <c r="H47" s="1232"/>
      <c r="I47" s="358" t="s">
        <v>525</v>
      </c>
      <c r="J47" s="359" t="s">
        <v>525</v>
      </c>
      <c r="K47" s="359" t="s">
        <v>525</v>
      </c>
      <c r="L47" s="359" t="s">
        <v>525</v>
      </c>
      <c r="M47" s="360" t="s">
        <v>525</v>
      </c>
    </row>
    <row r="48" spans="2:13" ht="27.75" customHeight="1" x14ac:dyDescent="0.15">
      <c r="B48" s="1222"/>
      <c r="C48" s="1223"/>
      <c r="D48" s="106"/>
      <c r="E48" s="1228" t="s">
        <v>40</v>
      </c>
      <c r="F48" s="1228"/>
      <c r="G48" s="1228"/>
      <c r="H48" s="1229"/>
      <c r="I48" s="358" t="s">
        <v>525</v>
      </c>
      <c r="J48" s="359" t="s">
        <v>525</v>
      </c>
      <c r="K48" s="359" t="s">
        <v>525</v>
      </c>
      <c r="L48" s="359" t="s">
        <v>525</v>
      </c>
      <c r="M48" s="360" t="s">
        <v>525</v>
      </c>
    </row>
    <row r="49" spans="2:13" ht="27.75" customHeight="1" x14ac:dyDescent="0.15">
      <c r="B49" s="1224"/>
      <c r="C49" s="1225"/>
      <c r="D49" s="106"/>
      <c r="E49" s="1228" t="s">
        <v>41</v>
      </c>
      <c r="F49" s="1228"/>
      <c r="G49" s="1228"/>
      <c r="H49" s="1229"/>
      <c r="I49" s="358" t="s">
        <v>525</v>
      </c>
      <c r="J49" s="359" t="s">
        <v>525</v>
      </c>
      <c r="K49" s="359" t="s">
        <v>525</v>
      </c>
      <c r="L49" s="359" t="s">
        <v>525</v>
      </c>
      <c r="M49" s="360" t="s">
        <v>525</v>
      </c>
    </row>
    <row r="50" spans="2:13" ht="27.75" customHeight="1" x14ac:dyDescent="0.15">
      <c r="B50" s="1233" t="s">
        <v>42</v>
      </c>
      <c r="C50" s="1234"/>
      <c r="D50" s="109"/>
      <c r="E50" s="1228" t="s">
        <v>43</v>
      </c>
      <c r="F50" s="1228"/>
      <c r="G50" s="1228"/>
      <c r="H50" s="1229"/>
      <c r="I50" s="358">
        <v>20210</v>
      </c>
      <c r="J50" s="359">
        <v>20630</v>
      </c>
      <c r="K50" s="359">
        <v>20939</v>
      </c>
      <c r="L50" s="359">
        <v>21526</v>
      </c>
      <c r="M50" s="360">
        <v>21733</v>
      </c>
    </row>
    <row r="51" spans="2:13" ht="27.75" customHeight="1" x14ac:dyDescent="0.15">
      <c r="B51" s="1222"/>
      <c r="C51" s="1223"/>
      <c r="D51" s="106"/>
      <c r="E51" s="1228" t="s">
        <v>44</v>
      </c>
      <c r="F51" s="1228"/>
      <c r="G51" s="1228"/>
      <c r="H51" s="1229"/>
      <c r="I51" s="358">
        <v>373</v>
      </c>
      <c r="J51" s="359">
        <v>333</v>
      </c>
      <c r="K51" s="359">
        <v>330</v>
      </c>
      <c r="L51" s="359">
        <v>422</v>
      </c>
      <c r="M51" s="360">
        <v>171</v>
      </c>
    </row>
    <row r="52" spans="2:13" ht="27.75" customHeight="1" x14ac:dyDescent="0.15">
      <c r="B52" s="1224"/>
      <c r="C52" s="1225"/>
      <c r="D52" s="106"/>
      <c r="E52" s="1228" t="s">
        <v>45</v>
      </c>
      <c r="F52" s="1228"/>
      <c r="G52" s="1228"/>
      <c r="H52" s="1229"/>
      <c r="I52" s="358">
        <v>27275</v>
      </c>
      <c r="J52" s="359">
        <v>27024</v>
      </c>
      <c r="K52" s="359">
        <v>26393</v>
      </c>
      <c r="L52" s="359">
        <v>25908</v>
      </c>
      <c r="M52" s="360">
        <v>25922</v>
      </c>
    </row>
    <row r="53" spans="2:13" ht="27.75" customHeight="1" thickBot="1" x14ac:dyDescent="0.2">
      <c r="B53" s="1235" t="s">
        <v>46</v>
      </c>
      <c r="C53" s="1236"/>
      <c r="D53" s="110"/>
      <c r="E53" s="1237" t="s">
        <v>47</v>
      </c>
      <c r="F53" s="1237"/>
      <c r="G53" s="1237"/>
      <c r="H53" s="1238"/>
      <c r="I53" s="361">
        <v>-7969</v>
      </c>
      <c r="J53" s="362">
        <v>-7696</v>
      </c>
      <c r="K53" s="362">
        <v>-7665</v>
      </c>
      <c r="L53" s="362">
        <v>-8773</v>
      </c>
      <c r="M53" s="363">
        <v>-8301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tkS3eewsgBa+PYD5xU93lXYDC34D5SN4bLTbO2CdIlxnHNbKXpSx9aZsEcXjqtl4yDCjYRSr+Q6pyKZ6vsaSMg==" saltValue="wpyHbphSuw+omuhc/a8L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5" zoomScaleNormal="100" zoomScaleSheetLayoutView="100" workbookViewId="0">
      <selection activeCell="A4" sqref="A4:XFD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47" t="s">
        <v>50</v>
      </c>
      <c r="D55" s="1247"/>
      <c r="E55" s="1248"/>
      <c r="F55" s="122">
        <v>8381</v>
      </c>
      <c r="G55" s="122">
        <v>8774</v>
      </c>
      <c r="H55" s="123">
        <v>8971</v>
      </c>
    </row>
    <row r="56" spans="2:8" ht="52.5" customHeight="1" x14ac:dyDescent="0.15">
      <c r="B56" s="124"/>
      <c r="C56" s="1249" t="s">
        <v>51</v>
      </c>
      <c r="D56" s="1249"/>
      <c r="E56" s="1250"/>
      <c r="F56" s="125">
        <v>8718</v>
      </c>
      <c r="G56" s="125">
        <v>8854</v>
      </c>
      <c r="H56" s="126">
        <v>8866</v>
      </c>
    </row>
    <row r="57" spans="2:8" ht="53.25" customHeight="1" x14ac:dyDescent="0.15">
      <c r="B57" s="124"/>
      <c r="C57" s="1251" t="s">
        <v>52</v>
      </c>
      <c r="D57" s="1251"/>
      <c r="E57" s="1252"/>
      <c r="F57" s="127">
        <v>6314</v>
      </c>
      <c r="G57" s="127">
        <v>6448</v>
      </c>
      <c r="H57" s="128">
        <v>6425</v>
      </c>
    </row>
    <row r="58" spans="2:8" ht="45.75" customHeight="1" x14ac:dyDescent="0.15">
      <c r="B58" s="129"/>
      <c r="C58" s="1239" t="s">
        <v>588</v>
      </c>
      <c r="D58" s="1240"/>
      <c r="E58" s="1241"/>
      <c r="F58" s="130">
        <v>2950</v>
      </c>
      <c r="G58" s="130">
        <v>2940</v>
      </c>
      <c r="H58" s="131">
        <v>2920</v>
      </c>
    </row>
    <row r="59" spans="2:8" ht="45.75" customHeight="1" x14ac:dyDescent="0.15">
      <c r="B59" s="129"/>
      <c r="C59" s="1239" t="s">
        <v>589</v>
      </c>
      <c r="D59" s="1240"/>
      <c r="E59" s="1241"/>
      <c r="F59" s="130">
        <v>1357</v>
      </c>
      <c r="G59" s="130">
        <v>1351</v>
      </c>
      <c r="H59" s="131">
        <v>1319</v>
      </c>
    </row>
    <row r="60" spans="2:8" ht="45.75" customHeight="1" x14ac:dyDescent="0.15">
      <c r="B60" s="129"/>
      <c r="C60" s="1239" t="s">
        <v>591</v>
      </c>
      <c r="D60" s="1240"/>
      <c r="E60" s="1241"/>
      <c r="F60" s="130">
        <v>434</v>
      </c>
      <c r="G60" s="130">
        <v>551</v>
      </c>
      <c r="H60" s="131">
        <v>595</v>
      </c>
    </row>
    <row r="61" spans="2:8" ht="45.75" customHeight="1" x14ac:dyDescent="0.15">
      <c r="B61" s="129"/>
      <c r="C61" s="1239" t="s">
        <v>590</v>
      </c>
      <c r="D61" s="1240"/>
      <c r="E61" s="1241"/>
      <c r="F61" s="130">
        <v>566</v>
      </c>
      <c r="G61" s="130">
        <v>566</v>
      </c>
      <c r="H61" s="131">
        <v>566</v>
      </c>
    </row>
    <row r="62" spans="2:8" ht="45.75" customHeight="1" thickBot="1" x14ac:dyDescent="0.2">
      <c r="B62" s="132"/>
      <c r="C62" s="1242" t="s">
        <v>592</v>
      </c>
      <c r="D62" s="1243"/>
      <c r="E62" s="1244"/>
      <c r="F62" s="133">
        <v>138</v>
      </c>
      <c r="G62" s="133">
        <v>225</v>
      </c>
      <c r="H62" s="134">
        <v>225</v>
      </c>
    </row>
    <row r="63" spans="2:8" ht="52.5" customHeight="1" thickBot="1" x14ac:dyDescent="0.2">
      <c r="B63" s="135"/>
      <c r="C63" s="1245" t="s">
        <v>53</v>
      </c>
      <c r="D63" s="1245"/>
      <c r="E63" s="1246"/>
      <c r="F63" s="136">
        <v>23412</v>
      </c>
      <c r="G63" s="136">
        <v>24076</v>
      </c>
      <c r="H63" s="137">
        <v>24263</v>
      </c>
    </row>
    <row r="64" spans="2:8" x14ac:dyDescent="0.15"/>
  </sheetData>
  <sheetProtection algorithmName="SHA-512" hashValue="c7uwpYv3+qxT/2gBrYGWBR0dD4y5R7sdTNOZZ8TpT2UF15AjDTFT82aNzmSQCUzJXYeb1Y9AtkAlGHjGkY91Yg==" saltValue="kuk7/Mqkqq9gGfs6oilI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15C8A-98B5-407D-AC55-359542B115D5}">
  <sheetPr>
    <pageSetUpPr fitToPage="1"/>
  </sheetPr>
  <dimension ref="A1:DE85"/>
  <sheetViews>
    <sheetView showGridLines="0" topLeftCell="I37" zoomScale="90" zoomScaleNormal="9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610</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611</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567</v>
      </c>
      <c r="BQ50" s="1258"/>
      <c r="BR50" s="1258"/>
      <c r="BS50" s="1258"/>
      <c r="BT50" s="1258"/>
      <c r="BU50" s="1258"/>
      <c r="BV50" s="1258"/>
      <c r="BW50" s="1258"/>
      <c r="BX50" s="1258" t="s">
        <v>568</v>
      </c>
      <c r="BY50" s="1258"/>
      <c r="BZ50" s="1258"/>
      <c r="CA50" s="1258"/>
      <c r="CB50" s="1258"/>
      <c r="CC50" s="1258"/>
      <c r="CD50" s="1258"/>
      <c r="CE50" s="1258"/>
      <c r="CF50" s="1258" t="s">
        <v>569</v>
      </c>
      <c r="CG50" s="1258"/>
      <c r="CH50" s="1258"/>
      <c r="CI50" s="1258"/>
      <c r="CJ50" s="1258"/>
      <c r="CK50" s="1258"/>
      <c r="CL50" s="1258"/>
      <c r="CM50" s="1258"/>
      <c r="CN50" s="1258" t="s">
        <v>570</v>
      </c>
      <c r="CO50" s="1258"/>
      <c r="CP50" s="1258"/>
      <c r="CQ50" s="1258"/>
      <c r="CR50" s="1258"/>
      <c r="CS50" s="1258"/>
      <c r="CT50" s="1258"/>
      <c r="CU50" s="1258"/>
      <c r="CV50" s="1258" t="s">
        <v>571</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612</v>
      </c>
      <c r="AO51" s="1256"/>
      <c r="AP51" s="1256"/>
      <c r="AQ51" s="1256"/>
      <c r="AR51" s="1256"/>
      <c r="AS51" s="1256"/>
      <c r="AT51" s="1256"/>
      <c r="AU51" s="1256"/>
      <c r="AV51" s="1256"/>
      <c r="AW51" s="1256"/>
      <c r="AX51" s="1256"/>
      <c r="AY51" s="1256"/>
      <c r="AZ51" s="1256"/>
      <c r="BA51" s="1256"/>
      <c r="BB51" s="1256" t="s">
        <v>613</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614</v>
      </c>
      <c r="BC53" s="1256"/>
      <c r="BD53" s="1256"/>
      <c r="BE53" s="1256"/>
      <c r="BF53" s="1256"/>
      <c r="BG53" s="1256"/>
      <c r="BH53" s="1256"/>
      <c r="BI53" s="1256"/>
      <c r="BJ53" s="1256"/>
      <c r="BK53" s="1256"/>
      <c r="BL53" s="1256"/>
      <c r="BM53" s="1256"/>
      <c r="BN53" s="1256"/>
      <c r="BO53" s="1256"/>
      <c r="BP53" s="1253">
        <v>65.5</v>
      </c>
      <c r="BQ53" s="1253"/>
      <c r="BR53" s="1253"/>
      <c r="BS53" s="1253"/>
      <c r="BT53" s="1253"/>
      <c r="BU53" s="1253"/>
      <c r="BV53" s="1253"/>
      <c r="BW53" s="1253"/>
      <c r="BX53" s="1253">
        <v>66.7</v>
      </c>
      <c r="BY53" s="1253"/>
      <c r="BZ53" s="1253"/>
      <c r="CA53" s="1253"/>
      <c r="CB53" s="1253"/>
      <c r="CC53" s="1253"/>
      <c r="CD53" s="1253"/>
      <c r="CE53" s="1253"/>
      <c r="CF53" s="1253">
        <v>67.5</v>
      </c>
      <c r="CG53" s="1253"/>
      <c r="CH53" s="1253"/>
      <c r="CI53" s="1253"/>
      <c r="CJ53" s="1253"/>
      <c r="CK53" s="1253"/>
      <c r="CL53" s="1253"/>
      <c r="CM53" s="1253"/>
      <c r="CN53" s="1253">
        <v>68.599999999999994</v>
      </c>
      <c r="CO53" s="1253"/>
      <c r="CP53" s="1253"/>
      <c r="CQ53" s="1253"/>
      <c r="CR53" s="1253"/>
      <c r="CS53" s="1253"/>
      <c r="CT53" s="1253"/>
      <c r="CU53" s="1253"/>
      <c r="CV53" s="1253">
        <v>69.7</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615</v>
      </c>
      <c r="AO55" s="1258"/>
      <c r="AP55" s="1258"/>
      <c r="AQ55" s="1258"/>
      <c r="AR55" s="1258"/>
      <c r="AS55" s="1258"/>
      <c r="AT55" s="1258"/>
      <c r="AU55" s="1258"/>
      <c r="AV55" s="1258"/>
      <c r="AW55" s="1258"/>
      <c r="AX55" s="1258"/>
      <c r="AY55" s="1258"/>
      <c r="AZ55" s="1258"/>
      <c r="BA55" s="1258"/>
      <c r="BB55" s="1256" t="s">
        <v>613</v>
      </c>
      <c r="BC55" s="1256"/>
      <c r="BD55" s="1256"/>
      <c r="BE55" s="1256"/>
      <c r="BF55" s="1256"/>
      <c r="BG55" s="1256"/>
      <c r="BH55" s="1256"/>
      <c r="BI55" s="1256"/>
      <c r="BJ55" s="1256"/>
      <c r="BK55" s="1256"/>
      <c r="BL55" s="1256"/>
      <c r="BM55" s="1256"/>
      <c r="BN55" s="1256"/>
      <c r="BO55" s="1256"/>
      <c r="BP55" s="1253">
        <v>37.9</v>
      </c>
      <c r="BQ55" s="1253"/>
      <c r="BR55" s="1253"/>
      <c r="BS55" s="1253"/>
      <c r="BT55" s="1253"/>
      <c r="BU55" s="1253"/>
      <c r="BV55" s="1253"/>
      <c r="BW55" s="1253"/>
      <c r="BX55" s="1253">
        <v>38.700000000000003</v>
      </c>
      <c r="BY55" s="1253"/>
      <c r="BZ55" s="1253"/>
      <c r="CA55" s="1253"/>
      <c r="CB55" s="1253"/>
      <c r="CC55" s="1253"/>
      <c r="CD55" s="1253"/>
      <c r="CE55" s="1253"/>
      <c r="CF55" s="1253">
        <v>32.5</v>
      </c>
      <c r="CG55" s="1253"/>
      <c r="CH55" s="1253"/>
      <c r="CI55" s="1253"/>
      <c r="CJ55" s="1253"/>
      <c r="CK55" s="1253"/>
      <c r="CL55" s="1253"/>
      <c r="CM55" s="1253"/>
      <c r="CN55" s="1253">
        <v>23</v>
      </c>
      <c r="CO55" s="1253"/>
      <c r="CP55" s="1253"/>
      <c r="CQ55" s="1253"/>
      <c r="CR55" s="1253"/>
      <c r="CS55" s="1253"/>
      <c r="CT55" s="1253"/>
      <c r="CU55" s="1253"/>
      <c r="CV55" s="1253">
        <v>15.5</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614</v>
      </c>
      <c r="BC57" s="1256"/>
      <c r="BD57" s="1256"/>
      <c r="BE57" s="1256"/>
      <c r="BF57" s="1256"/>
      <c r="BG57" s="1256"/>
      <c r="BH57" s="1256"/>
      <c r="BI57" s="1256"/>
      <c r="BJ57" s="1256"/>
      <c r="BK57" s="1256"/>
      <c r="BL57" s="1256"/>
      <c r="BM57" s="1256"/>
      <c r="BN57" s="1256"/>
      <c r="BO57" s="1256"/>
      <c r="BP57" s="1253">
        <v>60.7</v>
      </c>
      <c r="BQ57" s="1253"/>
      <c r="BR57" s="1253"/>
      <c r="BS57" s="1253"/>
      <c r="BT57" s="1253"/>
      <c r="BU57" s="1253"/>
      <c r="BV57" s="1253"/>
      <c r="BW57" s="1253"/>
      <c r="BX57" s="1253">
        <v>61.4</v>
      </c>
      <c r="BY57" s="1253"/>
      <c r="BZ57" s="1253"/>
      <c r="CA57" s="1253"/>
      <c r="CB57" s="1253"/>
      <c r="CC57" s="1253"/>
      <c r="CD57" s="1253"/>
      <c r="CE57" s="1253"/>
      <c r="CF57" s="1253">
        <v>62.6</v>
      </c>
      <c r="CG57" s="1253"/>
      <c r="CH57" s="1253"/>
      <c r="CI57" s="1253"/>
      <c r="CJ57" s="1253"/>
      <c r="CK57" s="1253"/>
      <c r="CL57" s="1253"/>
      <c r="CM57" s="1253"/>
      <c r="CN57" s="1253">
        <v>62.8</v>
      </c>
      <c r="CO57" s="1253"/>
      <c r="CP57" s="1253"/>
      <c r="CQ57" s="1253"/>
      <c r="CR57" s="1253"/>
      <c r="CS57" s="1253"/>
      <c r="CT57" s="1253"/>
      <c r="CU57" s="1253"/>
      <c r="CV57" s="1253">
        <v>63.9</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616</v>
      </c>
    </row>
    <row r="64" spans="1:109" x14ac:dyDescent="0.15">
      <c r="B64" s="372"/>
      <c r="G64" s="379"/>
      <c r="I64" s="392"/>
      <c r="J64" s="392"/>
      <c r="K64" s="392"/>
      <c r="L64" s="392"/>
      <c r="M64" s="392"/>
      <c r="N64" s="393"/>
      <c r="AM64" s="379"/>
      <c r="AN64" s="379" t="s">
        <v>609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617</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611</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567</v>
      </c>
      <c r="BQ72" s="1258"/>
      <c r="BR72" s="1258"/>
      <c r="BS72" s="1258"/>
      <c r="BT72" s="1258"/>
      <c r="BU72" s="1258"/>
      <c r="BV72" s="1258"/>
      <c r="BW72" s="1258"/>
      <c r="BX72" s="1258" t="s">
        <v>568</v>
      </c>
      <c r="BY72" s="1258"/>
      <c r="BZ72" s="1258"/>
      <c r="CA72" s="1258"/>
      <c r="CB72" s="1258"/>
      <c r="CC72" s="1258"/>
      <c r="CD72" s="1258"/>
      <c r="CE72" s="1258"/>
      <c r="CF72" s="1258" t="s">
        <v>569</v>
      </c>
      <c r="CG72" s="1258"/>
      <c r="CH72" s="1258"/>
      <c r="CI72" s="1258"/>
      <c r="CJ72" s="1258"/>
      <c r="CK72" s="1258"/>
      <c r="CL72" s="1258"/>
      <c r="CM72" s="1258"/>
      <c r="CN72" s="1258" t="s">
        <v>570</v>
      </c>
      <c r="CO72" s="1258"/>
      <c r="CP72" s="1258"/>
      <c r="CQ72" s="1258"/>
      <c r="CR72" s="1258"/>
      <c r="CS72" s="1258"/>
      <c r="CT72" s="1258"/>
      <c r="CU72" s="1258"/>
      <c r="CV72" s="1258" t="s">
        <v>571</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612</v>
      </c>
      <c r="AO73" s="1256"/>
      <c r="AP73" s="1256"/>
      <c r="AQ73" s="1256"/>
      <c r="AR73" s="1256"/>
      <c r="AS73" s="1256"/>
      <c r="AT73" s="1256"/>
      <c r="AU73" s="1256"/>
      <c r="AV73" s="1256"/>
      <c r="AW73" s="1256"/>
      <c r="AX73" s="1256"/>
      <c r="AY73" s="1256"/>
      <c r="AZ73" s="1256"/>
      <c r="BA73" s="1256"/>
      <c r="BB73" s="1256" t="s">
        <v>613</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618</v>
      </c>
      <c r="BC75" s="1256"/>
      <c r="BD75" s="1256"/>
      <c r="BE75" s="1256"/>
      <c r="BF75" s="1256"/>
      <c r="BG75" s="1256"/>
      <c r="BH75" s="1256"/>
      <c r="BI75" s="1256"/>
      <c r="BJ75" s="1256"/>
      <c r="BK75" s="1256"/>
      <c r="BL75" s="1256"/>
      <c r="BM75" s="1256"/>
      <c r="BN75" s="1256"/>
      <c r="BO75" s="1256"/>
      <c r="BP75" s="1253">
        <v>7.1</v>
      </c>
      <c r="BQ75" s="1253"/>
      <c r="BR75" s="1253"/>
      <c r="BS75" s="1253"/>
      <c r="BT75" s="1253"/>
      <c r="BU75" s="1253"/>
      <c r="BV75" s="1253"/>
      <c r="BW75" s="1253"/>
      <c r="BX75" s="1253">
        <v>7.3</v>
      </c>
      <c r="BY75" s="1253"/>
      <c r="BZ75" s="1253"/>
      <c r="CA75" s="1253"/>
      <c r="CB75" s="1253"/>
      <c r="CC75" s="1253"/>
      <c r="CD75" s="1253"/>
      <c r="CE75" s="1253"/>
      <c r="CF75" s="1253">
        <v>7.1</v>
      </c>
      <c r="CG75" s="1253"/>
      <c r="CH75" s="1253"/>
      <c r="CI75" s="1253"/>
      <c r="CJ75" s="1253"/>
      <c r="CK75" s="1253"/>
      <c r="CL75" s="1253"/>
      <c r="CM75" s="1253"/>
      <c r="CN75" s="1253">
        <v>6.7</v>
      </c>
      <c r="CO75" s="1253"/>
      <c r="CP75" s="1253"/>
      <c r="CQ75" s="1253"/>
      <c r="CR75" s="1253"/>
      <c r="CS75" s="1253"/>
      <c r="CT75" s="1253"/>
      <c r="CU75" s="1253"/>
      <c r="CV75" s="1253">
        <v>6.6</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615</v>
      </c>
      <c r="AO77" s="1258"/>
      <c r="AP77" s="1258"/>
      <c r="AQ77" s="1258"/>
      <c r="AR77" s="1258"/>
      <c r="AS77" s="1258"/>
      <c r="AT77" s="1258"/>
      <c r="AU77" s="1258"/>
      <c r="AV77" s="1258"/>
      <c r="AW77" s="1258"/>
      <c r="AX77" s="1258"/>
      <c r="AY77" s="1258"/>
      <c r="AZ77" s="1258"/>
      <c r="BA77" s="1258"/>
      <c r="BB77" s="1256" t="s">
        <v>613</v>
      </c>
      <c r="BC77" s="1256"/>
      <c r="BD77" s="1256"/>
      <c r="BE77" s="1256"/>
      <c r="BF77" s="1256"/>
      <c r="BG77" s="1256"/>
      <c r="BH77" s="1256"/>
      <c r="BI77" s="1256"/>
      <c r="BJ77" s="1256"/>
      <c r="BK77" s="1256"/>
      <c r="BL77" s="1256"/>
      <c r="BM77" s="1256"/>
      <c r="BN77" s="1256"/>
      <c r="BO77" s="1256"/>
      <c r="BP77" s="1253">
        <v>37.9</v>
      </c>
      <c r="BQ77" s="1253"/>
      <c r="BR77" s="1253"/>
      <c r="BS77" s="1253"/>
      <c r="BT77" s="1253"/>
      <c r="BU77" s="1253"/>
      <c r="BV77" s="1253"/>
      <c r="BW77" s="1253"/>
      <c r="BX77" s="1253">
        <v>38.700000000000003</v>
      </c>
      <c r="BY77" s="1253"/>
      <c r="BZ77" s="1253"/>
      <c r="CA77" s="1253"/>
      <c r="CB77" s="1253"/>
      <c r="CC77" s="1253"/>
      <c r="CD77" s="1253"/>
      <c r="CE77" s="1253"/>
      <c r="CF77" s="1253">
        <v>32.5</v>
      </c>
      <c r="CG77" s="1253"/>
      <c r="CH77" s="1253"/>
      <c r="CI77" s="1253"/>
      <c r="CJ77" s="1253"/>
      <c r="CK77" s="1253"/>
      <c r="CL77" s="1253"/>
      <c r="CM77" s="1253"/>
      <c r="CN77" s="1253">
        <v>23</v>
      </c>
      <c r="CO77" s="1253"/>
      <c r="CP77" s="1253"/>
      <c r="CQ77" s="1253"/>
      <c r="CR77" s="1253"/>
      <c r="CS77" s="1253"/>
      <c r="CT77" s="1253"/>
      <c r="CU77" s="1253"/>
      <c r="CV77" s="1253">
        <v>15.5</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618</v>
      </c>
      <c r="BC79" s="1256"/>
      <c r="BD79" s="1256"/>
      <c r="BE79" s="1256"/>
      <c r="BF79" s="1256"/>
      <c r="BG79" s="1256"/>
      <c r="BH79" s="1256"/>
      <c r="BI79" s="1256"/>
      <c r="BJ79" s="1256"/>
      <c r="BK79" s="1256"/>
      <c r="BL79" s="1256"/>
      <c r="BM79" s="1256"/>
      <c r="BN79" s="1256"/>
      <c r="BO79" s="1256"/>
      <c r="BP79" s="1253">
        <v>8.6999999999999993</v>
      </c>
      <c r="BQ79" s="1253"/>
      <c r="BR79" s="1253"/>
      <c r="BS79" s="1253"/>
      <c r="BT79" s="1253"/>
      <c r="BU79" s="1253"/>
      <c r="BV79" s="1253"/>
      <c r="BW79" s="1253"/>
      <c r="BX79" s="1253">
        <v>8.8000000000000007</v>
      </c>
      <c r="BY79" s="1253"/>
      <c r="BZ79" s="1253"/>
      <c r="CA79" s="1253"/>
      <c r="CB79" s="1253"/>
      <c r="CC79" s="1253"/>
      <c r="CD79" s="1253"/>
      <c r="CE79" s="1253"/>
      <c r="CF79" s="1253">
        <v>8.6999999999999993</v>
      </c>
      <c r="CG79" s="1253"/>
      <c r="CH79" s="1253"/>
      <c r="CI79" s="1253"/>
      <c r="CJ79" s="1253"/>
      <c r="CK79" s="1253"/>
      <c r="CL79" s="1253"/>
      <c r="CM79" s="1253"/>
      <c r="CN79" s="1253">
        <v>8.1999999999999993</v>
      </c>
      <c r="CO79" s="1253"/>
      <c r="CP79" s="1253"/>
      <c r="CQ79" s="1253"/>
      <c r="CR79" s="1253"/>
      <c r="CS79" s="1253"/>
      <c r="CT79" s="1253"/>
      <c r="CU79" s="1253"/>
      <c r="CV79" s="1253">
        <v>8</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u4yLNL+FgpaLz/iKQG90RBdqR1/JV6RvfAZwknvru6c4bP/oHHoqe6LbiFrQXF0cTVCluGhFGlj6/9TQT90mBw==" saltValue="UJU+LiYbgTbngM3JnF8O3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66865-A6E5-47A5-967C-07F6F8DE270E}">
  <sheetPr>
    <pageSetUpPr fitToPage="1"/>
  </sheetPr>
  <dimension ref="A1:DR125"/>
  <sheetViews>
    <sheetView showGridLines="0" topLeftCell="A88" zoomScaleNormal="10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JSI5IGKPFcACpM5l0hAEA4eoFvvDOtB997khl0oGmG1xA7BgdLp/4R/uGnQUu99SE+DBzcCHdDUP1iqLvraN6A==" saltValue="Zuojf5H+xXNj3dmVpash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A903B-29F5-4721-ABA0-F8FB07F9BB16}">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AlCf3tF6R6rnfmti5SRMUwMQjRK4ImqTd50r0aolz8ff+xIaHOsmgiT09CLk0fa6R8un3be+UiehStsgzyHILg==" saltValue="CMO8morycbK7hXNc1UJY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117607</v>
      </c>
      <c r="E3" s="156"/>
      <c r="F3" s="157">
        <v>65080</v>
      </c>
      <c r="G3" s="158"/>
      <c r="H3" s="159"/>
    </row>
    <row r="4" spans="1:8" x14ac:dyDescent="0.15">
      <c r="A4" s="160"/>
      <c r="B4" s="161"/>
      <c r="C4" s="162"/>
      <c r="D4" s="163">
        <v>68459</v>
      </c>
      <c r="E4" s="164"/>
      <c r="F4" s="165">
        <v>38201</v>
      </c>
      <c r="G4" s="166"/>
      <c r="H4" s="167"/>
    </row>
    <row r="5" spans="1:8" x14ac:dyDescent="0.15">
      <c r="A5" s="148" t="s">
        <v>559</v>
      </c>
      <c r="B5" s="153"/>
      <c r="C5" s="154"/>
      <c r="D5" s="155">
        <v>115534</v>
      </c>
      <c r="E5" s="156"/>
      <c r="F5" s="157">
        <v>79288</v>
      </c>
      <c r="G5" s="158"/>
      <c r="H5" s="159"/>
    </row>
    <row r="6" spans="1:8" x14ac:dyDescent="0.15">
      <c r="A6" s="160"/>
      <c r="B6" s="161"/>
      <c r="C6" s="162"/>
      <c r="D6" s="163">
        <v>72399</v>
      </c>
      <c r="E6" s="164"/>
      <c r="F6" s="165">
        <v>41870</v>
      </c>
      <c r="G6" s="166"/>
      <c r="H6" s="167"/>
    </row>
    <row r="7" spans="1:8" x14ac:dyDescent="0.15">
      <c r="A7" s="148" t="s">
        <v>560</v>
      </c>
      <c r="B7" s="153"/>
      <c r="C7" s="154"/>
      <c r="D7" s="155">
        <v>129069</v>
      </c>
      <c r="E7" s="156"/>
      <c r="F7" s="157">
        <v>84962</v>
      </c>
      <c r="G7" s="158"/>
      <c r="H7" s="159"/>
    </row>
    <row r="8" spans="1:8" x14ac:dyDescent="0.15">
      <c r="A8" s="160"/>
      <c r="B8" s="161"/>
      <c r="C8" s="162"/>
      <c r="D8" s="163">
        <v>78342</v>
      </c>
      <c r="E8" s="164"/>
      <c r="F8" s="165">
        <v>42793</v>
      </c>
      <c r="G8" s="166"/>
      <c r="H8" s="167"/>
    </row>
    <row r="9" spans="1:8" x14ac:dyDescent="0.15">
      <c r="A9" s="148" t="s">
        <v>561</v>
      </c>
      <c r="B9" s="153"/>
      <c r="C9" s="154"/>
      <c r="D9" s="155">
        <v>143805</v>
      </c>
      <c r="E9" s="156"/>
      <c r="F9" s="157">
        <v>71279</v>
      </c>
      <c r="G9" s="158"/>
      <c r="H9" s="159"/>
    </row>
    <row r="10" spans="1:8" x14ac:dyDescent="0.15">
      <c r="A10" s="160"/>
      <c r="B10" s="161"/>
      <c r="C10" s="162"/>
      <c r="D10" s="163">
        <v>76424</v>
      </c>
      <c r="E10" s="164"/>
      <c r="F10" s="165">
        <v>36731</v>
      </c>
      <c r="G10" s="166"/>
      <c r="H10" s="167"/>
    </row>
    <row r="11" spans="1:8" x14ac:dyDescent="0.15">
      <c r="A11" s="148" t="s">
        <v>562</v>
      </c>
      <c r="B11" s="153"/>
      <c r="C11" s="154"/>
      <c r="D11" s="155">
        <v>127613</v>
      </c>
      <c r="E11" s="156"/>
      <c r="F11" s="157">
        <v>74994</v>
      </c>
      <c r="G11" s="158"/>
      <c r="H11" s="159"/>
    </row>
    <row r="12" spans="1:8" x14ac:dyDescent="0.15">
      <c r="A12" s="160"/>
      <c r="B12" s="161"/>
      <c r="C12" s="168"/>
      <c r="D12" s="163">
        <v>75301</v>
      </c>
      <c r="E12" s="164"/>
      <c r="F12" s="165">
        <v>36188</v>
      </c>
      <c r="G12" s="166"/>
      <c r="H12" s="167"/>
    </row>
    <row r="13" spans="1:8" x14ac:dyDescent="0.15">
      <c r="A13" s="148"/>
      <c r="B13" s="153"/>
      <c r="C13" s="169"/>
      <c r="D13" s="170">
        <v>126726</v>
      </c>
      <c r="E13" s="171"/>
      <c r="F13" s="172">
        <v>75121</v>
      </c>
      <c r="G13" s="173"/>
      <c r="H13" s="159"/>
    </row>
    <row r="14" spans="1:8" x14ac:dyDescent="0.15">
      <c r="A14" s="160"/>
      <c r="B14" s="161"/>
      <c r="C14" s="162"/>
      <c r="D14" s="163">
        <v>74185</v>
      </c>
      <c r="E14" s="164"/>
      <c r="F14" s="165">
        <v>39157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6.29</v>
      </c>
      <c r="C19" s="174">
        <f>ROUND(VALUE(SUBSTITUTE(実質収支比率等に係る経年分析!G$48,"▲","-")),2)</f>
        <v>6.04</v>
      </c>
      <c r="D19" s="174">
        <f>ROUND(VALUE(SUBSTITUTE(実質収支比率等に係る経年分析!H$48,"▲","-")),2)</f>
        <v>4.76</v>
      </c>
      <c r="E19" s="174">
        <f>ROUND(VALUE(SUBSTITUTE(実質収支比率等に係る経年分析!I$48,"▲","-")),2)</f>
        <v>8.2100000000000009</v>
      </c>
      <c r="F19" s="174">
        <f>ROUND(VALUE(SUBSTITUTE(実質収支比率等に係る経年分析!J$48,"▲","-")),2)</f>
        <v>7.74</v>
      </c>
    </row>
    <row r="20" spans="1:11" x14ac:dyDescent="0.15">
      <c r="A20" s="174" t="s">
        <v>57</v>
      </c>
      <c r="B20" s="174">
        <f>ROUND(VALUE(SUBSTITUTE(実質収支比率等に係る経年分析!F$47,"▲","-")),2)</f>
        <v>56.65</v>
      </c>
      <c r="C20" s="174">
        <f>ROUND(VALUE(SUBSTITUTE(実質収支比率等に係る経年分析!G$47,"▲","-")),2)</f>
        <v>59.25</v>
      </c>
      <c r="D20" s="174">
        <f>ROUND(VALUE(SUBSTITUTE(実質収支比率等に係る経年分析!H$47,"▲","-")),2)</f>
        <v>60.6</v>
      </c>
      <c r="E20" s="174">
        <f>ROUND(VALUE(SUBSTITUTE(実質収支比率等に係る経年分析!I$47,"▲","-")),2)</f>
        <v>63.56</v>
      </c>
      <c r="F20" s="174">
        <f>ROUND(VALUE(SUBSTITUTE(実質収支比率等に係る経年分析!J$47,"▲","-")),2)</f>
        <v>67.72</v>
      </c>
    </row>
    <row r="21" spans="1:11" x14ac:dyDescent="0.15">
      <c r="A21" s="174" t="s">
        <v>58</v>
      </c>
      <c r="B21" s="174">
        <f>IF(ISNUMBER(VALUE(SUBSTITUTE(実質収支比率等に係る経年分析!F$49,"▲","-"))),ROUND(VALUE(SUBSTITUTE(実質収支比率等に係る経年分析!F$49,"▲","-")),2),NA())</f>
        <v>4.49</v>
      </c>
      <c r="C21" s="174">
        <f>IF(ISNUMBER(VALUE(SUBSTITUTE(実質収支比率等に係る経年分析!G$49,"▲","-"))),ROUND(VALUE(SUBSTITUTE(実質収支比率等に係る経年分析!G$49,"▲","-")),2),NA())</f>
        <v>3.26</v>
      </c>
      <c r="D21" s="174">
        <f>IF(ISNUMBER(VALUE(SUBSTITUTE(実質収支比率等に係る経年分析!H$49,"▲","-"))),ROUND(VALUE(SUBSTITUTE(実質収支比率等に係る経年分析!H$49,"▲","-")),2),NA())</f>
        <v>2.2200000000000002</v>
      </c>
      <c r="E21" s="174">
        <f>IF(ISNUMBER(VALUE(SUBSTITUTE(実質収支比率等に係る経年分析!I$49,"▲","-"))),ROUND(VALUE(SUBSTITUTE(実質収支比率等に係る経年分析!I$49,"▲","-")),2),NA())</f>
        <v>7.87</v>
      </c>
      <c r="F21" s="174">
        <f>IF(ISNUMBER(VALUE(SUBSTITUTE(実質収支比率等に係る経年分析!J$49,"▲","-"))),ROUND(VALUE(SUBSTITUTE(実質収支比率等に係る経年分析!J$49,"▲","-")),2),NA())</f>
        <v>2.06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三好市浄化槽事業特別会計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三好市後期高齢者医療特別会計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三好市簡易水道事業特別会計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三好市農業集落排水事業特別会計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三好市国民健康保険市立三野病院特別会計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1.59</v>
      </c>
    </row>
    <row r="34" spans="1:16" x14ac:dyDescent="0.15">
      <c r="A34" s="175" t="str">
        <f>IF(連結実質赤字比率に係る赤字・黒字の構成分析!C$36="",NA(),連結実質赤字比率に係る赤字・黒字の構成分析!C$36)</f>
        <v>三好市水道事業会計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3.77</v>
      </c>
    </row>
    <row r="35" spans="1:16" x14ac:dyDescent="0.15">
      <c r="A35" s="175" t="str">
        <f>IF(連結実質赤字比率に係る赤字・黒字の構成分析!C$35="",NA(),連結実質赤字比率に係る赤字・黒字の構成分析!C$35)</f>
        <v>三好市国民健康保険特別会計（事業勘定分）</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3.65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4.3600000000000003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8.1999999999999993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3563</v>
      </c>
      <c r="E42" s="176"/>
      <c r="F42" s="176"/>
      <c r="G42" s="176">
        <f>'実質公債費比率（分子）の構造'!L$52</f>
        <v>3357</v>
      </c>
      <c r="H42" s="176"/>
      <c r="I42" s="176"/>
      <c r="J42" s="176">
        <f>'実質公債費比率（分子）の構造'!M$52</f>
        <v>3279</v>
      </c>
      <c r="K42" s="176"/>
      <c r="L42" s="176"/>
      <c r="M42" s="176">
        <f>'実質公債費比率（分子）の構造'!N$52</f>
        <v>3030</v>
      </c>
      <c r="N42" s="176"/>
      <c r="O42" s="176"/>
      <c r="P42" s="176">
        <f>'実質公債費比率（分子）の構造'!O$52</f>
        <v>2839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11</v>
      </c>
      <c r="C45" s="176"/>
      <c r="D45" s="176"/>
      <c r="E45" s="176">
        <f>'実質公債費比率（分子）の構造'!L$49</f>
        <v>7</v>
      </c>
      <c r="F45" s="176"/>
      <c r="G45" s="176"/>
      <c r="H45" s="176">
        <f>'実質公債費比率（分子）の構造'!M$49</f>
        <v>7</v>
      </c>
      <c r="I45" s="176"/>
      <c r="J45" s="176"/>
      <c r="K45" s="176">
        <f>'実質公債費比率（分子）の構造'!N$49</f>
        <v>7</v>
      </c>
      <c r="L45" s="176"/>
      <c r="M45" s="176"/>
      <c r="N45" s="176">
        <f>'実質公債費比率（分子）の構造'!O$49</f>
        <v>7</v>
      </c>
      <c r="O45" s="176"/>
      <c r="P45" s="176"/>
    </row>
    <row r="46" spans="1:16" x14ac:dyDescent="0.15">
      <c r="A46" s="176" t="s">
        <v>69</v>
      </c>
      <c r="B46" s="176">
        <f>'実質公債費比率（分子）の構造'!K$48</f>
        <v>271</v>
      </c>
      <c r="C46" s="176"/>
      <c r="D46" s="176"/>
      <c r="E46" s="176">
        <f>'実質公債費比率（分子）の構造'!L$48</f>
        <v>271</v>
      </c>
      <c r="F46" s="176"/>
      <c r="G46" s="176"/>
      <c r="H46" s="176">
        <f>'実質公債費比率（分子）の構造'!M$48</f>
        <v>273</v>
      </c>
      <c r="I46" s="176"/>
      <c r="J46" s="176"/>
      <c r="K46" s="176">
        <f>'実質公債費比率（分子）の構造'!N$48</f>
        <v>280</v>
      </c>
      <c r="L46" s="176"/>
      <c r="M46" s="176"/>
      <c r="N46" s="176">
        <f>'実質公債費比率（分子）の構造'!O$48</f>
        <v>296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4084</v>
      </c>
      <c r="C49" s="176"/>
      <c r="D49" s="176"/>
      <c r="E49" s="176">
        <f>'実質公債費比率（分子）の構造'!L$45</f>
        <v>3823</v>
      </c>
      <c r="F49" s="176"/>
      <c r="G49" s="176"/>
      <c r="H49" s="176">
        <f>'実質公債費比率（分子）の構造'!M$45</f>
        <v>3715</v>
      </c>
      <c r="I49" s="176"/>
      <c r="J49" s="176"/>
      <c r="K49" s="176">
        <f>'実質公債費比率（分子）の構造'!N$45</f>
        <v>3431</v>
      </c>
      <c r="L49" s="176"/>
      <c r="M49" s="176"/>
      <c r="N49" s="176">
        <f>'実質公債費比率（分子）の構造'!O$45</f>
        <v>3263</v>
      </c>
      <c r="O49" s="176"/>
      <c r="P49" s="176"/>
    </row>
    <row r="50" spans="1:16" x14ac:dyDescent="0.15">
      <c r="A50" s="176" t="s">
        <v>73</v>
      </c>
      <c r="B50" s="176" t="e">
        <f>NA()</f>
        <v>#N/A</v>
      </c>
      <c r="C50" s="176">
        <f>IF(ISNUMBER('実質公債費比率（分子）の構造'!K$53),'実質公債費比率（分子）の構造'!K$53,NA())</f>
        <v>803</v>
      </c>
      <c r="D50" s="176" t="e">
        <f>NA()</f>
        <v>#N/A</v>
      </c>
      <c r="E50" s="176" t="e">
        <f>NA()</f>
        <v>#N/A</v>
      </c>
      <c r="F50" s="176">
        <f>IF(ISNUMBER('実質公債費比率（分子）の構造'!L$53),'実質公債費比率（分子）の構造'!L$53,NA())</f>
        <v>744</v>
      </c>
      <c r="G50" s="176" t="e">
        <f>NA()</f>
        <v>#N/A</v>
      </c>
      <c r="H50" s="176" t="e">
        <f>NA()</f>
        <v>#N/A</v>
      </c>
      <c r="I50" s="176">
        <f>IF(ISNUMBER('実質公債費比率（分子）の構造'!M$53),'実質公債費比率（分子）の構造'!M$53,NA())</f>
        <v>716</v>
      </c>
      <c r="J50" s="176" t="e">
        <f>NA()</f>
        <v>#N/A</v>
      </c>
      <c r="K50" s="176" t="e">
        <f>NA()</f>
        <v>#N/A</v>
      </c>
      <c r="L50" s="176">
        <f>IF(ISNUMBER('実質公債費比率（分子）の構造'!N$53),'実質公債費比率（分子）の構造'!N$53,NA())</f>
        <v>688</v>
      </c>
      <c r="M50" s="176" t="e">
        <f>NA()</f>
        <v>#N/A</v>
      </c>
      <c r="N50" s="176" t="e">
        <f>NA()</f>
        <v>#N/A</v>
      </c>
      <c r="O50" s="176">
        <f>IF(ISNUMBER('実質公債費比率（分子）の構造'!O$53),'実質公債費比率（分子）の構造'!O$53,NA())</f>
        <v>727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27275</v>
      </c>
      <c r="E56" s="175"/>
      <c r="F56" s="175"/>
      <c r="G56" s="175">
        <f>'将来負担比率（分子）の構造'!J$52</f>
        <v>27024</v>
      </c>
      <c r="H56" s="175"/>
      <c r="I56" s="175"/>
      <c r="J56" s="175">
        <f>'将来負担比率（分子）の構造'!K$52</f>
        <v>26393</v>
      </c>
      <c r="K56" s="175"/>
      <c r="L56" s="175"/>
      <c r="M56" s="175">
        <f>'将来負担比率（分子）の構造'!L$52</f>
        <v>25908</v>
      </c>
      <c r="N56" s="175"/>
      <c r="O56" s="175"/>
      <c r="P56" s="175">
        <f>'将来負担比率（分子）の構造'!M$52</f>
        <v>25922</v>
      </c>
    </row>
    <row r="57" spans="1:16" x14ac:dyDescent="0.15">
      <c r="A57" s="175" t="s">
        <v>44</v>
      </c>
      <c r="B57" s="175"/>
      <c r="C57" s="175"/>
      <c r="D57" s="175">
        <f>'将来負担比率（分子）の構造'!I$51</f>
        <v>373</v>
      </c>
      <c r="E57" s="175"/>
      <c r="F57" s="175"/>
      <c r="G57" s="175">
        <f>'将来負担比率（分子）の構造'!J$51</f>
        <v>333</v>
      </c>
      <c r="H57" s="175"/>
      <c r="I57" s="175"/>
      <c r="J57" s="175">
        <f>'将来負担比率（分子）の構造'!K$51</f>
        <v>330</v>
      </c>
      <c r="K57" s="175"/>
      <c r="L57" s="175"/>
      <c r="M57" s="175">
        <f>'将来負担比率（分子）の構造'!L$51</f>
        <v>422</v>
      </c>
      <c r="N57" s="175"/>
      <c r="O57" s="175"/>
      <c r="P57" s="175">
        <f>'将来負担比率（分子）の構造'!M$51</f>
        <v>171</v>
      </c>
    </row>
    <row r="58" spans="1:16" x14ac:dyDescent="0.15">
      <c r="A58" s="175" t="s">
        <v>43</v>
      </c>
      <c r="B58" s="175"/>
      <c r="C58" s="175"/>
      <c r="D58" s="175">
        <f>'将来負担比率（分子）の構造'!I$50</f>
        <v>20210</v>
      </c>
      <c r="E58" s="175"/>
      <c r="F58" s="175"/>
      <c r="G58" s="175">
        <f>'将来負担比率（分子）の構造'!J$50</f>
        <v>20630</v>
      </c>
      <c r="H58" s="175"/>
      <c r="I58" s="175"/>
      <c r="J58" s="175">
        <f>'将来負担比率（分子）の構造'!K$50</f>
        <v>20939</v>
      </c>
      <c r="K58" s="175"/>
      <c r="L58" s="175"/>
      <c r="M58" s="175">
        <f>'将来負担比率（分子）の構造'!L$50</f>
        <v>21526</v>
      </c>
      <c r="N58" s="175"/>
      <c r="O58" s="175"/>
      <c r="P58" s="175">
        <f>'将来負担比率（分子）の構造'!M$50</f>
        <v>21733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4561</v>
      </c>
      <c r="C62" s="175"/>
      <c r="D62" s="175"/>
      <c r="E62" s="175">
        <f>'将来負担比率（分子）の構造'!J$45</f>
        <v>4393</v>
      </c>
      <c r="F62" s="175"/>
      <c r="G62" s="175"/>
      <c r="H62" s="175">
        <f>'将来負担比率（分子）の構造'!K$45</f>
        <v>4274</v>
      </c>
      <c r="I62" s="175"/>
      <c r="J62" s="175"/>
      <c r="K62" s="175">
        <f>'将来負担比率（分子）の構造'!L$45</f>
        <v>4201</v>
      </c>
      <c r="L62" s="175"/>
      <c r="M62" s="175"/>
      <c r="N62" s="175">
        <f>'将来負担比率（分子）の構造'!M$45</f>
        <v>4117</v>
      </c>
      <c r="O62" s="175"/>
      <c r="P62" s="175"/>
    </row>
    <row r="63" spans="1:16" x14ac:dyDescent="0.15">
      <c r="A63" s="175" t="s">
        <v>36</v>
      </c>
      <c r="B63" s="175">
        <f>'将来負担比率（分子）の構造'!I$44</f>
        <v>35</v>
      </c>
      <c r="C63" s="175"/>
      <c r="D63" s="175"/>
      <c r="E63" s="175">
        <f>'将来負担比率（分子）の構造'!J$44</f>
        <v>26</v>
      </c>
      <c r="F63" s="175"/>
      <c r="G63" s="175"/>
      <c r="H63" s="175">
        <f>'将来負担比率（分子）の構造'!K$44</f>
        <v>17</v>
      </c>
      <c r="I63" s="175"/>
      <c r="J63" s="175"/>
      <c r="K63" s="175">
        <f>'将来負担比率（分子）の構造'!L$44</f>
        <v>10</v>
      </c>
      <c r="L63" s="175"/>
      <c r="M63" s="175"/>
      <c r="N63" s="175">
        <f>'将来負担比率（分子）の構造'!M$44</f>
        <v>3</v>
      </c>
      <c r="O63" s="175"/>
      <c r="P63" s="175"/>
    </row>
    <row r="64" spans="1:16" x14ac:dyDescent="0.15">
      <c r="A64" s="175" t="s">
        <v>35</v>
      </c>
      <c r="B64" s="175">
        <f>'将来負担比率（分子）の構造'!I$43</f>
        <v>2096</v>
      </c>
      <c r="C64" s="175"/>
      <c r="D64" s="175"/>
      <c r="E64" s="175">
        <f>'将来負担比率（分子）の構造'!J$43</f>
        <v>3314</v>
      </c>
      <c r="F64" s="175"/>
      <c r="G64" s="175"/>
      <c r="H64" s="175">
        <f>'将来負担比率（分子）の構造'!K$43</f>
        <v>3310</v>
      </c>
      <c r="I64" s="175"/>
      <c r="J64" s="175"/>
      <c r="K64" s="175">
        <f>'将来負担比率（分子）の構造'!L$43</f>
        <v>2681</v>
      </c>
      <c r="L64" s="175"/>
      <c r="M64" s="175"/>
      <c r="N64" s="175">
        <f>'将来負担比率（分子）の構造'!M$43</f>
        <v>3127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33196</v>
      </c>
      <c r="C66" s="175"/>
      <c r="D66" s="175"/>
      <c r="E66" s="175">
        <f>'将来負担比率（分子）の構造'!J$41</f>
        <v>32558</v>
      </c>
      <c r="F66" s="175"/>
      <c r="G66" s="175"/>
      <c r="H66" s="175">
        <f>'将来負担比率（分子）の構造'!K$41</f>
        <v>32396</v>
      </c>
      <c r="I66" s="175"/>
      <c r="J66" s="175"/>
      <c r="K66" s="175">
        <f>'将来負担比率（分子）の構造'!L$41</f>
        <v>32190</v>
      </c>
      <c r="L66" s="175"/>
      <c r="M66" s="175"/>
      <c r="N66" s="175">
        <f>'将来負担比率（分子）の構造'!M$41</f>
        <v>32279</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8381</v>
      </c>
      <c r="C72" s="179">
        <f>基金残高に係る経年分析!G55</f>
        <v>8774</v>
      </c>
      <c r="D72" s="179">
        <f>基金残高に係る経年分析!H55</f>
        <v>8971</v>
      </c>
    </row>
    <row r="73" spans="1:16" x14ac:dyDescent="0.15">
      <c r="A73" s="178" t="s">
        <v>80</v>
      </c>
      <c r="B73" s="179">
        <f>基金残高に係る経年分析!F56</f>
        <v>8718</v>
      </c>
      <c r="C73" s="179">
        <f>基金残高に係る経年分析!G56</f>
        <v>8854</v>
      </c>
      <c r="D73" s="179">
        <f>基金残高に係る経年分析!H56</f>
        <v>8866</v>
      </c>
    </row>
    <row r="74" spans="1:16" x14ac:dyDescent="0.15">
      <c r="A74" s="178" t="s">
        <v>81</v>
      </c>
      <c r="B74" s="179">
        <f>基金残高に係る経年分析!F57</f>
        <v>6314</v>
      </c>
      <c r="C74" s="179">
        <f>基金残高に係る経年分析!G57</f>
        <v>6448</v>
      </c>
      <c r="D74" s="179">
        <f>基金残高に係る経年分析!H57</f>
        <v>6425</v>
      </c>
    </row>
  </sheetData>
  <sheetProtection algorithmName="SHA-512" hashValue="r+NPtiG/1DZgs2NW/MmRp92aVCdHQEUPZayI04RnRPxVhHY6msYRaqjayzNzmyyYhxY047+szi31s5Bn9v/ZYQ==" saltValue="p4LfH8v37mbG2p7ULZyz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2417081</cp:lastModifiedBy>
  <cp:lastPrinted>2024-03-17T23:38:52Z</cp:lastPrinted>
  <dcterms:created xsi:type="dcterms:W3CDTF">2024-02-05T03:00:15Z</dcterms:created>
  <dcterms:modified xsi:type="dcterms:W3CDTF">2024-09-20T04:09:33Z</dcterms:modified>
  <cp:category/>
</cp:coreProperties>
</file>