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ousyou-masahumi\Desktop\"/>
    </mc:Choice>
  </mc:AlternateContent>
  <xr:revisionPtr revIDLastSave="0" documentId="8_{E5C1E7B0-5AFD-4842-81CD-FFA49A076A3A}" xr6:coauthVersionLast="47" xr6:coauthVersionMax="47" xr10:uidLastSave="{00000000-0000-0000-0000-000000000000}"/>
  <bookViews>
    <workbookView xWindow="900" yWindow="1536" windowWidth="22140" windowHeight="80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W34" i="10"/>
  <c r="C34" i="10"/>
  <c r="C35" i="10" s="1"/>
  <c r="BW35" i="10" l="1"/>
  <c r="BW36" i="10" s="1"/>
  <c r="BW37" i="10" s="1"/>
  <c r="BW38" i="10" s="1"/>
  <c r="BW39" i="10" s="1"/>
  <c r="BW40" i="10" s="1"/>
  <c r="BW41" i="10" s="1"/>
  <c r="U34" i="10"/>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BE34" i="10" s="1"/>
</calcChain>
</file>

<file path=xl/sharedStrings.xml><?xml version="1.0" encoding="utf-8"?>
<sst xmlns="http://schemas.openxmlformats.org/spreadsheetml/2006/main" count="1181" uniqueCount="614">
  <si>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</si>
  <si>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</si>
  <si>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</si>
  <si>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</si>
  <si>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</si>
  <si>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</si>
  <si>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</si>
  <si>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</si>
  <si>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</si>
  <si>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</si>
  <si>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</si>
  <si>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</si>
  <si>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</si>
  <si>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</si>
  <si>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</si>
  <si>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</si>
  <si>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</si>
  <si>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</si>
  <si>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</si>
  <si>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</si>
  <si>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</si>
  <si>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</si>
  <si>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</si>
  <si>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</si>
  <si>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</si>
  <si>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</si>
  <si>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</si>
  <si>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</si>
  <si>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</si>
  <si>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</si>
  <si>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</si>
  <si>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</si>
  <si>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</si>
  <si>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</si>
  <si>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</si>
  <si>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</si>
  <si>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</si>
  <si>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</si>
  <si>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</si>
  <si>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</si>
  <si>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</si>
  <si>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</si>
  <si>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</si>
  <si>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</si>
  <si>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</si>
  <si>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</si>
  <si>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</si>
  <si>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</si>
  <si>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</si>
  <si>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</si>
  <si>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</si>
  <si>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</si>
  <si>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</si>
  <si>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</si>
  <si>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</si>
  <si>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</si>
  <si>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</si>
  <si>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</si>
  <si>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</si>
  <si>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</si>
  <si>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</si>
  <si>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</si>
  <si>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</si>
  <si>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</si>
  <si>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</si>
  <si>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</si>
  <si>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</si>
  <si>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</si>
  <si>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</si>
  <si>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</si>
  <si>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</si>
  <si>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</si>
  <si>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</si>
  <si>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</si>
  <si>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</si>
  <si>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</si>
  <si>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</si>
  <si>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</si>
  <si>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</si>
  <si>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</si>
  <si>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</si>
  <si>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</si>
  <si>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</si>
  <si>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</si>
  <si>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</si>
  <si>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</si>
  <si>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</si>
  <si>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</si>
  <si>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</si>
  <si>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</si>
  <si>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</si>
  <si>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</si>
  <si>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</si>
  <si>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</si>
  <si>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</si>
  <si>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</si>
  <si>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</si>
  <si>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</si>
  <si>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</si>
  <si>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</si>
  <si>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</si>
  <si>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</si>
  <si>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</si>
  <si>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</si>
  <si>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</si>
  <si>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</si>
  <si>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</si>
  <si>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</si>
  <si>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</si>
  <si>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</si>
  <si>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</si>
  <si>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</si>
  <si>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</si>
  <si>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</si>
  <si>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</si>
  <si>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</si>
  <si>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</si>
  <si>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</si>
  <si>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</si>
  <si>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</si>
  <si>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</si>
  <si>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</si>
  <si>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</si>
  <si>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</si>
  <si>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</si>
  <si>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</si>
  <si>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</si>
  <si>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</si>
  <si>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</si>
  <si>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</si>
  <si>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</si>
  <si>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</si>
  <si>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</si>
  <si>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</si>
  <si>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</si>
  <si>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</si>
  <si>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</si>
  <si>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</si>
  <si>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</si>
  <si>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</si>
  <si>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</si>
  <si>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</si>
  <si>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</si>
  <si>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</si>
  <si>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</si>
  <si>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</si>
  <si>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</si>
  <si>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</si>
  <si>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</si>
  <si>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</si>
  <si>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</si>
  <si>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</si>
  <si>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</si>
  <si>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</si>
  <si>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</si>
  <si>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</si>
  <si>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</si>
  <si>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</si>
  <si>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</si>
  <si>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</si>
  <si>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</si>
  <si>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</si>
  <si>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</si>
  <si>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</si>
  <si>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</si>
  <si>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</si>
  <si>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</si>
  <si>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</si>
  <si>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</si>
  <si>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</si>
  <si>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</si>
  <si>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</si>
  <si>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</si>
  <si>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</si>
  <si>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</si>
  <si>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</si>
  <si>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</si>
  <si>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</si>
  <si>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</si>
  <si>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</si>
  <si>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</si>
  <si>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</si>
  <si>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</si>
  <si>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</si>
  <si>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</si>
  <si>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</si>
  <si>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</si>
  <si>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</si>
  <si>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</si>
  <si>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</si>
  <si>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</si>
  <si>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</si>
  <si>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</si>
  <si>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</si>
  <si>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</si>
  <si>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</si>
  <si>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</si>
  <si>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</si>
  <si>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</si>
  <si>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</si>
  <si>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</si>
  <si>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</si>
  <si>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</si>
  <si>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</si>
  <si>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</si>
  <si>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</si>
  <si>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</si>
  <si>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</si>
  <si>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</si>
  <si>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</si>
  <si>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</si>
  <si>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</si>
  <si>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</si>
  <si>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</si>
  <si>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</si>
  <si>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</si>
  <si>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</si>
  <si>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</si>
  <si>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</si>
  <si>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</si>
  <si>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</si>
  <si>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</si>
  <si>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</si>
  <si>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</si>
  <si>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</si>
  <si>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</si>
  <si>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</si>
  <si>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</si>
  <si>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</si>
  <si>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</si>
  <si>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</si>
  <si>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</si>
  <si>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</si>
  <si>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</si>
  <si>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</si>
  <si>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</si>
  <si>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</si>
  <si>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</si>
  <si>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</si>
  <si>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</si>
  <si>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</si>
  <si>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</si>
  <si>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</si>
  <si>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</si>
  <si>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</si>
  <si>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</si>
  <si>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</si>
  <si>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</si>
  <si>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</si>
  <si>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</si>
  <si>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</si>
  <si>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</si>
  <si>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</si>
  <si>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</si>
  <si>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</si>
  <si>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</si>
  <si>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</si>
  <si>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</si>
  <si>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</si>
  <si>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</si>
  <si>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</si>
  <si>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</si>
  <si>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</si>
  <si>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</si>
  <si>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</si>
  <si>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</si>
  <si>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</si>
  <si>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</si>
  <si>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</si>
  <si>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</si>
  <si>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</si>
  <si>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</si>
  <si>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</si>
  <si>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</si>
  <si>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</si>
  <si>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</si>
  <si>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</si>
  <si>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</si>
  <si>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</si>
  <si>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</si>
  <si>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</si>
  <si>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</si>
  <si>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</si>
  <si>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</si>
  <si>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</si>
  <si>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</si>
  <si>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</si>
  <si>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</si>
  <si>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</si>
  <si>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</si>
  <si>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</si>
  <si>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</si>
  <si>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</si>
  <si>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</si>
  <si>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</si>
  <si>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</si>
  <si>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</si>
  <si>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</si>
  <si>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</si>
  <si>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</si>
  <si>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</si>
  <si>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</si>
  <si>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</si>
  <si>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</si>
  <si>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</si>
  <si>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</si>
  <si>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</si>
  <si>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</si>
  <si>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</si>
  <si>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</si>
  <si>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</si>
  <si>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</si>
  <si>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</si>
  <si>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</si>
  <si>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</si>
  <si>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</si>
  <si>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</si>
  <si>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</si>
  <si>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</si>
  <si>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</si>
  <si>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</si>
  <si>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</si>
  <si>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</si>
  <si>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</si>
  <si>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</si>
  <si>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</si>
  <si>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</si>
  <si>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</si>
  <si>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</si>
  <si>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</si>
  <si>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</si>
  <si>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</si>
  <si>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</si>
  <si>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</si>
  <si>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</si>
  <si>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</si>
  <si>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</si>
  <si>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</si>
  <si>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</si>
  <si>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</si>
  <si>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</si>
  <si>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</si>
  <si>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</si>
  <si>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</si>
  <si>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</si>
  <si>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</si>
  <si>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</si>
  <si>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</si>
  <si>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</si>
  <si>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</si>
  <si>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</si>
  <si>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</si>
  <si>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</si>
  <si>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</si>
  <si>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</si>
  <si>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</si>
  <si>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</si>
  <si>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</si>
  <si>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</si>
  <si>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</si>
  <si>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</si>
  <si>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</si>
  <si>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</si>
  <si>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</si>
  <si>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</si>
  <si>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</si>
  <si>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</si>
  <si>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</si>
  <si>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</si>
  <si>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</si>
  <si>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</si>
  <si>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</si>
  <si>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</si>
  <si>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</si>
  <si>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</si>
  <si>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</si>
  <si>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</si>
  <si>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</si>
  <si>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</si>
  <si>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</si>
  <si>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</si>
  <si>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</si>
  <si>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</si>
  <si>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</si>
  <si>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</si>
  <si>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</si>
  <si>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</si>
  <si>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</si>
  <si>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</si>
  <si>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</si>
  <si>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</si>
  <si>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</si>
  <si>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</si>
  <si>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</si>
  <si>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</si>
  <si>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</si>
  <si>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</si>
  <si>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</si>
  <si>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</si>
  <si>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</si>
  <si>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</si>
  <si>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</si>
  <si>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</si>
  <si>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</si>
  <si>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</si>
  <si>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</si>
  <si>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</si>
  <si>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</si>
  <si>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</si>
  <si>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</si>
  <si>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</si>
  <si>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</si>
  <si>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</si>
  <si>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</si>
  <si>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</si>
  <si>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</si>
  <si>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</si>
  <si>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</si>
  <si>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</si>
  <si>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</si>
  <si>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</si>
  <si>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</si>
  <si>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</si>
  <si>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</si>
  <si>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</si>
  <si>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</si>
  <si>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</si>
  <si>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</si>
  <si>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</si>
  <si>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</si>
  <si>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</si>
  <si>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</si>
  <si>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</si>
  <si>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</si>
  <si>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</si>
  <si>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</si>
  <si>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</si>
  <si>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</si>
  <si>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</si>
  <si>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</si>
  <si>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</si>
  <si>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</si>
  <si>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</si>
  <si>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</si>
  <si>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</si>
  <si>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</si>
  <si>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</si>
  <si>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</si>
  <si>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</si>
  <si>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</si>
  <si>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</si>
  <si>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</si>
  <si>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</si>
  <si>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</si>
  <si>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</si>
  <si>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</si>
  <si>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</si>
  <si>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</si>
  <si>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</si>
  <si>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</si>
  <si>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</si>
  <si>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</si>
  <si>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</si>
  <si>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</si>
  <si>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</si>
  <si>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</si>
  <si>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</si>
  <si>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</si>
  <si>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</si>
  <si>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</si>
  <si>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</si>
  <si>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</si>
  <si>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</si>
  <si>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</si>
  <si>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</si>
  <si>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</si>
  <si>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</si>
  <si>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</si>
  <si>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</si>
  <si>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</si>
  <si>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</si>
  <si>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板野町介護保険(保険事業)特別会計</t>
    <phoneticPr fontId="5"/>
  </si>
  <si>
    <t>(Ｆ)</t>
    <phoneticPr fontId="5"/>
  </si>
  <si>
    <t>板野町後期高齢者医療特別会計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</si>
  <si>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</si>
  <si>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</si>
  <si>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</si>
  <si>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</si>
  <si>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</si>
  <si>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</si>
  <si>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</si>
  <si>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</si>
  <si>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</si>
  <si>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</si>
  <si>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</si>
  <si>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</si>
  <si>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</si>
  <si>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</si>
  <si>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</si>
  <si>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</si>
  <si>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</si>
  <si>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</si>
  <si>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</si>
  <si>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</si>
  <si>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</si>
  <si>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</si>
  <si>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</si>
  <si>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</si>
  <si>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</si>
  <si>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</si>
  <si>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</si>
  <si>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</si>
  <si>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</si>
  <si>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</si>
  <si>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</si>
  <si>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</si>
  <si>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</si>
  <si>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</si>
  <si>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</si>
  <si>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</si>
  <si>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</si>
  <si>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</si>
  <si>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</si>
  <si>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</si>
  <si>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</si>
  <si>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</si>
  <si>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</si>
  <si>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</si>
  <si>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</si>
  <si>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</si>
  <si>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</si>
  <si>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</si>
  <si>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</si>
  <si>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</si>
  <si>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</si>
  <si>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</si>
  <si>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</si>
  <si>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</si>
  <si>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</si>
  <si>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</si>
  <si>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</si>
  <si>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</si>
  <si>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</si>
  <si>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</si>
  <si>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</si>
  <si>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</si>
  <si>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</si>
  <si>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</si>
  <si>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</si>
  <si>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</si>
  <si>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</si>
  <si>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</si>
  <si>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</si>
  <si>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</si>
  <si>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</si>
  <si>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</si>
  <si>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</si>
  <si>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</si>
  <si>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</si>
  <si>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</si>
  <si>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</si>
  <si>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</si>
  <si>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</si>
  <si>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</si>
  <si>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</si>
  <si>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</si>
  <si>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</si>
  <si>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4.66</t>
  </si>
  <si>
    <t>▲ 7.25</t>
  </si>
  <si>
    <t>板野町水道事業会計</t>
  </si>
  <si>
    <t>一般会計</t>
  </si>
  <si>
    <t>板野町介護保険（保険事業）特別会計</t>
  </si>
  <si>
    <t>板野町特別会計国民健康保険</t>
  </si>
  <si>
    <t>▲ 0.51</t>
  </si>
  <si>
    <t>▲ 0.45</t>
  </si>
  <si>
    <t>板野町公共下水道事業特別会計</t>
  </si>
  <si>
    <t>板野町介護保険（介護サービス事業）特別会計</t>
  </si>
  <si>
    <t>板野町後期高齢者医療特別会計</t>
  </si>
  <si>
    <t>板野町住宅新築資金等貸付事業特別会計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</si>
  <si>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</si>
  <si>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</si>
  <si>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</si>
  <si>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</si>
  <si>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</si>
  <si>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</si>
  <si>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</si>
  <si>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</si>
  <si>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</si>
  <si>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板野町土地開発公社</t>
    <phoneticPr fontId="2"/>
  </si>
  <si>
    <t>-</t>
    <phoneticPr fontId="2"/>
  </si>
  <si>
    <t>役場庁舎改築等基金</t>
  </si>
  <si>
    <t>公共施設等整備基金</t>
  </si>
  <si>
    <t>産業振興資本管理基金</t>
  </si>
  <si>
    <t>高齢者保健福祉基金</t>
  </si>
  <si>
    <t>地方創生基金</t>
    <rPh sb="0" eb="2">
      <t>チホウ</t>
    </rPh>
    <rPh sb="2" eb="4">
      <t>ソウセイ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</si>
  <si>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</si>
  <si>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</si>
  <si>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</si>
  <si>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</si>
  <si>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</si>
  <si>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</si>
  <si>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</si>
  <si>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松茂町ほか二町競艇事業組合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</si>
  <si>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</si>
  <si>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</si>
  <si>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【訂正】Ｒ０４有形固定資産減価償却率　　誤：６０．５％　→　正：６４．５％
</t>
    </r>
    <r>
      <rPr>
        <sz val="11"/>
        <color rgb="FF000000"/>
        <rFont val="ＭＳ Ｐゴシック"/>
        <family val="3"/>
        <charset val="128"/>
      </rPr>
      <t>　令和２年度は、道の駅整備事業の完了により地方債残高が増加したことから、将来負担額も増加したために将来負担比率が１０年ぶりに算定された一方、道の駅関連施設を一括して有形固定資産に計上したことにより、減価償却累計額の増加分を資産の増加分が上回ったために、一時的に有形固定資産減価償却率は減少した。
　対して、令和３年度及び令和４年度は充当可能基金残高の増加や地方債残高の減少により、将来負担額を充当可能財源等が上回ったために将来負担比率は算定なしとなった一方、有形固定資産減価償却率については、資産の増加分を減価償却累計額の増加分が上回ったために比率は上昇した。</t>
    </r>
    <rPh sb="1" eb="3">
      <t>テイセイ</t>
    </rPh>
    <rPh sb="7" eb="9">
      <t>ユウケイ</t>
    </rPh>
    <rPh sb="9" eb="11">
      <t>コテイ</t>
    </rPh>
    <rPh sb="11" eb="13">
      <t>シサン</t>
    </rPh>
    <rPh sb="13" eb="15">
      <t>ゲンカ</t>
    </rPh>
    <rPh sb="15" eb="17">
      <t>ショウキャク</t>
    </rPh>
    <rPh sb="17" eb="18">
      <t>リツ</t>
    </rPh>
    <rPh sb="20" eb="21">
      <t>ゴ</t>
    </rPh>
    <rPh sb="30" eb="31">
      <t>タダシ</t>
    </rPh>
    <rPh sb="210" eb="212">
      <t>ザンダカ</t>
    </rPh>
    <rPh sb="216" eb="219">
      <t>チホウサイ</t>
    </rPh>
    <rPh sb="219" eb="221">
      <t>ザンダカ</t>
    </rPh>
    <rPh sb="222" eb="224">
      <t>ゲンショウ</t>
    </rPh>
    <rPh sb="310" eb="312">
      <t>ヒリツ</t>
    </rPh>
    <rPh sb="313" eb="315">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</si>
  <si>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</si>
  <si>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</si>
  <si>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</si>
  <si>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</si>
  <si>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</si>
  <si>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</si>
  <si>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将来負担比率については、充当可能基金残高の増加及び地方債残高の減少などにより令和３年度に引き続き、比率算定なしとなった。
　実質公債費比率についても、減少傾向が続いており、令和４年度は一部事務組合に対する地方債負担額が減少したことなどにより、令和３年度と比較して０．５ポイント減少し改善された。しかし、道の駅整備事業や防災行政無線更新事業により発行した地方債の償還が始まると比率の上昇が懸念されることから、今後は起債事業の峻別により新規地方債発行額の抑制を図っていく必要がある。</t>
    <rPh sb="160" eb="164">
      <t>ボウサイギョウセイ</t>
    </rPh>
    <rPh sb="164" eb="166">
      <t>ムセン</t>
    </rPh>
    <rPh sb="166" eb="168">
      <t>コウシン</t>
    </rPh>
    <rPh sb="168" eb="170">
      <t>ジギョウ</t>
    </rPh>
    <rPh sb="234" eb="23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</si>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</sst>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rgb="FF000000"/>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4B2193-0EF7-4B6C-BCCE-946C0BAD99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22CD-4BA2-89D2-FA1A7E424B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100122</c:v>
                </c:pt>
                <c:pt idx="1">
                  <c:v>92476</c:v>
                </c:pt>
                <c:pt idx="2">
                  <c:v>178586</c:v>
                </c:pt>
                <c:pt idx="3">
                  <c:v>35046</c:v>
                </c:pt>
                <c:pt idx="4">
                  <c:v>18393</c:v>
                </c:pt>
              </c:numCache>
            </c:numRef>
          </c:val>
          <c:smooth val="0"/>
          <c:extLst>
            <c:ext xmlns:c16="http://schemas.microsoft.com/office/drawing/2014/chart" uri="{C3380CC4-5D6E-409C-BE32-E72D297353CC}">
              <c16:uniqueId val="{00000001-22CD-4BA2-89D2-FA1A7E424B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21.04</c:v>
                </c:pt>
                <c:pt idx="1">
                  <c:v>7.88</c:v>
                </c:pt>
                <c:pt idx="2">
                  <c:v>6.78</c:v>
                </c:pt>
                <c:pt idx="3">
                  <c:v>6.85</c:v>
                </c:pt>
                <c:pt idx="4">
                  <c:v>6.8</c:v>
                </c:pt>
              </c:numCache>
            </c:numRef>
          </c:val>
          <c:extLst>
            <c:ext xmlns:c16="http://schemas.microsoft.com/office/drawing/2014/chart" uri="{C3380CC4-5D6E-409C-BE32-E72D297353CC}">
              <c16:uniqueId val="{00000000-9518-48F1-9876-B7EE018513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4.79</c:v>
                </c:pt>
                <c:pt idx="1">
                  <c:v>10.24</c:v>
                </c:pt>
                <c:pt idx="2">
                  <c:v>11.25</c:v>
                </c:pt>
                <c:pt idx="3">
                  <c:v>14.27</c:v>
                </c:pt>
                <c:pt idx="4">
                  <c:v>16.89</c:v>
                </c:pt>
              </c:numCache>
            </c:numRef>
          </c:val>
          <c:extLst>
            <c:ext xmlns:c16="http://schemas.microsoft.com/office/drawing/2014/chart" uri="{C3380CC4-5D6E-409C-BE32-E72D297353CC}">
              <c16:uniqueId val="{00000001-9518-48F1-9876-B7EE018513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-4.66</c:v>
                </c:pt>
                <c:pt idx="1">
                  <c:v>-7.25</c:v>
                </c:pt>
                <c:pt idx="2">
                  <c:v>0.87</c:v>
                </c:pt>
                <c:pt idx="3">
                  <c:v>4.1900000000000004</c:v>
                </c:pt>
                <c:pt idx="4">
                  <c:v>5.33</c:v>
                </c:pt>
              </c:numCache>
            </c:numRef>
          </c:val>
          <c:smooth val="0"/>
          <c:extLst>
            <c:ext xmlns:c16="http://schemas.microsoft.com/office/drawing/2014/chart" uri="{C3380CC4-5D6E-409C-BE32-E72D297353CC}">
              <c16:uniqueId val="{00000002-9518-48F1-9876-B7EE018513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41-4497-9DB8-9420388ECD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41-4497-9DB8-9420388ECD0C}"/>
            </c:ext>
          </c:extLst>
        </c:ser>
        <c:ser>
          <c:idx val="2"/>
          <c:order val="2"/>
          <c:tx>
            <c:strRef>
              <c:f>データシート!$A$29</c:f>
              <c:strCache>
                <c:ptCount val="1"/>
                <c:pt idx="0">
                  <c:v>板野町住宅新築資金等貸付事業特別会計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0.03</c:v>
                </c:pt>
              </c:numCache>
            </c:numRef>
          </c:val>
          <c:extLst>
            <c:ext xmlns:c16="http://schemas.microsoft.com/office/drawing/2014/chart" uri="{C3380CC4-5D6E-409C-BE32-E72D297353CC}">
              <c16:uniqueId val="{00000002-A741-4497-9DB8-9420388ECD0C}"/>
            </c:ext>
          </c:extLst>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0.01</c:v>
                </c:pt>
                <c:pt idx="8">
                  <c:v>#N/A</c:v>
                </c:pt>
                <c:pt idx="9">
                  <c:v>0.04</c:v>
                </c:pt>
              </c:numCache>
            </c:numRef>
          </c:val>
          <c:extLst>
            <c:ext xmlns:c16="http://schemas.microsoft.com/office/drawing/2014/chart" uri="{C3380CC4-5D6E-409C-BE32-E72D297353CC}">
              <c16:uniqueId val="{00000003-A741-4497-9DB8-9420388ECD0C}"/>
            </c:ext>
          </c:extLst>
        </c:ser>
        <c:ser>
          <c:idx val="4"/>
          <c:order val="4"/>
          <c:tx>
            <c:strRef>
              <c:f>データシート!$A$31</c:f>
              <c:strCache>
                <c:ptCount val="1"/>
                <c:pt idx="0">
                  <c:v>板野町介護保険（介護サービス事業）特別会計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0.15</c:v>
                </c:pt>
                <c:pt idx="4">
                  <c:v>#N/A</c:v>
                </c:pt>
                <c:pt idx="5">
                  <c:v>0.12</c:v>
                </c:pt>
                <c:pt idx="6">
                  <c:v>#N/A</c:v>
                </c:pt>
                <c:pt idx="7">
                  <c:v>7.0000000000000007E-2</c:v>
                </c:pt>
                <c:pt idx="8">
                  <c:v>#N/A</c:v>
                </c:pt>
                <c:pt idx="9">
                  <c:v>0.1</c:v>
                </c:pt>
              </c:numCache>
            </c:numRef>
          </c:val>
          <c:extLst>
            <c:ext xmlns:c16="http://schemas.microsoft.com/office/drawing/2014/chart" uri="{C3380CC4-5D6E-409C-BE32-E72D297353CC}">
              <c16:uniqueId val="{00000004-A741-4497-9DB8-9420388ECD0C}"/>
            </c:ext>
          </c:extLst>
        </c:ser>
        <c:ser>
          <c:idx val="5"/>
          <c:order val="5"/>
          <c:tx>
            <c:strRef>
              <c:f>データシート!$A$32</c:f>
              <c:strCache>
                <c:ptCount val="1"/>
                <c:pt idx="0">
                  <c:v>板野町公共下水道事業特別会計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0.59</c:v>
                </c:pt>
              </c:numCache>
            </c:numRef>
          </c:val>
          <c:extLst>
            <c:ext xmlns:c16="http://schemas.microsoft.com/office/drawing/2014/chart" uri="{C3380CC4-5D6E-409C-BE32-E72D297353CC}">
              <c16:uniqueId val="{00000005-A741-4497-9DB8-9420388ECD0C}"/>
            </c:ext>
          </c:extLst>
        </c:ser>
        <c:ser>
          <c:idx val="6"/>
          <c:order val="6"/>
          <c:tx>
            <c:strRef>
              <c:f>データシート!$A$33</c:f>
              <c:strCache>
                <c:ptCount val="1"/>
                <c:pt idx="0">
                  <c:v>板野町特別会計国民健康保険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0.51</c:v>
                </c:pt>
                <c:pt idx="1">
                  <c:v>#N/A</c:v>
                </c:pt>
                <c:pt idx="2">
                  <c:v>0.45</c:v>
                </c:pt>
                <c:pt idx="3">
                  <c:v>#N/A</c:v>
                </c:pt>
                <c:pt idx="4">
                  <c:v>#N/A</c:v>
                </c:pt>
                <c:pt idx="5">
                  <c:v>0.16</c:v>
                </c:pt>
                <c:pt idx="6">
                  <c:v>#N/A</c:v>
                </c:pt>
                <c:pt idx="7">
                  <c:v>0.7</c:v>
                </c:pt>
                <c:pt idx="8">
                  <c:v>#N/A</c:v>
                </c:pt>
                <c:pt idx="9">
                  <c:v>0.76</c:v>
                </c:pt>
              </c:numCache>
            </c:numRef>
          </c:val>
          <c:extLst>
            <c:ext xmlns:c16="http://schemas.microsoft.com/office/drawing/2014/chart" uri="{C3380CC4-5D6E-409C-BE32-E72D297353CC}">
              <c16:uniqueId val="{00000006-A741-4497-9DB8-9420388ECD0C}"/>
            </c:ext>
          </c:extLst>
        </c:ser>
        <c:ser>
          <c:idx val="7"/>
          <c:order val="7"/>
          <c:tx>
            <c:strRef>
              <c:f>データシート!$A$34</c:f>
              <c:strCache>
                <c:ptCount val="1"/>
                <c:pt idx="0">
                  <c:v>板野町介護保険（保険事業）特別会計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1.01</c:v>
                </c:pt>
                <c:pt idx="2">
                  <c:v>#N/A</c:v>
                </c:pt>
                <c:pt idx="3">
                  <c:v>0.65</c:v>
                </c:pt>
                <c:pt idx="4">
                  <c:v>#N/A</c:v>
                </c:pt>
                <c:pt idx="5">
                  <c:v>0.37</c:v>
                </c:pt>
                <c:pt idx="6">
                  <c:v>#N/A</c:v>
                </c:pt>
                <c:pt idx="7">
                  <c:v>0.42</c:v>
                </c:pt>
                <c:pt idx="8">
                  <c:v>#N/A</c:v>
                </c:pt>
                <c:pt idx="9">
                  <c:v>2.65</c:v>
                </c:pt>
              </c:numCache>
            </c:numRef>
          </c:val>
          <c:extLst>
            <c:ext xmlns:c16="http://schemas.microsoft.com/office/drawing/2014/chart" uri="{C3380CC4-5D6E-409C-BE32-E72D297353CC}">
              <c16:uniqueId val="{00000007-A741-4497-9DB8-9420388ECD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21.02</c:v>
                </c:pt>
                <c:pt idx="2">
                  <c:v>#N/A</c:v>
                </c:pt>
                <c:pt idx="3">
                  <c:v>7.85</c:v>
                </c:pt>
                <c:pt idx="4">
                  <c:v>#N/A</c:v>
                </c:pt>
                <c:pt idx="5">
                  <c:v>6.75</c:v>
                </c:pt>
                <c:pt idx="6">
                  <c:v>#N/A</c:v>
                </c:pt>
                <c:pt idx="7">
                  <c:v>6.83</c:v>
                </c:pt>
                <c:pt idx="8">
                  <c:v>#N/A</c:v>
                </c:pt>
                <c:pt idx="9">
                  <c:v>6.76</c:v>
                </c:pt>
              </c:numCache>
            </c:numRef>
          </c:val>
          <c:extLst>
            <c:ext xmlns:c16="http://schemas.microsoft.com/office/drawing/2014/chart" uri="{C3380CC4-5D6E-409C-BE32-E72D297353CC}">
              <c16:uniqueId val="{00000008-A741-4497-9DB8-9420388ECD0C}"/>
            </c:ext>
          </c:extLst>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14.04</c:v>
                </c:pt>
                <c:pt idx="2">
                  <c:v>#N/A</c:v>
                </c:pt>
                <c:pt idx="3">
                  <c:v>14.18</c:v>
                </c:pt>
                <c:pt idx="4">
                  <c:v>#N/A</c:v>
                </c:pt>
                <c:pt idx="5">
                  <c:v>13.85</c:v>
                </c:pt>
                <c:pt idx="6">
                  <c:v>#N/A</c:v>
                </c:pt>
                <c:pt idx="7">
                  <c:v>13.43</c:v>
                </c:pt>
                <c:pt idx="8">
                  <c:v>#N/A</c:v>
                </c:pt>
                <c:pt idx="9">
                  <c:v>13.92</c:v>
                </c:pt>
              </c:numCache>
            </c:numRef>
          </c:val>
          <c:extLst>
            <c:ext xmlns:c16="http://schemas.microsoft.com/office/drawing/2014/chart" uri="{C3380CC4-5D6E-409C-BE32-E72D297353CC}">
              <c16:uniqueId val="{00000009-A741-4497-9DB8-9420388ECD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387</c:v>
                </c:pt>
                <c:pt idx="5">
                  <c:v>374</c:v>
                </c:pt>
                <c:pt idx="8">
                  <c:v>373</c:v>
                </c:pt>
                <c:pt idx="11">
                  <c:v>381</c:v>
                </c:pt>
                <c:pt idx="14">
                  <c:v>380</c:v>
                </c:pt>
              </c:numCache>
            </c:numRef>
          </c:val>
          <c:extLst>
            <c:ext xmlns:c16="http://schemas.microsoft.com/office/drawing/2014/chart" uri="{C3380CC4-5D6E-409C-BE32-E72D297353CC}">
              <c16:uniqueId val="{00000000-C5F2-44C4-B420-164960F0A2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F2-44C4-B420-164960F0A2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F2-44C4-B420-164960F0A2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84</c:v>
                </c:pt>
                <c:pt idx="3">
                  <c:v>60</c:v>
                </c:pt>
                <c:pt idx="6">
                  <c:v>5</c:v>
                </c:pt>
                <c:pt idx="9">
                  <c:v>5</c:v>
                </c:pt>
                <c:pt idx="12">
                  <c:v>0</c:v>
                </c:pt>
              </c:numCache>
            </c:numRef>
          </c:val>
          <c:extLst>
            <c:ext xmlns:c16="http://schemas.microsoft.com/office/drawing/2014/chart" uri="{C3380CC4-5D6E-409C-BE32-E72D297353CC}">
              <c16:uniqueId val="{00000003-C5F2-44C4-B420-164960F0A2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c:v>
                </c:pt>
                <c:pt idx="3">
                  <c:v>136</c:v>
                </c:pt>
                <c:pt idx="6">
                  <c:v>139</c:v>
                </c:pt>
                <c:pt idx="9">
                  <c:v>143</c:v>
                </c:pt>
                <c:pt idx="12">
                  <c:v>147</c:v>
                </c:pt>
              </c:numCache>
            </c:numRef>
          </c:val>
          <c:extLst>
            <c:ext xmlns:c16="http://schemas.microsoft.com/office/drawing/2014/chart" uri="{C3380CC4-5D6E-409C-BE32-E72D297353CC}">
              <c16:uniqueId val="{00000004-C5F2-44C4-B420-164960F0A2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2-44C4-B420-164960F0A2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F2-44C4-B420-164960F0A2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399</c:v>
                </c:pt>
                <c:pt idx="3">
                  <c:v>388</c:v>
                </c:pt>
                <c:pt idx="6">
                  <c:v>363</c:v>
                </c:pt>
                <c:pt idx="9">
                  <c:v>380</c:v>
                </c:pt>
                <c:pt idx="12">
                  <c:v>418</c:v>
                </c:pt>
              </c:numCache>
            </c:numRef>
          </c:val>
          <c:extLst>
            <c:ext xmlns:c16="http://schemas.microsoft.com/office/drawing/2014/chart" uri="{C3380CC4-5D6E-409C-BE32-E72D297353CC}">
              <c16:uniqueId val="{00000007-C5F2-44C4-B420-164960F0A2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230</c:v>
                </c:pt>
                <c:pt idx="2">
                  <c:v>#N/A</c:v>
                </c:pt>
                <c:pt idx="3">
                  <c:v>#N/A</c:v>
                </c:pt>
                <c:pt idx="4">
                  <c:v>210</c:v>
                </c:pt>
                <c:pt idx="5">
                  <c:v>#N/A</c:v>
                </c:pt>
                <c:pt idx="6">
                  <c:v>#N/A</c:v>
                </c:pt>
                <c:pt idx="7">
                  <c:v>134</c:v>
                </c:pt>
                <c:pt idx="8">
                  <c:v>#N/A</c:v>
                </c:pt>
                <c:pt idx="9">
                  <c:v>#N/A</c:v>
                </c:pt>
                <c:pt idx="10">
                  <c:v>147</c:v>
                </c:pt>
                <c:pt idx="11">
                  <c:v>#N/A</c:v>
                </c:pt>
                <c:pt idx="12">
                  <c:v>#N/A</c:v>
                </c:pt>
                <c:pt idx="13">
                  <c:v>185</c:v>
                </c:pt>
                <c:pt idx="14">
                  <c:v>#N/A</c:v>
                </c:pt>
              </c:numCache>
            </c:numRef>
          </c:val>
          <c:smooth val="0"/>
          <c:extLst>
            <c:ext xmlns:c16="http://schemas.microsoft.com/office/drawing/2014/chart" uri="{C3380CC4-5D6E-409C-BE32-E72D297353CC}">
              <c16:uniqueId val="{00000008-C5F2-44C4-B420-164960F0A2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4333</c:v>
                </c:pt>
                <c:pt idx="5">
                  <c:v>4568</c:v>
                </c:pt>
                <c:pt idx="8">
                  <c:v>4652</c:v>
                </c:pt>
                <c:pt idx="11">
                  <c:v>4533</c:v>
                </c:pt>
                <c:pt idx="14">
                  <c:v>4314</c:v>
                </c:pt>
              </c:numCache>
            </c:numRef>
          </c:val>
          <c:extLst>
            <c:ext xmlns:c16="http://schemas.microsoft.com/office/drawing/2014/chart" uri="{C3380CC4-5D6E-409C-BE32-E72D297353CC}">
              <c16:uniqueId val="{00000000-3059-40D2-B254-0EFE775E96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c:v>
                </c:pt>
                <c:pt idx="5">
                  <c:v>63</c:v>
                </c:pt>
                <c:pt idx="8">
                  <c:v>53</c:v>
                </c:pt>
                <c:pt idx="11">
                  <c:v>53</c:v>
                </c:pt>
                <c:pt idx="14">
                  <c:v>42</c:v>
                </c:pt>
              </c:numCache>
            </c:numRef>
          </c:val>
          <c:extLst>
            <c:ext xmlns:c16="http://schemas.microsoft.com/office/drawing/2014/chart" uri="{C3380CC4-5D6E-409C-BE32-E72D297353CC}">
              <c16:uniqueId val="{00000001-3059-40D2-B254-0EFE775E96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3156</c:v>
                </c:pt>
                <c:pt idx="5">
                  <c:v>3484</c:v>
                </c:pt>
                <c:pt idx="8">
                  <c:v>2798</c:v>
                </c:pt>
                <c:pt idx="11">
                  <c:v>3544</c:v>
                </c:pt>
                <c:pt idx="14">
                  <c:v>3801</c:v>
                </c:pt>
              </c:numCache>
            </c:numRef>
          </c:val>
          <c:extLst>
            <c:ext xmlns:c16="http://schemas.microsoft.com/office/drawing/2014/chart" uri="{C3380CC4-5D6E-409C-BE32-E72D297353CC}">
              <c16:uniqueId val="{00000002-3059-40D2-B254-0EFE775E96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59-40D2-B254-0EFE775E96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59-40D2-B254-0EFE775E96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59-40D2-B254-0EFE775E96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438</c:v>
                </c:pt>
                <c:pt idx="3">
                  <c:v>429</c:v>
                </c:pt>
                <c:pt idx="6">
                  <c:v>389</c:v>
                </c:pt>
                <c:pt idx="9">
                  <c:v>354</c:v>
                </c:pt>
                <c:pt idx="12">
                  <c:v>338</c:v>
                </c:pt>
              </c:numCache>
            </c:numRef>
          </c:val>
          <c:extLst>
            <c:ext xmlns:c16="http://schemas.microsoft.com/office/drawing/2014/chart" uri="{C3380CC4-5D6E-409C-BE32-E72D297353CC}">
              <c16:uniqueId val="{00000006-3059-40D2-B254-0EFE775E96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c:v>
                </c:pt>
                <c:pt idx="3">
                  <c:v>21</c:v>
                </c:pt>
                <c:pt idx="6">
                  <c:v>7</c:v>
                </c:pt>
                <c:pt idx="9">
                  <c:v>2</c:v>
                </c:pt>
                <c:pt idx="12">
                  <c:v>2</c:v>
                </c:pt>
              </c:numCache>
            </c:numRef>
          </c:val>
          <c:extLst>
            <c:ext xmlns:c16="http://schemas.microsoft.com/office/drawing/2014/chart" uri="{C3380CC4-5D6E-409C-BE32-E72D297353CC}">
              <c16:uniqueId val="{00000007-3059-40D2-B254-0EFE775E96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2041</c:v>
                </c:pt>
                <c:pt idx="3">
                  <c:v>2021</c:v>
                </c:pt>
                <c:pt idx="6">
                  <c:v>1999</c:v>
                </c:pt>
                <c:pt idx="9">
                  <c:v>1982</c:v>
                </c:pt>
                <c:pt idx="12">
                  <c:v>1969</c:v>
                </c:pt>
              </c:numCache>
            </c:numRef>
          </c:val>
          <c:extLst>
            <c:ext xmlns:c16="http://schemas.microsoft.com/office/drawing/2014/chart" uri="{C3380CC4-5D6E-409C-BE32-E72D297353CC}">
              <c16:uniqueId val="{00000008-3059-40D2-B254-0EFE775E96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59-40D2-B254-0EFE775E96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4632</c:v>
                </c:pt>
                <c:pt idx="3">
                  <c:v>5132</c:v>
                </c:pt>
                <c:pt idx="6">
                  <c:v>5740</c:v>
                </c:pt>
                <c:pt idx="9">
                  <c:v>5692</c:v>
                </c:pt>
                <c:pt idx="12">
                  <c:v>5252</c:v>
                </c:pt>
              </c:numCache>
            </c:numRef>
          </c:val>
          <c:extLst>
            <c:ext xmlns:c16="http://schemas.microsoft.com/office/drawing/2014/chart" uri="{C3380CC4-5D6E-409C-BE32-E72D297353CC}">
              <c16:uniqueId val="{0000000A-3059-40D2-B254-0EFE775E96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633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59-40D2-B254-0EFE775E96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428</c:v>
                </c:pt>
                <c:pt idx="1">
                  <c:v>578</c:v>
                </c:pt>
                <c:pt idx="2">
                  <c:v>678</c:v>
                </c:pt>
              </c:numCache>
            </c:numRef>
          </c:val>
          <c:extLst>
            <c:ext xmlns:c16="http://schemas.microsoft.com/office/drawing/2014/chart" uri="{C3380CC4-5D6E-409C-BE32-E72D297353CC}">
              <c16:uniqueId val="{00000000-3B6C-4418-9B81-D9DE5E12D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452</c:v>
                </c:pt>
                <c:pt idx="1">
                  <c:v>782</c:v>
                </c:pt>
                <c:pt idx="2">
                  <c:v>889</c:v>
                </c:pt>
              </c:numCache>
            </c:numRef>
          </c:val>
          <c:extLst>
            <c:ext xmlns:c16="http://schemas.microsoft.com/office/drawing/2014/chart" uri="{C3380CC4-5D6E-409C-BE32-E72D297353CC}">
              <c16:uniqueId val="{00000001-3B6C-4418-9B81-D9DE5E12D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1921</c:v>
                </c:pt>
                <c:pt idx="1">
                  <c:v>2188</c:v>
                </c:pt>
                <c:pt idx="2">
                  <c:v>2238</c:v>
                </c:pt>
              </c:numCache>
            </c:numRef>
          </c:val>
          <c:extLst>
            <c:ext xmlns:c16="http://schemas.microsoft.com/office/drawing/2014/chart" uri="{C3380CC4-5D6E-409C-BE32-E72D297353CC}">
              <c16:uniqueId val="{00000002-3B6C-4418-9B81-D9DE5E12D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{7DA78F19-1080-4732-8B57-6A11689B5051}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227-4307-AA67-0B9DAD11FE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{B67E53B3-82BC-4CB5-AC54-EB23748DD02C}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7-4307-AA67-0B9DAD11FE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{70F80486-D9EE-4430-98E0-6B40B84DF7D3}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7-4307-AA67-0B9DAD11FE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{A76534EF-4D41-47D5-836B-EE416740871A}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7-4307-AA67-0B9DAD11FE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{334D5529-7ECF-4026-B9E8-9FBD0ECBD58B}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7-4307-AA67-0B9DAD11FE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{0C79C88E-9C4D-4BE9-B174-DA07E60156A4}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227-4307-AA67-0B9DAD11FEE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{1B0F540E-BEC3-4A0E-B355-56029B4993B6}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227-4307-AA67-0B9DAD11FE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{938E548B-3C38-413F-9939-CA382C3C3839}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227-4307-AA67-0B9DAD11FE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{C00A9EF0-FA82-4A6E-B693-2CB6C677BC32}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227-4307-AA67-0B9DAD11FE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c:v>
                </c:pt>
                <c:pt idx="16">
                  <c:v>61.6</c:v>
                </c:pt>
                <c:pt idx="24">
                  <c:v>63</c:v>
                </c:pt>
                <c:pt idx="32">
                  <c:v>60.5</c:v>
                </c:pt>
              </c:numCache>
            </c:numRef>
          </c:xVal>
          <c:yVal>
            <c:numRef>
              <c:f>公会計指標分析・財政指標組合せ分析表!$BP$51:$DC$51</c:f>
              <c:numCache>
                <c:formatCode>#,##0.0;"▲ "#,##0.0</c:formatCode>
                <c:ptCount val="40"/>
                <c:pt idx="16">
                  <c:v>18.3</c:v>
                </c:pt>
              </c:numCache>
            </c:numRef>
          </c:yVal>
          <c:smooth val="0"/>
          <c:extLst>
            <c:ext xmlns:c16="http://schemas.microsoft.com/office/drawing/2014/chart" uri="{C3380CC4-5D6E-409C-BE32-E72D297353CC}">
              <c16:uniqueId val="{00000009-F227-4307-AA67-0B9DAD11FE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{060079D6-DD1E-4138-9C00-2C71ECB24844}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227-4307-AA67-0B9DAD11FE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{2597D18C-9E45-434E-9BE2-082976D9F582}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7-4307-AA67-0B9DAD11FE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{B524559A-862D-4CB2-9D4E-6120A0507C1F}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7-4307-AA67-0B9DAD11FE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{2F16CD3B-3E47-4162-BBF7-BF1CB349F1B3}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7-4307-AA67-0B9DAD11FE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{0FCD6C19-6CE5-42AC-AEE7-205424E8E8D2}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7-4307-AA67-0B9DAD11FE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{659A6E2F-D53C-4C68-A63F-F06594F22678}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227-4307-AA67-0B9DAD11FE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{3CD3B7D8-8D9D-4DD2-90E5-602A60AED52F}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227-4307-AA67-0B9DAD11FE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{CCC9343A-7563-4A63-978E-09E76C6CF823}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227-4307-AA67-0B9DAD11FE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{05CC6D97-5EEC-4559-A318-52A75BCB8278}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227-4307-AA67-0B9DAD11F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F227-4307-AA67-0B9DAD11FEE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{7FCF8563-ACB9-4132-945B-6F8003C24156}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04-413E-B6EA-129F1BD97E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{5E2AA0C2-5F54-418E-86ED-253942C43CB0}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4-413E-B6EA-129F1BD97E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{95BD2DFF-CAE3-4374-B076-CD334B5D993F}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4-413E-B6EA-129F1BD97E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{6861395A-3720-4C4E-8356-6F918F9FBCA6}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4-413E-B6EA-129F1BD97E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{D69F6DA4-E68B-476F-AB41-D9410FF6C944}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4-413E-B6EA-129F1BD97E9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{76CABCEE-2564-4361-85E5-4D42DB16833E}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04-413E-B6EA-129F1BD97E9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{5757705D-2F3F-4AA8-AC0E-248CCB640874}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04-413E-B6EA-129F1BD97E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{73EB39EF-F0FD-4A27-939E-043CC03968DA}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04-413E-B6EA-129F1BD97E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{B3967839-51E7-40C5-9455-5812C45CE6EF}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04-413E-B6EA-129F1BD97E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c:v>
                </c:pt>
                <c:pt idx="16">
                  <c:v>5.8</c:v>
                </c:pt>
                <c:pt idx="24">
                  <c:v>4.8</c:v>
                </c:pt>
                <c:pt idx="32">
                  <c:v>4.3</c:v>
                </c:pt>
              </c:numCache>
            </c:numRef>
          </c:xVal>
          <c:yVal>
            <c:numRef>
              <c:f>公会計指標分析・財政指標組合せ分析表!$BP$73:$DC$73</c:f>
              <c:numCache>
                <c:formatCode>#,##0.0;"▲ "#,##0.0</c:formatCode>
                <c:ptCount val="40"/>
                <c:pt idx="16">
                  <c:v>18.3</c:v>
                </c:pt>
              </c:numCache>
            </c:numRef>
          </c:yVal>
          <c:smooth val="0"/>
          <c:extLst>
            <c:ext xmlns:c16="http://schemas.microsoft.com/office/drawing/2014/chart" uri="{C3380CC4-5D6E-409C-BE32-E72D297353CC}">
              <c16:uniqueId val="{00000009-EF04-413E-B6EA-129F1BD97E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{BB56D6B3-859C-47D5-A7B9-C237B586A94D}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04-413E-B6EA-129F1BD97E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{FC7DC647-FCE0-4B19-8B94-66F9FFBB2553}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4-413E-B6EA-129F1BD97E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{312FC712-EA3A-4DB9-B588-AB8D6CA8792D}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4-413E-B6EA-129F1BD97E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{6DC2CDE1-F969-4C50-B654-44CB1922A705}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4-413E-B6EA-129F1BD97E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{2A2E9249-870F-4A0B-B0EF-CCE92886096E}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4-413E-B6EA-129F1BD97E9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{CD5C1872-5072-46B1-9745-8E47CCC5E941}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04-413E-B6EA-129F1BD97E9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{F95755FA-95C3-4F3D-885B-26AF7F75B95A}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04-413E-B6EA-129F1BD97E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{C491FAFD-B0B8-41AA-AF2B-0D3CE7396EA0}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04-413E-B6EA-129F1BD97E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{EB8CFFF8-973B-4328-95DD-A1D99E5C94FF}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04-413E-B6EA-129F1BD97E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EF04-413E-B6EA-129F1BD97E9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類似団体平均値をわずかに上回っているが、近年減少傾向で推移しており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、今後も上昇は見込めず、財政力の脆弱な状況は依然として続いている。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令和３年度は、地方交付税の増加により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で一時的に比率が減少したが、令和４年度は臨時財政対策債の減少などにより経常一般財源が減少したことで比率が上昇した。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定年延長に伴う人件費の増加などが予想されることから、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引き続き、町税や住宅使用料等の収納体制を強化し、徴収率の向上を図ることで財源確保に努めるとともに、事業の見直し等により経費の削減を図っていく。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65</xdr:row>
      <xdr:rowOff>52917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03585"/>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65</xdr:row>
      <xdr:rowOff>52917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03585"/>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97155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6138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414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126788</xdr:rowOff>
    </xdr:from>
    <xdr:to>
      <xdr:col>7</xdr:col>
      <xdr:colOff>31750</xdr:colOff>
      <xdr:row>66</xdr:row>
      <xdr:rowOff>56938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41715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人件費・物件費等の決算額は前年度から増加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も同様に増加となったため、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は約５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のままで増減はなかった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定年延長に伴い人件費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は増加していくことが予想されるため、今後はこれらを含めた経費について抑制を図る必要がある。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55310</xdr:rowOff>
    </xdr:from>
    <xdr:to>
      <xdr:col>23</xdr:col>
      <xdr:colOff>133350</xdr:colOff>
      <xdr:row>81</xdr:row>
      <xdr:rowOff>82324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42760"/>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55310</xdr:rowOff>
    </xdr:from>
    <xdr:to>
      <xdr:col>19</xdr:col>
      <xdr:colOff>133350</xdr:colOff>
      <xdr:row>81</xdr:row>
      <xdr:rowOff>57305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42760"/>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12864</xdr:rowOff>
    </xdr:from>
    <xdr:to>
      <xdr:col>15</xdr:col>
      <xdr:colOff>82550</xdr:colOff>
      <xdr:row>81</xdr:row>
      <xdr:rowOff>57305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031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163328</xdr:rowOff>
    </xdr:from>
    <xdr:to>
      <xdr:col>11</xdr:col>
      <xdr:colOff>31750</xdr:colOff>
      <xdr:row>81</xdr:row>
      <xdr:rowOff>12864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932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31524</xdr:rowOff>
    </xdr:from>
    <xdr:to>
      <xdr:col>23</xdr:col>
      <xdr:colOff>184150</xdr:colOff>
      <xdr:row>81</xdr:row>
      <xdr:rowOff>133124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48051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4510</xdr:rowOff>
    </xdr:from>
    <xdr:to>
      <xdr:col>19</xdr:col>
      <xdr:colOff>184150</xdr:colOff>
      <xdr:row>81</xdr:row>
      <xdr:rowOff>106110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116287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6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6505</xdr:rowOff>
    </xdr:from>
    <xdr:to>
      <xdr:col>15</xdr:col>
      <xdr:colOff>133350</xdr:colOff>
      <xdr:row>81</xdr:row>
      <xdr:rowOff>108105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133514</xdr:rowOff>
    </xdr:from>
    <xdr:to>
      <xdr:col>11</xdr:col>
      <xdr:colOff>82550</xdr:colOff>
      <xdr:row>81</xdr:row>
      <xdr:rowOff>63664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73841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112528</xdr:rowOff>
    </xdr:from>
    <xdr:to>
      <xdr:col>7</xdr:col>
      <xdr:colOff>31750</xdr:colOff>
      <xdr:row>81</xdr:row>
      <xdr:rowOff>42678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52855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全国町村平均をわずかに上回っているものの、同程度の水準で推移しており、今後も地域の民間企業の平均給与の状況等を踏まえ、給与水準の適正化に努める。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452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452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5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類似団体平均値を下回る状況が続いているが、人口減少とともに人口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人当たりの職員数はわずかに増加傾向である。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今後、定年延長に伴い職員数は増加することが見込まれるため、現行の水準を保ちつつ、職員配置の適正化により、超過勤務時間を縮減するなど職員人件費の削減にも努めていく必要がある。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45059</xdr:rowOff>
    </xdr:from>
    <xdr:to>
      <xdr:col>81</xdr:col>
      <xdr:colOff>44450</xdr:colOff>
      <xdr:row>61</xdr:row>
      <xdr:rowOff>67742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3509"/>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39268</xdr:rowOff>
    </xdr:from>
    <xdr:to>
      <xdr:col>77</xdr:col>
      <xdr:colOff>44450</xdr:colOff>
      <xdr:row>61</xdr:row>
      <xdr:rowOff>45059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771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39268</xdr:rowOff>
    </xdr:from>
    <xdr:to>
      <xdr:col>72</xdr:col>
      <xdr:colOff>203200</xdr:colOff>
      <xdr:row>61</xdr:row>
      <xdr:rowOff>43612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77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32995</xdr:rowOff>
    </xdr:from>
    <xdr:to>
      <xdr:col>68</xdr:col>
      <xdr:colOff>152400</xdr:colOff>
      <xdr:row>61</xdr:row>
      <xdr:rowOff>43612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144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16942</xdr:rowOff>
    </xdr:from>
    <xdr:to>
      <xdr:col>81</xdr:col>
      <xdr:colOff>95250</xdr:colOff>
      <xdr:row>61</xdr:row>
      <xdr:rowOff>118542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165709</xdr:rowOff>
    </xdr:from>
    <xdr:to>
      <xdr:col>77</xdr:col>
      <xdr:colOff>95250</xdr:colOff>
      <xdr:row>61</xdr:row>
      <xdr:rowOff>95859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106036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159918</xdr:rowOff>
    </xdr:from>
    <xdr:to>
      <xdr:col>73</xdr:col>
      <xdr:colOff>44450</xdr:colOff>
      <xdr:row>61</xdr:row>
      <xdr:rowOff>90068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100245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164262</xdr:rowOff>
    </xdr:from>
    <xdr:to>
      <xdr:col>68</xdr:col>
      <xdr:colOff>203200</xdr:colOff>
      <xdr:row>61</xdr:row>
      <xdr:rowOff>94412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153645</xdr:rowOff>
    </xdr:from>
    <xdr:to>
      <xdr:col>64</xdr:col>
      <xdr:colOff>152400</xdr:colOff>
      <xdr:row>61</xdr:row>
      <xdr:rowOff>83795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93972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ポイント低下し、類似団体平均値と比較しても下回っている。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数値減少の要因としては、一部事務組合が起こした地方債の元利償還金に対する負担金が減少したことなどが挙げられる。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に係る地方債の元利償還金の増加が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ことから、比率の上昇が懸念されるため、事業の選択による適量・適切な実施を心がけ、起債に大きく頼らない財政運営に努める。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地方債の繰上償還や充当基金残高の増加などにより、今年度も比率算定なしを維持している。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も、起債事業峻別により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地方債の新規発行抑制に努めるとともに、充当可能基金への積立額の増加を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図り比率算定なしを維持していく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職員数増に伴う人件費の増加により、比率は前年度から１．５ポイント上昇し、類似団体平均との差も２．６ポイントに拡大した。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今後は、職員の適正な配置による時間外勤務手当の縮減など、人件費・コストの削減に努める。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物価高騰などによる物件費増加により、比率としては２．２ポイント上昇した。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今後は、委託契約の再見積や物品の一括購入・再利用などによる経費削減を図り、コスト削減に努める。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18</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9877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98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20</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416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3175</xdr:rowOff>
    </xdr:from>
    <xdr:to>
      <xdr:col>69</xdr:col>
      <xdr:colOff>92075</xdr:colOff>
      <xdr:row>20</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32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142875</xdr:rowOff>
    </xdr:from>
    <xdr:to>
      <xdr:col>82</xdr:col>
      <xdr:colOff>158750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104775</xdr:rowOff>
    </xdr:from>
    <xdr:to>
      <xdr:col>78</xdr:col>
      <xdr:colOff>120650</xdr:colOff>
      <xdr:row>17</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19702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152400</xdr:rowOff>
    </xdr:from>
    <xdr:to>
      <xdr:col>69</xdr:col>
      <xdr:colOff>142875</xdr:colOff>
      <xdr:row>20</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123825</xdr:rowOff>
    </xdr:from>
    <xdr:to>
      <xdr:col>65</xdr:col>
      <xdr:colOff>53975</xdr:colOff>
      <xdr:row>20</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6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給付金事業などによる扶助費の増加に加えて、分母である経常一般財源の減少により、比率としては０．６ポイント上昇した。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9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91622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91622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その他の決算額は、公共施設の老朽化に伴う維持補修費が増加となったことなどから、比率としては０．８ポイント上昇した。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老朽化に伴う維持補修費や国保事業、下水道事業など各会計への繰出金が増加することが想定されるため、計画的な修繕による維持補修費の平準化や医療費の抑制、保険料の収納率の向上を図ることで、税収を主な財源とする特別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100874</xdr:rowOff>
    </xdr:from>
    <xdr:to>
      <xdr:col>82</xdr:col>
      <xdr:colOff>107950</xdr:colOff>
      <xdr:row>58</xdr:row>
      <xdr:rowOff>153126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449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100874</xdr:rowOff>
    </xdr:from>
    <xdr:to>
      <xdr:col>78</xdr:col>
      <xdr:colOff>69850</xdr:colOff>
      <xdr:row>59</xdr:row>
      <xdr:rowOff>60053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4497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27396</xdr:rowOff>
    </xdr:from>
    <xdr:to>
      <xdr:col>73</xdr:col>
      <xdr:colOff>180975</xdr:colOff>
      <xdr:row>59</xdr:row>
      <xdr:rowOff>60053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42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27396</xdr:rowOff>
    </xdr:from>
    <xdr:to>
      <xdr:col>69</xdr:col>
      <xdr:colOff>92075</xdr:colOff>
      <xdr:row>59</xdr:row>
      <xdr:rowOff>33927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429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102326</xdr:rowOff>
    </xdr:from>
    <xdr:to>
      <xdr:col>82</xdr:col>
      <xdr:colOff>158750</xdr:colOff>
      <xdr:row>59</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74403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1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50074</xdr:rowOff>
    </xdr:from>
    <xdr:to>
      <xdr:col>78</xdr:col>
      <xdr:colOff>120650</xdr:colOff>
      <xdr:row>58</xdr:row>
      <xdr:rowOff>151674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136451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9253</xdr:rowOff>
    </xdr:from>
    <xdr:to>
      <xdr:col>74</xdr:col>
      <xdr:colOff>31750</xdr:colOff>
      <xdr:row>59</xdr:row>
      <xdr:rowOff>110853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95630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148046</xdr:rowOff>
    </xdr:from>
    <xdr:to>
      <xdr:col>69</xdr:col>
      <xdr:colOff>142875</xdr:colOff>
      <xdr:row>59</xdr:row>
      <xdr:rowOff>78196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62973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154577</xdr:rowOff>
    </xdr:from>
    <xdr:to>
      <xdr:col>65</xdr:col>
      <xdr:colOff>53975</xdr:colOff>
      <xdr:row>59</xdr:row>
      <xdr:rowOff>84727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69504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一部事務組合負担金の増加などにより補助費等は増加となり、比率としては１．０ポイント上昇した。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今後は、各種団体に対する補助金等について、交付基準をより明確化し、交付額の見直しや廃止を検討するなど経費の削減に努める。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50800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37</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道の駅整備事業に係る県振興資金貸付金の償還開始による公債費の増加により、比率は１．２ポイント上昇した。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今後は、道の駅整備事業などの大型事業に係る償還が続くことから、比率の上昇が懸念されるため、今まで以上に厳しく起債事業の峻別・抑制を行っていく必要がある。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88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152146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88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21844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各経費ともに増加となり、公債費以外全体としても大幅な増加となったことから、比率としても６．１ポイントと大幅に上昇し、類似団体平均値との差も８．１ポイントに拡大した。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今後、事業の見直しなどにより各種経費の軽減に努め、健全な財政運営を目指す。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200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134620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200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134620</xdr:rowOff>
    </xdr:from>
    <xdr:to>
      <xdr:col>73</xdr:col>
      <xdr:colOff>180975</xdr:colOff>
      <xdr:row>79</xdr:row>
      <xdr:rowOff>142239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79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35561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6867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83820</xdr:rowOff>
    </xdr:from>
    <xdr:to>
      <xdr:col>74</xdr:col>
      <xdr:colOff>31750</xdr:colOff>
      <xdr:row>80</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170197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10454</xdr:rowOff>
    </xdr:from>
    <xdr:to>
      <xdr:col>29</xdr:col>
      <xdr:colOff>127000</xdr:colOff>
      <xdr:row>17</xdr:row>
      <xdr:rowOff>25345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72729"/>
          <a:ext cx="647700" cy="1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25345</xdr:rowOff>
    </xdr:from>
    <xdr:to>
      <xdr:col>26</xdr:col>
      <xdr:colOff>50800</xdr:colOff>
      <xdr:row>17</xdr:row>
      <xdr:rowOff>47592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87620"/>
          <a:ext cx="698500" cy="2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47592</xdr:rowOff>
    </xdr:from>
    <xdr:to>
      <xdr:col>22</xdr:col>
      <xdr:colOff>114300</xdr:colOff>
      <xdr:row>17</xdr:row>
      <xdr:rowOff>60115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09867"/>
          <a:ext cx="698500" cy="1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60115</xdr:rowOff>
    </xdr:from>
    <xdr:to>
      <xdr:col>18</xdr:col>
      <xdr:colOff>177800</xdr:colOff>
      <xdr:row>17</xdr:row>
      <xdr:rowOff>71531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2390"/>
          <a:ext cx="698500" cy="1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131104</xdr:rowOff>
    </xdr:from>
    <xdr:to>
      <xdr:col>29</xdr:col>
      <xdr:colOff>177800</xdr:colOff>
      <xdr:row>17</xdr:row>
      <xdr:rowOff>61254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103181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145995</xdr:rowOff>
    </xdr:from>
    <xdr:to>
      <xdr:col>26</xdr:col>
      <xdr:colOff>101600</xdr:colOff>
      <xdr:row>17</xdr:row>
      <xdr:rowOff>76145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3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60922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168242</xdr:rowOff>
    </xdr:from>
    <xdr:to>
      <xdr:col>22</xdr:col>
      <xdr:colOff>165100</xdr:colOff>
      <xdr:row>17</xdr:row>
      <xdr:rowOff>98392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83169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9315</xdr:rowOff>
    </xdr:from>
    <xdr:to>
      <xdr:col>19</xdr:col>
      <xdr:colOff>38100</xdr:colOff>
      <xdr:row>17</xdr:row>
      <xdr:rowOff>110915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5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20731</xdr:rowOff>
    </xdr:from>
    <xdr:to>
      <xdr:col>15</xdr:col>
      <xdr:colOff>101600</xdr:colOff>
      <xdr:row>17</xdr:row>
      <xdr:rowOff>122331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107108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293974</xdr:rowOff>
    </xdr:from>
    <xdr:to>
      <xdr:col>29</xdr:col>
      <xdr:colOff>127000</xdr:colOff>
      <xdr:row>36</xdr:row>
      <xdr:rowOff>9157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4324"/>
          <a:ext cx="647700" cy="58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9157</xdr:rowOff>
    </xdr:from>
    <xdr:to>
      <xdr:col>26</xdr:col>
      <xdr:colOff>50800</xdr:colOff>
      <xdr:row>36</xdr:row>
      <xdr:rowOff>29750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62407"/>
          <a:ext cx="6985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267303</xdr:rowOff>
    </xdr:from>
    <xdr:to>
      <xdr:col>22</xdr:col>
      <xdr:colOff>114300</xdr:colOff>
      <xdr:row>36</xdr:row>
      <xdr:rowOff>29750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77653"/>
          <a:ext cx="698500" cy="10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242881</xdr:rowOff>
    </xdr:from>
    <xdr:to>
      <xdr:col>18</xdr:col>
      <xdr:colOff>177800</xdr:colOff>
      <xdr:row>35</xdr:row>
      <xdr:rowOff>267303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532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243174</xdr:rowOff>
    </xdr:from>
    <xdr:to>
      <xdr:col>29</xdr:col>
      <xdr:colOff>177800</xdr:colOff>
      <xdr:row>36</xdr:row>
      <xdr:rowOff>1874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215251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301257</xdr:rowOff>
    </xdr:from>
    <xdr:to>
      <xdr:col>26</xdr:col>
      <xdr:colOff>101600</xdr:colOff>
      <xdr:row>36</xdr:row>
      <xdr:rowOff>59957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44734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9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321850</xdr:rowOff>
    </xdr:from>
    <xdr:to>
      <xdr:col>22</xdr:col>
      <xdr:colOff>165100</xdr:colOff>
      <xdr:row>36</xdr:row>
      <xdr:rowOff>80550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216503</xdr:rowOff>
    </xdr:from>
    <xdr:to>
      <xdr:col>19</xdr:col>
      <xdr:colOff>38100</xdr:colOff>
      <xdr:row>35</xdr:row>
      <xdr:rowOff>318103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302880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192081</xdr:rowOff>
    </xdr:from>
    <xdr:to>
      <xdr:col>15</xdr:col>
      <xdr:colOff>101600</xdr:colOff>
      <xdr:row>35</xdr:row>
      <xdr:rowOff>293681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278458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40442</xdr:rowOff>
    </xdr:from>
    <xdr:to>
      <xdr:col>24</xdr:col>
      <xdr:colOff>63500</xdr:colOff>
      <xdr:row>36</xdr:row>
      <xdr:rowOff>59804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12642"/>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59804</xdr:rowOff>
    </xdr:from>
    <xdr:to>
      <xdr:col>19</xdr:col>
      <xdr:colOff>177800</xdr:colOff>
      <xdr:row>36</xdr:row>
      <xdr:rowOff>83446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2004"/>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83446</xdr:rowOff>
    </xdr:from>
    <xdr:to>
      <xdr:col>15</xdr:col>
      <xdr:colOff>50800</xdr:colOff>
      <xdr:row>36</xdr:row>
      <xdr:rowOff>165271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5646"/>
          <a:ext cx="8890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162432</xdr:rowOff>
    </xdr:from>
    <xdr:to>
      <xdr:col>10</xdr:col>
      <xdr:colOff>114300</xdr:colOff>
      <xdr:row>36</xdr:row>
      <xdr:rowOff>165271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463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161092</xdr:rowOff>
    </xdr:from>
    <xdr:to>
      <xdr:col>24</xdr:col>
      <xdr:colOff>114300</xdr:colOff>
      <xdr:row>36</xdr:row>
      <xdr:rowOff>91242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139519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9004</xdr:rowOff>
    </xdr:from>
    <xdr:to>
      <xdr:col>20</xdr:col>
      <xdr:colOff>38100</xdr:colOff>
      <xdr:row>36</xdr:row>
      <xdr:rowOff>110604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101731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32646</xdr:rowOff>
    </xdr:from>
    <xdr:to>
      <xdr:col>15</xdr:col>
      <xdr:colOff>101600</xdr:colOff>
      <xdr:row>36</xdr:row>
      <xdr:rowOff>134246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125373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114471</xdr:rowOff>
    </xdr:from>
    <xdr:to>
      <xdr:col>10</xdr:col>
      <xdr:colOff>165100</xdr:colOff>
      <xdr:row>37</xdr:row>
      <xdr:rowOff>44621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35748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111632</xdr:rowOff>
    </xdr:from>
    <xdr:to>
      <xdr:col>6</xdr:col>
      <xdr:colOff>38100</xdr:colOff>
      <xdr:row>37</xdr:row>
      <xdr:rowOff>41782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32909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160105</xdr:rowOff>
    </xdr:from>
    <xdr:to>
      <xdr:col>24</xdr:col>
      <xdr:colOff>63500</xdr:colOff>
      <xdr:row>57</xdr:row>
      <xdr:rowOff>1832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61305"/>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158445</xdr:rowOff>
    </xdr:from>
    <xdr:to>
      <xdr:col>19</xdr:col>
      <xdr:colOff>177800</xdr:colOff>
      <xdr:row>57</xdr:row>
      <xdr:rowOff>1832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59645"/>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123250</xdr:rowOff>
    </xdr:from>
    <xdr:to>
      <xdr:col>15</xdr:col>
      <xdr:colOff>50800</xdr:colOff>
      <xdr:row>56</xdr:row>
      <xdr:rowOff>158445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24450"/>
          <a:ext cx="889000" cy="3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123250</xdr:rowOff>
    </xdr:from>
    <xdr:to>
      <xdr:col>10</xdr:col>
      <xdr:colOff>114300</xdr:colOff>
      <xdr:row>56</xdr:row>
      <xdr:rowOff>152698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24450"/>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109305</xdr:rowOff>
    </xdr:from>
    <xdr:to>
      <xdr:col>24</xdr:col>
      <xdr:colOff>114300</xdr:colOff>
      <xdr:row>57</xdr:row>
      <xdr:rowOff>39455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24232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122482</xdr:rowOff>
    </xdr:from>
    <xdr:to>
      <xdr:col>20</xdr:col>
      <xdr:colOff>38100</xdr:colOff>
      <xdr:row>57</xdr:row>
      <xdr:rowOff>52632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43759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107645</xdr:rowOff>
    </xdr:from>
    <xdr:to>
      <xdr:col>15</xdr:col>
      <xdr:colOff>101600</xdr:colOff>
      <xdr:row>57</xdr:row>
      <xdr:rowOff>37795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28922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72450</xdr:rowOff>
    </xdr:from>
    <xdr:to>
      <xdr:col>10</xdr:col>
      <xdr:colOff>165100</xdr:colOff>
      <xdr:row>57</xdr:row>
      <xdr:rowOff>2600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165177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101898</xdr:rowOff>
    </xdr:from>
    <xdr:to>
      <xdr:col>6</xdr:col>
      <xdr:colOff>38100</xdr:colOff>
      <xdr:row>57</xdr:row>
      <xdr:rowOff>32048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23175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59386</xdr:rowOff>
    </xdr:from>
    <xdr:to>
      <xdr:col>24</xdr:col>
      <xdr:colOff>63500</xdr:colOff>
      <xdr:row>78</xdr:row>
      <xdr:rowOff>129870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2486"/>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87161</xdr:rowOff>
    </xdr:from>
    <xdr:to>
      <xdr:col>19</xdr:col>
      <xdr:colOff>177800</xdr:colOff>
      <xdr:row>78</xdr:row>
      <xdr:rowOff>129870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0261"/>
          <a:ext cx="8890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87161</xdr:rowOff>
    </xdr:from>
    <xdr:to>
      <xdr:col>15</xdr:col>
      <xdr:colOff>50800</xdr:colOff>
      <xdr:row>78</xdr:row>
      <xdr:rowOff>146825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026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139548</xdr:rowOff>
    </xdr:from>
    <xdr:to>
      <xdr:col>10</xdr:col>
      <xdr:colOff>114300</xdr:colOff>
      <xdr:row>78</xdr:row>
      <xdr:rowOff>146825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1264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8586</xdr:rowOff>
    </xdr:from>
    <xdr:to>
      <xdr:col>24</xdr:col>
      <xdr:colOff>114300</xdr:colOff>
      <xdr:row>78</xdr:row>
      <xdr:rowOff>110186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158463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79070</xdr:rowOff>
    </xdr:from>
    <xdr:to>
      <xdr:col>20</xdr:col>
      <xdr:colOff>38100</xdr:colOff>
      <xdr:row>79</xdr:row>
      <xdr:rowOff>9220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36361</xdr:rowOff>
    </xdr:from>
    <xdr:to>
      <xdr:col>15</xdr:col>
      <xdr:colOff>101600</xdr:colOff>
      <xdr:row>78</xdr:row>
      <xdr:rowOff>137961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129088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96025</xdr:rowOff>
    </xdr:from>
    <xdr:to>
      <xdr:col>10</xdr:col>
      <xdr:colOff>165100</xdr:colOff>
      <xdr:row>79</xdr:row>
      <xdr:rowOff>26175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17302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88748</xdr:rowOff>
    </xdr:from>
    <xdr:to>
      <xdr:col>6</xdr:col>
      <xdr:colOff>38100</xdr:colOff>
      <xdr:row>79</xdr:row>
      <xdr:rowOff>18898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78609</xdr:rowOff>
    </xdr:from>
    <xdr:to>
      <xdr:col>24</xdr:col>
      <xdr:colOff>63500</xdr:colOff>
      <xdr:row>95</xdr:row>
      <xdr:rowOff>115556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66359"/>
          <a:ext cx="8382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78609</xdr:rowOff>
    </xdr:from>
    <xdr:to>
      <xdr:col>19</xdr:col>
      <xdr:colOff>177800</xdr:colOff>
      <xdr:row>96</xdr:row>
      <xdr:rowOff>169081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66359"/>
          <a:ext cx="889000" cy="2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169081</xdr:rowOff>
    </xdr:from>
    <xdr:to>
      <xdr:col>15</xdr:col>
      <xdr:colOff>50800</xdr:colOff>
      <xdr:row>97</xdr:row>
      <xdr:rowOff>67311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28281"/>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67311</xdr:rowOff>
    </xdr:from>
    <xdr:to>
      <xdr:col>10</xdr:col>
      <xdr:colOff>114300</xdr:colOff>
      <xdr:row>97</xdr:row>
      <xdr:rowOff>106738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7961"/>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64756</xdr:rowOff>
    </xdr:from>
    <xdr:to>
      <xdr:col>24</xdr:col>
      <xdr:colOff>114300</xdr:colOff>
      <xdr:row>95</xdr:row>
      <xdr:rowOff>166356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87633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27809</xdr:rowOff>
    </xdr:from>
    <xdr:to>
      <xdr:col>20</xdr:col>
      <xdr:colOff>38100</xdr:colOff>
      <xdr:row>95</xdr:row>
      <xdr:rowOff>129409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120536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118281</xdr:rowOff>
    </xdr:from>
    <xdr:to>
      <xdr:col>15</xdr:col>
      <xdr:colOff>101600</xdr:colOff>
      <xdr:row>97</xdr:row>
      <xdr:rowOff>48431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16511</xdr:rowOff>
    </xdr:from>
    <xdr:to>
      <xdr:col>10</xdr:col>
      <xdr:colOff>165100</xdr:colOff>
      <xdr:row>97</xdr:row>
      <xdr:rowOff>118111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55938</xdr:rowOff>
    </xdr:from>
    <xdr:to>
      <xdr:col>6</xdr:col>
      <xdr:colOff>38100</xdr:colOff>
      <xdr:row>97</xdr:row>
      <xdr:rowOff>157538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148665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44630</xdr:rowOff>
    </xdr:from>
    <xdr:to>
      <xdr:col>55</xdr:col>
      <xdr:colOff>0</xdr:colOff>
      <xdr:row>37</xdr:row>
      <xdr:rowOff>105355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88280"/>
          <a:ext cx="8382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157138</xdr:rowOff>
    </xdr:from>
    <xdr:to>
      <xdr:col>50</xdr:col>
      <xdr:colOff>114300</xdr:colOff>
      <xdr:row>37</xdr:row>
      <xdr:rowOff>105355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86438"/>
          <a:ext cx="889000" cy="4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157138</xdr:rowOff>
    </xdr:from>
    <xdr:to>
      <xdr:col>45</xdr:col>
      <xdr:colOff>177800</xdr:colOff>
      <xdr:row>37</xdr:row>
      <xdr:rowOff>98282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86438"/>
          <a:ext cx="889000" cy="4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98282</xdr:rowOff>
    </xdr:from>
    <xdr:to>
      <xdr:col>41</xdr:col>
      <xdr:colOff>50800</xdr:colOff>
      <xdr:row>37</xdr:row>
      <xdr:rowOff>108359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41932"/>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165280</xdr:rowOff>
    </xdr:from>
    <xdr:to>
      <xdr:col>55</xdr:col>
      <xdr:colOff>50800</xdr:colOff>
      <xdr:row>37</xdr:row>
      <xdr:rowOff>95430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80207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54555</xdr:rowOff>
    </xdr:from>
    <xdr:to>
      <xdr:col>50</xdr:col>
      <xdr:colOff>165100</xdr:colOff>
      <xdr:row>37</xdr:row>
      <xdr:rowOff>156155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147282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106338</xdr:rowOff>
    </xdr:from>
    <xdr:to>
      <xdr:col>46</xdr:col>
      <xdr:colOff>38100</xdr:colOff>
      <xdr:row>35</xdr:row>
      <xdr:rowOff>36488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27615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2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47482</xdr:rowOff>
    </xdr:from>
    <xdr:to>
      <xdr:col>41</xdr:col>
      <xdr:colOff>101600</xdr:colOff>
      <xdr:row>37</xdr:row>
      <xdr:rowOff>149082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140209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57559</xdr:rowOff>
    </xdr:from>
    <xdr:to>
      <xdr:col>36</xdr:col>
      <xdr:colOff>165100</xdr:colOff>
      <xdr:row>37</xdr:row>
      <xdr:rowOff>159159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150286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150919</xdr:rowOff>
    </xdr:from>
    <xdr:to>
      <xdr:col>55</xdr:col>
      <xdr:colOff>0</xdr:colOff>
      <xdr:row>58</xdr:row>
      <xdr:rowOff>55607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923569"/>
          <a:ext cx="8382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9005</xdr:rowOff>
    </xdr:from>
    <xdr:to>
      <xdr:col>50</xdr:col>
      <xdr:colOff>114300</xdr:colOff>
      <xdr:row>57</xdr:row>
      <xdr:rowOff>150919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67305"/>
          <a:ext cx="889000" cy="6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9005</xdr:rowOff>
    </xdr:from>
    <xdr:to>
      <xdr:col>45</xdr:col>
      <xdr:colOff>177800</xdr:colOff>
      <xdr:row>56</xdr:row>
      <xdr:rowOff>59799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67305"/>
          <a:ext cx="889000" cy="39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24842</xdr:rowOff>
    </xdr:from>
    <xdr:to>
      <xdr:col>41</xdr:col>
      <xdr:colOff>50800</xdr:colOff>
      <xdr:row>56</xdr:row>
      <xdr:rowOff>59799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626042"/>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4807</xdr:rowOff>
    </xdr:from>
    <xdr:to>
      <xdr:col>55</xdr:col>
      <xdr:colOff>50800</xdr:colOff>
      <xdr:row>58</xdr:row>
      <xdr:rowOff>106407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91184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100119</xdr:rowOff>
    </xdr:from>
    <xdr:to>
      <xdr:col>50</xdr:col>
      <xdr:colOff>165100</xdr:colOff>
      <xdr:row>58</xdr:row>
      <xdr:rowOff>30269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21396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6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129655</xdr:rowOff>
    </xdr:from>
    <xdr:to>
      <xdr:col>46</xdr:col>
      <xdr:colOff>38100</xdr:colOff>
      <xdr:row>54</xdr:row>
      <xdr:rowOff>59805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76332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8999</xdr:rowOff>
    </xdr:from>
    <xdr:to>
      <xdr:col>41</xdr:col>
      <xdr:colOff>101600</xdr:colOff>
      <xdr:row>56</xdr:row>
      <xdr:rowOff>110599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101726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145492</xdr:rowOff>
    </xdr:from>
    <xdr:to>
      <xdr:col>36</xdr:col>
      <xdr:colOff>165100</xdr:colOff>
      <xdr:row>56</xdr:row>
      <xdr:rowOff>75642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92169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3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5725</xdr:rowOff>
    </xdr:from>
    <xdr:to>
      <xdr:col>55</xdr:col>
      <xdr:colOff>0</xdr:colOff>
      <xdr:row>79</xdr:row>
      <xdr:rowOff>26788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50275"/>
          <a:ext cx="8382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78908</xdr:rowOff>
    </xdr:from>
    <xdr:to>
      <xdr:col>50</xdr:col>
      <xdr:colOff>114300</xdr:colOff>
      <xdr:row>79</xdr:row>
      <xdr:rowOff>5725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66208"/>
          <a:ext cx="889000" cy="78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78908</xdr:rowOff>
    </xdr:from>
    <xdr:to>
      <xdr:col>45</xdr:col>
      <xdr:colOff>177800</xdr:colOff>
      <xdr:row>76</xdr:row>
      <xdr:rowOff>93759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766208"/>
          <a:ext cx="889000" cy="3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93759</xdr:rowOff>
    </xdr:from>
    <xdr:to>
      <xdr:col>41</xdr:col>
      <xdr:colOff>50800</xdr:colOff>
      <xdr:row>78</xdr:row>
      <xdr:rowOff>163604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23959"/>
          <a:ext cx="889000" cy="4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147438</xdr:rowOff>
    </xdr:from>
    <xdr:to>
      <xdr:col>55</xdr:col>
      <xdr:colOff>50800</xdr:colOff>
      <xdr:row>79</xdr:row>
      <xdr:rowOff>77588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62365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126375</xdr:rowOff>
    </xdr:from>
    <xdr:to>
      <xdr:col>50</xdr:col>
      <xdr:colOff>165100</xdr:colOff>
      <xdr:row>79</xdr:row>
      <xdr:rowOff>56525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47652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28108</xdr:rowOff>
    </xdr:from>
    <xdr:to>
      <xdr:col>46</xdr:col>
      <xdr:colOff>38100</xdr:colOff>
      <xdr:row>74</xdr:row>
      <xdr:rowOff>129708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7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146235</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49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42959</xdr:rowOff>
    </xdr:from>
    <xdr:to>
      <xdr:col>41</xdr:col>
      <xdr:colOff>101600</xdr:colOff>
      <xdr:row>76</xdr:row>
      <xdr:rowOff>144559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161086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112804</xdr:rowOff>
    </xdr:from>
    <xdr:to>
      <xdr:col>36</xdr:col>
      <xdr:colOff>165100</xdr:colOff>
      <xdr:row>79</xdr:row>
      <xdr:rowOff>42954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34081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13137</xdr:rowOff>
    </xdr:from>
    <xdr:to>
      <xdr:col>55</xdr:col>
      <xdr:colOff>0</xdr:colOff>
      <xdr:row>98</xdr:row>
      <xdr:rowOff>72450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15237"/>
          <a:ext cx="838200" cy="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17120</xdr:rowOff>
    </xdr:from>
    <xdr:to>
      <xdr:col>50</xdr:col>
      <xdr:colOff>114300</xdr:colOff>
      <xdr:row>98</xdr:row>
      <xdr:rowOff>13137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47770"/>
          <a:ext cx="889000" cy="16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17120</xdr:rowOff>
    </xdr:from>
    <xdr:to>
      <xdr:col>45</xdr:col>
      <xdr:colOff>177800</xdr:colOff>
      <xdr:row>98</xdr:row>
      <xdr:rowOff>23878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47770"/>
          <a:ext cx="889000" cy="1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18935</xdr:rowOff>
    </xdr:from>
    <xdr:to>
      <xdr:col>41</xdr:col>
      <xdr:colOff>50800</xdr:colOff>
      <xdr:row>98</xdr:row>
      <xdr:rowOff>23878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21035"/>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21650</xdr:rowOff>
    </xdr:from>
    <xdr:to>
      <xdr:col>55</xdr:col>
      <xdr:colOff>50800</xdr:colOff>
      <xdr:row>98</xdr:row>
      <xdr:rowOff>123250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108027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133787</xdr:rowOff>
    </xdr:from>
    <xdr:to>
      <xdr:col>50</xdr:col>
      <xdr:colOff>165100</xdr:colOff>
      <xdr:row>98</xdr:row>
      <xdr:rowOff>63937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55064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137770</xdr:rowOff>
    </xdr:from>
    <xdr:to>
      <xdr:col>46</xdr:col>
      <xdr:colOff>38100</xdr:colOff>
      <xdr:row>97</xdr:row>
      <xdr:rowOff>67920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84447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144528</xdr:rowOff>
    </xdr:from>
    <xdr:to>
      <xdr:col>41</xdr:col>
      <xdr:colOff>101600</xdr:colOff>
      <xdr:row>98</xdr:row>
      <xdr:rowOff>74678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65805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139585</xdr:rowOff>
    </xdr:from>
    <xdr:to>
      <xdr:col>36</xdr:col>
      <xdr:colOff>165100</xdr:colOff>
      <xdr:row>98</xdr:row>
      <xdr:rowOff>69735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60862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28010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4560"/>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148660</xdr:rowOff>
    </xdr:from>
    <xdr:to>
      <xdr:col>67</xdr:col>
      <xdr:colOff>101600</xdr:colOff>
      <xdr:row>39</xdr:row>
      <xdr:rowOff>78810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69937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73520</xdr:rowOff>
    </xdr:from>
    <xdr:to>
      <xdr:col>85</xdr:col>
      <xdr:colOff>127000</xdr:colOff>
      <xdr:row>77</xdr:row>
      <xdr:rowOff>167170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75170"/>
          <a:ext cx="8382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167170</xdr:rowOff>
    </xdr:from>
    <xdr:to>
      <xdr:col>81</xdr:col>
      <xdr:colOff>50800</xdr:colOff>
      <xdr:row>78</xdr:row>
      <xdr:rowOff>8598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68820"/>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167658</xdr:rowOff>
    </xdr:from>
    <xdr:to>
      <xdr:col>76</xdr:col>
      <xdr:colOff>114300</xdr:colOff>
      <xdr:row>78</xdr:row>
      <xdr:rowOff>8598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6930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163269</xdr:rowOff>
    </xdr:from>
    <xdr:to>
      <xdr:col>71</xdr:col>
      <xdr:colOff>177800</xdr:colOff>
      <xdr:row>77</xdr:row>
      <xdr:rowOff>167658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64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22720</xdr:rowOff>
    </xdr:from>
    <xdr:to>
      <xdr:col>85</xdr:col>
      <xdr:colOff>177800</xdr:colOff>
      <xdr:row>77</xdr:row>
      <xdr:rowOff>124320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116370</xdr:rowOff>
    </xdr:from>
    <xdr:to>
      <xdr:col>81</xdr:col>
      <xdr:colOff>101600</xdr:colOff>
      <xdr:row>78</xdr:row>
      <xdr:rowOff>46520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37647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129248</xdr:rowOff>
    </xdr:from>
    <xdr:to>
      <xdr:col>76</xdr:col>
      <xdr:colOff>165100</xdr:colOff>
      <xdr:row>78</xdr:row>
      <xdr:rowOff>59398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50525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116858</xdr:rowOff>
    </xdr:from>
    <xdr:to>
      <xdr:col>72</xdr:col>
      <xdr:colOff>38100</xdr:colOff>
      <xdr:row>78</xdr:row>
      <xdr:rowOff>47008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38135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112469</xdr:rowOff>
    </xdr:from>
    <xdr:to>
      <xdr:col>67</xdr:col>
      <xdr:colOff>101600</xdr:colOff>
      <xdr:row>78</xdr:row>
      <xdr:rowOff>42619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33746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40035</xdr:rowOff>
    </xdr:from>
    <xdr:to>
      <xdr:col>85</xdr:col>
      <xdr:colOff>127000</xdr:colOff>
      <xdr:row>97</xdr:row>
      <xdr:rowOff>165756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70685"/>
          <a:ext cx="838200" cy="12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40035</xdr:rowOff>
    </xdr:from>
    <xdr:to>
      <xdr:col>81</xdr:col>
      <xdr:colOff>50800</xdr:colOff>
      <xdr:row>98</xdr:row>
      <xdr:rowOff>17106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70685"/>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47899</xdr:rowOff>
    </xdr:from>
    <xdr:to>
      <xdr:col>76</xdr:col>
      <xdr:colOff>114300</xdr:colOff>
      <xdr:row>98</xdr:row>
      <xdr:rowOff>17106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78549"/>
          <a:ext cx="889000" cy="14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47899</xdr:rowOff>
    </xdr:from>
    <xdr:to>
      <xdr:col>71</xdr:col>
      <xdr:colOff>177800</xdr:colOff>
      <xdr:row>97</xdr:row>
      <xdr:rowOff>86664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78549"/>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114956</xdr:rowOff>
    </xdr:from>
    <xdr:to>
      <xdr:col>85</xdr:col>
      <xdr:colOff>177800</xdr:colOff>
      <xdr:row>98</xdr:row>
      <xdr:rowOff>45106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93383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160685</xdr:rowOff>
    </xdr:from>
    <xdr:to>
      <xdr:col>81</xdr:col>
      <xdr:colOff>101600</xdr:colOff>
      <xdr:row>97</xdr:row>
      <xdr:rowOff>90835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107362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9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137756</xdr:rowOff>
    </xdr:from>
    <xdr:to>
      <xdr:col>76</xdr:col>
      <xdr:colOff>165100</xdr:colOff>
      <xdr:row>98</xdr:row>
      <xdr:rowOff>67906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59033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168549</xdr:rowOff>
    </xdr:from>
    <xdr:to>
      <xdr:col>72</xdr:col>
      <xdr:colOff>38100</xdr:colOff>
      <xdr:row>97</xdr:row>
      <xdr:rowOff>98699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115226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35864</xdr:rowOff>
    </xdr:from>
    <xdr:to>
      <xdr:col>67</xdr:col>
      <xdr:colOff>101600</xdr:colOff>
      <xdr:row>97</xdr:row>
      <xdr:rowOff>137464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153991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133414</xdr:rowOff>
    </xdr:from>
    <xdr:to>
      <xdr:col>116</xdr:col>
      <xdr:colOff>63500</xdr:colOff>
      <xdr:row>58</xdr:row>
      <xdr:rowOff>134625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77514"/>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133414</xdr:rowOff>
    </xdr:from>
    <xdr:to>
      <xdr:col>111</xdr:col>
      <xdr:colOff>177800</xdr:colOff>
      <xdr:row>58</xdr:row>
      <xdr:rowOff>134556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7751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134556</xdr:rowOff>
    </xdr:from>
    <xdr:to>
      <xdr:col>107</xdr:col>
      <xdr:colOff>50800</xdr:colOff>
      <xdr:row>58</xdr:row>
      <xdr:rowOff>136294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7865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132728</xdr:rowOff>
    </xdr:from>
    <xdr:to>
      <xdr:col>102</xdr:col>
      <xdr:colOff>114300</xdr:colOff>
      <xdr:row>58</xdr:row>
      <xdr:rowOff>136294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76828"/>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83825</xdr:rowOff>
    </xdr:from>
    <xdr:to>
      <xdr:col>116</xdr:col>
      <xdr:colOff>114300</xdr:colOff>
      <xdr:row>59</xdr:row>
      <xdr:rowOff>13975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82614</xdr:rowOff>
    </xdr:from>
    <xdr:to>
      <xdr:col>112</xdr:col>
      <xdr:colOff>38100</xdr:colOff>
      <xdr:row>59</xdr:row>
      <xdr:rowOff>12764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3891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83756</xdr:rowOff>
    </xdr:from>
    <xdr:to>
      <xdr:col>107</xdr:col>
      <xdr:colOff>101600</xdr:colOff>
      <xdr:row>59</xdr:row>
      <xdr:rowOff>13906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5033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2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85494</xdr:rowOff>
    </xdr:from>
    <xdr:to>
      <xdr:col>102</xdr:col>
      <xdr:colOff>165100</xdr:colOff>
      <xdr:row>59</xdr:row>
      <xdr:rowOff>15644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6771</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2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81928</xdr:rowOff>
    </xdr:from>
    <xdr:to>
      <xdr:col>98</xdr:col>
      <xdr:colOff>38100</xdr:colOff>
      <xdr:row>59</xdr:row>
      <xdr:rowOff>12078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3205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1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78490</xdr:rowOff>
    </xdr:from>
    <xdr:to>
      <xdr:col>116</xdr:col>
      <xdr:colOff>63500</xdr:colOff>
      <xdr:row>75</xdr:row>
      <xdr:rowOff>90921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37240"/>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90921</xdr:rowOff>
    </xdr:from>
    <xdr:to>
      <xdr:col>111</xdr:col>
      <xdr:colOff>177800</xdr:colOff>
      <xdr:row>75</xdr:row>
      <xdr:rowOff>111995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49671"/>
          <a:ext cx="889000" cy="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111995</xdr:rowOff>
    </xdr:from>
    <xdr:to>
      <xdr:col>107</xdr:col>
      <xdr:colOff>50800</xdr:colOff>
      <xdr:row>75</xdr:row>
      <xdr:rowOff>147842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70745"/>
          <a:ext cx="8890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147842</xdr:rowOff>
    </xdr:from>
    <xdr:to>
      <xdr:col>102</xdr:col>
      <xdr:colOff>114300</xdr:colOff>
      <xdr:row>75</xdr:row>
      <xdr:rowOff>161026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06592"/>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27690</xdr:rowOff>
    </xdr:from>
    <xdr:to>
      <xdr:col>116</xdr:col>
      <xdr:colOff>114300</xdr:colOff>
      <xdr:row>75</xdr:row>
      <xdr:rowOff>129290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50567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40121</xdr:rowOff>
    </xdr:from>
    <xdr:to>
      <xdr:col>112</xdr:col>
      <xdr:colOff>38100</xdr:colOff>
      <xdr:row>75</xdr:row>
      <xdr:rowOff>141721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158248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61195</xdr:rowOff>
    </xdr:from>
    <xdr:to>
      <xdr:col>107</xdr:col>
      <xdr:colOff>101600</xdr:colOff>
      <xdr:row>75</xdr:row>
      <xdr:rowOff>162796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9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97042</xdr:rowOff>
    </xdr:from>
    <xdr:to>
      <xdr:col>102</xdr:col>
      <xdr:colOff>165100</xdr:colOff>
      <xdr:row>76</xdr:row>
      <xdr:rowOff>27192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43719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110225</xdr:rowOff>
    </xdr:from>
    <xdr:to>
      <xdr:col>98</xdr:col>
      <xdr:colOff>38100</xdr:colOff>
      <xdr:row>76</xdr:row>
      <xdr:rowOff>40376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31503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公債費は、繰上償還の実施により前年度から大幅に増加となった。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また、補助費等についても物価高騰対策の商品券発行事業により前年度から大幅な増加となった。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その他、維持補修費については、公共施設の老朽化に伴い増加となっている。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一方で、道の駅整備事業の完了後、大型事業は予定しておらず、普通建設事業費は減少傾向である。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また、積立金についても決算剰余金の減少などから減少している。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25591</xdr:rowOff>
    </xdr:from>
    <xdr:to>
      <xdr:col>24</xdr:col>
      <xdr:colOff>63500</xdr:colOff>
      <xdr:row>37</xdr:row>
      <xdr:rowOff>89598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924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25591</xdr:rowOff>
    </xdr:from>
    <xdr:to>
      <xdr:col>19</xdr:col>
      <xdr:colOff>177800</xdr:colOff>
      <xdr:row>37</xdr:row>
      <xdr:rowOff>35878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924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161989</xdr:rowOff>
    </xdr:from>
    <xdr:to>
      <xdr:col>15</xdr:col>
      <xdr:colOff>50800</xdr:colOff>
      <xdr:row>37</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418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161989</xdr:rowOff>
    </xdr:from>
    <xdr:to>
      <xdr:col>10</xdr:col>
      <xdr:colOff>114300</xdr:colOff>
      <xdr:row>37</xdr:row>
      <xdr:rowOff>41592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4189"/>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38798</xdr:rowOff>
    </xdr:from>
    <xdr:to>
      <xdr:col>24</xdr:col>
      <xdr:colOff>114300</xdr:colOff>
      <xdr:row>37</xdr:row>
      <xdr:rowOff>140398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146241</xdr:rowOff>
    </xdr:from>
    <xdr:to>
      <xdr:col>20</xdr:col>
      <xdr:colOff>38100</xdr:colOff>
      <xdr:row>37</xdr:row>
      <xdr:rowOff>76391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67518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156528</xdr:rowOff>
    </xdr:from>
    <xdr:to>
      <xdr:col>15</xdr:col>
      <xdr:colOff>101600</xdr:colOff>
      <xdr:row>37</xdr:row>
      <xdr:rowOff>86678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111189</xdr:rowOff>
    </xdr:from>
    <xdr:to>
      <xdr:col>10</xdr:col>
      <xdr:colOff>165100</xdr:colOff>
      <xdr:row>37</xdr:row>
      <xdr:rowOff>41339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122199</xdr:rowOff>
    </xdr:from>
    <xdr:to>
      <xdr:col>24</xdr:col>
      <xdr:colOff>63500</xdr:colOff>
      <xdr:row>57</xdr:row>
      <xdr:rowOff>164627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4849"/>
          <a:ext cx="8382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28950</xdr:rowOff>
    </xdr:from>
    <xdr:to>
      <xdr:col>19</xdr:col>
      <xdr:colOff>177800</xdr:colOff>
      <xdr:row>57</xdr:row>
      <xdr:rowOff>122199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30150"/>
          <a:ext cx="889000" cy="2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28950</xdr:rowOff>
    </xdr:from>
    <xdr:to>
      <xdr:col>15</xdr:col>
      <xdr:colOff>50800</xdr:colOff>
      <xdr:row>57</xdr:row>
      <xdr:rowOff>89065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0150"/>
          <a:ext cx="889000" cy="2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89065</xdr:rowOff>
    </xdr:from>
    <xdr:to>
      <xdr:col>10</xdr:col>
      <xdr:colOff>114300</xdr:colOff>
      <xdr:row>58</xdr:row>
      <xdr:rowOff>58495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1715"/>
          <a:ext cx="889000" cy="1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113827</xdr:rowOff>
    </xdr:from>
    <xdr:to>
      <xdr:col>24</xdr:col>
      <xdr:colOff>114300</xdr:colOff>
      <xdr:row>58</xdr:row>
      <xdr:rowOff>43977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28754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71399</xdr:rowOff>
    </xdr:from>
    <xdr:to>
      <xdr:col>20</xdr:col>
      <xdr:colOff>38100</xdr:colOff>
      <xdr:row>58</xdr:row>
      <xdr:rowOff>1549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149600</xdr:rowOff>
    </xdr:from>
    <xdr:to>
      <xdr:col>15</xdr:col>
      <xdr:colOff>101600</xdr:colOff>
      <xdr:row>56</xdr:row>
      <xdr:rowOff>79750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70877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38265</xdr:rowOff>
    </xdr:from>
    <xdr:to>
      <xdr:col>10</xdr:col>
      <xdr:colOff>165100</xdr:colOff>
      <xdr:row>57</xdr:row>
      <xdr:rowOff>139865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130992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7695</xdr:rowOff>
    </xdr:from>
    <xdr:to>
      <xdr:col>6</xdr:col>
      <xdr:colOff>38100</xdr:colOff>
      <xdr:row>58</xdr:row>
      <xdr:rowOff>109295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100422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59065</xdr:rowOff>
    </xdr:from>
    <xdr:to>
      <xdr:col>24</xdr:col>
      <xdr:colOff>63500</xdr:colOff>
      <xdr:row>75</xdr:row>
      <xdr:rowOff>59728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7815"/>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59065</xdr:rowOff>
    </xdr:from>
    <xdr:to>
      <xdr:col>19</xdr:col>
      <xdr:colOff>177800</xdr:colOff>
      <xdr:row>76</xdr:row>
      <xdr:rowOff>112513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7815"/>
          <a:ext cx="889000" cy="2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112513</xdr:rowOff>
    </xdr:from>
    <xdr:to>
      <xdr:col>15</xdr:col>
      <xdr:colOff>50800</xdr:colOff>
      <xdr:row>77</xdr:row>
      <xdr:rowOff>27656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2713"/>
          <a:ext cx="8890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27656</xdr:rowOff>
    </xdr:from>
    <xdr:to>
      <xdr:col>10</xdr:col>
      <xdr:colOff>114300</xdr:colOff>
      <xdr:row>77</xdr:row>
      <xdr:rowOff>36640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9306"/>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8928</xdr:rowOff>
    </xdr:from>
    <xdr:to>
      <xdr:col>24</xdr:col>
      <xdr:colOff>114300</xdr:colOff>
      <xdr:row>75</xdr:row>
      <xdr:rowOff>110528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31805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8265</xdr:rowOff>
    </xdr:from>
    <xdr:to>
      <xdr:col>20</xdr:col>
      <xdr:colOff>38100</xdr:colOff>
      <xdr:row>75</xdr:row>
      <xdr:rowOff>109865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100992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61713</xdr:rowOff>
    </xdr:from>
    <xdr:to>
      <xdr:col>15</xdr:col>
      <xdr:colOff>101600</xdr:colOff>
      <xdr:row>76</xdr:row>
      <xdr:rowOff>163313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148306</xdr:rowOff>
    </xdr:from>
    <xdr:to>
      <xdr:col>10</xdr:col>
      <xdr:colOff>165100</xdr:colOff>
      <xdr:row>77</xdr:row>
      <xdr:rowOff>78456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69583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157290</xdr:rowOff>
    </xdr:from>
    <xdr:to>
      <xdr:col>6</xdr:col>
      <xdr:colOff>38100</xdr:colOff>
      <xdr:row>77</xdr:row>
      <xdr:rowOff>87440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78567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76981</xdr:rowOff>
    </xdr:from>
    <xdr:to>
      <xdr:col>24</xdr:col>
      <xdr:colOff>63500</xdr:colOff>
      <xdr:row>97</xdr:row>
      <xdr:rowOff>77814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7631"/>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76981</xdr:rowOff>
    </xdr:from>
    <xdr:to>
      <xdr:col>19</xdr:col>
      <xdr:colOff>177800</xdr:colOff>
      <xdr:row>97</xdr:row>
      <xdr:rowOff>100966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7631"/>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100966</xdr:rowOff>
    </xdr:from>
    <xdr:to>
      <xdr:col>15</xdr:col>
      <xdr:colOff>50800</xdr:colOff>
      <xdr:row>97</xdr:row>
      <xdr:rowOff>107011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31616"/>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105967</xdr:rowOff>
    </xdr:from>
    <xdr:to>
      <xdr:col>10</xdr:col>
      <xdr:colOff>114300</xdr:colOff>
      <xdr:row>97</xdr:row>
      <xdr:rowOff>107011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6617"/>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27014</xdr:rowOff>
    </xdr:from>
    <xdr:to>
      <xdr:col>24</xdr:col>
      <xdr:colOff>114300</xdr:colOff>
      <xdr:row>97</xdr:row>
      <xdr:rowOff>128614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26181</xdr:rowOff>
    </xdr:from>
    <xdr:to>
      <xdr:col>20</xdr:col>
      <xdr:colOff>38100</xdr:colOff>
      <xdr:row>97</xdr:row>
      <xdr:rowOff>127781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118908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50166</xdr:rowOff>
    </xdr:from>
    <xdr:to>
      <xdr:col>15</xdr:col>
      <xdr:colOff>101600</xdr:colOff>
      <xdr:row>97</xdr:row>
      <xdr:rowOff>151766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56211</xdr:rowOff>
    </xdr:from>
    <xdr:to>
      <xdr:col>10</xdr:col>
      <xdr:colOff>165100</xdr:colOff>
      <xdr:row>97</xdr:row>
      <xdr:rowOff>157811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55167</xdr:rowOff>
    </xdr:from>
    <xdr:to>
      <xdr:col>6</xdr:col>
      <xdr:colOff>38100</xdr:colOff>
      <xdr:row>97</xdr:row>
      <xdr:rowOff>156767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171407</xdr:rowOff>
    </xdr:from>
    <xdr:to>
      <xdr:col>55</xdr:col>
      <xdr:colOff>0</xdr:colOff>
      <xdr:row>59</xdr:row>
      <xdr:rowOff>7935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15507"/>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4156</xdr:rowOff>
    </xdr:from>
    <xdr:to>
      <xdr:col>50</xdr:col>
      <xdr:colOff>114300</xdr:colOff>
      <xdr:row>59</xdr:row>
      <xdr:rowOff>7935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1970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4156</xdr:rowOff>
    </xdr:from>
    <xdr:to>
      <xdr:col>45</xdr:col>
      <xdr:colOff>177800</xdr:colOff>
      <xdr:row>59</xdr:row>
      <xdr:rowOff>8514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970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96418</xdr:rowOff>
    </xdr:from>
    <xdr:to>
      <xdr:col>41</xdr:col>
      <xdr:colOff>50800</xdr:colOff>
      <xdr:row>59</xdr:row>
      <xdr:rowOff>8514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40518"/>
          <a:ext cx="889000" cy="8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120607</xdr:rowOff>
    </xdr:from>
    <xdr:to>
      <xdr:col>55</xdr:col>
      <xdr:colOff>50800</xdr:colOff>
      <xdr:row>59</xdr:row>
      <xdr:rowOff>50757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35534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128585</xdr:rowOff>
    </xdr:from>
    <xdr:to>
      <xdr:col>50</xdr:col>
      <xdr:colOff>165100</xdr:colOff>
      <xdr:row>59</xdr:row>
      <xdr:rowOff>58735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49862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124806</xdr:rowOff>
    </xdr:from>
    <xdr:to>
      <xdr:col>46</xdr:col>
      <xdr:colOff>38100</xdr:colOff>
      <xdr:row>59</xdr:row>
      <xdr:rowOff>54956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46083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129164</xdr:rowOff>
    </xdr:from>
    <xdr:to>
      <xdr:col>41</xdr:col>
      <xdr:colOff>101600</xdr:colOff>
      <xdr:row>59</xdr:row>
      <xdr:rowOff>59314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50441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45618</xdr:rowOff>
    </xdr:from>
    <xdr:to>
      <xdr:col>36</xdr:col>
      <xdr:colOff>165100</xdr:colOff>
      <xdr:row>58</xdr:row>
      <xdr:rowOff>147218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138345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52336</xdr:rowOff>
    </xdr:from>
    <xdr:to>
      <xdr:col>55</xdr:col>
      <xdr:colOff>0</xdr:colOff>
      <xdr:row>78</xdr:row>
      <xdr:rowOff>67704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25436"/>
          <a:ext cx="8382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95174</xdr:rowOff>
    </xdr:from>
    <xdr:to>
      <xdr:col>50</xdr:col>
      <xdr:colOff>114300</xdr:colOff>
      <xdr:row>78</xdr:row>
      <xdr:rowOff>52336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11024"/>
          <a:ext cx="889000" cy="8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95174</xdr:rowOff>
    </xdr:from>
    <xdr:to>
      <xdr:col>45</xdr:col>
      <xdr:colOff>177800</xdr:colOff>
      <xdr:row>75</xdr:row>
      <xdr:rowOff>84480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611024"/>
          <a:ext cx="8890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84480</xdr:rowOff>
    </xdr:from>
    <xdr:to>
      <xdr:col>41</xdr:col>
      <xdr:colOff>50800</xdr:colOff>
      <xdr:row>75</xdr:row>
      <xdr:rowOff>99822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43230"/>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16904</xdr:rowOff>
    </xdr:from>
    <xdr:to>
      <xdr:col>55</xdr:col>
      <xdr:colOff>50800</xdr:colOff>
      <xdr:row>78</xdr:row>
      <xdr:rowOff>118504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1536</xdr:rowOff>
    </xdr:from>
    <xdr:to>
      <xdr:col>50</xdr:col>
      <xdr:colOff>165100</xdr:colOff>
      <xdr:row>78</xdr:row>
      <xdr:rowOff>103136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6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44374</xdr:rowOff>
    </xdr:from>
    <xdr:to>
      <xdr:col>46</xdr:col>
      <xdr:colOff>38100</xdr:colOff>
      <xdr:row>73</xdr:row>
      <xdr:rowOff>145974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162501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33680</xdr:rowOff>
    </xdr:from>
    <xdr:to>
      <xdr:col>41</xdr:col>
      <xdr:colOff>101600</xdr:colOff>
      <xdr:row>75</xdr:row>
      <xdr:rowOff>135280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151807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49022</xdr:rowOff>
    </xdr:from>
    <xdr:to>
      <xdr:col>36</xdr:col>
      <xdr:colOff>165100</xdr:colOff>
      <xdr:row>75</xdr:row>
      <xdr:rowOff>150622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167149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138317</xdr:rowOff>
    </xdr:from>
    <xdr:to>
      <xdr:col>55</xdr:col>
      <xdr:colOff>0</xdr:colOff>
      <xdr:row>97</xdr:row>
      <xdr:rowOff>27966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97517"/>
          <a:ext cx="838200" cy="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106130</xdr:rowOff>
    </xdr:from>
    <xdr:to>
      <xdr:col>50</xdr:col>
      <xdr:colOff>114300</xdr:colOff>
      <xdr:row>96</xdr:row>
      <xdr:rowOff>138317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6533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106130</xdr:rowOff>
    </xdr:from>
    <xdr:to>
      <xdr:col>45</xdr:col>
      <xdr:colOff>177800</xdr:colOff>
      <xdr:row>96</xdr:row>
      <xdr:rowOff>147501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65330"/>
          <a:ext cx="8890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42476</xdr:rowOff>
    </xdr:from>
    <xdr:to>
      <xdr:col>41</xdr:col>
      <xdr:colOff>50800</xdr:colOff>
      <xdr:row>96</xdr:row>
      <xdr:rowOff>147501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01676"/>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148616</xdr:rowOff>
    </xdr:from>
    <xdr:to>
      <xdr:col>55</xdr:col>
      <xdr:colOff>50800</xdr:colOff>
      <xdr:row>97</xdr:row>
      <xdr:rowOff>78766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63543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87517</xdr:rowOff>
    </xdr:from>
    <xdr:to>
      <xdr:col>50</xdr:col>
      <xdr:colOff>165100</xdr:colOff>
      <xdr:row>97</xdr:row>
      <xdr:rowOff>17667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8794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55330</xdr:rowOff>
    </xdr:from>
    <xdr:to>
      <xdr:col>46</xdr:col>
      <xdr:colOff>38100</xdr:colOff>
      <xdr:row>96</xdr:row>
      <xdr:rowOff>156930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148057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96701</xdr:rowOff>
    </xdr:from>
    <xdr:to>
      <xdr:col>41</xdr:col>
      <xdr:colOff>101600</xdr:colOff>
      <xdr:row>97</xdr:row>
      <xdr:rowOff>26851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17978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163126</xdr:rowOff>
    </xdr:from>
    <xdr:to>
      <xdr:col>36</xdr:col>
      <xdr:colOff>165100</xdr:colOff>
      <xdr:row>96</xdr:row>
      <xdr:rowOff>93276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84403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164388</xdr:rowOff>
    </xdr:from>
    <xdr:to>
      <xdr:col>85</xdr:col>
      <xdr:colOff>127000</xdr:colOff>
      <xdr:row>37</xdr:row>
      <xdr:rowOff>168814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08038"/>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109002</xdr:rowOff>
    </xdr:from>
    <xdr:to>
      <xdr:col>81</xdr:col>
      <xdr:colOff>50800</xdr:colOff>
      <xdr:row>37</xdr:row>
      <xdr:rowOff>164388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595402"/>
          <a:ext cx="889000" cy="9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109002</xdr:rowOff>
    </xdr:from>
    <xdr:to>
      <xdr:col>76</xdr:col>
      <xdr:colOff>114300</xdr:colOff>
      <xdr:row>36</xdr:row>
      <xdr:rowOff>102503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95402"/>
          <a:ext cx="889000" cy="6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43100</xdr:rowOff>
    </xdr:from>
    <xdr:to>
      <xdr:col>71</xdr:col>
      <xdr:colOff>177800</xdr:colOff>
      <xdr:row>36</xdr:row>
      <xdr:rowOff>102503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15300"/>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118014</xdr:rowOff>
    </xdr:from>
    <xdr:to>
      <xdr:col>85</xdr:col>
      <xdr:colOff>177800</xdr:colOff>
      <xdr:row>38</xdr:row>
      <xdr:rowOff>48164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32941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113589</xdr:rowOff>
    </xdr:from>
    <xdr:to>
      <xdr:col>81</xdr:col>
      <xdr:colOff>101600</xdr:colOff>
      <xdr:row>38</xdr:row>
      <xdr:rowOff>43738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34865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58202</xdr:rowOff>
    </xdr:from>
    <xdr:to>
      <xdr:col>76</xdr:col>
      <xdr:colOff>165100</xdr:colOff>
      <xdr:row>32</xdr:row>
      <xdr:rowOff>159802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4879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51703</xdr:rowOff>
    </xdr:from>
    <xdr:to>
      <xdr:col>72</xdr:col>
      <xdr:colOff>38100</xdr:colOff>
      <xdr:row>36</xdr:row>
      <xdr:rowOff>153303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169830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163750</xdr:rowOff>
    </xdr:from>
    <xdr:to>
      <xdr:col>67</xdr:col>
      <xdr:colOff>101600</xdr:colOff>
      <xdr:row>36</xdr:row>
      <xdr:rowOff>93900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110427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115409</xdr:rowOff>
    </xdr:from>
    <xdr:to>
      <xdr:col>85</xdr:col>
      <xdr:colOff>127000</xdr:colOff>
      <xdr:row>57</xdr:row>
      <xdr:rowOff>116140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8059"/>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56741</xdr:rowOff>
    </xdr:from>
    <xdr:to>
      <xdr:col>81</xdr:col>
      <xdr:colOff>50800</xdr:colOff>
      <xdr:row>57</xdr:row>
      <xdr:rowOff>116140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29391"/>
          <a:ext cx="889000" cy="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56741</xdr:rowOff>
    </xdr:from>
    <xdr:to>
      <xdr:col>76</xdr:col>
      <xdr:colOff>114300</xdr:colOff>
      <xdr:row>57</xdr:row>
      <xdr:rowOff>137116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9391"/>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137116</xdr:rowOff>
    </xdr:from>
    <xdr:to>
      <xdr:col>71</xdr:col>
      <xdr:colOff>177800</xdr:colOff>
      <xdr:row>57</xdr:row>
      <xdr:rowOff>140582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976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64609</xdr:rowOff>
    </xdr:from>
    <xdr:to>
      <xdr:col>85</xdr:col>
      <xdr:colOff>177800</xdr:colOff>
      <xdr:row>57</xdr:row>
      <xdr:rowOff>166209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150986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65340</xdr:rowOff>
    </xdr:from>
    <xdr:to>
      <xdr:col>81</xdr:col>
      <xdr:colOff>101600</xdr:colOff>
      <xdr:row>57</xdr:row>
      <xdr:rowOff>166940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158067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5941</xdr:rowOff>
    </xdr:from>
    <xdr:to>
      <xdr:col>76</xdr:col>
      <xdr:colOff>165100</xdr:colOff>
      <xdr:row>57</xdr:row>
      <xdr:rowOff>107541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86316</xdr:rowOff>
    </xdr:from>
    <xdr:to>
      <xdr:col>72</xdr:col>
      <xdr:colOff>38100</xdr:colOff>
      <xdr:row>58</xdr:row>
      <xdr:rowOff>16466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89782</xdr:rowOff>
    </xdr:from>
    <xdr:to>
      <xdr:col>67</xdr:col>
      <xdr:colOff>101600</xdr:colOff>
      <xdr:row>58</xdr:row>
      <xdr:rowOff>19932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28009</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72559"/>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148659</xdr:rowOff>
    </xdr:from>
    <xdr:to>
      <xdr:col>67</xdr:col>
      <xdr:colOff>101600</xdr:colOff>
      <xdr:row>79</xdr:row>
      <xdr:rowOff>78809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69936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1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70816</xdr:rowOff>
    </xdr:from>
    <xdr:to>
      <xdr:col>85</xdr:col>
      <xdr:colOff>127000</xdr:colOff>
      <xdr:row>97</xdr:row>
      <xdr:rowOff>167170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1466"/>
          <a:ext cx="8382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167170</xdr:rowOff>
    </xdr:from>
    <xdr:to>
      <xdr:col>81</xdr:col>
      <xdr:colOff>50800</xdr:colOff>
      <xdr:row>98</xdr:row>
      <xdr:rowOff>8598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97820"/>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167658</xdr:rowOff>
    </xdr:from>
    <xdr:to>
      <xdr:col>76</xdr:col>
      <xdr:colOff>114300</xdr:colOff>
      <xdr:row>98</xdr:row>
      <xdr:rowOff>8598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9830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163269</xdr:rowOff>
    </xdr:from>
    <xdr:to>
      <xdr:col>71</xdr:col>
      <xdr:colOff>177800</xdr:colOff>
      <xdr:row>97</xdr:row>
      <xdr:rowOff>167658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93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20016</xdr:rowOff>
    </xdr:from>
    <xdr:to>
      <xdr:col>85</xdr:col>
      <xdr:colOff>177800</xdr:colOff>
      <xdr:row>97</xdr:row>
      <xdr:rowOff>121616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169893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116370</xdr:rowOff>
    </xdr:from>
    <xdr:to>
      <xdr:col>81</xdr:col>
      <xdr:colOff>101600</xdr:colOff>
      <xdr:row>98</xdr:row>
      <xdr:rowOff>46520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37647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129248</xdr:rowOff>
    </xdr:from>
    <xdr:to>
      <xdr:col>76</xdr:col>
      <xdr:colOff>165100</xdr:colOff>
      <xdr:row>98</xdr:row>
      <xdr:rowOff>59398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50525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116858</xdr:rowOff>
    </xdr:from>
    <xdr:to>
      <xdr:col>72</xdr:col>
      <xdr:colOff>38100</xdr:colOff>
      <xdr:row>98</xdr:row>
      <xdr:rowOff>47008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38135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112469</xdr:rowOff>
    </xdr:from>
    <xdr:to>
      <xdr:col>67</xdr:col>
      <xdr:colOff>101600</xdr:colOff>
      <xdr:row>98</xdr:row>
      <xdr:rowOff>42619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33746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公債費は、繰上償還の実施により前年度から大幅に増加となった。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一方で、普通建設事業費の減少により土木費が、また、基金積立金の減少により総務費がそれぞれ減少となった。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財政調整基金残高は、適切な財源確保と歳出の精査により、取崩しを必要最小限に抑えたことに加え、決算剰余金の一部を積み立てことにより、財政調整基金残高の比率は２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６２ポイント上昇した。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実質収支額については、前年度と同規模程度となった。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介護保険（保険事業）特別会計において、黒字額が増加した。主な要因としては、介護保険サービス費の減少が挙げられる。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また、公共下水道事業特別会計については、令和５年度から公営企業法が適用されるため、令和４年度は打ち切り決算となったことから黒字を計上した。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今後は、他の事業会計においても、収支のバランスを注視しながら、適切な財政運営を行っていく。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道の駅整備事業などの大型事業に係る地方債の償還が続いていることや下水道事業特別会計に対する公営企業債の償還に伴う繰出金が増加していることから、元利償還金等は前年度から３７百万円増加した。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同様に道の駅整備事業などの大型事業に係る償還が続くことや、下水道事業会計に対する公営企業債の償還に伴う繰出金の増加が見込まれることから、比率の上昇が懸念されるため、今まで以上に厳しく起債事業の峻別・抑制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繰上償還を実施したことや臨時財政対策債の起債額の減少により地方債残高が大幅に減少したことに加え、決算剰余金の一部を充当可能基金へ積み立てたことで、今年度も比率算定なしを維持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今後は、地方債の新規発行抑制に努めるとともに、充当可能基金への積立額の増加を図り、比率算定なしを維持していく。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決算剰余金などを含め、「減債基金」に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３０百万円、「財政調整基金」に１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０百万円積み立てたことなどにより、基金全体としては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基金の使途の明確化を図るために、決算剰余金は基本的に減債基金やその他特定目的基金へ積立てていく予定である。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・公共施設等整備基金：町の公共施設の整備充実に資する経費に充てる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・産業振興資本管理基金：町の企業誘致用地の保全管理及び企業誘致を促進するための事業の経費に充てる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・高齢者保健福祉基金：町特性に応じた高齢者保健福祉の増進を図り、地域における在宅福祉の向上と健康づくり等の事業の経費に充てる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・地方創生基金：町の持つ特性を活かした住みよい豊かなふるさと創生を推進するための事業の経費に充てる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・公共施設等整備基金：決算剰余金などを含め、２７百万円を積み立てたことにより、前年度より２７万円増加した。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・高齢者保健福祉基金：１０百万円を積み立てた一方、高齢者保健福祉事業に係る経費に充当するため１１百万円取り崩したことにより、前年度から１百万円の減少となった。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・公共施設等整備基金：老朽化している公共施設の維持補修に係る経費に充当するため、今後も計画的に積立て及び取崩しを行っていく。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・高齢者保健福祉基金：町の高齢者保健福祉事業に充当するため、今後も計画的に積立て及び取崩しをを行っていく。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決算剰余金などを含め、１００百万円を積み立てたことにより、前年度より１００万円増加した。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財政調整基金の残高は、標準財政規模の１０％から２０％の範囲内を目途に積立てることとしている。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０百万円を積み立てた一方、地方債の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百万円を取り崩したことにより、前年度より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今後も道の駅整備事業などの大型事業に係る地方債の元利償還金の増加傾向が続くことから、それに備えて毎年度計画的に積立てを行う予定としている。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564A37-5A30-4536-8E2A-3BBADCB4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6C62D1-A33A-4B5E-BB48-DEB7E80D2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63A481D-08E5-436F-88B3-E12AE46F5AE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8F6EE12-41A9-4CFE-B9F0-CBB526A1DD2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B606459-E678-4C87-BBE7-30FF3FFDA9EA}"/>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4EF1F47-8F5F-4247-8AA3-E063F298F88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2759CDE-B402-4281-9E02-81422CE024E4}"/>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BD862A8-300C-476D-A168-359977C440F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201AB79-8FEC-4408-8DC0-1CA957748166}"/>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D428777-441F-4D93-8EA2-6C4BF76E9074}"/>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76EBA4D-13A4-4C11-9848-D719EF551F6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E940351-2FF2-4FCB-BCBA-A7217FA84F3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79648AA6-D233-4831-BCF7-21066956BC5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5F30FAC-8C25-40DE-A0C0-1B188DFD425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AF5A97C-933C-46C0-BDED-C7292A51C56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C08F381-CB93-4D36-8570-1C56506F914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357166A-5841-48EC-8E25-00E4AA68604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E26C973-84B0-44DB-8605-F6D3F91EB57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8726C2D-AD98-4272-A67B-B34CD5A6D26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F22091E-F944-43F1-85E1-5094D44C4FE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4990FC2-ABB0-47CA-B44D-C166418AF95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2CF2660-9AB5-4B69-A7F0-7EEE471F49B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431A5A2-B725-47DE-9DF3-FC2D76DF1A6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0918EE5-5496-4376-8681-C3FF75E533F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ADA24A6-F5D4-479B-BF64-05BB2C5A872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4312ACD-46DC-46F6-8936-6E582C5C6BF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F853063-D1C4-492D-A91B-94314F5434D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BD128AC-1BAE-4E12-BCA8-1445456503A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F3395EB-DB2F-4A2D-8589-950086DE2AC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16F5FE6-017D-4D7F-A500-3E186AA28CE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3FA897D-47C1-4B78-ABD6-95483463033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280F582-2C48-4CA8-8136-64AD2F4E3DF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3050C46-2D75-46ED-95E4-3723DB34B95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4F26D6B-F2A2-429B-8BF3-62E8F937F0A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499F97D-FC7A-4B0E-9664-9DAD2C0E946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049E8AC-5FA2-4131-B1AE-0A8DC59CEA9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A7F8AF1-5FE9-4193-A121-A133CB010BA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B1BDD06-0EAE-4335-A73B-F4E04A49EEA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1E3C7BB-A869-4ED4-A808-4592D92FACC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726BC5F-2B13-4295-BA1D-454A3ECAB56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C44AC9E-6249-4E0D-8137-F1ED8631213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264E483-23D9-4260-B4C1-39023604802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83D2D89-1117-412B-B9AD-9FB4D343656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682D5A6-BFB4-4F95-A703-355D0797DC4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9625E73-8458-4519-AFE9-1EA174D9AA2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FD895C5-5CB3-40C5-9D82-3F990C25150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AE2FA8C-2321-4241-9AE6-AA141125E99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41E6B17-7FE8-41F3-8B89-B747CFB51DB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C72DA7C-78BF-4A82-AAD5-1E88BFB2D62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40A0A31-E4C7-4B1E-A526-8DAAF054797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532A2BF-2FFF-4B7A-8512-429ABDA4A11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2108F87-985C-4807-BD66-8182856E033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ECA5CC8-E214-439E-A2D2-0F5A0222C5E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FDC03B5-1855-4DDC-9D78-FBA48DDAFFF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3DBA8A3-8DC8-4C04-88C8-556DE2BB6DD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ＭＳ Ｐゴシック"/>
              <a:ea typeface="ＭＳ Ｐゴシック"/>
              <a:cs typeface="+mn-cs"/>
            </a:rPr>
            <a:t>【訂正】Ｒ０４有形固定資産減価償却率　　誤：６０．５％　→　正：６４．５％</a:t>
          </a:r>
          <a:r>
            <a:rPr kumimoji="1" lang="ja-JP" altLang="en-US" sz="300" b="1" i="0" u="none" strike="noStrike" kern="0" cap="none" spc="0" normalizeH="0" baseline="0" noProof="0">
              <a:ln>
                <a:noFill/>
              </a:ln>
              <a:solidFill>
                <a:prstClr val="black"/>
              </a:solidFill>
              <a:effectLst/>
              <a:uLnTx/>
              <a:uFillTx/>
              <a:latin typeface="ＭＳ Ｐゴシック"/>
              <a:ea typeface="ＭＳ Ｐゴシック"/>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から１．５ポイント上昇し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は、道の駅整備事業が完了し、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道の駅関連施設が一括して有形固定資産に計上されたこと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により一時的に比率が減少したが、令和３年度及び令和４年度ともに資産の増加分を減価償却累計額の増加分が上回ったため比率は上昇した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766DE4B-3585-46EE-9AE8-2765EF919FD1}"/>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D98AD5B-4CBE-4035-A946-499FFBFA55D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B81C3D3E-B352-490F-9765-66D64973EDC4}"/>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CD51F8E7-D576-4043-9C6D-23B80CC1C203}"/>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175B705-E008-4BC9-9603-7EC753FB1DE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6ABB6616-B300-4FD1-AA34-A209892FF0F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3FCFEAB9-BFEB-452C-B0CD-01AEFBF0E2D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A6ACC1DD-EBED-4793-818D-CE748C8ED69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0143ECE-F05C-4DF7-A90C-48FEF9F7E2B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1A24C59-979F-4919-9AB4-C78D1427F20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310E324-4AFE-43E3-8103-08977FA279FC}"/>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15099B1F-D55E-47C1-A31B-50D3E2A3567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C8E9AEB6-9D1E-4A58-BD35-623241467B9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753B459-A0E4-46C8-9E9B-147C2E804BC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A8051464-782C-4A14-893D-16C7C1DFD0F8}"/>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DCA2A98-1BE3-476B-9258-CF4C1F6E09A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3" name="直線コネクタ 72">
          <a:extLst>
            <a:ext uri="{FF2B5EF4-FFF2-40B4-BE49-F238E27FC236}">
              <a16:creationId xmlns:a16="http://schemas.microsoft.com/office/drawing/2014/main" id="{000B6F56-3556-4228-BF62-CE03E3A4E649}"/>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4" name="有形固定資産減価償却率最小値テキスト">
          <a:extLst>
            <a:ext uri="{FF2B5EF4-FFF2-40B4-BE49-F238E27FC236}">
              <a16:creationId xmlns:a16="http://schemas.microsoft.com/office/drawing/2014/main" id="{A5A52923-BBA5-4319-BAD6-C979025F54DA}"/>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5" name="直線コネクタ 74">
          <a:extLst>
            <a:ext uri="{FF2B5EF4-FFF2-40B4-BE49-F238E27FC236}">
              <a16:creationId xmlns:a16="http://schemas.microsoft.com/office/drawing/2014/main" id="{4C0E6BD7-042D-46EE-8625-F339B4A456A6}"/>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6" name="有形固定資産減価償却率最大値テキスト">
          <a:extLst>
            <a:ext uri="{FF2B5EF4-FFF2-40B4-BE49-F238E27FC236}">
              <a16:creationId xmlns:a16="http://schemas.microsoft.com/office/drawing/2014/main" id="{FF78CB5C-1B0F-4099-8DC2-60C42FF44DC9}"/>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7" name="直線コネクタ 76">
          <a:extLst>
            <a:ext uri="{FF2B5EF4-FFF2-40B4-BE49-F238E27FC236}">
              <a16:creationId xmlns:a16="http://schemas.microsoft.com/office/drawing/2014/main" id="{3656B927-AE15-4737-916D-9D5423B339F6}"/>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a:extLst>
            <a:ext uri="{FF2B5EF4-FFF2-40B4-BE49-F238E27FC236}">
              <a16:creationId xmlns:a16="http://schemas.microsoft.com/office/drawing/2014/main" id="{D05B6870-D31B-401E-A1E8-487DBBBCD6A6}"/>
            </a:ext>
          </a:extLst>
        </xdr:cNvPr>
        <xdr:cNvSpPr txBox="1"/>
      </xdr:nvSpPr>
      <xdr:spPr>
        <a:xfrm>
          <a:off x="4258945"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a:extLst>
            <a:ext uri="{FF2B5EF4-FFF2-40B4-BE49-F238E27FC236}">
              <a16:creationId xmlns:a16="http://schemas.microsoft.com/office/drawing/2014/main" id="{6D8C7586-3861-4198-8E3D-3C081F699FD7}"/>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a:extLst>
            <a:ext uri="{FF2B5EF4-FFF2-40B4-BE49-F238E27FC236}">
              <a16:creationId xmlns:a16="http://schemas.microsoft.com/office/drawing/2014/main" id="{B3C2ED6E-EC8B-491E-B3B3-9983B5F54592}"/>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1" name="フローチャート: 判断 80">
          <a:extLst>
            <a:ext uri="{FF2B5EF4-FFF2-40B4-BE49-F238E27FC236}">
              <a16:creationId xmlns:a16="http://schemas.microsoft.com/office/drawing/2014/main" id="{B61CE41D-0E90-4932-AF91-5DF60E31CEA9}"/>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2" name="フローチャート: 判断 81">
          <a:extLst>
            <a:ext uri="{FF2B5EF4-FFF2-40B4-BE49-F238E27FC236}">
              <a16:creationId xmlns:a16="http://schemas.microsoft.com/office/drawing/2014/main" id="{2FBF710E-E242-445F-A974-340426D138CF}"/>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4547834E-8646-49F8-86B6-CDF988CB9382}"/>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DCA1B58-768B-4BFD-89C3-E9745C9281C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D6D7C1F-D6EC-4B2D-9550-AF326FEC92A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7D19433-643B-4C06-9ECF-85037BF0CCB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34F6712-1761-4F4B-897E-B9E648596B1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DE023A9-A1EB-47DE-B935-8361846A607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9" name="楕円 88">
          <a:extLst>
            <a:ext uri="{FF2B5EF4-FFF2-40B4-BE49-F238E27FC236}">
              <a16:creationId xmlns:a16="http://schemas.microsoft.com/office/drawing/2014/main" id="{2482F9EA-0640-4205-BB67-A37D091CC80B}"/>
            </a:ext>
          </a:extLst>
        </xdr:cNvPr>
        <xdr:cNvSpPr/>
      </xdr:nvSpPr>
      <xdr:spPr>
        <a:xfrm>
          <a:off x="4157345" y="5874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90" name="有形固定資産減価償却率該当値テキスト">
          <a:extLst>
            <a:ext uri="{FF2B5EF4-FFF2-40B4-BE49-F238E27FC236}">
              <a16:creationId xmlns:a16="http://schemas.microsoft.com/office/drawing/2014/main" id="{72EC1FB4-BB24-48AC-9B81-F725C7248EDD}"/>
            </a:ext>
          </a:extLst>
        </xdr:cNvPr>
        <xdr:cNvSpPr txBox="1"/>
      </xdr:nvSpPr>
      <xdr:spPr>
        <a:xfrm>
          <a:off x="4258945" y="57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1" name="楕円 90">
          <a:extLst>
            <a:ext uri="{FF2B5EF4-FFF2-40B4-BE49-F238E27FC236}">
              <a16:creationId xmlns:a16="http://schemas.microsoft.com/office/drawing/2014/main" id="{A0B9E61C-EAAC-41E1-9CCF-83439797F159}"/>
            </a:ext>
          </a:extLst>
        </xdr:cNvPr>
        <xdr:cNvSpPr/>
      </xdr:nvSpPr>
      <xdr:spPr>
        <a:xfrm>
          <a:off x="3537585" y="591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31</xdr:row>
      <xdr:rowOff>0</xdr:rowOff>
    </xdr:to>
    <xdr:cxnSp macro="">
      <xdr:nvCxnSpPr>
        <xdr:cNvPr id="92" name="直線コネクタ 91">
          <a:extLst>
            <a:ext uri="{FF2B5EF4-FFF2-40B4-BE49-F238E27FC236}">
              <a16:creationId xmlns:a16="http://schemas.microsoft.com/office/drawing/2014/main" id="{A6082BBD-ED67-44B5-A0B8-D29EBD46C7B7}"/>
            </a:ext>
          </a:extLst>
        </xdr:cNvPr>
        <xdr:cNvCxnSpPr/>
      </xdr:nvCxnSpPr>
      <xdr:spPr>
        <a:xfrm flipV="1">
          <a:off x="3588385" y="5925291"/>
          <a:ext cx="619760" cy="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3" name="楕円 92">
          <a:extLst>
            <a:ext uri="{FF2B5EF4-FFF2-40B4-BE49-F238E27FC236}">
              <a16:creationId xmlns:a16="http://schemas.microsoft.com/office/drawing/2014/main" id="{0CA451C1-85BC-4E1F-A971-0045E327C900}"/>
            </a:ext>
          </a:extLst>
        </xdr:cNvPr>
        <xdr:cNvSpPr/>
      </xdr:nvSpPr>
      <xdr:spPr>
        <a:xfrm>
          <a:off x="2867025" y="5894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0</xdr:rowOff>
    </xdr:to>
    <xdr:cxnSp macro="">
      <xdr:nvCxnSpPr>
        <xdr:cNvPr id="94" name="直線コネクタ 93">
          <a:extLst>
            <a:ext uri="{FF2B5EF4-FFF2-40B4-BE49-F238E27FC236}">
              <a16:creationId xmlns:a16="http://schemas.microsoft.com/office/drawing/2014/main" id="{22EDF881-F442-4198-AB5F-E8745D8AB392}"/>
            </a:ext>
          </a:extLst>
        </xdr:cNvPr>
        <xdr:cNvCxnSpPr/>
      </xdr:nvCxnSpPr>
      <xdr:spPr>
        <a:xfrm>
          <a:off x="2917825" y="5945082"/>
          <a:ext cx="6705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95" name="楕円 94">
          <a:extLst>
            <a:ext uri="{FF2B5EF4-FFF2-40B4-BE49-F238E27FC236}">
              <a16:creationId xmlns:a16="http://schemas.microsoft.com/office/drawing/2014/main" id="{55B644A1-EE28-4A8E-956D-CBF6B0D71476}"/>
            </a:ext>
          </a:extLst>
        </xdr:cNvPr>
        <xdr:cNvSpPr/>
      </xdr:nvSpPr>
      <xdr:spPr>
        <a:xfrm>
          <a:off x="2196465" y="593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17992</xdr:rowOff>
    </xdr:to>
    <xdr:cxnSp macro="">
      <xdr:nvCxnSpPr>
        <xdr:cNvPr id="96" name="直線コネクタ 95">
          <a:extLst>
            <a:ext uri="{FF2B5EF4-FFF2-40B4-BE49-F238E27FC236}">
              <a16:creationId xmlns:a16="http://schemas.microsoft.com/office/drawing/2014/main" id="{F1868AB6-AC81-4578-919F-D8A359607BA5}"/>
            </a:ext>
          </a:extLst>
        </xdr:cNvPr>
        <xdr:cNvCxnSpPr/>
      </xdr:nvCxnSpPr>
      <xdr:spPr>
        <a:xfrm flipV="1">
          <a:off x="2247265" y="594508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97" name="楕円 96">
          <a:extLst>
            <a:ext uri="{FF2B5EF4-FFF2-40B4-BE49-F238E27FC236}">
              <a16:creationId xmlns:a16="http://schemas.microsoft.com/office/drawing/2014/main" id="{96A2C09B-EE25-4912-A737-ADCB2767A772}"/>
            </a:ext>
          </a:extLst>
        </xdr:cNvPr>
        <xdr:cNvSpPr/>
      </xdr:nvSpPr>
      <xdr:spPr>
        <a:xfrm>
          <a:off x="1525905" y="591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17992</xdr:rowOff>
    </xdr:to>
    <xdr:cxnSp macro="">
      <xdr:nvCxnSpPr>
        <xdr:cNvPr id="98" name="直線コネクタ 97">
          <a:extLst>
            <a:ext uri="{FF2B5EF4-FFF2-40B4-BE49-F238E27FC236}">
              <a16:creationId xmlns:a16="http://schemas.microsoft.com/office/drawing/2014/main" id="{53EE8CE3-1933-4617-BFFF-1841B10EC108}"/>
            </a:ext>
          </a:extLst>
        </xdr:cNvPr>
        <xdr:cNvCxnSpPr/>
      </xdr:nvCxnSpPr>
      <xdr:spPr>
        <a:xfrm>
          <a:off x="1576705" y="5966672"/>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9" name="n_1aveValue有形固定資産減価償却率">
          <a:extLst>
            <a:ext uri="{FF2B5EF4-FFF2-40B4-BE49-F238E27FC236}">
              <a16:creationId xmlns:a16="http://schemas.microsoft.com/office/drawing/2014/main" id="{60BE5322-D9CC-46AF-879C-B130D006985D}"/>
            </a:ext>
          </a:extLst>
        </xdr:cNvPr>
        <xdr:cNvSpPr txBox="1"/>
      </xdr:nvSpPr>
      <xdr:spPr>
        <a:xfrm>
          <a:off x="3395989" y="569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0" name="n_2aveValue有形固定資産減価償却率">
          <a:extLst>
            <a:ext uri="{FF2B5EF4-FFF2-40B4-BE49-F238E27FC236}">
              <a16:creationId xmlns:a16="http://schemas.microsoft.com/office/drawing/2014/main" id="{E6BB2337-E0AC-4891-934D-7D0E594A025A}"/>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1" name="n_3aveValue有形固定資産減価償却率">
          <a:extLst>
            <a:ext uri="{FF2B5EF4-FFF2-40B4-BE49-F238E27FC236}">
              <a16:creationId xmlns:a16="http://schemas.microsoft.com/office/drawing/2014/main" id="{C68D8E91-6207-4D24-95C0-7FAD15657D63}"/>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2" name="n_4aveValue有形固定資産減価償却率">
          <a:extLst>
            <a:ext uri="{FF2B5EF4-FFF2-40B4-BE49-F238E27FC236}">
              <a16:creationId xmlns:a16="http://schemas.microsoft.com/office/drawing/2014/main" id="{7A3D5D34-ADA8-46EF-81BF-11C25B011F59}"/>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103" name="n_1mainValue有形固定資産減価償却率">
          <a:extLst>
            <a:ext uri="{FF2B5EF4-FFF2-40B4-BE49-F238E27FC236}">
              <a16:creationId xmlns:a16="http://schemas.microsoft.com/office/drawing/2014/main" id="{7C9D2BEA-E014-4AB6-B504-F63D2CEC85A9}"/>
            </a:ext>
          </a:extLst>
        </xdr:cNvPr>
        <xdr:cNvSpPr txBox="1"/>
      </xdr:nvSpPr>
      <xdr:spPr>
        <a:xfrm>
          <a:off x="339598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104" name="n_2mainValue有形固定資産減価償却率">
          <a:extLst>
            <a:ext uri="{FF2B5EF4-FFF2-40B4-BE49-F238E27FC236}">
              <a16:creationId xmlns:a16="http://schemas.microsoft.com/office/drawing/2014/main" id="{5B2C3C69-F38F-4ADA-BFF3-68422B6F7161}"/>
            </a:ext>
          </a:extLst>
        </xdr:cNvPr>
        <xdr:cNvSpPr txBox="1"/>
      </xdr:nvSpPr>
      <xdr:spPr>
        <a:xfrm>
          <a:off x="273812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5" name="n_3mainValue有形固定資産減価償却率">
          <a:extLst>
            <a:ext uri="{FF2B5EF4-FFF2-40B4-BE49-F238E27FC236}">
              <a16:creationId xmlns:a16="http://schemas.microsoft.com/office/drawing/2014/main" id="{AE346935-F827-4315-9F4E-536F6146FE17}"/>
            </a:ext>
          </a:extLst>
        </xdr:cNvPr>
        <xdr:cNvSpPr txBox="1"/>
      </xdr:nvSpPr>
      <xdr:spPr>
        <a:xfrm>
          <a:off x="2067569"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106" name="n_4mainValue有形固定資産減価償却率">
          <a:extLst>
            <a:ext uri="{FF2B5EF4-FFF2-40B4-BE49-F238E27FC236}">
              <a16:creationId xmlns:a16="http://schemas.microsoft.com/office/drawing/2014/main" id="{374ACB4C-92D6-4C31-97F7-FDA7CD11B107}"/>
            </a:ext>
          </a:extLst>
        </xdr:cNvPr>
        <xdr:cNvSpPr txBox="1"/>
      </xdr:nvSpPr>
      <xdr:spPr>
        <a:xfrm>
          <a:off x="1397009" y="600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120C32F-3376-40C1-886B-5DA2301F065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107C84A-C3C3-4DB5-8A3A-B06FD6D0913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BEDFD36-4C76-4439-9477-838148E283D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FAACF18-BCA6-4F06-AECF-58B1FBCB739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96A0CC5-3AF2-4F2D-BF68-36E1AB3E3E9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8F1FB95-ABC9-47C0-8AE3-C23292D6288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F77DD87-EC9E-4BEE-9FD5-54D01AFCB75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E565C3F-499E-4250-9313-94D7A690046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A175BC5-0DDF-483C-A23B-8A52D45AD6C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E8E2F7A-E5D4-46CC-93B7-3DF430EF8AB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4128DDA-8DBA-4AAF-B01D-DFABF91B587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6EA08C6-C483-4800-92E1-ABE87BC37C0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64C1FDA-5E5A-4DC5-8D67-D472401FFDB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すると３３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回る結果となった。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分母において令和３年度と比較して経常一般財源等うち、臨時財政対策債発行可能額が約１．６億円減少したことや経常経費充当一般財源等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約１．９億円増加したことなどにより分母全体で約２．８億円減少したことが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8818602-F23A-4061-AFF1-F0AE521F0EF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0EC396E-BB31-4EEB-B3A2-35C6A846332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94C4B17-5244-421B-A6BC-4CBEFD9F916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F5D3F7F-ADB2-40D4-B49B-C0853682AF5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EE35E43-C249-4D2A-94A8-EF906A0132B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A49BFC7-AEF1-45C0-81E1-566146247D7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12B3BBE3-9E08-4C49-8246-AAD47100DDF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C98FEAB1-8353-48C8-9B80-FB124250F921}"/>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1A49F76-F353-4D23-A7DE-9ABF9161BA26}"/>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73A64D9-C429-46E6-B45F-A33CA9190509}"/>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7A09C58-A2D7-4827-BC39-F6483DAF3D1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AE3FF32C-D253-4487-ABF0-EC0F5D16C77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AE4C307-03E0-4C21-9AC8-5C4BD11D30D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99BB029C-0282-4788-A591-C54B8FB9F0F7}"/>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049ECC9-2E8E-4DEB-8D46-8CD2AB3F3F4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CB213BA-20FB-4B78-A00A-C87809C85BC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C95EED1-DCD5-4A32-9F5D-7A4CC55CF99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7" name="直線コネクタ 136">
          <a:extLst>
            <a:ext uri="{FF2B5EF4-FFF2-40B4-BE49-F238E27FC236}">
              <a16:creationId xmlns:a16="http://schemas.microsoft.com/office/drawing/2014/main" id="{809CAA6C-AA04-44C1-BAE6-AB5A769F4A2F}"/>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8" name="債務償還比率最小値テキスト">
          <a:extLst>
            <a:ext uri="{FF2B5EF4-FFF2-40B4-BE49-F238E27FC236}">
              <a16:creationId xmlns:a16="http://schemas.microsoft.com/office/drawing/2014/main" id="{90E9CCE9-B088-4B0A-BFA0-9A9321E288DA}"/>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9" name="直線コネクタ 138">
          <a:extLst>
            <a:ext uri="{FF2B5EF4-FFF2-40B4-BE49-F238E27FC236}">
              <a16:creationId xmlns:a16="http://schemas.microsoft.com/office/drawing/2014/main" id="{EE0DBF88-D04A-4E49-BC60-97BD658B9ACA}"/>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449D717-090C-40DC-B148-5D334BC265DB}"/>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164CBFE-50F4-4A80-BBD0-F497C97119F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2" name="債務償還比率平均値テキスト">
          <a:extLst>
            <a:ext uri="{FF2B5EF4-FFF2-40B4-BE49-F238E27FC236}">
              <a16:creationId xmlns:a16="http://schemas.microsoft.com/office/drawing/2014/main" id="{D765F3CC-0F3D-4A86-A2ED-4FD144AA4EF4}"/>
            </a:ext>
          </a:extLst>
        </xdr:cNvPr>
        <xdr:cNvSpPr txBox="1"/>
      </xdr:nvSpPr>
      <xdr:spPr>
        <a:xfrm>
          <a:off x="13080365" y="573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3" name="フローチャート: 判断 142">
          <a:extLst>
            <a:ext uri="{FF2B5EF4-FFF2-40B4-BE49-F238E27FC236}">
              <a16:creationId xmlns:a16="http://schemas.microsoft.com/office/drawing/2014/main" id="{15F37118-A79B-4347-8DEE-CF7180F5208E}"/>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4" name="フローチャート: 判断 143">
          <a:extLst>
            <a:ext uri="{FF2B5EF4-FFF2-40B4-BE49-F238E27FC236}">
              <a16:creationId xmlns:a16="http://schemas.microsoft.com/office/drawing/2014/main" id="{1ACE2073-6010-411D-96D4-A6B965F7266E}"/>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5" name="フローチャート: 判断 144">
          <a:extLst>
            <a:ext uri="{FF2B5EF4-FFF2-40B4-BE49-F238E27FC236}">
              <a16:creationId xmlns:a16="http://schemas.microsoft.com/office/drawing/2014/main" id="{BA2270D9-A4FE-4B6B-BED8-0E7ED91576F3}"/>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6" name="フローチャート: 判断 145">
          <a:extLst>
            <a:ext uri="{FF2B5EF4-FFF2-40B4-BE49-F238E27FC236}">
              <a16:creationId xmlns:a16="http://schemas.microsoft.com/office/drawing/2014/main" id="{34042BAD-C1CE-4D96-B9F1-CA0F23C4D71B}"/>
            </a:ext>
          </a:extLst>
        </xdr:cNvPr>
        <xdr:cNvSpPr/>
      </xdr:nvSpPr>
      <xdr:spPr>
        <a:xfrm>
          <a:off x="11017885" y="589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7" name="フローチャート: 判断 146">
          <a:extLst>
            <a:ext uri="{FF2B5EF4-FFF2-40B4-BE49-F238E27FC236}">
              <a16:creationId xmlns:a16="http://schemas.microsoft.com/office/drawing/2014/main" id="{66F34349-AB4D-4EB5-8E32-AD2799A1AD9F}"/>
            </a:ext>
          </a:extLst>
        </xdr:cNvPr>
        <xdr:cNvSpPr/>
      </xdr:nvSpPr>
      <xdr:spPr>
        <a:xfrm>
          <a:off x="10347325" y="58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8603E3E-3508-47D3-BD49-9BE6BA919BB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ACD60F0-A3DC-4410-9A73-5E6625FEAA4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04D2A8D-7FA3-43E1-9846-9140A8E0C71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80CAB6D-5D07-42C6-81A2-2566A2A160D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C0078D9-72B2-45D0-9A1E-3932D01D4E1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68798</xdr:rowOff>
    </xdr:from>
    <xdr:to>
      <xdr:col>76</xdr:col>
      <xdr:colOff>73025</xdr:colOff>
      <xdr:row>29</xdr:row>
      <xdr:rowOff>170398</xdr:rowOff>
    </xdr:to>
    <xdr:sp macro="" textlink="">
      <xdr:nvSpPr>
        <xdr:cNvPr id="153" name="楕円 152">
          <a:extLst>
            <a:ext uri="{FF2B5EF4-FFF2-40B4-BE49-F238E27FC236}">
              <a16:creationId xmlns:a16="http://schemas.microsoft.com/office/drawing/2014/main" id="{FDB408F9-2150-45CD-8ABB-B1FCF14220A5}"/>
            </a:ext>
          </a:extLst>
        </xdr:cNvPr>
        <xdr:cNvSpPr/>
      </xdr:nvSpPr>
      <xdr:spPr>
        <a:xfrm>
          <a:off x="13001625" y="569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91675</xdr:rowOff>
    </xdr:from>
    <xdr:ext cx="469744" cy="259045"/>
    <xdr:sp macro="" textlink="">
      <xdr:nvSpPr>
        <xdr:cNvPr id="154" name="債務償還比率該当値テキスト">
          <a:extLst>
            <a:ext uri="{FF2B5EF4-FFF2-40B4-BE49-F238E27FC236}">
              <a16:creationId xmlns:a16="http://schemas.microsoft.com/office/drawing/2014/main" id="{2832D5D8-EF80-4417-9F66-B35F5E91C9BC}"/>
            </a:ext>
          </a:extLst>
        </xdr:cNvPr>
        <xdr:cNvSpPr txBox="1"/>
      </xdr:nvSpPr>
      <xdr:spPr>
        <a:xfrm>
          <a:off x="13080365"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21608</xdr:rowOff>
    </xdr:from>
    <xdr:to>
      <xdr:col>72</xdr:col>
      <xdr:colOff>123825</xdr:colOff>
      <xdr:row>29</xdr:row>
      <xdr:rowOff>123208</xdr:rowOff>
    </xdr:to>
    <xdr:sp macro="" textlink="">
      <xdr:nvSpPr>
        <xdr:cNvPr id="155" name="楕円 154">
          <a:extLst>
            <a:ext uri="{FF2B5EF4-FFF2-40B4-BE49-F238E27FC236}">
              <a16:creationId xmlns:a16="http://schemas.microsoft.com/office/drawing/2014/main" id="{4C02BACA-963B-4652-9832-A434293518CF}"/>
            </a:ext>
          </a:extLst>
        </xdr:cNvPr>
        <xdr:cNvSpPr/>
      </xdr:nvSpPr>
      <xdr:spPr>
        <a:xfrm>
          <a:off x="12359005" y="56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72408</xdr:rowOff>
    </xdr:from>
    <xdr:to>
      <xdr:col>76</xdr:col>
      <xdr:colOff>22225</xdr:colOff>
      <xdr:row>29</xdr:row>
      <xdr:rowOff>119598</xdr:rowOff>
    </xdr:to>
    <xdr:cxnSp macro="">
      <xdr:nvCxnSpPr>
        <xdr:cNvPr id="156" name="直線コネクタ 155">
          <a:extLst>
            <a:ext uri="{FF2B5EF4-FFF2-40B4-BE49-F238E27FC236}">
              <a16:creationId xmlns:a16="http://schemas.microsoft.com/office/drawing/2014/main" id="{1CCEBE9C-3B41-47C2-8A30-2BA7B6BDF84E}"/>
            </a:ext>
          </a:extLst>
        </xdr:cNvPr>
        <xdr:cNvCxnSpPr/>
      </xdr:nvCxnSpPr>
      <xdr:spPr>
        <a:xfrm>
          <a:off x="12409805" y="5703588"/>
          <a:ext cx="61976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77198</xdr:rowOff>
    </xdr:from>
    <xdr:to>
      <xdr:col>68</xdr:col>
      <xdr:colOff>123825</xdr:colOff>
      <xdr:row>32</xdr:row>
      <xdr:rowOff>7348</xdr:rowOff>
    </xdr:to>
    <xdr:sp macro="" textlink="">
      <xdr:nvSpPr>
        <xdr:cNvPr id="157" name="楕円 156">
          <a:extLst>
            <a:ext uri="{FF2B5EF4-FFF2-40B4-BE49-F238E27FC236}">
              <a16:creationId xmlns:a16="http://schemas.microsoft.com/office/drawing/2014/main" id="{98C6A22B-6DEC-4C8F-9359-F70022363C32}"/>
            </a:ext>
          </a:extLst>
        </xdr:cNvPr>
        <xdr:cNvSpPr/>
      </xdr:nvSpPr>
      <xdr:spPr>
        <a:xfrm>
          <a:off x="11688445" y="6043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72408</xdr:rowOff>
    </xdr:from>
    <xdr:to>
      <xdr:col>72</xdr:col>
      <xdr:colOff>73025</xdr:colOff>
      <xdr:row>31</xdr:row>
      <xdr:rowOff>127998</xdr:rowOff>
    </xdr:to>
    <xdr:cxnSp macro="">
      <xdr:nvCxnSpPr>
        <xdr:cNvPr id="158" name="直線コネクタ 157">
          <a:extLst>
            <a:ext uri="{FF2B5EF4-FFF2-40B4-BE49-F238E27FC236}">
              <a16:creationId xmlns:a16="http://schemas.microsoft.com/office/drawing/2014/main" id="{9C639DE6-0CBF-4597-B72A-9B88CA7228D6}"/>
            </a:ext>
          </a:extLst>
        </xdr:cNvPr>
        <xdr:cNvCxnSpPr/>
      </xdr:nvCxnSpPr>
      <xdr:spPr>
        <a:xfrm flipV="1">
          <a:off x="11739245" y="5703588"/>
          <a:ext cx="670560" cy="39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4989</xdr:rowOff>
    </xdr:from>
    <xdr:to>
      <xdr:col>64</xdr:col>
      <xdr:colOff>123825</xdr:colOff>
      <xdr:row>30</xdr:row>
      <xdr:rowOff>106589</xdr:rowOff>
    </xdr:to>
    <xdr:sp macro="" textlink="">
      <xdr:nvSpPr>
        <xdr:cNvPr id="159" name="楕円 158">
          <a:extLst>
            <a:ext uri="{FF2B5EF4-FFF2-40B4-BE49-F238E27FC236}">
              <a16:creationId xmlns:a16="http://schemas.microsoft.com/office/drawing/2014/main" id="{D8C840FD-4EFD-4A71-97D6-0F55BA9E5C32}"/>
            </a:ext>
          </a:extLst>
        </xdr:cNvPr>
        <xdr:cNvSpPr/>
      </xdr:nvSpPr>
      <xdr:spPr>
        <a:xfrm>
          <a:off x="11017885" y="58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55789</xdr:rowOff>
    </xdr:from>
    <xdr:to>
      <xdr:col>68</xdr:col>
      <xdr:colOff>73025</xdr:colOff>
      <xdr:row>31</xdr:row>
      <xdr:rowOff>127998</xdr:rowOff>
    </xdr:to>
    <xdr:cxnSp macro="">
      <xdr:nvCxnSpPr>
        <xdr:cNvPr id="160" name="直線コネクタ 159">
          <a:extLst>
            <a:ext uri="{FF2B5EF4-FFF2-40B4-BE49-F238E27FC236}">
              <a16:creationId xmlns:a16="http://schemas.microsoft.com/office/drawing/2014/main" id="{9CB40833-CC1B-4E5A-A595-8A248EF1266C}"/>
            </a:ext>
          </a:extLst>
        </xdr:cNvPr>
        <xdr:cNvCxnSpPr/>
      </xdr:nvCxnSpPr>
      <xdr:spPr>
        <a:xfrm>
          <a:off x="11068685" y="5854609"/>
          <a:ext cx="670560" cy="2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40613</xdr:rowOff>
    </xdr:from>
    <xdr:to>
      <xdr:col>60</xdr:col>
      <xdr:colOff>123825</xdr:colOff>
      <xdr:row>30</xdr:row>
      <xdr:rowOff>142213</xdr:rowOff>
    </xdr:to>
    <xdr:sp macro="" textlink="">
      <xdr:nvSpPr>
        <xdr:cNvPr id="161" name="楕円 160">
          <a:extLst>
            <a:ext uri="{FF2B5EF4-FFF2-40B4-BE49-F238E27FC236}">
              <a16:creationId xmlns:a16="http://schemas.microsoft.com/office/drawing/2014/main" id="{3E16C1F3-D469-4935-844F-662CD8B5BB7A}"/>
            </a:ext>
          </a:extLst>
        </xdr:cNvPr>
        <xdr:cNvSpPr/>
      </xdr:nvSpPr>
      <xdr:spPr>
        <a:xfrm>
          <a:off x="10347325" y="58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55789</xdr:rowOff>
    </xdr:from>
    <xdr:to>
      <xdr:col>64</xdr:col>
      <xdr:colOff>73025</xdr:colOff>
      <xdr:row>30</xdr:row>
      <xdr:rowOff>91413</xdr:rowOff>
    </xdr:to>
    <xdr:cxnSp macro="">
      <xdr:nvCxnSpPr>
        <xdr:cNvPr id="162" name="直線コネクタ 161">
          <a:extLst>
            <a:ext uri="{FF2B5EF4-FFF2-40B4-BE49-F238E27FC236}">
              <a16:creationId xmlns:a16="http://schemas.microsoft.com/office/drawing/2014/main" id="{4766E47F-5BBB-4821-9D07-C784EB32213F}"/>
            </a:ext>
          </a:extLst>
        </xdr:cNvPr>
        <xdr:cNvCxnSpPr/>
      </xdr:nvCxnSpPr>
      <xdr:spPr>
        <a:xfrm flipV="1">
          <a:off x="10398125" y="5854609"/>
          <a:ext cx="67056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3" name="n_1aveValue債務償還比率">
          <a:extLst>
            <a:ext uri="{FF2B5EF4-FFF2-40B4-BE49-F238E27FC236}">
              <a16:creationId xmlns:a16="http://schemas.microsoft.com/office/drawing/2014/main" id="{91FEE065-4F9F-4AD7-9D62-4FD593ADA529}"/>
            </a:ext>
          </a:extLst>
        </xdr:cNvPr>
        <xdr:cNvSpPr txBox="1"/>
      </xdr:nvSpPr>
      <xdr:spPr>
        <a:xfrm>
          <a:off x="12185092" y="5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64" name="n_2aveValue債務償還比率">
          <a:extLst>
            <a:ext uri="{FF2B5EF4-FFF2-40B4-BE49-F238E27FC236}">
              <a16:creationId xmlns:a16="http://schemas.microsoft.com/office/drawing/2014/main" id="{5211B9C2-9662-4F8A-A530-BA62CAE0445F}"/>
            </a:ext>
          </a:extLst>
        </xdr:cNvPr>
        <xdr:cNvSpPr txBox="1"/>
      </xdr:nvSpPr>
      <xdr:spPr>
        <a:xfrm>
          <a:off x="11527232" y="57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5" name="n_3aveValue債務償還比率">
          <a:extLst>
            <a:ext uri="{FF2B5EF4-FFF2-40B4-BE49-F238E27FC236}">
              <a16:creationId xmlns:a16="http://schemas.microsoft.com/office/drawing/2014/main" id="{819E6636-D401-455D-BB29-06D93A85E621}"/>
            </a:ext>
          </a:extLst>
        </xdr:cNvPr>
        <xdr:cNvSpPr txBox="1"/>
      </xdr:nvSpPr>
      <xdr:spPr>
        <a:xfrm>
          <a:off x="10856672" y="59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6" name="n_4aveValue債務償還比率">
          <a:extLst>
            <a:ext uri="{FF2B5EF4-FFF2-40B4-BE49-F238E27FC236}">
              <a16:creationId xmlns:a16="http://schemas.microsoft.com/office/drawing/2014/main" id="{71D98199-53FC-40B8-BB87-7EEF5E5EC223}"/>
            </a:ext>
          </a:extLst>
        </xdr:cNvPr>
        <xdr:cNvSpPr txBox="1"/>
      </xdr:nvSpPr>
      <xdr:spPr>
        <a:xfrm>
          <a:off x="10186112" y="55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139735</xdr:rowOff>
    </xdr:from>
    <xdr:ext cx="469744" cy="259045"/>
    <xdr:sp macro="" textlink="">
      <xdr:nvSpPr>
        <xdr:cNvPr id="167" name="n_1mainValue債務償還比率">
          <a:extLst>
            <a:ext uri="{FF2B5EF4-FFF2-40B4-BE49-F238E27FC236}">
              <a16:creationId xmlns:a16="http://schemas.microsoft.com/office/drawing/2014/main" id="{A09163D7-8EFE-4D3E-A6FC-B6785D9309BF}"/>
            </a:ext>
          </a:extLst>
        </xdr:cNvPr>
        <xdr:cNvSpPr txBox="1"/>
      </xdr:nvSpPr>
      <xdr:spPr>
        <a:xfrm>
          <a:off x="12185092" y="543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169925</xdr:rowOff>
    </xdr:from>
    <xdr:ext cx="469744" cy="259045"/>
    <xdr:sp macro="" textlink="">
      <xdr:nvSpPr>
        <xdr:cNvPr id="168" name="n_2mainValue債務償還比率">
          <a:extLst>
            <a:ext uri="{FF2B5EF4-FFF2-40B4-BE49-F238E27FC236}">
              <a16:creationId xmlns:a16="http://schemas.microsoft.com/office/drawing/2014/main" id="{8F917A17-298A-45F6-8EA0-396B06050C49}"/>
            </a:ext>
          </a:extLst>
        </xdr:cNvPr>
        <xdr:cNvSpPr txBox="1"/>
      </xdr:nvSpPr>
      <xdr:spPr>
        <a:xfrm>
          <a:off x="11527232" y="613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123116</xdr:rowOff>
    </xdr:from>
    <xdr:ext cx="469744" cy="259045"/>
    <xdr:sp macro="" textlink="">
      <xdr:nvSpPr>
        <xdr:cNvPr id="169" name="n_3mainValue債務償還比率">
          <a:extLst>
            <a:ext uri="{FF2B5EF4-FFF2-40B4-BE49-F238E27FC236}">
              <a16:creationId xmlns:a16="http://schemas.microsoft.com/office/drawing/2014/main" id="{CC8CD44F-B09F-4218-B089-C688ACDAD8F6}"/>
            </a:ext>
          </a:extLst>
        </xdr:cNvPr>
        <xdr:cNvSpPr txBox="1"/>
      </xdr:nvSpPr>
      <xdr:spPr>
        <a:xfrm>
          <a:off x="10856672" y="55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133340</xdr:rowOff>
    </xdr:from>
    <xdr:ext cx="469744" cy="259045"/>
    <xdr:sp macro="" textlink="">
      <xdr:nvSpPr>
        <xdr:cNvPr id="170" name="n_4mainValue債務償還比率">
          <a:extLst>
            <a:ext uri="{FF2B5EF4-FFF2-40B4-BE49-F238E27FC236}">
              <a16:creationId xmlns:a16="http://schemas.microsoft.com/office/drawing/2014/main" id="{68F36ACA-3883-4EE2-AF6C-D560327AB7BC}"/>
            </a:ext>
          </a:extLst>
        </xdr:cNvPr>
        <xdr:cNvSpPr txBox="1"/>
      </xdr:nvSpPr>
      <xdr:spPr>
        <a:xfrm>
          <a:off x="10186112" y="59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A5A735E-1D65-4A81-9267-D8BE778ECD1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4D97940-D881-4F7D-B1B3-C23A35170E3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4AD9F00-30C1-4C9F-8865-EACDF8D46D9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149794B-DC0D-4B3A-BD71-71D1164B68C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4693D28-3FE5-4FAB-A83D-00D0B05A1D3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D93FE6C-94BB-4181-9C8D-E85C85C43F9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C38835-5C30-4F6E-9082-6BBAF516048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D12D7C-05A1-42E1-84E2-4D10FCF32CC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8AD01B-8D5F-4B80-8471-DDD24718A0A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13487C-F087-48C5-8B9D-67FE2245584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75D046-607D-4A40-B7D7-BD8CD986EAD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7DCACE-ADFA-48E2-B3DD-EC03E3549AA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8CC0BE-098C-4EED-9D2C-30CBB24CCE0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8C5EF1-FAFB-4CE8-980B-210AF5F6253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B530CC-7F31-4B75-86E5-067720EA04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33F14D-4F7D-495D-B656-042D6F30F08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526F6C-F865-43A8-8D0C-AF2D905E36D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825C3C-B405-406D-8669-FCF36525B0E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230EBA-64FD-4016-A50F-849656FA0A8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66523A-1CF8-4ABC-B796-F029482406B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1DAE44-4958-4C64-B9CF-F51CDAAD7B9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BE7925-A379-4BAC-BF13-7990CFC852E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4F2807-C88B-49A1-94CF-0309BBCA3FE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7EE59D-684D-4D11-A9B9-13FAF3CEB12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8BC245-B469-42AA-B7B3-2C2B6250D21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E44C75-3294-41D7-B2D0-02105AD8EC4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EA51AB-9F78-40D2-913D-63E26FA2FEF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0849D5-2A5E-46C8-89DC-A89DB0AB32D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184758-46EE-416B-8DC2-AF910DBB1D2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990DEA-5596-47E3-BF65-003FE888E64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A834C5-8271-4AF1-9C7F-7316B21A2A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F98E3C-F4AA-425D-A19C-E96FD0835AB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413F5A-EDEB-4FA4-92F2-42DD79B777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E291A9-E63E-442E-ABA9-22F4E817435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48F828-ADBF-4C70-B3B7-C3BE0E5DC1B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062D84-5460-45BF-86C8-FC72A610FFE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F86722-4EAE-407F-8DFA-3921E5C777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041E19-2471-4321-924B-A8437354C61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169B52-4269-48A4-A0E6-E8CB47CED84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C13D93-5E29-47E1-B686-0FAF47AB43F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C738E3-4211-4213-B708-ACE0092C3CA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877AD7-CD0D-4522-9D25-C2FAB64D92F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63E624-1CEC-4489-93CE-3DF8A54C1F2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9719C6-FA10-4EF3-B1CE-B4460D5F41E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C3EE50-4959-47C5-870D-90467C7B9A3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27DD40-6698-432A-8642-80146174098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C282C2-403C-4C73-8D50-0109880BD7B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4CC7CD-3A45-4092-A64E-9256212067E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20E6AE4-042F-4AA9-87EE-68E451215AA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A6C55FE-ABA5-4A37-B467-62557427DCD4}"/>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FD342B1-8038-45BE-A6A4-0A6EDE202F1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C705E5A-AF7F-4CC5-ADB7-57E45A6E2231}"/>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F1EE0CE-45FD-4BC7-A380-E68F1CD3854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8A12FCD-1518-418F-BFDF-0A4E1DC8F38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40F8B79-3B87-4302-B0E7-61BD47DCEDA1}"/>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ADC08A5-EA37-4B0D-8DBC-CD06FE8E15E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4739145-5C22-4B5E-AA12-B1A2C14076F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B19869C-12B9-469F-A4D9-52DC4D17C7B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3A9F496-8F57-44BA-BCBB-F79E30563D8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376DE387-2020-4551-A049-E159DA058609}"/>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6A421DEA-5C67-4E9A-9BC1-D5F0027534C9}"/>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C17153E8-0D5B-4ECE-B560-6C1684ECD297}"/>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96522251-D6A9-4470-A6C3-821BAF7324E4}"/>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480ABCC4-7748-4627-957C-F4F7F2AEDB45}"/>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FC03578E-86C1-41F8-B072-DA59E31898F5}"/>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EA7910D3-4C9A-4F8A-B18D-05862EB44D76}"/>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1E3D3B1-B38F-4512-92BD-7F7AE4C0C546}"/>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627B8647-9795-4B7C-9540-227D9FEC0296}"/>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2E1F144F-7741-4CAF-8903-B7161064C094}"/>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9CFD8814-3603-43C9-B9E3-B449F3AB84CF}"/>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C965BC-61AA-48B1-9DED-330AA0D52D3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A19BEE-E22C-4CF5-8F22-8D5B32CD4C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EB4861-999D-409C-B343-3ACB670409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DC7EE1-46ED-4E1A-805E-29571A3A8E5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969832-EB66-401F-8291-318BC1EB59A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119126</xdr:rowOff>
    </xdr:from>
    <xdr:to>
      <xdr:col>24</xdr:col>
      <xdr:colOff>114300</xdr:colOff>
      <xdr:row>36</xdr:row>
      <xdr:rowOff>49276</xdr:rowOff>
    </xdr:to>
    <xdr:sp macro="" textlink="">
      <xdr:nvSpPr>
        <xdr:cNvPr id="71" name="楕円 70">
          <a:extLst>
            <a:ext uri="{FF2B5EF4-FFF2-40B4-BE49-F238E27FC236}">
              <a16:creationId xmlns:a16="http://schemas.microsoft.com/office/drawing/2014/main" id="{7E09188F-8CC8-4F7F-96D5-1EE201EFC73D}"/>
            </a:ext>
          </a:extLst>
        </xdr:cNvPr>
        <xdr:cNvSpPr/>
      </xdr:nvSpPr>
      <xdr:spPr>
        <a:xfrm>
          <a:off x="4036060" y="5986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71CD123D-435A-444C-8533-D5C22B9B4816}"/>
            </a:ext>
          </a:extLst>
        </xdr:cNvPr>
        <xdr:cNvSpPr txBox="1"/>
      </xdr:nvSpPr>
      <xdr:spPr>
        <a:xfrm>
          <a:off x="4124960" y="58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77978</xdr:rowOff>
    </xdr:from>
    <xdr:to>
      <xdr:col>20</xdr:col>
      <xdr:colOff>38100</xdr:colOff>
      <xdr:row>36</xdr:row>
      <xdr:rowOff>8128</xdr:rowOff>
    </xdr:to>
    <xdr:sp macro="" textlink="">
      <xdr:nvSpPr>
        <xdr:cNvPr id="73" name="楕円 72">
          <a:extLst>
            <a:ext uri="{FF2B5EF4-FFF2-40B4-BE49-F238E27FC236}">
              <a16:creationId xmlns:a16="http://schemas.microsoft.com/office/drawing/2014/main" id="{ABAA908E-5867-4DBC-BBA7-E003DEE4954A}"/>
            </a:ext>
          </a:extLst>
        </xdr:cNvPr>
        <xdr:cNvSpPr/>
      </xdr:nvSpPr>
      <xdr:spPr>
        <a:xfrm>
          <a:off x="3312160" y="594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128778</xdr:rowOff>
    </xdr:from>
    <xdr:to>
      <xdr:col>24</xdr:col>
      <xdr:colOff>63500</xdr:colOff>
      <xdr:row>35</xdr:row>
      <xdr:rowOff>169926</xdr:rowOff>
    </xdr:to>
    <xdr:cxnSp macro="">
      <xdr:nvCxnSpPr>
        <xdr:cNvPr id="74" name="直線コネクタ 73">
          <a:extLst>
            <a:ext uri="{FF2B5EF4-FFF2-40B4-BE49-F238E27FC236}">
              <a16:creationId xmlns:a16="http://schemas.microsoft.com/office/drawing/2014/main" id="{9E5436F5-D435-473B-A514-7D9281736E19}"/>
            </a:ext>
          </a:extLst>
        </xdr:cNvPr>
        <xdr:cNvCxnSpPr/>
      </xdr:nvCxnSpPr>
      <xdr:spPr>
        <a:xfrm>
          <a:off x="3355340" y="5996178"/>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a:extLst>
            <a:ext uri="{FF2B5EF4-FFF2-40B4-BE49-F238E27FC236}">
              <a16:creationId xmlns:a16="http://schemas.microsoft.com/office/drawing/2014/main" id="{2DB580C3-4F7D-4A9D-9F5B-BF939939FE1B}"/>
            </a:ext>
          </a:extLst>
        </xdr:cNvPr>
        <xdr:cNvSpPr/>
      </xdr:nvSpPr>
      <xdr:spPr>
        <a:xfrm>
          <a:off x="2514600" y="59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128778</xdr:rowOff>
    </xdr:to>
    <xdr:cxnSp macro="">
      <xdr:nvCxnSpPr>
        <xdr:cNvPr id="76" name="直線コネクタ 75">
          <a:extLst>
            <a:ext uri="{FF2B5EF4-FFF2-40B4-BE49-F238E27FC236}">
              <a16:creationId xmlns:a16="http://schemas.microsoft.com/office/drawing/2014/main" id="{B25E3D33-2FEA-4136-9ECA-897DF6CEC94F}"/>
            </a:ext>
          </a:extLst>
        </xdr:cNvPr>
        <xdr:cNvCxnSpPr/>
      </xdr:nvCxnSpPr>
      <xdr:spPr>
        <a:xfrm>
          <a:off x="2565400" y="5959602"/>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xdr:rowOff>
    </xdr:from>
    <xdr:to>
      <xdr:col>10</xdr:col>
      <xdr:colOff>165100</xdr:colOff>
      <xdr:row>35</xdr:row>
      <xdr:rowOff>106426</xdr:rowOff>
    </xdr:to>
    <xdr:sp macro="" textlink="">
      <xdr:nvSpPr>
        <xdr:cNvPr id="77" name="楕円 76">
          <a:extLst>
            <a:ext uri="{FF2B5EF4-FFF2-40B4-BE49-F238E27FC236}">
              <a16:creationId xmlns:a16="http://schemas.microsoft.com/office/drawing/2014/main" id="{E0568789-FF6A-47C5-B1F8-E7F78648A6F5}"/>
            </a:ext>
          </a:extLst>
        </xdr:cNvPr>
        <xdr:cNvSpPr/>
      </xdr:nvSpPr>
      <xdr:spPr>
        <a:xfrm>
          <a:off x="1739900" y="58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55626</xdr:rowOff>
    </xdr:from>
    <xdr:to>
      <xdr:col>15</xdr:col>
      <xdr:colOff>50800</xdr:colOff>
      <xdr:row>35</xdr:row>
      <xdr:rowOff>92202</xdr:rowOff>
    </xdr:to>
    <xdr:cxnSp macro="">
      <xdr:nvCxnSpPr>
        <xdr:cNvPr id="78" name="直線コネクタ 77">
          <a:extLst>
            <a:ext uri="{FF2B5EF4-FFF2-40B4-BE49-F238E27FC236}">
              <a16:creationId xmlns:a16="http://schemas.microsoft.com/office/drawing/2014/main" id="{D3678341-3D62-4EC2-86B4-D137DBF66E4B}"/>
            </a:ext>
          </a:extLst>
        </xdr:cNvPr>
        <xdr:cNvCxnSpPr/>
      </xdr:nvCxnSpPr>
      <xdr:spPr>
        <a:xfrm>
          <a:off x="1790700" y="592302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79" name="楕円 78">
          <a:extLst>
            <a:ext uri="{FF2B5EF4-FFF2-40B4-BE49-F238E27FC236}">
              <a16:creationId xmlns:a16="http://schemas.microsoft.com/office/drawing/2014/main" id="{319ED9EC-B26B-4083-8E2F-B79E01EA133E}"/>
            </a:ext>
          </a:extLst>
        </xdr:cNvPr>
        <xdr:cNvSpPr/>
      </xdr:nvSpPr>
      <xdr:spPr>
        <a:xfrm>
          <a:off x="96520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55626</xdr:rowOff>
    </xdr:to>
    <xdr:cxnSp macro="">
      <xdr:nvCxnSpPr>
        <xdr:cNvPr id="80" name="直線コネクタ 79">
          <a:extLst>
            <a:ext uri="{FF2B5EF4-FFF2-40B4-BE49-F238E27FC236}">
              <a16:creationId xmlns:a16="http://schemas.microsoft.com/office/drawing/2014/main" id="{F42F6A7E-121B-4925-B6CF-D5B2945FE230}"/>
            </a:ext>
          </a:extLst>
        </xdr:cNvPr>
        <xdr:cNvCxnSpPr/>
      </xdr:nvCxnSpPr>
      <xdr:spPr>
        <a:xfrm>
          <a:off x="1008380" y="588645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F2E00D62-F279-4643-9D15-333DBE2D1D55}"/>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153111F1-688E-4388-BB5C-175650708FFD}"/>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10A19AD7-1290-469E-A71E-36CC93D367A5}"/>
            </a:ext>
          </a:extLst>
        </xdr:cNvPr>
        <xdr:cNvSpPr txBox="1"/>
      </xdr:nvSpPr>
      <xdr:spPr>
        <a:xfrm>
          <a:off x="16110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CD0D9CEC-72F1-4C0D-992A-F74405BEED0C}"/>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24655</xdr:rowOff>
    </xdr:from>
    <xdr:ext cx="405111" cy="259045"/>
    <xdr:sp macro="" textlink="">
      <xdr:nvSpPr>
        <xdr:cNvPr id="85" name="n_1mainValue【道路】&#10;有形固定資産減価償却率">
          <a:extLst>
            <a:ext uri="{FF2B5EF4-FFF2-40B4-BE49-F238E27FC236}">
              <a16:creationId xmlns:a16="http://schemas.microsoft.com/office/drawing/2014/main" id="{7BFDB455-EF57-43C0-A074-3A8D5952DB9B}"/>
            </a:ext>
          </a:extLst>
        </xdr:cNvPr>
        <xdr:cNvSpPr txBox="1"/>
      </xdr:nvSpPr>
      <xdr:spPr>
        <a:xfrm>
          <a:off x="3170564" y="572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a:extLst>
            <a:ext uri="{FF2B5EF4-FFF2-40B4-BE49-F238E27FC236}">
              <a16:creationId xmlns:a16="http://schemas.microsoft.com/office/drawing/2014/main" id="{7459330A-1714-479B-B277-A2CBD54FE445}"/>
            </a:ext>
          </a:extLst>
        </xdr:cNvPr>
        <xdr:cNvSpPr txBox="1"/>
      </xdr:nvSpPr>
      <xdr:spPr>
        <a:xfrm>
          <a:off x="238570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122953</xdr:rowOff>
    </xdr:from>
    <xdr:ext cx="405111" cy="259045"/>
    <xdr:sp macro="" textlink="">
      <xdr:nvSpPr>
        <xdr:cNvPr id="87" name="n_3mainValue【道路】&#10;有形固定資産減価償却率">
          <a:extLst>
            <a:ext uri="{FF2B5EF4-FFF2-40B4-BE49-F238E27FC236}">
              <a16:creationId xmlns:a16="http://schemas.microsoft.com/office/drawing/2014/main" id="{892D4091-BC21-466E-9DBE-0660CAB15BAC}"/>
            </a:ext>
          </a:extLst>
        </xdr:cNvPr>
        <xdr:cNvSpPr txBox="1"/>
      </xdr:nvSpPr>
      <xdr:spPr>
        <a:xfrm>
          <a:off x="161100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id="{F7E357F8-A648-409A-A35E-EFC988532DD4}"/>
            </a:ext>
          </a:extLst>
        </xdr:cNvPr>
        <xdr:cNvSpPr txBox="1"/>
      </xdr:nvSpPr>
      <xdr:spPr>
        <a:xfrm>
          <a:off x="83630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2CB8D20-0A1B-4FAC-B508-3B6D739D6D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B2A92A-A29D-483E-B32B-048C423A04D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2315C30-CD3A-4B57-B5AB-508AB7AF839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192ADA8-3251-41D9-80D1-BF8412120D7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3AA1990-04B5-421C-B0C4-BA1B1612D30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1AB103F-F488-4C12-B1E1-6F7A6A34EBE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738392B-318D-4D64-A16A-43F656C6629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B24803-F486-40B6-8C87-C7946DF18C4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48EE30B-4787-4055-8E50-F066FB977B8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A9E6FD-617C-45C0-8BBE-D8382FFA251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D739926-FB17-4984-B988-FFC3CF7F716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9972881-1B50-44F2-B66C-245A0C4DCCE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CA301A3-5750-4943-8EF1-8F02703AE13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7642F38-BCBF-47C6-9C02-F97E10F4C5D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268DA6C-0FB5-4542-BF92-3450358A3E0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EFA8798-F313-4647-8BFC-C44D196045BB}"/>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5ECC2EB-823C-4386-8114-7A53AD83857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9838C98-2860-4C07-9B6F-8BD992199FC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604646E-7898-460D-8A2E-02B8A4CF0DD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69F944F-B384-4974-B248-B12F9C33F29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752C85E-043E-4999-8E03-C6AD15A86D9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ED120E4-FA9C-4B67-8055-DE2582D33DE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E0CB19A-AEFC-46EC-82F4-28A089CE30F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6E7C5C39-902D-4E66-8B9B-55DCAC5F2D76}"/>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FE96FEAB-4764-4BE2-BE2F-AF195DE46674}"/>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17FDDB33-E6AC-4EB0-ABDE-D19CEA78CA90}"/>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27A51A9-61C7-47D7-8020-A45C536728C4}"/>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8CD0EFA5-213D-4D08-A0BC-F7A94AD21340}"/>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7B360C49-8033-44CB-9A01-7A6CE6CA1F4A}"/>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165AEA39-35EB-4BE0-84C1-C0251C77EA16}"/>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E70AE347-9160-44E9-9A96-9FF407D90590}"/>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FF65E1B4-479D-4A9E-B205-BB972FE4757C}"/>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11E5DBD1-A16C-4BBD-BFF4-7B1A37BD72BF}"/>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89693D20-D98E-4AF7-9024-56F3D71BB531}"/>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D85D63-FFF6-4EE3-95AE-083D031818E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FD4854-5FE2-4968-9CAD-1C84601D164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50A54A-BCF4-4664-ADF0-F070FFF612A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F610BF-952F-43D3-BBC6-999D99D3941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E16E92-FD37-4210-BC49-6539CAD1A8A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87712</xdr:rowOff>
    </xdr:from>
    <xdr:to>
      <xdr:col>55</xdr:col>
      <xdr:colOff>50800</xdr:colOff>
      <xdr:row>40</xdr:row>
      <xdr:rowOff>17862</xdr:rowOff>
    </xdr:to>
    <xdr:sp macro="" textlink="">
      <xdr:nvSpPr>
        <xdr:cNvPr id="128" name="楕円 127">
          <a:extLst>
            <a:ext uri="{FF2B5EF4-FFF2-40B4-BE49-F238E27FC236}">
              <a16:creationId xmlns:a16="http://schemas.microsoft.com/office/drawing/2014/main" id="{0C8FD589-48A5-4B4D-B504-51BC12147ADE}"/>
            </a:ext>
          </a:extLst>
        </xdr:cNvPr>
        <xdr:cNvSpPr/>
      </xdr:nvSpPr>
      <xdr:spPr>
        <a:xfrm>
          <a:off x="9192260" y="6625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66139</xdr:rowOff>
    </xdr:from>
    <xdr:ext cx="534377" cy="259045"/>
    <xdr:sp macro="" textlink="">
      <xdr:nvSpPr>
        <xdr:cNvPr id="129" name="【道路】&#10;一人当たり延長該当値テキスト">
          <a:extLst>
            <a:ext uri="{FF2B5EF4-FFF2-40B4-BE49-F238E27FC236}">
              <a16:creationId xmlns:a16="http://schemas.microsoft.com/office/drawing/2014/main" id="{E835220C-EEA7-4C76-A4D3-9748153EE7B2}"/>
            </a:ext>
          </a:extLst>
        </xdr:cNvPr>
        <xdr:cNvSpPr txBox="1"/>
      </xdr:nvSpPr>
      <xdr:spPr>
        <a:xfrm>
          <a:off x="9258300" y="66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92437</xdr:rowOff>
    </xdr:from>
    <xdr:to>
      <xdr:col>50</xdr:col>
      <xdr:colOff>165100</xdr:colOff>
      <xdr:row>40</xdr:row>
      <xdr:rowOff>22587</xdr:rowOff>
    </xdr:to>
    <xdr:sp macro="" textlink="">
      <xdr:nvSpPr>
        <xdr:cNvPr id="130" name="楕円 129">
          <a:extLst>
            <a:ext uri="{FF2B5EF4-FFF2-40B4-BE49-F238E27FC236}">
              <a16:creationId xmlns:a16="http://schemas.microsoft.com/office/drawing/2014/main" id="{CFBD416B-E9D7-42EE-9FAA-FF1FED7B8B6A}"/>
            </a:ext>
          </a:extLst>
        </xdr:cNvPr>
        <xdr:cNvSpPr/>
      </xdr:nvSpPr>
      <xdr:spPr>
        <a:xfrm>
          <a:off x="8445500" y="663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138512</xdr:rowOff>
    </xdr:from>
    <xdr:to>
      <xdr:col>55</xdr:col>
      <xdr:colOff>0</xdr:colOff>
      <xdr:row>39</xdr:row>
      <xdr:rowOff>143237</xdr:rowOff>
    </xdr:to>
    <xdr:cxnSp macro="">
      <xdr:nvCxnSpPr>
        <xdr:cNvPr id="131" name="直線コネクタ 130">
          <a:extLst>
            <a:ext uri="{FF2B5EF4-FFF2-40B4-BE49-F238E27FC236}">
              <a16:creationId xmlns:a16="http://schemas.microsoft.com/office/drawing/2014/main" id="{3A071E0D-41F3-47CB-986D-AD698BFAD701}"/>
            </a:ext>
          </a:extLst>
        </xdr:cNvPr>
        <xdr:cNvCxnSpPr/>
      </xdr:nvCxnSpPr>
      <xdr:spPr>
        <a:xfrm flipV="1">
          <a:off x="8496300" y="6676472"/>
          <a:ext cx="7239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98647</xdr:rowOff>
    </xdr:from>
    <xdr:to>
      <xdr:col>46</xdr:col>
      <xdr:colOff>38100</xdr:colOff>
      <xdr:row>40</xdr:row>
      <xdr:rowOff>28797</xdr:rowOff>
    </xdr:to>
    <xdr:sp macro="" textlink="">
      <xdr:nvSpPr>
        <xdr:cNvPr id="132" name="楕円 131">
          <a:extLst>
            <a:ext uri="{FF2B5EF4-FFF2-40B4-BE49-F238E27FC236}">
              <a16:creationId xmlns:a16="http://schemas.microsoft.com/office/drawing/2014/main" id="{29DA8C36-669D-4EB6-B39B-C5C2958C1BD5}"/>
            </a:ext>
          </a:extLst>
        </xdr:cNvPr>
        <xdr:cNvSpPr/>
      </xdr:nvSpPr>
      <xdr:spPr>
        <a:xfrm>
          <a:off x="7670800" y="6636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143237</xdr:rowOff>
    </xdr:from>
    <xdr:to>
      <xdr:col>50</xdr:col>
      <xdr:colOff>114300</xdr:colOff>
      <xdr:row>39</xdr:row>
      <xdr:rowOff>149447</xdr:rowOff>
    </xdr:to>
    <xdr:cxnSp macro="">
      <xdr:nvCxnSpPr>
        <xdr:cNvPr id="133" name="直線コネクタ 132">
          <a:extLst>
            <a:ext uri="{FF2B5EF4-FFF2-40B4-BE49-F238E27FC236}">
              <a16:creationId xmlns:a16="http://schemas.microsoft.com/office/drawing/2014/main" id="{0EC7E2E9-5BAC-41D4-A341-087FA91A247D}"/>
            </a:ext>
          </a:extLst>
        </xdr:cNvPr>
        <xdr:cNvCxnSpPr/>
      </xdr:nvCxnSpPr>
      <xdr:spPr>
        <a:xfrm flipV="1">
          <a:off x="7713980" y="6681197"/>
          <a:ext cx="78232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101733</xdr:rowOff>
    </xdr:from>
    <xdr:to>
      <xdr:col>41</xdr:col>
      <xdr:colOff>101600</xdr:colOff>
      <xdr:row>40</xdr:row>
      <xdr:rowOff>31883</xdr:rowOff>
    </xdr:to>
    <xdr:sp macro="" textlink="">
      <xdr:nvSpPr>
        <xdr:cNvPr id="134" name="楕円 133">
          <a:extLst>
            <a:ext uri="{FF2B5EF4-FFF2-40B4-BE49-F238E27FC236}">
              <a16:creationId xmlns:a16="http://schemas.microsoft.com/office/drawing/2014/main" id="{42721BA3-E7FB-46E6-A0FA-5428A64D5A09}"/>
            </a:ext>
          </a:extLst>
        </xdr:cNvPr>
        <xdr:cNvSpPr/>
      </xdr:nvSpPr>
      <xdr:spPr>
        <a:xfrm>
          <a:off x="6873240" y="6639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149447</xdr:rowOff>
    </xdr:from>
    <xdr:to>
      <xdr:col>45</xdr:col>
      <xdr:colOff>177800</xdr:colOff>
      <xdr:row>39</xdr:row>
      <xdr:rowOff>152533</xdr:rowOff>
    </xdr:to>
    <xdr:cxnSp macro="">
      <xdr:nvCxnSpPr>
        <xdr:cNvPr id="135" name="直線コネクタ 134">
          <a:extLst>
            <a:ext uri="{FF2B5EF4-FFF2-40B4-BE49-F238E27FC236}">
              <a16:creationId xmlns:a16="http://schemas.microsoft.com/office/drawing/2014/main" id="{6DFDEB16-BED4-4762-80ED-495E6AB1EEF3}"/>
            </a:ext>
          </a:extLst>
        </xdr:cNvPr>
        <xdr:cNvCxnSpPr/>
      </xdr:nvCxnSpPr>
      <xdr:spPr>
        <a:xfrm flipV="1">
          <a:off x="6924040" y="6687407"/>
          <a:ext cx="78994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105296</xdr:rowOff>
    </xdr:from>
    <xdr:to>
      <xdr:col>36</xdr:col>
      <xdr:colOff>165100</xdr:colOff>
      <xdr:row>40</xdr:row>
      <xdr:rowOff>35446</xdr:rowOff>
    </xdr:to>
    <xdr:sp macro="" textlink="">
      <xdr:nvSpPr>
        <xdr:cNvPr id="136" name="楕円 135">
          <a:extLst>
            <a:ext uri="{FF2B5EF4-FFF2-40B4-BE49-F238E27FC236}">
              <a16:creationId xmlns:a16="http://schemas.microsoft.com/office/drawing/2014/main" id="{36B7E93C-658B-4011-A7A2-EDA46F1CE4B4}"/>
            </a:ext>
          </a:extLst>
        </xdr:cNvPr>
        <xdr:cNvSpPr/>
      </xdr:nvSpPr>
      <xdr:spPr>
        <a:xfrm>
          <a:off x="6098540" y="6643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152533</xdr:rowOff>
    </xdr:from>
    <xdr:to>
      <xdr:col>41</xdr:col>
      <xdr:colOff>50800</xdr:colOff>
      <xdr:row>39</xdr:row>
      <xdr:rowOff>156096</xdr:rowOff>
    </xdr:to>
    <xdr:cxnSp macro="">
      <xdr:nvCxnSpPr>
        <xdr:cNvPr id="137" name="直線コネクタ 136">
          <a:extLst>
            <a:ext uri="{FF2B5EF4-FFF2-40B4-BE49-F238E27FC236}">
              <a16:creationId xmlns:a16="http://schemas.microsoft.com/office/drawing/2014/main" id="{37877A51-2B6D-47A1-97F6-E9C9E4DDD82B}"/>
            </a:ext>
          </a:extLst>
        </xdr:cNvPr>
        <xdr:cNvCxnSpPr/>
      </xdr:nvCxnSpPr>
      <xdr:spPr>
        <a:xfrm flipV="1">
          <a:off x="6149340" y="6690493"/>
          <a:ext cx="7747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36ECC449-F572-48E4-AE44-6BACD33FCA24}"/>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EFF38147-B297-482F-AB73-225DCF3560E3}"/>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5BD6B385-3363-4D17-846A-E1E8B272E91D}"/>
            </a:ext>
          </a:extLst>
        </xdr:cNvPr>
        <xdr:cNvSpPr txBox="1"/>
      </xdr:nvSpPr>
      <xdr:spPr>
        <a:xfrm>
          <a:off x="67025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6B86179D-B9CC-4C72-A4DD-B2E6BE4FD29A}"/>
            </a:ext>
          </a:extLst>
        </xdr:cNvPr>
        <xdr:cNvSpPr txBox="1"/>
      </xdr:nvSpPr>
      <xdr:spPr>
        <a:xfrm>
          <a:off x="590501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13714</xdr:rowOff>
    </xdr:from>
    <xdr:ext cx="534377" cy="259045"/>
    <xdr:sp macro="" textlink="">
      <xdr:nvSpPr>
        <xdr:cNvPr id="142" name="n_1mainValue【道路】&#10;一人当たり延長">
          <a:extLst>
            <a:ext uri="{FF2B5EF4-FFF2-40B4-BE49-F238E27FC236}">
              <a16:creationId xmlns:a16="http://schemas.microsoft.com/office/drawing/2014/main" id="{B56EC4AB-9A7C-44BF-AD6D-389EC382C080}"/>
            </a:ext>
          </a:extLst>
        </xdr:cNvPr>
        <xdr:cNvSpPr txBox="1"/>
      </xdr:nvSpPr>
      <xdr:spPr>
        <a:xfrm>
          <a:off x="8239271" y="67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19924</xdr:rowOff>
    </xdr:from>
    <xdr:ext cx="534377" cy="259045"/>
    <xdr:sp macro="" textlink="">
      <xdr:nvSpPr>
        <xdr:cNvPr id="143" name="n_2mainValue【道路】&#10;一人当たり延長">
          <a:extLst>
            <a:ext uri="{FF2B5EF4-FFF2-40B4-BE49-F238E27FC236}">
              <a16:creationId xmlns:a16="http://schemas.microsoft.com/office/drawing/2014/main" id="{6B0BC7A8-783D-469C-98B4-FB4387399C4A}"/>
            </a:ext>
          </a:extLst>
        </xdr:cNvPr>
        <xdr:cNvSpPr txBox="1"/>
      </xdr:nvSpPr>
      <xdr:spPr>
        <a:xfrm>
          <a:off x="7477271" y="67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48410</xdr:rowOff>
    </xdr:from>
    <xdr:ext cx="534377" cy="259045"/>
    <xdr:sp macro="" textlink="">
      <xdr:nvSpPr>
        <xdr:cNvPr id="144" name="n_3mainValue【道路】&#10;一人当たり延長">
          <a:extLst>
            <a:ext uri="{FF2B5EF4-FFF2-40B4-BE49-F238E27FC236}">
              <a16:creationId xmlns:a16="http://schemas.microsoft.com/office/drawing/2014/main" id="{05E4ABBB-5D7E-4A6D-90E0-F73BF5DEAA08}"/>
            </a:ext>
          </a:extLst>
        </xdr:cNvPr>
        <xdr:cNvSpPr txBox="1"/>
      </xdr:nvSpPr>
      <xdr:spPr>
        <a:xfrm>
          <a:off x="6702571" y="64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51973</xdr:rowOff>
    </xdr:from>
    <xdr:ext cx="534377" cy="259045"/>
    <xdr:sp macro="" textlink="">
      <xdr:nvSpPr>
        <xdr:cNvPr id="145" name="n_4mainValue【道路】&#10;一人当たり延長">
          <a:extLst>
            <a:ext uri="{FF2B5EF4-FFF2-40B4-BE49-F238E27FC236}">
              <a16:creationId xmlns:a16="http://schemas.microsoft.com/office/drawing/2014/main" id="{4B0495B7-7EE1-4777-B5BD-56BA35F2E14F}"/>
            </a:ext>
          </a:extLst>
        </xdr:cNvPr>
        <xdr:cNvSpPr txBox="1"/>
      </xdr:nvSpPr>
      <xdr:spPr>
        <a:xfrm>
          <a:off x="5905011" y="64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914791B-A63F-4DBE-A634-47F586853D4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C837DAC-7049-421E-AB36-8A386927EAA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B488926-FDF0-4378-AF15-8C0004EE3DE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ABF233B-DF43-4925-8843-CACC08934C5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BD92446-21C8-4303-B3E8-A3F9D7980E7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75A7C0-99ED-480C-A057-21FED59BABA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37A2943-AFBC-418A-B725-2039F2DD32B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8B754FD-9DC6-4569-A9FC-46F9E87E975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12F0742-8A67-41F6-AE68-A74B3A9BBC2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F50D0CB-C1BA-4D75-83ED-26CA6A59499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063EBB5-56FF-4C0C-BAFE-0D1034A12F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E3CA204-2089-4013-9ACC-C584C623A6B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6E6254A-E1F8-4B9E-8E1A-FD4B38354E4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67C97D1-4164-4B6A-8EAD-F13E1E54383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D70740C-7CB3-4E74-91F7-72ADCA6D617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DDA1DE2-68A2-4BD7-BB58-82D9F4C2DFE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B263206-13DD-471C-98CD-CEEB3DFCB02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8D3B2D1-218B-4B38-A0D0-39BE79A6B8B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6FE0772-5C46-4B69-B702-6B4F24FBC1C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9395A93-5F15-440D-8A87-741F0A5DC1B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92E10DD-EED7-4135-A78D-7C2771722C0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F12BC9A-73DF-4D9F-90AE-D6AD43CB1FC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BCEFB25-BC39-4C84-AA56-731E084F6F9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2093939-B175-48D3-AACA-09E889FA9C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1648F5B-ED70-4156-989D-D6A92D89F5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5E8FEA7-DDB5-4166-9462-5C13F51158D6}"/>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8BA62CA-F724-4134-9B74-6B328079B71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61CFF70-37A0-4F37-BECB-BDFD22BDCA4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778AB2B-ADB2-4113-8E0D-00DA7DFF9ABF}"/>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AA29F8AB-0309-444A-BCD2-25171F848C77}"/>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0822B73-092B-40E3-8545-4B9682DBA38E}"/>
            </a:ext>
          </a:extLst>
        </xdr:cNvPr>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17BB9A53-68DE-4BC6-97DC-BCA56DD208FE}"/>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BED0C543-0C94-48BC-9506-FF221F040721}"/>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6728186-FE28-41F7-AEE6-863F8EB0C9DF}"/>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163AC7AE-F56C-44B4-B3B3-1F4B15BFF6D2}"/>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B65A2D52-02CC-4884-890C-3CD97A41709F}"/>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48FB819-AFFF-413D-96E0-0E77F33A4E3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EE78977-3280-480B-9926-3D72DAE0DC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05A885-8BA9-4514-95D0-AFFD5732E24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E25565-3AF2-4D68-8611-E09FA23B15A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505C76-F52D-40C4-8E15-6728DE908A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87" name="楕円 186">
          <a:extLst>
            <a:ext uri="{FF2B5EF4-FFF2-40B4-BE49-F238E27FC236}">
              <a16:creationId xmlns:a16="http://schemas.microsoft.com/office/drawing/2014/main" id="{045CC30E-16EF-47E3-81DA-F9741E07F5F0}"/>
            </a:ext>
          </a:extLst>
        </xdr:cNvPr>
        <xdr:cNvSpPr/>
      </xdr:nvSpPr>
      <xdr:spPr>
        <a:xfrm>
          <a:off x="403606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3968F93-4C5C-4F31-9028-1A2C8A88EB1E}"/>
            </a:ext>
          </a:extLst>
        </xdr:cNvPr>
        <xdr:cNvSpPr txBox="1"/>
      </xdr:nvSpPr>
      <xdr:spPr>
        <a:xfrm>
          <a:off x="412496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a:extLst>
            <a:ext uri="{FF2B5EF4-FFF2-40B4-BE49-F238E27FC236}">
              <a16:creationId xmlns:a16="http://schemas.microsoft.com/office/drawing/2014/main" id="{37C11F38-E321-4EA4-86A9-2B1E72C92D46}"/>
            </a:ext>
          </a:extLst>
        </xdr:cNvPr>
        <xdr:cNvSpPr/>
      </xdr:nvSpPr>
      <xdr:spPr>
        <a:xfrm>
          <a:off x="33121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81643</xdr:rowOff>
    </xdr:to>
    <xdr:cxnSp macro="">
      <xdr:nvCxnSpPr>
        <xdr:cNvPr id="190" name="直線コネクタ 189">
          <a:extLst>
            <a:ext uri="{FF2B5EF4-FFF2-40B4-BE49-F238E27FC236}">
              <a16:creationId xmlns:a16="http://schemas.microsoft.com/office/drawing/2014/main" id="{C2460074-93FF-4930-862E-D939AF6156A0}"/>
            </a:ext>
          </a:extLst>
        </xdr:cNvPr>
        <xdr:cNvCxnSpPr/>
      </xdr:nvCxnSpPr>
      <xdr:spPr>
        <a:xfrm>
          <a:off x="3355340" y="1045083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1" name="楕円 190">
          <a:extLst>
            <a:ext uri="{FF2B5EF4-FFF2-40B4-BE49-F238E27FC236}">
              <a16:creationId xmlns:a16="http://schemas.microsoft.com/office/drawing/2014/main" id="{02278DDB-7758-4DF1-BA3F-ED6041BC81D9}"/>
            </a:ext>
          </a:extLst>
        </xdr:cNvPr>
        <xdr:cNvSpPr/>
      </xdr:nvSpPr>
      <xdr:spPr>
        <a:xfrm>
          <a:off x="2514600" y="10377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57150</xdr:rowOff>
    </xdr:to>
    <xdr:cxnSp macro="">
      <xdr:nvCxnSpPr>
        <xdr:cNvPr id="192" name="直線コネクタ 191">
          <a:extLst>
            <a:ext uri="{FF2B5EF4-FFF2-40B4-BE49-F238E27FC236}">
              <a16:creationId xmlns:a16="http://schemas.microsoft.com/office/drawing/2014/main" id="{DCD3EF9F-FA02-414A-BE9D-B68515525971}"/>
            </a:ext>
          </a:extLst>
        </xdr:cNvPr>
        <xdr:cNvCxnSpPr/>
      </xdr:nvCxnSpPr>
      <xdr:spPr>
        <a:xfrm>
          <a:off x="2565400" y="1042470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3" name="楕円 192">
          <a:extLst>
            <a:ext uri="{FF2B5EF4-FFF2-40B4-BE49-F238E27FC236}">
              <a16:creationId xmlns:a16="http://schemas.microsoft.com/office/drawing/2014/main" id="{2502503A-6B16-4D05-9BE5-6B209E0DACED}"/>
            </a:ext>
          </a:extLst>
        </xdr:cNvPr>
        <xdr:cNvSpPr/>
      </xdr:nvSpPr>
      <xdr:spPr>
        <a:xfrm>
          <a:off x="173990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31024</xdr:rowOff>
    </xdr:to>
    <xdr:cxnSp macro="">
      <xdr:nvCxnSpPr>
        <xdr:cNvPr id="194" name="直線コネクタ 193">
          <a:extLst>
            <a:ext uri="{FF2B5EF4-FFF2-40B4-BE49-F238E27FC236}">
              <a16:creationId xmlns:a16="http://schemas.microsoft.com/office/drawing/2014/main" id="{66A38692-7DD5-4BD4-89F1-7BCD6773AB06}"/>
            </a:ext>
          </a:extLst>
        </xdr:cNvPr>
        <xdr:cNvCxnSpPr/>
      </xdr:nvCxnSpPr>
      <xdr:spPr>
        <a:xfrm>
          <a:off x="1790700" y="1039694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5" name="楕円 194">
          <a:extLst>
            <a:ext uri="{FF2B5EF4-FFF2-40B4-BE49-F238E27FC236}">
              <a16:creationId xmlns:a16="http://schemas.microsoft.com/office/drawing/2014/main" id="{E27B3B8F-CE4E-43F9-A373-F6422B4A65CD}"/>
            </a:ext>
          </a:extLst>
        </xdr:cNvPr>
        <xdr:cNvSpPr/>
      </xdr:nvSpPr>
      <xdr:spPr>
        <a:xfrm>
          <a:off x="96520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3266</xdr:rowOff>
    </xdr:to>
    <xdr:cxnSp macro="">
      <xdr:nvCxnSpPr>
        <xdr:cNvPr id="196" name="直線コネクタ 195">
          <a:extLst>
            <a:ext uri="{FF2B5EF4-FFF2-40B4-BE49-F238E27FC236}">
              <a16:creationId xmlns:a16="http://schemas.microsoft.com/office/drawing/2014/main" id="{5A8074C2-0123-4D60-BCAD-8DA39D7A2782}"/>
            </a:ext>
          </a:extLst>
        </xdr:cNvPr>
        <xdr:cNvCxnSpPr/>
      </xdr:nvCxnSpPr>
      <xdr:spPr>
        <a:xfrm>
          <a:off x="1008380" y="10374630"/>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EA442FA-F270-4D19-AE8F-DF9B28AB2AC7}"/>
            </a:ext>
          </a:extLst>
        </xdr:cNvPr>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7419D2E-5F45-4F8A-AEAA-3C5767C82873}"/>
            </a:ext>
          </a:extLst>
        </xdr:cNvPr>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D49EE05-7756-40E6-B719-56C2B0D4E9F3}"/>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06CA9E3-E5F6-4B0A-8425-587FA4057579}"/>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912DBCC-74A4-43F2-99AB-3B243D9B9174}"/>
            </a:ext>
          </a:extLst>
        </xdr:cNvPr>
        <xdr:cNvSpPr txBox="1"/>
      </xdr:nvSpPr>
      <xdr:spPr>
        <a:xfrm>
          <a:off x="317056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21E2706-BD6B-4BB9-92F5-BF1DE1C2383B}"/>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A47865F-8C9A-43A9-9058-DC415DA29865}"/>
            </a:ext>
          </a:extLst>
        </xdr:cNvPr>
        <xdr:cNvSpPr txBox="1"/>
      </xdr:nvSpPr>
      <xdr:spPr>
        <a:xfrm>
          <a:off x="161100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DDC95D7-1319-4F0A-86B9-A4E24353D805}"/>
            </a:ext>
          </a:extLst>
        </xdr:cNvPr>
        <xdr:cNvSpPr txBox="1"/>
      </xdr:nvSpPr>
      <xdr:spPr>
        <a:xfrm>
          <a:off x="83630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4A5F1E-BA86-46FE-8888-A002CBA18AB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9C55549-190C-479B-98AF-3592F7A04BD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487AAAD-F898-4B0E-9842-5E56AC1127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F250469-522B-4342-BD7A-8B02B801FDE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E32A383-FC44-4DBE-B2E2-C40E466BBC0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DB2D58C-2136-4F7E-857E-AB847EDA7DD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86EA816-D44C-403B-A575-16078DA94D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C9A6437-303B-47EB-A744-2FDDE42C4D2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C1F6724-BD12-4E73-90C1-960E21A6ACC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3C9A787-9CC7-4E65-9779-431A6169845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74D5D3A4-7982-415F-A9FD-B12F052F202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0EA7650-5875-4ADB-B355-697D67965031}"/>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A732179-0D06-4797-A382-98D05B321C2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A5632A0B-D476-4BE7-8EB7-0AE300F05E62}"/>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2C27713-9925-45AD-B04B-B4CBCADF161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DED3812A-D220-45E0-B1C4-007BE6612A27}"/>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F12D94D-702E-4425-B38D-A7375A3B5B0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C7120995-5577-44B8-AC71-D6967361ED4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E6C416A-0D90-4ED4-9696-1F0801EE19A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2BAEB4DB-B090-4B52-90B7-48D78C01BF7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7684EC0-49F1-49F7-8787-27A06323A22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E2763B3-329B-4A7A-9448-CB75ABC7F3B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4A2C3CC-673C-4B19-A26F-3167C1C52A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139552A-F143-41E8-B201-7B6AD6D4571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CB8E5FC-3DEE-4AC5-84A3-AAFBC85EFAD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5E6BDDAB-382C-4804-98D9-622CB5D4B133}"/>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CEB3213-4636-4F0D-A0F1-65895856D347}"/>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C0562EC-6D14-4ABA-9B1D-48A6D233D788}"/>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50CAF8E-16AC-4EE6-BF1C-AAE7C3B347B3}"/>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D11A08B0-AE40-4E7F-BFAC-4FDA31E375BB}"/>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4CD77BB-FF41-46CA-871A-FCDCD6C5F969}"/>
            </a:ext>
          </a:extLst>
        </xdr:cNvPr>
        <xdr:cNvSpPr txBox="1"/>
      </xdr:nvSpPr>
      <xdr:spPr>
        <a:xfrm>
          <a:off x="9258300" y="10455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38368B95-EFEE-47D8-B3D0-EE8A2380ED1D}"/>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FC040341-FFFB-4A3B-A007-7D2391739691}"/>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9B8A8A16-DA6E-4AB3-BC4A-4F028B12646A}"/>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2CA60B40-9400-4C7B-A46F-34EF5747BF41}"/>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2D3DE35F-8292-4A70-94FD-E98CA60F113F}"/>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63B5C1-F981-4434-949B-A0EE60829C7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6C869E-5AA9-4138-B2B3-B1090B7906D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A322E8-C537-475E-BC2A-6BFF4DFDFA2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34C4FC-4DB5-423E-879A-0D4C30DFCDE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700F337-A5B2-4DE6-A4DA-F640D348EA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36240</xdr:rowOff>
    </xdr:from>
    <xdr:to>
      <xdr:col>55</xdr:col>
      <xdr:colOff>50800</xdr:colOff>
      <xdr:row>61</xdr:row>
      <xdr:rowOff>137840</xdr:rowOff>
    </xdr:to>
    <xdr:sp macro="" textlink="">
      <xdr:nvSpPr>
        <xdr:cNvPr id="246" name="楕円 245">
          <a:extLst>
            <a:ext uri="{FF2B5EF4-FFF2-40B4-BE49-F238E27FC236}">
              <a16:creationId xmlns:a16="http://schemas.microsoft.com/office/drawing/2014/main" id="{2854B435-195B-4D75-A606-85FAF151B2FA}"/>
            </a:ext>
          </a:extLst>
        </xdr:cNvPr>
        <xdr:cNvSpPr/>
      </xdr:nvSpPr>
      <xdr:spPr>
        <a:xfrm>
          <a:off x="9192260" y="10262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59117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CA14DFF-CB3C-4905-9242-BB19C50DCB1B}"/>
            </a:ext>
          </a:extLst>
        </xdr:cNvPr>
        <xdr:cNvSpPr txBox="1"/>
      </xdr:nvSpPr>
      <xdr:spPr>
        <a:xfrm>
          <a:off x="9258300" y="1011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42606</xdr:rowOff>
    </xdr:from>
    <xdr:to>
      <xdr:col>50</xdr:col>
      <xdr:colOff>165100</xdr:colOff>
      <xdr:row>61</xdr:row>
      <xdr:rowOff>144206</xdr:rowOff>
    </xdr:to>
    <xdr:sp macro="" textlink="">
      <xdr:nvSpPr>
        <xdr:cNvPr id="248" name="楕円 247">
          <a:extLst>
            <a:ext uri="{FF2B5EF4-FFF2-40B4-BE49-F238E27FC236}">
              <a16:creationId xmlns:a16="http://schemas.microsoft.com/office/drawing/2014/main" id="{1EBDACFC-02F6-4D81-ACB9-31840CF8B51D}"/>
            </a:ext>
          </a:extLst>
        </xdr:cNvPr>
        <xdr:cNvSpPr/>
      </xdr:nvSpPr>
      <xdr:spPr>
        <a:xfrm>
          <a:off x="8445500" y="102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87040</xdr:rowOff>
    </xdr:from>
    <xdr:to>
      <xdr:col>55</xdr:col>
      <xdr:colOff>0</xdr:colOff>
      <xdr:row>61</xdr:row>
      <xdr:rowOff>93406</xdr:rowOff>
    </xdr:to>
    <xdr:cxnSp macro="">
      <xdr:nvCxnSpPr>
        <xdr:cNvPr id="249" name="直線コネクタ 248">
          <a:extLst>
            <a:ext uri="{FF2B5EF4-FFF2-40B4-BE49-F238E27FC236}">
              <a16:creationId xmlns:a16="http://schemas.microsoft.com/office/drawing/2014/main" id="{F926038C-E83B-4225-8F66-1C21B6F3BB74}"/>
            </a:ext>
          </a:extLst>
        </xdr:cNvPr>
        <xdr:cNvCxnSpPr/>
      </xdr:nvCxnSpPr>
      <xdr:spPr>
        <a:xfrm flipV="1">
          <a:off x="8496300" y="10313080"/>
          <a:ext cx="7239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50372</xdr:rowOff>
    </xdr:from>
    <xdr:to>
      <xdr:col>46</xdr:col>
      <xdr:colOff>38100</xdr:colOff>
      <xdr:row>61</xdr:row>
      <xdr:rowOff>151972</xdr:rowOff>
    </xdr:to>
    <xdr:sp macro="" textlink="">
      <xdr:nvSpPr>
        <xdr:cNvPr id="250" name="楕円 249">
          <a:extLst>
            <a:ext uri="{FF2B5EF4-FFF2-40B4-BE49-F238E27FC236}">
              <a16:creationId xmlns:a16="http://schemas.microsoft.com/office/drawing/2014/main" id="{DE2BC8FF-1977-4349-8E5E-04B772A55842}"/>
            </a:ext>
          </a:extLst>
        </xdr:cNvPr>
        <xdr:cNvSpPr/>
      </xdr:nvSpPr>
      <xdr:spPr>
        <a:xfrm>
          <a:off x="7670800" y="102764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93406</xdr:rowOff>
    </xdr:from>
    <xdr:to>
      <xdr:col>50</xdr:col>
      <xdr:colOff>114300</xdr:colOff>
      <xdr:row>61</xdr:row>
      <xdr:rowOff>101172</xdr:rowOff>
    </xdr:to>
    <xdr:cxnSp macro="">
      <xdr:nvCxnSpPr>
        <xdr:cNvPr id="251" name="直線コネクタ 250">
          <a:extLst>
            <a:ext uri="{FF2B5EF4-FFF2-40B4-BE49-F238E27FC236}">
              <a16:creationId xmlns:a16="http://schemas.microsoft.com/office/drawing/2014/main" id="{D65D9BA6-8DC2-4AFA-B384-3851C9EC95AC}"/>
            </a:ext>
          </a:extLst>
        </xdr:cNvPr>
        <xdr:cNvCxnSpPr/>
      </xdr:nvCxnSpPr>
      <xdr:spPr>
        <a:xfrm flipV="1">
          <a:off x="7713980" y="10319446"/>
          <a:ext cx="78232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53973</xdr:rowOff>
    </xdr:from>
    <xdr:to>
      <xdr:col>41</xdr:col>
      <xdr:colOff>101600</xdr:colOff>
      <xdr:row>61</xdr:row>
      <xdr:rowOff>155573</xdr:rowOff>
    </xdr:to>
    <xdr:sp macro="" textlink="">
      <xdr:nvSpPr>
        <xdr:cNvPr id="252" name="楕円 251">
          <a:extLst>
            <a:ext uri="{FF2B5EF4-FFF2-40B4-BE49-F238E27FC236}">
              <a16:creationId xmlns:a16="http://schemas.microsoft.com/office/drawing/2014/main" id="{3B5F7741-1585-4788-83CB-D9750A6B91A7}"/>
            </a:ext>
          </a:extLst>
        </xdr:cNvPr>
        <xdr:cNvSpPr/>
      </xdr:nvSpPr>
      <xdr:spPr>
        <a:xfrm>
          <a:off x="6873240" y="102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101172</xdr:rowOff>
    </xdr:from>
    <xdr:to>
      <xdr:col>45</xdr:col>
      <xdr:colOff>177800</xdr:colOff>
      <xdr:row>61</xdr:row>
      <xdr:rowOff>104773</xdr:rowOff>
    </xdr:to>
    <xdr:cxnSp macro="">
      <xdr:nvCxnSpPr>
        <xdr:cNvPr id="253" name="直線コネクタ 252">
          <a:extLst>
            <a:ext uri="{FF2B5EF4-FFF2-40B4-BE49-F238E27FC236}">
              <a16:creationId xmlns:a16="http://schemas.microsoft.com/office/drawing/2014/main" id="{0E76321D-4862-4843-A239-5DD3908BF6A3}"/>
            </a:ext>
          </a:extLst>
        </xdr:cNvPr>
        <xdr:cNvCxnSpPr/>
      </xdr:nvCxnSpPr>
      <xdr:spPr>
        <a:xfrm flipV="1">
          <a:off x="6924040" y="10327212"/>
          <a:ext cx="78994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58713</xdr:rowOff>
    </xdr:from>
    <xdr:to>
      <xdr:col>36</xdr:col>
      <xdr:colOff>165100</xdr:colOff>
      <xdr:row>61</xdr:row>
      <xdr:rowOff>160313</xdr:rowOff>
    </xdr:to>
    <xdr:sp macro="" textlink="">
      <xdr:nvSpPr>
        <xdr:cNvPr id="254" name="楕円 253">
          <a:extLst>
            <a:ext uri="{FF2B5EF4-FFF2-40B4-BE49-F238E27FC236}">
              <a16:creationId xmlns:a16="http://schemas.microsoft.com/office/drawing/2014/main" id="{2B5D51C1-4ACB-42CF-B954-D0ADFE318005}"/>
            </a:ext>
          </a:extLst>
        </xdr:cNvPr>
        <xdr:cNvSpPr/>
      </xdr:nvSpPr>
      <xdr:spPr>
        <a:xfrm>
          <a:off x="6098540" y="102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104773</xdr:rowOff>
    </xdr:from>
    <xdr:to>
      <xdr:col>41</xdr:col>
      <xdr:colOff>50800</xdr:colOff>
      <xdr:row>61</xdr:row>
      <xdr:rowOff>109513</xdr:rowOff>
    </xdr:to>
    <xdr:cxnSp macro="">
      <xdr:nvCxnSpPr>
        <xdr:cNvPr id="255" name="直線コネクタ 254">
          <a:extLst>
            <a:ext uri="{FF2B5EF4-FFF2-40B4-BE49-F238E27FC236}">
              <a16:creationId xmlns:a16="http://schemas.microsoft.com/office/drawing/2014/main" id="{21E04F13-9DE4-421F-AD77-E81776AD1E02}"/>
            </a:ext>
          </a:extLst>
        </xdr:cNvPr>
        <xdr:cNvCxnSpPr/>
      </xdr:nvCxnSpPr>
      <xdr:spPr>
        <a:xfrm flipV="1">
          <a:off x="6149340" y="10330813"/>
          <a:ext cx="7747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2B45BAD-27C6-45D9-A9C6-829FB9221856}"/>
            </a:ext>
          </a:extLst>
        </xdr:cNvPr>
        <xdr:cNvSpPr txBox="1"/>
      </xdr:nvSpPr>
      <xdr:spPr>
        <a:xfrm>
          <a:off x="8214575" y="1058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94D6179-D3E8-48CE-B742-E738B540E212}"/>
            </a:ext>
          </a:extLst>
        </xdr:cNvPr>
        <xdr:cNvSpPr txBox="1"/>
      </xdr:nvSpPr>
      <xdr:spPr>
        <a:xfrm>
          <a:off x="7444955" y="105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39625B-17B5-4198-9D1C-BFF3A0968CF2}"/>
            </a:ext>
          </a:extLst>
        </xdr:cNvPr>
        <xdr:cNvSpPr txBox="1"/>
      </xdr:nvSpPr>
      <xdr:spPr>
        <a:xfrm>
          <a:off x="6670255" y="105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E5048B2-A585-4407-9670-EC65C765BA77}"/>
            </a:ext>
          </a:extLst>
        </xdr:cNvPr>
        <xdr:cNvSpPr txBox="1"/>
      </xdr:nvSpPr>
      <xdr:spPr>
        <a:xfrm>
          <a:off x="5872695" y="106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160733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15B0275-5E04-40A0-9DE4-869E4DC658FC}"/>
            </a:ext>
          </a:extLst>
        </xdr:cNvPr>
        <xdr:cNvSpPr txBox="1"/>
      </xdr:nvSpPr>
      <xdr:spPr>
        <a:xfrm>
          <a:off x="8214575" y="100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168499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73560C5-06A1-4DE9-B034-23FEA3BBFFC0}"/>
            </a:ext>
          </a:extLst>
        </xdr:cNvPr>
        <xdr:cNvSpPr txBox="1"/>
      </xdr:nvSpPr>
      <xdr:spPr>
        <a:xfrm>
          <a:off x="7444955" y="1005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650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B70776E-32B9-4707-A38F-05317E00156A}"/>
            </a:ext>
          </a:extLst>
        </xdr:cNvPr>
        <xdr:cNvSpPr txBox="1"/>
      </xdr:nvSpPr>
      <xdr:spPr>
        <a:xfrm>
          <a:off x="6670255" y="100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5390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F7DEBB9-A035-4938-977A-761BBCF0F7E4}"/>
            </a:ext>
          </a:extLst>
        </xdr:cNvPr>
        <xdr:cNvSpPr txBox="1"/>
      </xdr:nvSpPr>
      <xdr:spPr>
        <a:xfrm>
          <a:off x="5872695" y="1006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0E9B56B-50E7-4FF3-AB87-CAECF216F06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124C384-45B1-422D-865A-B41214DA4FC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3BD9F63-1EFC-424E-9AFD-C9FBF7122DA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31869BF-515C-4BE0-AF22-F1F2AB261D4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15D525A-98B5-4C4D-A2CA-9BF6AD70CCE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5C2316-1779-4EBF-B2C8-C71A48DEEE1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08D83F2-FE0A-4090-BC39-AD3FC621224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6BEFCDC-3837-40E5-905B-8BCF365E2D2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2735DAE-9534-46F8-B138-7844425D991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5095B48-3404-4CF3-9E4A-024568E7E1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52DD722-F13C-4CDB-8AB4-60A1BC749A2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28FAFBE-527C-427B-B215-D9C4A41B021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91013A0-2612-4618-88E9-1CA001B1E4C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BCD4909-A97A-4B68-B8B6-4DFA93B1F63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E882E9E-0EC3-4E0F-A734-E7B17D23DAA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CC1FA97-0733-4364-BCAC-52523E65BD5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CA0F309-A648-442E-B5AA-1ED62CC37FE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EFAD228-F2A8-465F-A98A-02F156E374C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B5A8414-D079-4676-A56C-384C76035FE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FA710E0-E7FD-472E-8430-4E6AEE77E83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C30DF31-7A95-49CE-98E6-F11163ECB24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AEDB5BB-A194-49F6-AAFD-936299ED15C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622571B-BA39-4A81-BFB4-BFF88454A7C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BE9A038-0A99-428F-B012-971A6794D18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79664A1-A71E-431F-8249-820B6D5B168F}"/>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903341C-00D3-4701-B255-DE3E31E1C9F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6630456-5E96-4F2F-9D60-1AD12DFF892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4541E0C-01DD-4C3A-9136-83334BB2F265}"/>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5E43A286-3E40-4C18-A925-F439A14398CC}"/>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F728F21-EEC5-47C1-9BB6-862D2F5B777E}"/>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B94D552E-6296-4637-8E54-82BEE5D612B2}"/>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5F24DBCA-BC8D-46A3-9471-078A36DDA12E}"/>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64817524-7452-4219-AB58-AF35814DF2A0}"/>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4430B5D2-D509-4379-BD19-94E7A7045C35}"/>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DE045B7A-B741-4F98-8D81-554B3B16239F}"/>
            </a:ext>
          </a:extLst>
        </xdr:cNvPr>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FD4DD0-468C-4C2A-8B15-0B3E89288A0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B2AA6EB-D612-43A3-A82A-944CF130E62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64EF97-22EF-4201-A0C6-68514628336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3D673F-4991-4041-8557-66B61BE4B5D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8F24AB-6128-493D-A54F-8EB7C38A88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61595</xdr:rowOff>
    </xdr:from>
    <xdr:to>
      <xdr:col>24</xdr:col>
      <xdr:colOff>114300</xdr:colOff>
      <xdr:row>85</xdr:row>
      <xdr:rowOff>163195</xdr:rowOff>
    </xdr:to>
    <xdr:sp macro="" textlink="">
      <xdr:nvSpPr>
        <xdr:cNvPr id="304" name="楕円 303">
          <a:extLst>
            <a:ext uri="{FF2B5EF4-FFF2-40B4-BE49-F238E27FC236}">
              <a16:creationId xmlns:a16="http://schemas.microsoft.com/office/drawing/2014/main" id="{D3600879-0C6B-4E57-A1FC-3B9296A38281}"/>
            </a:ext>
          </a:extLst>
        </xdr:cNvPr>
        <xdr:cNvSpPr/>
      </xdr:nvSpPr>
      <xdr:spPr>
        <a:xfrm>
          <a:off x="403606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40022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438644C-A242-4718-9AB9-BFFED7B5F739}"/>
            </a:ext>
          </a:extLst>
        </xdr:cNvPr>
        <xdr:cNvSpPr txBox="1"/>
      </xdr:nvSpPr>
      <xdr:spPr>
        <a:xfrm>
          <a:off x="412496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306" name="楕円 305">
          <a:extLst>
            <a:ext uri="{FF2B5EF4-FFF2-40B4-BE49-F238E27FC236}">
              <a16:creationId xmlns:a16="http://schemas.microsoft.com/office/drawing/2014/main" id="{5775AB4D-9AB3-4B97-AB8B-96A2B8CAEFBA}"/>
            </a:ext>
          </a:extLst>
        </xdr:cNvPr>
        <xdr:cNvSpPr/>
      </xdr:nvSpPr>
      <xdr:spPr>
        <a:xfrm>
          <a:off x="3312160" y="14290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91439</xdr:rowOff>
    </xdr:from>
    <xdr:to>
      <xdr:col>24</xdr:col>
      <xdr:colOff>63500</xdr:colOff>
      <xdr:row>85</xdr:row>
      <xdr:rowOff>112395</xdr:rowOff>
    </xdr:to>
    <xdr:cxnSp macro="">
      <xdr:nvCxnSpPr>
        <xdr:cNvPr id="307" name="直線コネクタ 306">
          <a:extLst>
            <a:ext uri="{FF2B5EF4-FFF2-40B4-BE49-F238E27FC236}">
              <a16:creationId xmlns:a16="http://schemas.microsoft.com/office/drawing/2014/main" id="{4F85C7A9-C783-4D72-894F-7B4CF22A5E77}"/>
            </a:ext>
          </a:extLst>
        </xdr:cNvPr>
        <xdr:cNvCxnSpPr/>
      </xdr:nvCxnSpPr>
      <xdr:spPr>
        <a:xfrm>
          <a:off x="3355340" y="14340839"/>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8" name="楕円 307">
          <a:extLst>
            <a:ext uri="{FF2B5EF4-FFF2-40B4-BE49-F238E27FC236}">
              <a16:creationId xmlns:a16="http://schemas.microsoft.com/office/drawing/2014/main" id="{9CD44097-C862-427F-A96D-ED60864F25E1}"/>
            </a:ext>
          </a:extLst>
        </xdr:cNvPr>
        <xdr:cNvSpPr/>
      </xdr:nvSpPr>
      <xdr:spPr>
        <a:xfrm>
          <a:off x="25146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91439</xdr:rowOff>
    </xdr:to>
    <xdr:cxnSp macro="">
      <xdr:nvCxnSpPr>
        <xdr:cNvPr id="309" name="直線コネクタ 308">
          <a:extLst>
            <a:ext uri="{FF2B5EF4-FFF2-40B4-BE49-F238E27FC236}">
              <a16:creationId xmlns:a16="http://schemas.microsoft.com/office/drawing/2014/main" id="{DC7EB210-B203-4536-B9B1-52B31AA21F1C}"/>
            </a:ext>
          </a:extLst>
        </xdr:cNvPr>
        <xdr:cNvCxnSpPr/>
      </xdr:nvCxnSpPr>
      <xdr:spPr>
        <a:xfrm>
          <a:off x="2565400" y="14321789"/>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636</xdr:rowOff>
    </xdr:from>
    <xdr:to>
      <xdr:col>10</xdr:col>
      <xdr:colOff>165100</xdr:colOff>
      <xdr:row>85</xdr:row>
      <xdr:rowOff>102236</xdr:rowOff>
    </xdr:to>
    <xdr:sp macro="" textlink="">
      <xdr:nvSpPr>
        <xdr:cNvPr id="310" name="楕円 309">
          <a:extLst>
            <a:ext uri="{FF2B5EF4-FFF2-40B4-BE49-F238E27FC236}">
              <a16:creationId xmlns:a16="http://schemas.microsoft.com/office/drawing/2014/main" id="{6E778B3D-A026-46AA-B638-D0B50A93C5BF}"/>
            </a:ext>
          </a:extLst>
        </xdr:cNvPr>
        <xdr:cNvSpPr/>
      </xdr:nvSpPr>
      <xdr:spPr>
        <a:xfrm>
          <a:off x="17399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51436</xdr:rowOff>
    </xdr:from>
    <xdr:to>
      <xdr:col>15</xdr:col>
      <xdr:colOff>50800</xdr:colOff>
      <xdr:row>85</xdr:row>
      <xdr:rowOff>72389</xdr:rowOff>
    </xdr:to>
    <xdr:cxnSp macro="">
      <xdr:nvCxnSpPr>
        <xdr:cNvPr id="311" name="直線コネクタ 310">
          <a:extLst>
            <a:ext uri="{FF2B5EF4-FFF2-40B4-BE49-F238E27FC236}">
              <a16:creationId xmlns:a16="http://schemas.microsoft.com/office/drawing/2014/main" id="{FA78085C-B246-4353-BACC-8830742F1957}"/>
            </a:ext>
          </a:extLst>
        </xdr:cNvPr>
        <xdr:cNvCxnSpPr/>
      </xdr:nvCxnSpPr>
      <xdr:spPr>
        <a:xfrm>
          <a:off x="1790700" y="14300836"/>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2" name="楕円 311">
          <a:extLst>
            <a:ext uri="{FF2B5EF4-FFF2-40B4-BE49-F238E27FC236}">
              <a16:creationId xmlns:a16="http://schemas.microsoft.com/office/drawing/2014/main" id="{79D11130-17B3-422E-B1CB-9DE7B3262B85}"/>
            </a:ext>
          </a:extLst>
        </xdr:cNvPr>
        <xdr:cNvSpPr/>
      </xdr:nvSpPr>
      <xdr:spPr>
        <a:xfrm>
          <a:off x="96520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51436</xdr:rowOff>
    </xdr:to>
    <xdr:cxnSp macro="">
      <xdr:nvCxnSpPr>
        <xdr:cNvPr id="313" name="直線コネクタ 312">
          <a:extLst>
            <a:ext uri="{FF2B5EF4-FFF2-40B4-BE49-F238E27FC236}">
              <a16:creationId xmlns:a16="http://schemas.microsoft.com/office/drawing/2014/main" id="{84EBF437-3B3A-4B9A-973C-6574A730FFFD}"/>
            </a:ext>
          </a:extLst>
        </xdr:cNvPr>
        <xdr:cNvCxnSpPr/>
      </xdr:nvCxnSpPr>
      <xdr:spPr>
        <a:xfrm>
          <a:off x="1008380" y="14276070"/>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8EF5D974-BB05-48FD-A164-5FAE1E45B21B}"/>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135579B9-8B6E-4029-A693-E8AC11029BD5}"/>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FA76BE8D-7E55-4EA3-A237-47184DA2273F}"/>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F15D9C8C-7B39-4A12-85BD-0C01DF3ED4D6}"/>
            </a:ext>
          </a:extLst>
        </xdr:cNvPr>
        <xdr:cNvSpPr txBox="1"/>
      </xdr:nvSpPr>
      <xdr:spPr>
        <a:xfrm>
          <a:off x="8363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318" name="n_1mainValue【公営住宅】&#10;有形固定資産減価償却率">
          <a:extLst>
            <a:ext uri="{FF2B5EF4-FFF2-40B4-BE49-F238E27FC236}">
              <a16:creationId xmlns:a16="http://schemas.microsoft.com/office/drawing/2014/main" id="{19D33534-8282-4418-9CCC-D3EFC6963A8C}"/>
            </a:ext>
          </a:extLst>
        </xdr:cNvPr>
        <xdr:cNvSpPr txBox="1"/>
      </xdr:nvSpPr>
      <xdr:spPr>
        <a:xfrm>
          <a:off x="317056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9" name="n_2mainValue【公営住宅】&#10;有形固定資産減価償却率">
          <a:extLst>
            <a:ext uri="{FF2B5EF4-FFF2-40B4-BE49-F238E27FC236}">
              <a16:creationId xmlns:a16="http://schemas.microsoft.com/office/drawing/2014/main" id="{EDAF68B7-99B9-4E65-897A-25FB92778A79}"/>
            </a:ext>
          </a:extLst>
        </xdr:cNvPr>
        <xdr:cNvSpPr txBox="1"/>
      </xdr:nvSpPr>
      <xdr:spPr>
        <a:xfrm>
          <a:off x="23857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93363</xdr:rowOff>
    </xdr:from>
    <xdr:ext cx="405111" cy="259045"/>
    <xdr:sp macro="" textlink="">
      <xdr:nvSpPr>
        <xdr:cNvPr id="320" name="n_3mainValue【公営住宅】&#10;有形固定資産減価償却率">
          <a:extLst>
            <a:ext uri="{FF2B5EF4-FFF2-40B4-BE49-F238E27FC236}">
              <a16:creationId xmlns:a16="http://schemas.microsoft.com/office/drawing/2014/main" id="{1D4DC91C-AAD1-46B0-B6B2-084A27435978}"/>
            </a:ext>
          </a:extLst>
        </xdr:cNvPr>
        <xdr:cNvSpPr txBox="1"/>
      </xdr:nvSpPr>
      <xdr:spPr>
        <a:xfrm>
          <a:off x="161100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1" name="n_4mainValue【公営住宅】&#10;有形固定資産減価償却率">
          <a:extLst>
            <a:ext uri="{FF2B5EF4-FFF2-40B4-BE49-F238E27FC236}">
              <a16:creationId xmlns:a16="http://schemas.microsoft.com/office/drawing/2014/main" id="{3D6D5B00-B066-4C4F-B5AF-3325169A5ACF}"/>
            </a:ext>
          </a:extLst>
        </xdr:cNvPr>
        <xdr:cNvSpPr txBox="1"/>
      </xdr:nvSpPr>
      <xdr:spPr>
        <a:xfrm>
          <a:off x="83630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333A450-7EA5-4214-9FBA-EC22D0819B2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8DE9414-7D45-4CD8-81FD-8E111D43D26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E560C5D-743F-4E17-8BE7-D4D449C53AA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C88BE85-BCFF-447C-9DEC-4998739835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27E2D5-ACC7-4A61-94E6-76DB3F2463C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C2E750C-4742-4FE2-B69D-62F49C00890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7C23BAF-59BD-4F03-A440-9CA752B7768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D2C5F4-D806-4380-8968-8209175744D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84E166B-5C7A-49E9-A423-D171C3627DA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DA1224-2C05-4483-A8D8-AAC5A5E4FDF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1F5E9C5-2050-4E00-A53C-CA03A693B6E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FC3315D-C13B-4DBF-ABF9-409B97EB21B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FDA3F9A-EBAD-4671-AC0E-ABF1C362113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F4C33BF-4148-4777-B857-36A462CF498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5A50CA7-136E-4B1E-BB53-F1506A60DCF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4CBC4D6-8AB2-41F4-AA43-E1FAD87EEDB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E492901-BA51-4861-AA68-BED30A8E9D0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F53179B-3BE6-43F6-AE1C-143ED4B409E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46CC7F1-8A0D-42B8-9047-DE1BBB7599D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8C7D34D-CF30-4082-8C61-D588BEFCD89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7A9AC3F-4ECC-46BF-AA83-30AE995E081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672806-E94E-4C46-9524-3B93854EDD5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124DA9B-AEDE-46E5-A79E-402FCDA90B2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669F0D94-C157-4E71-9DB7-8AB99EF22F76}"/>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3E36F039-3532-426D-AC9F-630FB8960F54}"/>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1143EA2F-2C9A-46A6-8586-2005E177F67B}"/>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B4014136-0E05-435D-9B31-A3130571C925}"/>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A1042BEE-19AB-4582-A9F6-EE613B193335}"/>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4775E9CE-9CED-464A-AFFE-0E93BFF9B095}"/>
            </a:ext>
          </a:extLst>
        </xdr:cNvPr>
        <xdr:cNvSpPr txBox="1"/>
      </xdr:nvSpPr>
      <xdr:spPr>
        <a:xfrm>
          <a:off x="9258300" y="1420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C7A5AE3E-80B6-4C4D-89F9-EE7D4EDC8834}"/>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244DEB45-810F-4A21-802F-B3EE80727B59}"/>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FC80A315-4DB7-4ACF-9541-9354800D59D3}"/>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88A9464F-F681-4087-945F-10970A8ED143}"/>
            </a:ext>
          </a:extLst>
        </xdr:cNvPr>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D1A5CDC1-2A13-4D47-90AE-98D163600367}"/>
            </a:ext>
          </a:extLst>
        </xdr:cNvPr>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A176E4-A852-4336-8619-22E70F9B5CD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3A2D0B-9ED9-4A23-B1B8-7EAB044FEF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091657-CCC2-42AF-BF83-1ECAB544DB7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B881A1-4B8E-411A-9D95-C6B93B4458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A3040B-CBE9-452C-9631-BFA1FC4CB9D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98552</xdr:rowOff>
    </xdr:from>
    <xdr:to>
      <xdr:col>55</xdr:col>
      <xdr:colOff>50800</xdr:colOff>
      <xdr:row>84</xdr:row>
      <xdr:rowOff>28702</xdr:rowOff>
    </xdr:to>
    <xdr:sp macro="" textlink="">
      <xdr:nvSpPr>
        <xdr:cNvPr id="361" name="楕円 360">
          <a:extLst>
            <a:ext uri="{FF2B5EF4-FFF2-40B4-BE49-F238E27FC236}">
              <a16:creationId xmlns:a16="http://schemas.microsoft.com/office/drawing/2014/main" id="{0DF112F0-D4EC-42A8-9057-49A4A4672D23}"/>
            </a:ext>
          </a:extLst>
        </xdr:cNvPr>
        <xdr:cNvSpPr/>
      </xdr:nvSpPr>
      <xdr:spPr>
        <a:xfrm>
          <a:off x="9192260" y="14012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121429</xdr:rowOff>
    </xdr:from>
    <xdr:ext cx="469744" cy="259045"/>
    <xdr:sp macro="" textlink="">
      <xdr:nvSpPr>
        <xdr:cNvPr id="362" name="【公営住宅】&#10;一人当たり面積該当値テキスト">
          <a:extLst>
            <a:ext uri="{FF2B5EF4-FFF2-40B4-BE49-F238E27FC236}">
              <a16:creationId xmlns:a16="http://schemas.microsoft.com/office/drawing/2014/main" id="{D92A0848-2AE6-474E-A8B3-C0813026968B}"/>
            </a:ext>
          </a:extLst>
        </xdr:cNvPr>
        <xdr:cNvSpPr txBox="1"/>
      </xdr:nvSpPr>
      <xdr:spPr>
        <a:xfrm>
          <a:off x="9258300"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103124</xdr:rowOff>
    </xdr:from>
    <xdr:to>
      <xdr:col>50</xdr:col>
      <xdr:colOff>165100</xdr:colOff>
      <xdr:row>84</xdr:row>
      <xdr:rowOff>33274</xdr:rowOff>
    </xdr:to>
    <xdr:sp macro="" textlink="">
      <xdr:nvSpPr>
        <xdr:cNvPr id="363" name="楕円 362">
          <a:extLst>
            <a:ext uri="{FF2B5EF4-FFF2-40B4-BE49-F238E27FC236}">
              <a16:creationId xmlns:a16="http://schemas.microsoft.com/office/drawing/2014/main" id="{A480CFC7-B141-412F-801A-E22C068A9916}"/>
            </a:ext>
          </a:extLst>
        </xdr:cNvPr>
        <xdr:cNvSpPr/>
      </xdr:nvSpPr>
      <xdr:spPr>
        <a:xfrm>
          <a:off x="8445500" y="140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149352</xdr:rowOff>
    </xdr:from>
    <xdr:to>
      <xdr:col>55</xdr:col>
      <xdr:colOff>0</xdr:colOff>
      <xdr:row>83</xdr:row>
      <xdr:rowOff>153924</xdr:rowOff>
    </xdr:to>
    <xdr:cxnSp macro="">
      <xdr:nvCxnSpPr>
        <xdr:cNvPr id="364" name="直線コネクタ 363">
          <a:extLst>
            <a:ext uri="{FF2B5EF4-FFF2-40B4-BE49-F238E27FC236}">
              <a16:creationId xmlns:a16="http://schemas.microsoft.com/office/drawing/2014/main" id="{E28BD7DB-FF46-42AA-AD49-A9AF42D5A9DB}"/>
            </a:ext>
          </a:extLst>
        </xdr:cNvPr>
        <xdr:cNvCxnSpPr/>
      </xdr:nvCxnSpPr>
      <xdr:spPr>
        <a:xfrm flipV="1">
          <a:off x="8496300" y="1406347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109792</xdr:rowOff>
    </xdr:from>
    <xdr:to>
      <xdr:col>46</xdr:col>
      <xdr:colOff>38100</xdr:colOff>
      <xdr:row>84</xdr:row>
      <xdr:rowOff>39942</xdr:rowOff>
    </xdr:to>
    <xdr:sp macro="" textlink="">
      <xdr:nvSpPr>
        <xdr:cNvPr id="365" name="楕円 364">
          <a:extLst>
            <a:ext uri="{FF2B5EF4-FFF2-40B4-BE49-F238E27FC236}">
              <a16:creationId xmlns:a16="http://schemas.microsoft.com/office/drawing/2014/main" id="{36CC1C33-DA56-4BDF-B7BB-A61ABAB76497}"/>
            </a:ext>
          </a:extLst>
        </xdr:cNvPr>
        <xdr:cNvSpPr/>
      </xdr:nvSpPr>
      <xdr:spPr>
        <a:xfrm>
          <a:off x="7670800" y="14023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153924</xdr:rowOff>
    </xdr:from>
    <xdr:to>
      <xdr:col>50</xdr:col>
      <xdr:colOff>114300</xdr:colOff>
      <xdr:row>83</xdr:row>
      <xdr:rowOff>160592</xdr:rowOff>
    </xdr:to>
    <xdr:cxnSp macro="">
      <xdr:nvCxnSpPr>
        <xdr:cNvPr id="366" name="直線コネクタ 365">
          <a:extLst>
            <a:ext uri="{FF2B5EF4-FFF2-40B4-BE49-F238E27FC236}">
              <a16:creationId xmlns:a16="http://schemas.microsoft.com/office/drawing/2014/main" id="{726BCCDE-00F3-4943-9D18-3BD0F889FF9F}"/>
            </a:ext>
          </a:extLst>
        </xdr:cNvPr>
        <xdr:cNvCxnSpPr/>
      </xdr:nvCxnSpPr>
      <xdr:spPr>
        <a:xfrm flipV="1">
          <a:off x="7713980" y="14068044"/>
          <a:ext cx="78232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7" name="楕円 366">
          <a:extLst>
            <a:ext uri="{FF2B5EF4-FFF2-40B4-BE49-F238E27FC236}">
              <a16:creationId xmlns:a16="http://schemas.microsoft.com/office/drawing/2014/main" id="{355EA5D0-650F-4F30-AEAF-67F78B041A5A}"/>
            </a:ext>
          </a:extLst>
        </xdr:cNvPr>
        <xdr:cNvSpPr/>
      </xdr:nvSpPr>
      <xdr:spPr>
        <a:xfrm>
          <a:off x="68732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160592</xdr:rowOff>
    </xdr:from>
    <xdr:to>
      <xdr:col>45</xdr:col>
      <xdr:colOff>177800</xdr:colOff>
      <xdr:row>83</xdr:row>
      <xdr:rowOff>163830</xdr:rowOff>
    </xdr:to>
    <xdr:cxnSp macro="">
      <xdr:nvCxnSpPr>
        <xdr:cNvPr id="368" name="直線コネクタ 367">
          <a:extLst>
            <a:ext uri="{FF2B5EF4-FFF2-40B4-BE49-F238E27FC236}">
              <a16:creationId xmlns:a16="http://schemas.microsoft.com/office/drawing/2014/main" id="{536BFDE4-E932-471D-B66C-36E16B2E4674}"/>
            </a:ext>
          </a:extLst>
        </xdr:cNvPr>
        <xdr:cNvCxnSpPr/>
      </xdr:nvCxnSpPr>
      <xdr:spPr>
        <a:xfrm flipV="1">
          <a:off x="6924040" y="14074712"/>
          <a:ext cx="78994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69" name="楕円 368">
          <a:extLst>
            <a:ext uri="{FF2B5EF4-FFF2-40B4-BE49-F238E27FC236}">
              <a16:creationId xmlns:a16="http://schemas.microsoft.com/office/drawing/2014/main" id="{B419CCD1-7128-44CD-8145-78B775B91869}"/>
            </a:ext>
          </a:extLst>
        </xdr:cNvPr>
        <xdr:cNvSpPr/>
      </xdr:nvSpPr>
      <xdr:spPr>
        <a:xfrm>
          <a:off x="60985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83</xdr:row>
      <xdr:rowOff>167639</xdr:rowOff>
    </xdr:to>
    <xdr:cxnSp macro="">
      <xdr:nvCxnSpPr>
        <xdr:cNvPr id="370" name="直線コネクタ 369">
          <a:extLst>
            <a:ext uri="{FF2B5EF4-FFF2-40B4-BE49-F238E27FC236}">
              <a16:creationId xmlns:a16="http://schemas.microsoft.com/office/drawing/2014/main" id="{EFD5A9F2-2E73-4C17-B8FC-7863DB63FF6C}"/>
            </a:ext>
          </a:extLst>
        </xdr:cNvPr>
        <xdr:cNvCxnSpPr/>
      </xdr:nvCxnSpPr>
      <xdr:spPr>
        <a:xfrm flipV="1">
          <a:off x="6149340" y="1407795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FF3A218D-1633-44EB-AC58-12B611DC8D8F}"/>
            </a:ext>
          </a:extLst>
        </xdr:cNvPr>
        <xdr:cNvSpPr txBox="1"/>
      </xdr:nvSpPr>
      <xdr:spPr>
        <a:xfrm>
          <a:off x="8271587" y="143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05B5CA1E-0A5F-42FA-B0C4-CEE45BB1D592}"/>
            </a:ext>
          </a:extLst>
        </xdr:cNvPr>
        <xdr:cNvSpPr txBox="1"/>
      </xdr:nvSpPr>
      <xdr:spPr>
        <a:xfrm>
          <a:off x="7509587" y="143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95FCD512-1E99-4757-8946-B869637F08C9}"/>
            </a:ext>
          </a:extLst>
        </xdr:cNvPr>
        <xdr:cNvSpPr txBox="1"/>
      </xdr:nvSpPr>
      <xdr:spPr>
        <a:xfrm>
          <a:off x="6712027" y="142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32F87357-8319-4093-B424-7CFE2922701B}"/>
            </a:ext>
          </a:extLst>
        </xdr:cNvPr>
        <xdr:cNvSpPr txBox="1"/>
      </xdr:nvSpPr>
      <xdr:spPr>
        <a:xfrm>
          <a:off x="593732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49801</xdr:rowOff>
    </xdr:from>
    <xdr:ext cx="469744" cy="259045"/>
    <xdr:sp macro="" textlink="">
      <xdr:nvSpPr>
        <xdr:cNvPr id="375" name="n_1mainValue【公営住宅】&#10;一人当たり面積">
          <a:extLst>
            <a:ext uri="{FF2B5EF4-FFF2-40B4-BE49-F238E27FC236}">
              <a16:creationId xmlns:a16="http://schemas.microsoft.com/office/drawing/2014/main" id="{1B021FBF-E533-4D63-A73E-2B37253A4F0C}"/>
            </a:ext>
          </a:extLst>
        </xdr:cNvPr>
        <xdr:cNvSpPr txBox="1"/>
      </xdr:nvSpPr>
      <xdr:spPr>
        <a:xfrm>
          <a:off x="827158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56469</xdr:rowOff>
    </xdr:from>
    <xdr:ext cx="469744" cy="259045"/>
    <xdr:sp macro="" textlink="">
      <xdr:nvSpPr>
        <xdr:cNvPr id="376" name="n_2mainValue【公営住宅】&#10;一人当たり面積">
          <a:extLst>
            <a:ext uri="{FF2B5EF4-FFF2-40B4-BE49-F238E27FC236}">
              <a16:creationId xmlns:a16="http://schemas.microsoft.com/office/drawing/2014/main" id="{47273BFA-14D4-49E1-8B46-669B641343F0}"/>
            </a:ext>
          </a:extLst>
        </xdr:cNvPr>
        <xdr:cNvSpPr txBox="1"/>
      </xdr:nvSpPr>
      <xdr:spPr>
        <a:xfrm>
          <a:off x="7509587" y="1380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7" name="n_3mainValue【公営住宅】&#10;一人当たり面積">
          <a:extLst>
            <a:ext uri="{FF2B5EF4-FFF2-40B4-BE49-F238E27FC236}">
              <a16:creationId xmlns:a16="http://schemas.microsoft.com/office/drawing/2014/main" id="{861FCA2C-518A-45E3-AFDB-6B39AC245988}"/>
            </a:ext>
          </a:extLst>
        </xdr:cNvPr>
        <xdr:cNvSpPr txBox="1"/>
      </xdr:nvSpPr>
      <xdr:spPr>
        <a:xfrm>
          <a:off x="67120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8" name="n_4mainValue【公営住宅】&#10;一人当たり面積">
          <a:extLst>
            <a:ext uri="{FF2B5EF4-FFF2-40B4-BE49-F238E27FC236}">
              <a16:creationId xmlns:a16="http://schemas.microsoft.com/office/drawing/2014/main" id="{FCE5E881-EC27-4765-AD39-F848B9106B4F}"/>
            </a:ext>
          </a:extLst>
        </xdr:cNvPr>
        <xdr:cNvSpPr txBox="1"/>
      </xdr:nvSpPr>
      <xdr:spPr>
        <a:xfrm>
          <a:off x="59373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6BCCBB2-CFEF-4605-861F-A80E80997C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90E1FDD-0F78-4D82-832C-25A86F53646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1059120-C474-4A5B-81F3-4EEE782B4FF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9F1518E-D5DA-4361-8B34-5E4B4E0BB1D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2206142-B248-451A-AC30-F6494F1F078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409D5AC-EE37-407C-96B8-480D52D98B1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A8672D0-3D20-44CB-9849-F3E6319D476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9576C05-3E06-4FB9-998D-C79E1D705C0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21BDD41-A7C7-4EB2-8629-E44E963D45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196B244-ADE0-43BD-A76F-9E7C3FF5AF2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20D1130-F172-416C-A4A9-DE3A090EF4E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2654B28-399E-4EA5-94BD-CA6AFB4CFB9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8683900-AB2B-4766-9D29-6F4A5A023F5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37E86C0-1471-46AD-A40C-193BFC4C402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BF885D5-0D2C-4FD6-8787-05144D9A30C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DF517E3-188C-4909-AE0A-4697FBE5AA5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C0FDDC7-B95F-4EBC-80E9-F8AFD4BC347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B8F6F02-1DF4-41E2-BDA5-C4E10651A1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A8AB64A-9B2D-4851-BE0C-17FAB57F55B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C707882-DE22-4035-A616-5D6C94807A2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FF784B8-F5CB-42C4-A72E-F67DE654856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0DA9149-3955-4624-B828-091505B2B0E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560A436-7A46-47BE-99EE-918C4045235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6387F59-46E1-471B-81A4-B5D60F7C55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92ECE9E-50D2-4E0D-8AA7-835B3953476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1E6DDCD-B2D8-46A8-B045-0AF68FAE2B4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A194A50-9B07-4363-8D67-35A64DD33AC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E808D84-533B-4F53-9205-F38387588C2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2BC256D-33E0-4687-BA42-78E6AECCF00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9D8F5473-02CA-4100-A516-D2E2F123B9A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621D971-5120-4F9E-B51A-218A507F19E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F88858D-EF48-44B4-8817-6A2E7D6AA19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359F77F-3EA9-442D-AF23-BFBE6FDEA74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4C834E5-B77E-4485-85DF-338A98DDAE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C87066E-86A1-4641-B7A9-99DB5F3E5FA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BB427EB-4535-4A19-82FD-C3EA6797BAA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7DDB126-54FE-4D33-829B-49ED2D41D30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35E1B81-C4B5-44D5-A0FF-61B4569D3C5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0A8B3F2-E1E4-4CA6-A3D1-63F91990859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1E1D633-7C7F-4139-8C4B-445789DCCF4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840C8E2-6007-4320-82D3-86DE5538731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F53A1B2-8E34-4649-BC9F-5D66FD2E7C43}"/>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7A4DB72E-9EFE-462E-B73E-50DDDE633EF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A935804-1D68-4594-AF3C-4D92496091C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DC3E44E2-5D02-409C-8C08-411AC690261B}"/>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86FE2AD3-219D-4BB8-8570-87992E87721B}"/>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83B2B97-0E21-45DB-9B1E-A58F2A5726E6}"/>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E5682554-EF30-462B-9EC9-3871CD54AB7E}"/>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A30D375C-CFE8-4035-843B-6D1C6B5335BD}"/>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B6D0E371-8915-4EF9-9348-6F12C38EE534}"/>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44C8E966-BED5-4A4B-92D3-121D56090707}"/>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B890DD07-5C4C-4B82-951A-902D78D25BFC}"/>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218911B-FEEA-4D83-A017-90E33112FD7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3EDC57-F157-486C-BD8B-E3F7D429C35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ACA9924-3F5B-49C0-BF91-7D350FF6BDE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5F1B361-031F-4B01-B740-9067E6B430D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3245348-88FA-4D4F-806D-0F242B24009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6" name="楕円 435">
          <a:extLst>
            <a:ext uri="{FF2B5EF4-FFF2-40B4-BE49-F238E27FC236}">
              <a16:creationId xmlns:a16="http://schemas.microsoft.com/office/drawing/2014/main" id="{4BEF633D-100B-4CE4-BA3D-E49B8F6B2FC0}"/>
            </a:ext>
          </a:extLst>
        </xdr:cNvPr>
        <xdr:cNvSpPr/>
      </xdr:nvSpPr>
      <xdr:spPr>
        <a:xfrm>
          <a:off x="14325600" y="6734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1C73F26-C5C8-48EB-9B93-EF6D2A9CE920}"/>
            </a:ext>
          </a:extLst>
        </xdr:cNvPr>
        <xdr:cNvSpPr txBox="1"/>
      </xdr:nvSpPr>
      <xdr:spPr>
        <a:xfrm>
          <a:off x="14414500"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8" name="楕円 437">
          <a:extLst>
            <a:ext uri="{FF2B5EF4-FFF2-40B4-BE49-F238E27FC236}">
              <a16:creationId xmlns:a16="http://schemas.microsoft.com/office/drawing/2014/main" id="{B90C2C15-CBB1-4738-9ACF-9AC9D6EC8B0D}"/>
            </a:ext>
          </a:extLst>
        </xdr:cNvPr>
        <xdr:cNvSpPr/>
      </xdr:nvSpPr>
      <xdr:spPr>
        <a:xfrm>
          <a:off x="135788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79466</xdr:rowOff>
    </xdr:to>
    <xdr:cxnSp macro="">
      <xdr:nvCxnSpPr>
        <xdr:cNvPr id="439" name="直線コネクタ 438">
          <a:extLst>
            <a:ext uri="{FF2B5EF4-FFF2-40B4-BE49-F238E27FC236}">
              <a16:creationId xmlns:a16="http://schemas.microsoft.com/office/drawing/2014/main" id="{2D656B2C-F1FF-4068-AD0B-F21C9ACC0F19}"/>
            </a:ext>
          </a:extLst>
        </xdr:cNvPr>
        <xdr:cNvCxnSpPr/>
      </xdr:nvCxnSpPr>
      <xdr:spPr>
        <a:xfrm>
          <a:off x="13629640" y="674751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440" name="楕円 439">
          <a:extLst>
            <a:ext uri="{FF2B5EF4-FFF2-40B4-BE49-F238E27FC236}">
              <a16:creationId xmlns:a16="http://schemas.microsoft.com/office/drawing/2014/main" id="{AFF8AECB-ECD5-4224-B119-A9AA2A66EA13}"/>
            </a:ext>
          </a:extLst>
        </xdr:cNvPr>
        <xdr:cNvSpPr/>
      </xdr:nvSpPr>
      <xdr:spPr>
        <a:xfrm>
          <a:off x="128041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43543</xdr:rowOff>
    </xdr:to>
    <xdr:cxnSp macro="">
      <xdr:nvCxnSpPr>
        <xdr:cNvPr id="441" name="直線コネクタ 440">
          <a:extLst>
            <a:ext uri="{FF2B5EF4-FFF2-40B4-BE49-F238E27FC236}">
              <a16:creationId xmlns:a16="http://schemas.microsoft.com/office/drawing/2014/main" id="{62D592CB-865B-4B9E-BBC8-D4B2E01AA853}"/>
            </a:ext>
          </a:extLst>
        </xdr:cNvPr>
        <xdr:cNvCxnSpPr/>
      </xdr:nvCxnSpPr>
      <xdr:spPr>
        <a:xfrm flipV="1">
          <a:off x="12854940" y="674751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442" name="楕円 441">
          <a:extLst>
            <a:ext uri="{FF2B5EF4-FFF2-40B4-BE49-F238E27FC236}">
              <a16:creationId xmlns:a16="http://schemas.microsoft.com/office/drawing/2014/main" id="{F0D05E9A-B872-4D5E-A36D-11F55AB1C63B}"/>
            </a:ext>
          </a:extLst>
        </xdr:cNvPr>
        <xdr:cNvSpPr/>
      </xdr:nvSpPr>
      <xdr:spPr>
        <a:xfrm>
          <a:off x="12029440" y="668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43543</xdr:rowOff>
    </xdr:to>
    <xdr:cxnSp macro="">
      <xdr:nvCxnSpPr>
        <xdr:cNvPr id="443" name="直線コネクタ 442">
          <a:extLst>
            <a:ext uri="{FF2B5EF4-FFF2-40B4-BE49-F238E27FC236}">
              <a16:creationId xmlns:a16="http://schemas.microsoft.com/office/drawing/2014/main" id="{E6821E4A-979A-499D-A3C9-2D4DADA94A60}"/>
            </a:ext>
          </a:extLst>
        </xdr:cNvPr>
        <xdr:cNvCxnSpPr/>
      </xdr:nvCxnSpPr>
      <xdr:spPr>
        <a:xfrm>
          <a:off x="12072620" y="6732815"/>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444" name="楕円 443">
          <a:extLst>
            <a:ext uri="{FF2B5EF4-FFF2-40B4-BE49-F238E27FC236}">
              <a16:creationId xmlns:a16="http://schemas.microsoft.com/office/drawing/2014/main" id="{2389A237-D474-49FD-89A8-6003A72C411B}"/>
            </a:ext>
          </a:extLst>
        </xdr:cNvPr>
        <xdr:cNvSpPr/>
      </xdr:nvSpPr>
      <xdr:spPr>
        <a:xfrm>
          <a:off x="11231880" y="668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28847</xdr:rowOff>
    </xdr:to>
    <xdr:cxnSp macro="">
      <xdr:nvCxnSpPr>
        <xdr:cNvPr id="445" name="直線コネクタ 444">
          <a:extLst>
            <a:ext uri="{FF2B5EF4-FFF2-40B4-BE49-F238E27FC236}">
              <a16:creationId xmlns:a16="http://schemas.microsoft.com/office/drawing/2014/main" id="{3C93597E-4FD6-4BFA-9F5D-7D2D627246FF}"/>
            </a:ext>
          </a:extLst>
        </xdr:cNvPr>
        <xdr:cNvCxnSpPr/>
      </xdr:nvCxnSpPr>
      <xdr:spPr>
        <a:xfrm flipV="1">
          <a:off x="11282680" y="6732815"/>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9205A0A-A2D9-46F6-9239-ECCC92FC1EA8}"/>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85312BD-1B06-45BA-A83B-EEBF88C6DE38}"/>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8AB890C-4D8A-46CD-B5FC-0FE1F93F22C0}"/>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8F8689E-09F2-4C20-B28D-B4C89FE2A18E}"/>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47B348A-8218-4DE2-83C8-B257FBF25A6A}"/>
            </a:ext>
          </a:extLst>
        </xdr:cNvPr>
        <xdr:cNvSpPr txBox="1"/>
      </xdr:nvSpPr>
      <xdr:spPr>
        <a:xfrm>
          <a:off x="134372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79AD550-1ED2-4738-B669-4DE77230E8F2}"/>
            </a:ext>
          </a:extLst>
        </xdr:cNvPr>
        <xdr:cNvSpPr txBox="1"/>
      </xdr:nvSpPr>
      <xdr:spPr>
        <a:xfrm>
          <a:off x="126752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2BE626B-64A5-4634-9B6F-360F3E70FE8F}"/>
            </a:ext>
          </a:extLst>
        </xdr:cNvPr>
        <xdr:cNvSpPr txBox="1"/>
      </xdr:nvSpPr>
      <xdr:spPr>
        <a:xfrm>
          <a:off x="1190054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DC57419-C445-4876-BF76-BD79C1E577FA}"/>
            </a:ext>
          </a:extLst>
        </xdr:cNvPr>
        <xdr:cNvSpPr txBox="1"/>
      </xdr:nvSpPr>
      <xdr:spPr>
        <a:xfrm>
          <a:off x="11102984"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06275E7-DAFF-4A7D-A376-B79196DAD6A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F0EEF0E-745C-4623-A01E-5F7058C0CA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7287101-4532-4D53-AA47-62B0DD84EB7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CD88D48-B319-4DA8-996F-BD0624914C2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49DA64C-D3E8-4EDC-82E6-5A1D296043F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ADFCE5E-A924-46AB-AEAE-8112226568C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62E15D0-D093-41AC-BD4A-412B8C61CB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EF5701E-C5FE-4A7D-A415-2394D93D764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F4E356D-A929-4D44-9EE3-202877DCF8E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7468F4D-6555-4927-9A2B-2933B512243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B2290C5-720E-4210-8919-FA6C2DC5F4F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2F5D65BF-BF58-4DF2-98DC-ECCE397CC2A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D94EEA34-9660-4C97-90B2-C9E4E954C85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069836A-57E5-4465-878E-5516439FD5C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46BBBBB-1BFE-447A-806B-B5A5BCDFFE4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AA622BC3-B0F2-4C4A-B6DB-80487A50CF1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D1C0785-843E-4788-8B56-F27238EAD09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364CB6E-F86B-46B6-80AC-145D5639C6D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3581EB2-E1EF-4364-B9DA-CD622706E53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4A31327D-4AFC-4FD8-852F-27CEB004A78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F9EAEBC-4156-4526-9FCC-C78727BF32F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C0ABDC6-D9B8-4530-9E20-F18B807C4A5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BCB5A40-EA41-4C1D-B36D-C9C51770CD2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6A8456BB-606C-4B77-97FF-BC2A6BACE6B1}"/>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9B88793-6437-436D-922D-85C4C0115011}"/>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3189DBCB-ADB5-4449-8D26-2487D6E8A9D4}"/>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3F174E8-FE38-42AC-AA14-5E35FF4B80C1}"/>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323B979E-6213-4C95-957D-6C50F83C4D7E}"/>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950EE14-2E3E-443D-81C5-1A680613F5FD}"/>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7AE24AB7-FA85-475B-8B06-E7EC0CE172E1}"/>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5840EF08-42EE-4EF5-9395-3696B4D2ADE3}"/>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5498B1CA-9CBF-40B9-B22D-67FE22149D2F}"/>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6E5D41B2-7C67-43B7-A032-7168160E67AD}"/>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6C8CDAAF-CBFA-4078-A9CA-EFAD2A777B09}"/>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8C955A7-323D-4C33-830C-AEAE880E967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6134EB5-A96C-4031-8F78-4B64332D66F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7013EC-63A7-4FC1-8A2D-EC76C852292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89DBF03-C04F-4A16-9A00-D2E234216E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3295583-7706-40AE-AA2E-D42523CC9BA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142240</xdr:rowOff>
    </xdr:from>
    <xdr:to>
      <xdr:col>116</xdr:col>
      <xdr:colOff>114300</xdr:colOff>
      <xdr:row>40</xdr:row>
      <xdr:rowOff>72390</xdr:rowOff>
    </xdr:to>
    <xdr:sp macro="" textlink="">
      <xdr:nvSpPr>
        <xdr:cNvPr id="493" name="楕円 492">
          <a:extLst>
            <a:ext uri="{FF2B5EF4-FFF2-40B4-BE49-F238E27FC236}">
              <a16:creationId xmlns:a16="http://schemas.microsoft.com/office/drawing/2014/main" id="{2F72B940-3C79-4D50-BD28-D86633CE0B6D}"/>
            </a:ext>
          </a:extLst>
        </xdr:cNvPr>
        <xdr:cNvSpPr/>
      </xdr:nvSpPr>
      <xdr:spPr>
        <a:xfrm>
          <a:off x="19458940" y="668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165117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E25AF08-BF6D-4B04-9B1F-4D2394BE2CF3}"/>
            </a:ext>
          </a:extLst>
        </xdr:cNvPr>
        <xdr:cNvSpPr txBox="1"/>
      </xdr:nvSpPr>
      <xdr:spPr>
        <a:xfrm>
          <a:off x="19547840"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146050</xdr:rowOff>
    </xdr:from>
    <xdr:to>
      <xdr:col>112</xdr:col>
      <xdr:colOff>38100</xdr:colOff>
      <xdr:row>40</xdr:row>
      <xdr:rowOff>76200</xdr:rowOff>
    </xdr:to>
    <xdr:sp macro="" textlink="">
      <xdr:nvSpPr>
        <xdr:cNvPr id="495" name="楕円 494">
          <a:extLst>
            <a:ext uri="{FF2B5EF4-FFF2-40B4-BE49-F238E27FC236}">
              <a16:creationId xmlns:a16="http://schemas.microsoft.com/office/drawing/2014/main" id="{A2CD852A-6F39-433B-A554-97F1B322FBBB}"/>
            </a:ext>
          </a:extLst>
        </xdr:cNvPr>
        <xdr:cNvSpPr/>
      </xdr:nvSpPr>
      <xdr:spPr>
        <a:xfrm>
          <a:off x="18735040" y="6684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21590</xdr:rowOff>
    </xdr:from>
    <xdr:to>
      <xdr:col>116</xdr:col>
      <xdr:colOff>63500</xdr:colOff>
      <xdr:row>40</xdr:row>
      <xdr:rowOff>25400</xdr:rowOff>
    </xdr:to>
    <xdr:cxnSp macro="">
      <xdr:nvCxnSpPr>
        <xdr:cNvPr id="496" name="直線コネクタ 495">
          <a:extLst>
            <a:ext uri="{FF2B5EF4-FFF2-40B4-BE49-F238E27FC236}">
              <a16:creationId xmlns:a16="http://schemas.microsoft.com/office/drawing/2014/main" id="{55796D62-D1C0-4F70-AF07-2A73D566DC6B}"/>
            </a:ext>
          </a:extLst>
        </xdr:cNvPr>
        <xdr:cNvCxnSpPr/>
      </xdr:nvCxnSpPr>
      <xdr:spPr>
        <a:xfrm flipV="1">
          <a:off x="18778220" y="67271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7" name="楕円 496">
          <a:extLst>
            <a:ext uri="{FF2B5EF4-FFF2-40B4-BE49-F238E27FC236}">
              <a16:creationId xmlns:a16="http://schemas.microsoft.com/office/drawing/2014/main" id="{6C1347B9-7E95-4877-982E-C8390AC7C614}"/>
            </a:ext>
          </a:extLst>
        </xdr:cNvPr>
        <xdr:cNvSpPr/>
      </xdr:nvSpPr>
      <xdr:spPr>
        <a:xfrm>
          <a:off x="179374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25400</xdr:rowOff>
    </xdr:from>
    <xdr:to>
      <xdr:col>111</xdr:col>
      <xdr:colOff>177800</xdr:colOff>
      <xdr:row>40</xdr:row>
      <xdr:rowOff>30480</xdr:rowOff>
    </xdr:to>
    <xdr:cxnSp macro="">
      <xdr:nvCxnSpPr>
        <xdr:cNvPr id="498" name="直線コネクタ 497">
          <a:extLst>
            <a:ext uri="{FF2B5EF4-FFF2-40B4-BE49-F238E27FC236}">
              <a16:creationId xmlns:a16="http://schemas.microsoft.com/office/drawing/2014/main" id="{B0F390CC-958B-44B6-B75C-88DE1DFFECC1}"/>
            </a:ext>
          </a:extLst>
        </xdr:cNvPr>
        <xdr:cNvCxnSpPr/>
      </xdr:nvCxnSpPr>
      <xdr:spPr>
        <a:xfrm flipV="1">
          <a:off x="17988280" y="673100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153670</xdr:rowOff>
    </xdr:from>
    <xdr:to>
      <xdr:col>102</xdr:col>
      <xdr:colOff>165100</xdr:colOff>
      <xdr:row>40</xdr:row>
      <xdr:rowOff>83820</xdr:rowOff>
    </xdr:to>
    <xdr:sp macro="" textlink="">
      <xdr:nvSpPr>
        <xdr:cNvPr id="499" name="楕円 498">
          <a:extLst>
            <a:ext uri="{FF2B5EF4-FFF2-40B4-BE49-F238E27FC236}">
              <a16:creationId xmlns:a16="http://schemas.microsoft.com/office/drawing/2014/main" id="{C9C19FB4-9EB1-41E6-B445-351553E9089B}"/>
            </a:ext>
          </a:extLst>
        </xdr:cNvPr>
        <xdr:cNvSpPr/>
      </xdr:nvSpPr>
      <xdr:spPr>
        <a:xfrm>
          <a:off x="17162780" y="669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33020</xdr:rowOff>
    </xdr:to>
    <xdr:cxnSp macro="">
      <xdr:nvCxnSpPr>
        <xdr:cNvPr id="500" name="直線コネクタ 499">
          <a:extLst>
            <a:ext uri="{FF2B5EF4-FFF2-40B4-BE49-F238E27FC236}">
              <a16:creationId xmlns:a16="http://schemas.microsoft.com/office/drawing/2014/main" id="{CE74CC72-505A-4606-BCEB-100342C85B7A}"/>
            </a:ext>
          </a:extLst>
        </xdr:cNvPr>
        <xdr:cNvCxnSpPr/>
      </xdr:nvCxnSpPr>
      <xdr:spPr>
        <a:xfrm flipV="1">
          <a:off x="17213580" y="673608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156210</xdr:rowOff>
    </xdr:from>
    <xdr:to>
      <xdr:col>98</xdr:col>
      <xdr:colOff>38100</xdr:colOff>
      <xdr:row>40</xdr:row>
      <xdr:rowOff>86360</xdr:rowOff>
    </xdr:to>
    <xdr:sp macro="" textlink="">
      <xdr:nvSpPr>
        <xdr:cNvPr id="501" name="楕円 500">
          <a:extLst>
            <a:ext uri="{FF2B5EF4-FFF2-40B4-BE49-F238E27FC236}">
              <a16:creationId xmlns:a16="http://schemas.microsoft.com/office/drawing/2014/main" id="{0B081080-7DBC-4816-9468-421DB3BAA595}"/>
            </a:ext>
          </a:extLst>
        </xdr:cNvPr>
        <xdr:cNvSpPr/>
      </xdr:nvSpPr>
      <xdr:spPr>
        <a:xfrm>
          <a:off x="16388080" y="6694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33020</xdr:rowOff>
    </xdr:from>
    <xdr:to>
      <xdr:col>102</xdr:col>
      <xdr:colOff>114300</xdr:colOff>
      <xdr:row>40</xdr:row>
      <xdr:rowOff>35560</xdr:rowOff>
    </xdr:to>
    <xdr:cxnSp macro="">
      <xdr:nvCxnSpPr>
        <xdr:cNvPr id="502" name="直線コネクタ 501">
          <a:extLst>
            <a:ext uri="{FF2B5EF4-FFF2-40B4-BE49-F238E27FC236}">
              <a16:creationId xmlns:a16="http://schemas.microsoft.com/office/drawing/2014/main" id="{EA05268F-97BD-4C8E-B74F-518D3A2A04C7}"/>
            </a:ext>
          </a:extLst>
        </xdr:cNvPr>
        <xdr:cNvCxnSpPr/>
      </xdr:nvCxnSpPr>
      <xdr:spPr>
        <a:xfrm flipV="1">
          <a:off x="16431260" y="673862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2A48D6A-1250-4166-AF5A-79278801CE0B}"/>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5B50E79-D611-4762-9F10-AC109FBAB113}"/>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4FDEA93-A298-4186-869A-2D01F17659E5}"/>
            </a:ext>
          </a:extLst>
        </xdr:cNvPr>
        <xdr:cNvSpPr txBox="1"/>
      </xdr:nvSpPr>
      <xdr:spPr>
        <a:xfrm>
          <a:off x="170015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8C5DE33-9A2E-47AF-8872-51B9CFCE2997}"/>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92727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8C4E6EB-D36A-475D-A5D5-07B693F16C7E}"/>
            </a:ext>
          </a:extLst>
        </xdr:cNvPr>
        <xdr:cNvSpPr txBox="1"/>
      </xdr:nvSpPr>
      <xdr:spPr>
        <a:xfrm>
          <a:off x="185611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97807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05DD7F2-F26F-4900-A451-9D94409E973C}"/>
            </a:ext>
          </a:extLst>
        </xdr:cNvPr>
        <xdr:cNvSpPr txBox="1"/>
      </xdr:nvSpPr>
      <xdr:spPr>
        <a:xfrm>
          <a:off x="1777626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100347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4BD4249-7901-49D8-B646-7911ADFA57BE}"/>
            </a:ext>
          </a:extLst>
        </xdr:cNvPr>
        <xdr:cNvSpPr txBox="1"/>
      </xdr:nvSpPr>
      <xdr:spPr>
        <a:xfrm>
          <a:off x="1700156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25F43B1-AE9A-4FFC-8982-05FE38628AC6}"/>
            </a:ext>
          </a:extLst>
        </xdr:cNvPr>
        <xdr:cNvSpPr txBox="1"/>
      </xdr:nvSpPr>
      <xdr:spPr>
        <a:xfrm>
          <a:off x="1622686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2836F1E-3F45-4328-A9B7-8D21B1C3AC0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4102712-66B6-4F51-8055-E7F5B7C4BC3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6777697-0CEB-4475-A7F6-FDBBF1C83F8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A2A44A5-EAFB-4C54-8CD7-7990A65BB3C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9F596F3-D2A4-490D-A4F1-10BC13A579B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587CA77-DBB7-469A-BF80-A9901613EAB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F61D600-5285-4AC5-BBD5-EF93E3BE687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F00DCB4-C128-4421-B350-BA7319BECE6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C3E58B0-0638-4FC8-A5A1-DBF0C790015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A29A968-94E0-4748-8946-F083EE27387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1C3CE71-C59E-4926-9BBA-41792B6A3A4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C8BAD82-5C6B-44F3-98EE-508666F9C16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2AB0BC0-DAAB-4EF4-BC1D-3CA5A398298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477D57B-C69B-4CE4-B9EB-3E9B67FE16F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16D4B967-4B1B-47EF-90CA-069A25D4AB1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C2A5F01-B376-4C16-AA06-EE1E9699525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5F5DA69-E008-4246-BA17-AAAFFC525DF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CEB8428-B34D-433B-8D0E-12E76ED2714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1C180CC-C7AC-4D3A-839E-8FC66774FEF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36462F2-7862-4C11-9A26-C883422976B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91F658C-E37F-4F6F-9B91-D00EA9136CB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908C4ED-A8A9-408E-9644-9027990BB83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A70DD18-74BB-416C-96D8-D275574C01B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D040768-1CFD-4023-8793-CDFBEF3D11E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1934297E-212A-45CB-B26A-A420BE865B15}"/>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19AAE72-7729-407D-A65A-7D04878AE554}"/>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92FB0F4C-8F81-4798-B0A2-F0D669B8D9E8}"/>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7FF638C-8394-4EE4-ABB9-6091109EE666}"/>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D28AC77C-F45C-47CC-A520-2905CC045F5E}"/>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BBB4138-C2B5-4672-8BA5-CF152C66B13A}"/>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1CDA209D-CD52-4102-9AA2-A1CD4CE3C3C0}"/>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97695FAB-6888-42E4-AC87-951A76BCAAE2}"/>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A456BD02-5886-4AAA-8AB6-A1FB3E1A9B24}"/>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EA6577CC-90E7-451D-8E9D-1B1497524A35}"/>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49AAD2DA-7EE0-458D-9773-AD6E4A7E1DCE}"/>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7810F1D-9BCA-4FED-8B72-16BB25E56EC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C1190BF-0F57-4E18-968F-7DCD8F2FDAC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08D8EE-FAA1-4C31-9903-A0CB566EFD5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AB6A378-213F-47C7-9650-2A496F439A4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F627691-F192-431F-A5F1-15036B05DCA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551" name="楕円 550">
          <a:extLst>
            <a:ext uri="{FF2B5EF4-FFF2-40B4-BE49-F238E27FC236}">
              <a16:creationId xmlns:a16="http://schemas.microsoft.com/office/drawing/2014/main" id="{3FA28218-B0F7-44DC-B8B6-519468200480}"/>
            </a:ext>
          </a:extLst>
        </xdr:cNvPr>
        <xdr:cNvSpPr/>
      </xdr:nvSpPr>
      <xdr:spPr>
        <a:xfrm>
          <a:off x="14325600" y="105638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85107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DBF66C3-871D-4334-80A4-921D421CD453}"/>
            </a:ext>
          </a:extLst>
        </xdr:cNvPr>
        <xdr:cNvSpPr txBox="1"/>
      </xdr:nvSpPr>
      <xdr:spPr>
        <a:xfrm>
          <a:off x="14414500" y="1047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53" name="楕円 552">
          <a:extLst>
            <a:ext uri="{FF2B5EF4-FFF2-40B4-BE49-F238E27FC236}">
              <a16:creationId xmlns:a16="http://schemas.microsoft.com/office/drawing/2014/main" id="{F0703030-42D7-4007-88DD-0C1642244F2D}"/>
            </a:ext>
          </a:extLst>
        </xdr:cNvPr>
        <xdr:cNvSpPr/>
      </xdr:nvSpPr>
      <xdr:spPr>
        <a:xfrm>
          <a:off x="13578840" y="1053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49530</xdr:rowOff>
    </xdr:to>
    <xdr:cxnSp macro="">
      <xdr:nvCxnSpPr>
        <xdr:cNvPr id="554" name="直線コネクタ 553">
          <a:extLst>
            <a:ext uri="{FF2B5EF4-FFF2-40B4-BE49-F238E27FC236}">
              <a16:creationId xmlns:a16="http://schemas.microsoft.com/office/drawing/2014/main" id="{054857BE-7A17-407B-9F9F-54919487B451}"/>
            </a:ext>
          </a:extLst>
        </xdr:cNvPr>
        <xdr:cNvCxnSpPr/>
      </xdr:nvCxnSpPr>
      <xdr:spPr>
        <a:xfrm>
          <a:off x="13629640" y="1057846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5" name="楕円 554">
          <a:extLst>
            <a:ext uri="{FF2B5EF4-FFF2-40B4-BE49-F238E27FC236}">
              <a16:creationId xmlns:a16="http://schemas.microsoft.com/office/drawing/2014/main" id="{8B0BC23D-D8FE-4C77-A244-D36499AC0221}"/>
            </a:ext>
          </a:extLst>
        </xdr:cNvPr>
        <xdr:cNvSpPr/>
      </xdr:nvSpPr>
      <xdr:spPr>
        <a:xfrm>
          <a:off x="128041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17145</xdr:rowOff>
    </xdr:from>
    <xdr:to>
      <xdr:col>81</xdr:col>
      <xdr:colOff>50800</xdr:colOff>
      <xdr:row>63</xdr:row>
      <xdr:rowOff>30480</xdr:rowOff>
    </xdr:to>
    <xdr:cxnSp macro="">
      <xdr:nvCxnSpPr>
        <xdr:cNvPr id="556" name="直線コネクタ 555">
          <a:extLst>
            <a:ext uri="{FF2B5EF4-FFF2-40B4-BE49-F238E27FC236}">
              <a16:creationId xmlns:a16="http://schemas.microsoft.com/office/drawing/2014/main" id="{B1C2C961-CC50-4120-B13F-F0D7CF809DDC}"/>
            </a:ext>
          </a:extLst>
        </xdr:cNvPr>
        <xdr:cNvCxnSpPr/>
      </xdr:nvCxnSpPr>
      <xdr:spPr>
        <a:xfrm flipV="1">
          <a:off x="12854940" y="1057846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44450</xdr:rowOff>
    </xdr:from>
    <xdr:to>
      <xdr:col>72</xdr:col>
      <xdr:colOff>38100</xdr:colOff>
      <xdr:row>63</xdr:row>
      <xdr:rowOff>146050</xdr:rowOff>
    </xdr:to>
    <xdr:sp macro="" textlink="">
      <xdr:nvSpPr>
        <xdr:cNvPr id="557" name="楕円 556">
          <a:extLst>
            <a:ext uri="{FF2B5EF4-FFF2-40B4-BE49-F238E27FC236}">
              <a16:creationId xmlns:a16="http://schemas.microsoft.com/office/drawing/2014/main" id="{7950210F-D5D2-4C84-8435-C2A256AC251F}"/>
            </a:ext>
          </a:extLst>
        </xdr:cNvPr>
        <xdr:cNvSpPr/>
      </xdr:nvSpPr>
      <xdr:spPr>
        <a:xfrm>
          <a:off x="120294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95250</xdr:rowOff>
    </xdr:to>
    <xdr:cxnSp macro="">
      <xdr:nvCxnSpPr>
        <xdr:cNvPr id="558" name="直線コネクタ 557">
          <a:extLst>
            <a:ext uri="{FF2B5EF4-FFF2-40B4-BE49-F238E27FC236}">
              <a16:creationId xmlns:a16="http://schemas.microsoft.com/office/drawing/2014/main" id="{B19B4961-8ED0-4A8E-A4EE-189538A7DF97}"/>
            </a:ext>
          </a:extLst>
        </xdr:cNvPr>
        <xdr:cNvCxnSpPr/>
      </xdr:nvCxnSpPr>
      <xdr:spPr>
        <a:xfrm flipV="1">
          <a:off x="12072620" y="1059180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36830</xdr:rowOff>
    </xdr:from>
    <xdr:to>
      <xdr:col>67</xdr:col>
      <xdr:colOff>101600</xdr:colOff>
      <xdr:row>63</xdr:row>
      <xdr:rowOff>138430</xdr:rowOff>
    </xdr:to>
    <xdr:sp macro="" textlink="">
      <xdr:nvSpPr>
        <xdr:cNvPr id="559" name="楕円 558">
          <a:extLst>
            <a:ext uri="{FF2B5EF4-FFF2-40B4-BE49-F238E27FC236}">
              <a16:creationId xmlns:a16="http://schemas.microsoft.com/office/drawing/2014/main" id="{9A7254A9-C9B8-4A47-ABB5-A30F70D8B390}"/>
            </a:ext>
          </a:extLst>
        </xdr:cNvPr>
        <xdr:cNvSpPr/>
      </xdr:nvSpPr>
      <xdr:spPr>
        <a:xfrm>
          <a:off x="112318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87630</xdr:rowOff>
    </xdr:from>
    <xdr:to>
      <xdr:col>71</xdr:col>
      <xdr:colOff>177800</xdr:colOff>
      <xdr:row>63</xdr:row>
      <xdr:rowOff>95250</xdr:rowOff>
    </xdr:to>
    <xdr:cxnSp macro="">
      <xdr:nvCxnSpPr>
        <xdr:cNvPr id="560" name="直線コネクタ 559">
          <a:extLst>
            <a:ext uri="{FF2B5EF4-FFF2-40B4-BE49-F238E27FC236}">
              <a16:creationId xmlns:a16="http://schemas.microsoft.com/office/drawing/2014/main" id="{7B5241E7-7967-4667-A9CD-63E89355C561}"/>
            </a:ext>
          </a:extLst>
        </xdr:cNvPr>
        <xdr:cNvCxnSpPr/>
      </xdr:nvCxnSpPr>
      <xdr:spPr>
        <a:xfrm>
          <a:off x="11282680" y="106489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68760728-B75D-46B9-9922-8B747FDB01E3}"/>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C2C2CEE3-6A72-45CE-A3B7-CD530FE208F7}"/>
            </a:ext>
          </a:extLst>
        </xdr:cNvPr>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AC1692DB-50A6-43D8-9D92-4586C9F92759}"/>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E99DD48E-C8E1-4AFA-8318-CFBFB6EA296F}"/>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65" name="n_1mainValue【学校施設】&#10;有形固定資産減価償却率">
          <a:extLst>
            <a:ext uri="{FF2B5EF4-FFF2-40B4-BE49-F238E27FC236}">
              <a16:creationId xmlns:a16="http://schemas.microsoft.com/office/drawing/2014/main" id="{26AAC86A-DD4B-4ECF-ABAD-38A96EE77D79}"/>
            </a:ext>
          </a:extLst>
        </xdr:cNvPr>
        <xdr:cNvSpPr txBox="1"/>
      </xdr:nvSpPr>
      <xdr:spPr>
        <a:xfrm>
          <a:off x="134372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6" name="n_2mainValue【学校施設】&#10;有形固定資産減価償却率">
          <a:extLst>
            <a:ext uri="{FF2B5EF4-FFF2-40B4-BE49-F238E27FC236}">
              <a16:creationId xmlns:a16="http://schemas.microsoft.com/office/drawing/2014/main" id="{987F8F6A-DA5D-44B8-8A47-8ACFED239CD7}"/>
            </a:ext>
          </a:extLst>
        </xdr:cNvPr>
        <xdr:cNvSpPr txBox="1"/>
      </xdr:nvSpPr>
      <xdr:spPr>
        <a:xfrm>
          <a:off x="126752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137177</xdr:rowOff>
    </xdr:from>
    <xdr:ext cx="405111" cy="259045"/>
    <xdr:sp macro="" textlink="">
      <xdr:nvSpPr>
        <xdr:cNvPr id="567" name="n_3mainValue【学校施設】&#10;有形固定資産減価償却率">
          <a:extLst>
            <a:ext uri="{FF2B5EF4-FFF2-40B4-BE49-F238E27FC236}">
              <a16:creationId xmlns:a16="http://schemas.microsoft.com/office/drawing/2014/main" id="{E7A57296-29E9-4F27-A21F-D725D8E482A9}"/>
            </a:ext>
          </a:extLst>
        </xdr:cNvPr>
        <xdr:cNvSpPr txBox="1"/>
      </xdr:nvSpPr>
      <xdr:spPr>
        <a:xfrm>
          <a:off x="119005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129557</xdr:rowOff>
    </xdr:from>
    <xdr:ext cx="405111" cy="259045"/>
    <xdr:sp macro="" textlink="">
      <xdr:nvSpPr>
        <xdr:cNvPr id="568" name="n_4mainValue【学校施設】&#10;有形固定資産減価償却率">
          <a:extLst>
            <a:ext uri="{FF2B5EF4-FFF2-40B4-BE49-F238E27FC236}">
              <a16:creationId xmlns:a16="http://schemas.microsoft.com/office/drawing/2014/main" id="{CC5EC2C2-8E6B-457C-B90B-033BD613AED5}"/>
            </a:ext>
          </a:extLst>
        </xdr:cNvPr>
        <xdr:cNvSpPr txBox="1"/>
      </xdr:nvSpPr>
      <xdr:spPr>
        <a:xfrm>
          <a:off x="1110298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6C9DF8E-480C-4C46-AA02-6084F7DA610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26D878D-DCCA-4EA5-A6DD-E64EBEA51EC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366A6A0-D262-4E30-8AFF-7A43256A856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0B39C4B-FC1A-482C-ADDB-4A82967CAF7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DC1314F-820B-495C-AA48-698A6FCB931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F6FB5E-DA78-4C49-8A6E-A58BCC3C966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2A23F82-595E-4AD5-97EE-2D42CBC6CDF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E8F8AA7-F197-469F-B603-8F50CA7DE4E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72BC7BD-014B-4EA4-8A65-3875B414D1E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008841F-B7A6-453C-A06F-8F3659B9612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FAE1AB4-1C80-4CAB-B3D0-F4287BAFFAD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64421E32-59FD-41D0-995A-AEB35966CCF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5F8D89AC-9359-4581-8213-D1035F249C9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C44FEA13-2AC9-4915-95B4-D5C3DCE4E8B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CD54D1C6-5947-421F-8FA1-D0A56E110DB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BCF5D0BC-B256-426C-A66B-4611A9263E1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619B0884-80E5-4D54-BDC6-C2CA58A6CCB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D3CA4C78-1DEB-456C-B746-A7ADE586847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DF671134-C8FA-48D6-8D6D-0026E44569C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671F0E9-656B-4BB0-BB1D-4A219B92EDE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473BBED-059D-4FBE-87CF-5501AAC37CA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C7837DD2-C14D-4E23-8ECF-7C67CEA9F4A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64ED70CF-9A21-4CE9-ADD1-0D15C4216F37}"/>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CBC0E49E-1DE3-4619-85CD-D1516A1C289F}"/>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A4ADA8F3-78C2-48D0-B3FE-FD51131F8E2F}"/>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2BFECBC2-62D9-4B9D-BF32-2368AE9559BD}"/>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353D54DC-6AA6-4416-8450-A543A1BD1866}"/>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828FA68C-7B09-4053-AF25-811418E75662}"/>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42D42DBE-3CBB-4D42-8BA3-87A04C8AE27B}"/>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8288BBE1-21DA-4CD3-A807-462F2880484C}"/>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579601BF-3846-4DD2-B04F-1C4A28F42D8A}"/>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A5519FDD-5BFD-4605-89FE-439AFDE5875A}"/>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124A7A8E-5E28-4628-8319-C45CA2DE784C}"/>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989185A-8B77-4374-9F05-9AA2B6FCDE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FC2D027-596C-4ADA-BC5C-48A74FE581B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8533DC5-4AD0-45E7-B391-E2FEF8ECB98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F73B36D-64DE-4BF0-8C5F-180F1C98D3A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B45B82-0EAB-4361-AD8C-7BDA49C68CC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130708</xdr:rowOff>
    </xdr:from>
    <xdr:to>
      <xdr:col>116</xdr:col>
      <xdr:colOff>114300</xdr:colOff>
      <xdr:row>63</xdr:row>
      <xdr:rowOff>60858</xdr:rowOff>
    </xdr:to>
    <xdr:sp macro="" textlink="">
      <xdr:nvSpPr>
        <xdr:cNvPr id="607" name="楕円 606">
          <a:extLst>
            <a:ext uri="{FF2B5EF4-FFF2-40B4-BE49-F238E27FC236}">
              <a16:creationId xmlns:a16="http://schemas.microsoft.com/office/drawing/2014/main" id="{E9B2430E-D778-4185-836A-DBF46D362CA3}"/>
            </a:ext>
          </a:extLst>
        </xdr:cNvPr>
        <xdr:cNvSpPr/>
      </xdr:nvSpPr>
      <xdr:spPr>
        <a:xfrm>
          <a:off x="19458940" y="10524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45635</xdr:rowOff>
    </xdr:from>
    <xdr:ext cx="469744" cy="259045"/>
    <xdr:sp macro="" textlink="">
      <xdr:nvSpPr>
        <xdr:cNvPr id="608" name="【学校施設】&#10;一人当たり面積該当値テキスト">
          <a:extLst>
            <a:ext uri="{FF2B5EF4-FFF2-40B4-BE49-F238E27FC236}">
              <a16:creationId xmlns:a16="http://schemas.microsoft.com/office/drawing/2014/main" id="{212B6077-C8A5-4C58-A086-39A19574D2B7}"/>
            </a:ext>
          </a:extLst>
        </xdr:cNvPr>
        <xdr:cNvSpPr txBox="1"/>
      </xdr:nvSpPr>
      <xdr:spPr>
        <a:xfrm>
          <a:off x="19547840" y="104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09" name="楕円 608">
          <a:extLst>
            <a:ext uri="{FF2B5EF4-FFF2-40B4-BE49-F238E27FC236}">
              <a16:creationId xmlns:a16="http://schemas.microsoft.com/office/drawing/2014/main" id="{F5F0D23B-DB7A-4BCA-B831-CD43787A41D5}"/>
            </a:ext>
          </a:extLst>
        </xdr:cNvPr>
        <xdr:cNvSpPr/>
      </xdr:nvSpPr>
      <xdr:spPr>
        <a:xfrm>
          <a:off x="1873504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xdr:rowOff>
    </xdr:from>
    <xdr:to>
      <xdr:col>116</xdr:col>
      <xdr:colOff>63500</xdr:colOff>
      <xdr:row>63</xdr:row>
      <xdr:rowOff>16002</xdr:rowOff>
    </xdr:to>
    <xdr:cxnSp macro="">
      <xdr:nvCxnSpPr>
        <xdr:cNvPr id="610" name="直線コネクタ 609">
          <a:extLst>
            <a:ext uri="{FF2B5EF4-FFF2-40B4-BE49-F238E27FC236}">
              <a16:creationId xmlns:a16="http://schemas.microsoft.com/office/drawing/2014/main" id="{08AF49DC-362E-434E-B3B6-E366FFAA7A94}"/>
            </a:ext>
          </a:extLst>
        </xdr:cNvPr>
        <xdr:cNvCxnSpPr/>
      </xdr:nvCxnSpPr>
      <xdr:spPr>
        <a:xfrm flipV="1">
          <a:off x="18778220" y="10571378"/>
          <a:ext cx="7315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145338</xdr:rowOff>
    </xdr:from>
    <xdr:to>
      <xdr:col>107</xdr:col>
      <xdr:colOff>101600</xdr:colOff>
      <xdr:row>63</xdr:row>
      <xdr:rowOff>75488</xdr:rowOff>
    </xdr:to>
    <xdr:sp macro="" textlink="">
      <xdr:nvSpPr>
        <xdr:cNvPr id="611" name="楕円 610">
          <a:extLst>
            <a:ext uri="{FF2B5EF4-FFF2-40B4-BE49-F238E27FC236}">
              <a16:creationId xmlns:a16="http://schemas.microsoft.com/office/drawing/2014/main" id="{756C29A9-DBD4-43A7-B894-75C72C74CD32}"/>
            </a:ext>
          </a:extLst>
        </xdr:cNvPr>
        <xdr:cNvSpPr/>
      </xdr:nvSpPr>
      <xdr:spPr>
        <a:xfrm>
          <a:off x="17937480" y="10539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24688</xdr:rowOff>
    </xdr:to>
    <xdr:cxnSp macro="">
      <xdr:nvCxnSpPr>
        <xdr:cNvPr id="612" name="直線コネクタ 611">
          <a:extLst>
            <a:ext uri="{FF2B5EF4-FFF2-40B4-BE49-F238E27FC236}">
              <a16:creationId xmlns:a16="http://schemas.microsoft.com/office/drawing/2014/main" id="{ED90D5A8-D867-4323-B0F8-2BDAAE7BE6C6}"/>
            </a:ext>
          </a:extLst>
        </xdr:cNvPr>
        <xdr:cNvCxnSpPr/>
      </xdr:nvCxnSpPr>
      <xdr:spPr>
        <a:xfrm flipV="1">
          <a:off x="17988280" y="10577322"/>
          <a:ext cx="78994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149454</xdr:rowOff>
    </xdr:from>
    <xdr:to>
      <xdr:col>102</xdr:col>
      <xdr:colOff>165100</xdr:colOff>
      <xdr:row>63</xdr:row>
      <xdr:rowOff>79604</xdr:rowOff>
    </xdr:to>
    <xdr:sp macro="" textlink="">
      <xdr:nvSpPr>
        <xdr:cNvPr id="613" name="楕円 612">
          <a:extLst>
            <a:ext uri="{FF2B5EF4-FFF2-40B4-BE49-F238E27FC236}">
              <a16:creationId xmlns:a16="http://schemas.microsoft.com/office/drawing/2014/main" id="{55476E09-FC6B-4A17-99A8-4FAE7A279A3D}"/>
            </a:ext>
          </a:extLst>
        </xdr:cNvPr>
        <xdr:cNvSpPr/>
      </xdr:nvSpPr>
      <xdr:spPr>
        <a:xfrm>
          <a:off x="17162780" y="10543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24688</xdr:rowOff>
    </xdr:from>
    <xdr:to>
      <xdr:col>107</xdr:col>
      <xdr:colOff>50800</xdr:colOff>
      <xdr:row>63</xdr:row>
      <xdr:rowOff>28804</xdr:rowOff>
    </xdr:to>
    <xdr:cxnSp macro="">
      <xdr:nvCxnSpPr>
        <xdr:cNvPr id="614" name="直線コネクタ 613">
          <a:extLst>
            <a:ext uri="{FF2B5EF4-FFF2-40B4-BE49-F238E27FC236}">
              <a16:creationId xmlns:a16="http://schemas.microsoft.com/office/drawing/2014/main" id="{7A49B9E5-67C9-4211-A8E5-B10F0A61E92D}"/>
            </a:ext>
          </a:extLst>
        </xdr:cNvPr>
        <xdr:cNvCxnSpPr/>
      </xdr:nvCxnSpPr>
      <xdr:spPr>
        <a:xfrm flipV="1">
          <a:off x="17213580" y="10586008"/>
          <a:ext cx="7747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154025</xdr:rowOff>
    </xdr:from>
    <xdr:to>
      <xdr:col>98</xdr:col>
      <xdr:colOff>38100</xdr:colOff>
      <xdr:row>63</xdr:row>
      <xdr:rowOff>84175</xdr:rowOff>
    </xdr:to>
    <xdr:sp macro="" textlink="">
      <xdr:nvSpPr>
        <xdr:cNvPr id="615" name="楕円 614">
          <a:extLst>
            <a:ext uri="{FF2B5EF4-FFF2-40B4-BE49-F238E27FC236}">
              <a16:creationId xmlns:a16="http://schemas.microsoft.com/office/drawing/2014/main" id="{B39842D0-8064-4458-8477-F7379D3C4648}"/>
            </a:ext>
          </a:extLst>
        </xdr:cNvPr>
        <xdr:cNvSpPr/>
      </xdr:nvSpPr>
      <xdr:spPr>
        <a:xfrm>
          <a:off x="16388080" y="105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28804</xdr:rowOff>
    </xdr:from>
    <xdr:to>
      <xdr:col>102</xdr:col>
      <xdr:colOff>114300</xdr:colOff>
      <xdr:row>63</xdr:row>
      <xdr:rowOff>33375</xdr:rowOff>
    </xdr:to>
    <xdr:cxnSp macro="">
      <xdr:nvCxnSpPr>
        <xdr:cNvPr id="616" name="直線コネクタ 615">
          <a:extLst>
            <a:ext uri="{FF2B5EF4-FFF2-40B4-BE49-F238E27FC236}">
              <a16:creationId xmlns:a16="http://schemas.microsoft.com/office/drawing/2014/main" id="{D9EAE407-614C-4B42-9392-DA92D8251E4B}"/>
            </a:ext>
          </a:extLst>
        </xdr:cNvPr>
        <xdr:cNvCxnSpPr/>
      </xdr:nvCxnSpPr>
      <xdr:spPr>
        <a:xfrm flipV="1">
          <a:off x="16431260" y="10590124"/>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3AC57C13-829E-4046-A368-3004E7A3DC85}"/>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4BA60CD8-B336-46FA-85E7-EF1D4A177CBA}"/>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05EF5904-FBBD-44FC-B27C-8AF345F6C5EA}"/>
            </a:ext>
          </a:extLst>
        </xdr:cNvPr>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BA0A3AFA-7C01-4569-B286-A7DFC1B007D8}"/>
            </a:ext>
          </a:extLst>
        </xdr:cNvPr>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21" name="n_1mainValue【学校施設】&#10;一人当たり面積">
          <a:extLst>
            <a:ext uri="{FF2B5EF4-FFF2-40B4-BE49-F238E27FC236}">
              <a16:creationId xmlns:a16="http://schemas.microsoft.com/office/drawing/2014/main" id="{8216C49D-1E33-4BF4-A271-B4ACAE3DA3C8}"/>
            </a:ext>
          </a:extLst>
        </xdr:cNvPr>
        <xdr:cNvSpPr txBox="1"/>
      </xdr:nvSpPr>
      <xdr:spPr>
        <a:xfrm>
          <a:off x="185611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66615</xdr:rowOff>
    </xdr:from>
    <xdr:ext cx="469744" cy="259045"/>
    <xdr:sp macro="" textlink="">
      <xdr:nvSpPr>
        <xdr:cNvPr id="622" name="n_2mainValue【学校施設】&#10;一人当たり面積">
          <a:extLst>
            <a:ext uri="{FF2B5EF4-FFF2-40B4-BE49-F238E27FC236}">
              <a16:creationId xmlns:a16="http://schemas.microsoft.com/office/drawing/2014/main" id="{40783B30-4A84-44B7-9E7A-E0623EDBD487}"/>
            </a:ext>
          </a:extLst>
        </xdr:cNvPr>
        <xdr:cNvSpPr txBox="1"/>
      </xdr:nvSpPr>
      <xdr:spPr>
        <a:xfrm>
          <a:off x="17776267" y="106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70731</xdr:rowOff>
    </xdr:from>
    <xdr:ext cx="469744" cy="259045"/>
    <xdr:sp macro="" textlink="">
      <xdr:nvSpPr>
        <xdr:cNvPr id="623" name="n_3mainValue【学校施設】&#10;一人当たり面積">
          <a:extLst>
            <a:ext uri="{FF2B5EF4-FFF2-40B4-BE49-F238E27FC236}">
              <a16:creationId xmlns:a16="http://schemas.microsoft.com/office/drawing/2014/main" id="{63C68416-8789-4812-84BD-16424235568C}"/>
            </a:ext>
          </a:extLst>
        </xdr:cNvPr>
        <xdr:cNvSpPr txBox="1"/>
      </xdr:nvSpPr>
      <xdr:spPr>
        <a:xfrm>
          <a:off x="17001567" y="106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75302</xdr:rowOff>
    </xdr:from>
    <xdr:ext cx="469744" cy="259045"/>
    <xdr:sp macro="" textlink="">
      <xdr:nvSpPr>
        <xdr:cNvPr id="624" name="n_4mainValue【学校施設】&#10;一人当たり面積">
          <a:extLst>
            <a:ext uri="{FF2B5EF4-FFF2-40B4-BE49-F238E27FC236}">
              <a16:creationId xmlns:a16="http://schemas.microsoft.com/office/drawing/2014/main" id="{6B577656-AC1F-40C8-AACC-F7360AC88FBA}"/>
            </a:ext>
          </a:extLst>
        </xdr:cNvPr>
        <xdr:cNvSpPr txBox="1"/>
      </xdr:nvSpPr>
      <xdr:spPr>
        <a:xfrm>
          <a:off x="16226867" y="106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851A984-B37F-4D35-AF97-4B6C3ED2792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E0D8C0F-C570-4519-845D-96D4E055EE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A1E3B4C-DFD8-4412-8479-E7B5518E005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81AF603-770B-458E-BC1C-597C4FF559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74C615B-D66B-4FD1-BA3C-A2F20FE80E2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ECC7DB5-C4FC-4842-B736-9F5E2F8A9EA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AA3F426-4BB4-4ED8-9E8E-867CB521B65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E23CE21-846D-4BDF-AEA0-73AB7F25140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29D0482-7AB9-4F7D-B02F-D898933ADE2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D154768F-90EF-42B5-AA43-E5938231850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16021AD-E5B7-4DED-BD75-8355314EC1A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50491F37-7498-4EB6-8E07-99C946AD528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9676F5CB-A8F4-4E5A-BA02-E53264B43B1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648750A-E759-424A-B596-1994B6C835D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F182872D-038D-4971-B749-B99C362AD3E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F4FA73F7-C829-4672-A061-DDE564719BD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98653C1D-2BC7-4525-8D01-85437541514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39B7228D-07A7-475F-BF50-B2DBF0B1D7D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C49BD3D-90E0-4358-9E70-EA2375B7F05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67EF0A52-81AF-4CB0-914D-839DA86DB2D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2B39A579-4BA2-4915-9587-9A856E435B7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A208959A-5E29-457E-856E-A734D1280F2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49E05CB9-5653-43A7-8869-163CAA9F7F8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C9A4CC2-F4D0-45BE-BBF8-1825811DEB1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569CD62C-A6F2-4628-B437-EC09257846D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AAC3C3E1-AFAF-4CD1-949E-BBEFE0C39830}"/>
            </a:ext>
          </a:extLst>
        </xdr:cNvPr>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838EBDC1-A6EB-4C90-B916-41D0D576DD8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F803EA5D-8EC0-4B8F-9D97-EE02DAD1810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E1A45357-9B44-48BD-A905-22659D5788CC}"/>
            </a:ext>
          </a:extLst>
        </xdr:cNvPr>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C18DE056-8C86-466C-8476-901FF1441BE0}"/>
            </a:ext>
          </a:extLst>
        </xdr:cNvPr>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DAC2FF07-641F-4311-9B1E-48D11D57DC94}"/>
            </a:ext>
          </a:extLst>
        </xdr:cNvPr>
        <xdr:cNvSpPr txBox="1"/>
      </xdr:nvSpPr>
      <xdr:spPr>
        <a:xfrm>
          <a:off x="14414500" y="1368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4400D5D9-278D-4B69-8DBF-BE2BDA735EC8}"/>
            </a:ext>
          </a:extLst>
        </xdr:cNvPr>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A0490802-4D89-4850-8F14-0086905F396D}"/>
            </a:ext>
          </a:extLst>
        </xdr:cNvPr>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80C3C0EB-8EAB-4206-9EE2-58F5FE2BB471}"/>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a:extLst>
            <a:ext uri="{FF2B5EF4-FFF2-40B4-BE49-F238E27FC236}">
              <a16:creationId xmlns:a16="http://schemas.microsoft.com/office/drawing/2014/main" id="{327E97EE-BD1C-4671-A0E4-7D9B4C7D8929}"/>
            </a:ext>
          </a:extLst>
        </xdr:cNvPr>
        <xdr:cNvSpPr/>
      </xdr:nvSpPr>
      <xdr:spPr>
        <a:xfrm>
          <a:off x="1202944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a:extLst>
            <a:ext uri="{FF2B5EF4-FFF2-40B4-BE49-F238E27FC236}">
              <a16:creationId xmlns:a16="http://schemas.microsoft.com/office/drawing/2014/main" id="{61740FD0-CFDD-4853-852E-AFEF91AD4ECB}"/>
            </a:ext>
          </a:extLst>
        </xdr:cNvPr>
        <xdr:cNvSpPr/>
      </xdr:nvSpPr>
      <xdr:spPr>
        <a:xfrm>
          <a:off x="1123188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C36C000-D491-4A61-B114-54279A6EB31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851312-F322-4384-98C6-8DA06E32287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987FBF4-8D25-4912-A105-7B4A1BA2657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245DBCB-DE36-495A-BD5C-3572584F9C5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E4669BB-603E-409B-8264-53FEE039730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66" name="楕円 665">
          <a:extLst>
            <a:ext uri="{FF2B5EF4-FFF2-40B4-BE49-F238E27FC236}">
              <a16:creationId xmlns:a16="http://schemas.microsoft.com/office/drawing/2014/main" id="{A35C8932-886E-4549-B4DC-9C0F35DA77A9}"/>
            </a:ext>
          </a:extLst>
        </xdr:cNvPr>
        <xdr:cNvSpPr/>
      </xdr:nvSpPr>
      <xdr:spPr>
        <a:xfrm>
          <a:off x="14325600" y="14015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67" name="【児童館】&#10;有形固定資産減価償却率該当値テキスト">
          <a:extLst>
            <a:ext uri="{FF2B5EF4-FFF2-40B4-BE49-F238E27FC236}">
              <a16:creationId xmlns:a16="http://schemas.microsoft.com/office/drawing/2014/main" id="{F91C81E6-3EC3-4829-BE3B-ECDC2B5F3790}"/>
            </a:ext>
          </a:extLst>
        </xdr:cNvPr>
        <xdr:cNvSpPr txBox="1"/>
      </xdr:nvSpPr>
      <xdr:spPr>
        <a:xfrm>
          <a:off x="144145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68" name="楕円 667">
          <a:extLst>
            <a:ext uri="{FF2B5EF4-FFF2-40B4-BE49-F238E27FC236}">
              <a16:creationId xmlns:a16="http://schemas.microsoft.com/office/drawing/2014/main" id="{D0A065CF-A975-42C0-8382-87E5D6B0D8CD}"/>
            </a:ext>
          </a:extLst>
        </xdr:cNvPr>
        <xdr:cNvSpPr/>
      </xdr:nvSpPr>
      <xdr:spPr>
        <a:xfrm>
          <a:off x="135788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152400</xdr:rowOff>
    </xdr:to>
    <xdr:cxnSp macro="">
      <xdr:nvCxnSpPr>
        <xdr:cNvPr id="669" name="直線コネクタ 668">
          <a:extLst>
            <a:ext uri="{FF2B5EF4-FFF2-40B4-BE49-F238E27FC236}">
              <a16:creationId xmlns:a16="http://schemas.microsoft.com/office/drawing/2014/main" id="{282388AC-7B07-4F9C-AC1A-1CB99D2AB0AB}"/>
            </a:ext>
          </a:extLst>
        </xdr:cNvPr>
        <xdr:cNvCxnSpPr/>
      </xdr:nvCxnSpPr>
      <xdr:spPr>
        <a:xfrm>
          <a:off x="13629640" y="1402080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70" name="楕円 669">
          <a:extLst>
            <a:ext uri="{FF2B5EF4-FFF2-40B4-BE49-F238E27FC236}">
              <a16:creationId xmlns:a16="http://schemas.microsoft.com/office/drawing/2014/main" id="{D3E1B693-4D6F-4425-AB8C-7E42B9186AAF}"/>
            </a:ext>
          </a:extLst>
        </xdr:cNvPr>
        <xdr:cNvSpPr/>
      </xdr:nvSpPr>
      <xdr:spPr>
        <a:xfrm>
          <a:off x="1280414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106680</xdr:rowOff>
    </xdr:to>
    <xdr:cxnSp macro="">
      <xdr:nvCxnSpPr>
        <xdr:cNvPr id="671" name="直線コネクタ 670">
          <a:extLst>
            <a:ext uri="{FF2B5EF4-FFF2-40B4-BE49-F238E27FC236}">
              <a16:creationId xmlns:a16="http://schemas.microsoft.com/office/drawing/2014/main" id="{8A53B905-7610-41D3-A030-A70174C0B141}"/>
            </a:ext>
          </a:extLst>
        </xdr:cNvPr>
        <xdr:cNvCxnSpPr/>
      </xdr:nvCxnSpPr>
      <xdr:spPr>
        <a:xfrm>
          <a:off x="12854940" y="1398814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2" name="楕円 671">
          <a:extLst>
            <a:ext uri="{FF2B5EF4-FFF2-40B4-BE49-F238E27FC236}">
              <a16:creationId xmlns:a16="http://schemas.microsoft.com/office/drawing/2014/main" id="{29D04E7C-6BB1-45D4-8127-F305951B07D2}"/>
            </a:ext>
          </a:extLst>
        </xdr:cNvPr>
        <xdr:cNvSpPr/>
      </xdr:nvSpPr>
      <xdr:spPr>
        <a:xfrm>
          <a:off x="1202944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74023</xdr:rowOff>
    </xdr:to>
    <xdr:cxnSp macro="">
      <xdr:nvCxnSpPr>
        <xdr:cNvPr id="673" name="直線コネクタ 672">
          <a:extLst>
            <a:ext uri="{FF2B5EF4-FFF2-40B4-BE49-F238E27FC236}">
              <a16:creationId xmlns:a16="http://schemas.microsoft.com/office/drawing/2014/main" id="{BD6F2ADA-2FB9-4A38-91DB-A238DFCA5BC4}"/>
            </a:ext>
          </a:extLst>
        </xdr:cNvPr>
        <xdr:cNvCxnSpPr/>
      </xdr:nvCxnSpPr>
      <xdr:spPr>
        <a:xfrm>
          <a:off x="12072620" y="13940790"/>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674" name="楕円 673">
          <a:extLst>
            <a:ext uri="{FF2B5EF4-FFF2-40B4-BE49-F238E27FC236}">
              <a16:creationId xmlns:a16="http://schemas.microsoft.com/office/drawing/2014/main" id="{FF42FE5A-34B3-46E1-8D82-ECAF60032427}"/>
            </a:ext>
          </a:extLst>
        </xdr:cNvPr>
        <xdr:cNvSpPr/>
      </xdr:nvSpPr>
      <xdr:spPr>
        <a:xfrm>
          <a:off x="1123188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26670</xdr:rowOff>
    </xdr:to>
    <xdr:cxnSp macro="">
      <xdr:nvCxnSpPr>
        <xdr:cNvPr id="675" name="直線コネクタ 674">
          <a:extLst>
            <a:ext uri="{FF2B5EF4-FFF2-40B4-BE49-F238E27FC236}">
              <a16:creationId xmlns:a16="http://schemas.microsoft.com/office/drawing/2014/main" id="{F8E80338-6FDB-4B0C-A21C-8AD697D9E56A}"/>
            </a:ext>
          </a:extLst>
        </xdr:cNvPr>
        <xdr:cNvCxnSpPr/>
      </xdr:nvCxnSpPr>
      <xdr:spPr>
        <a:xfrm>
          <a:off x="11282680" y="13890716"/>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E659DB67-3991-42B5-9D25-CA85490759D8}"/>
            </a:ext>
          </a:extLst>
        </xdr:cNvPr>
        <xdr:cNvSpPr txBox="1"/>
      </xdr:nvSpPr>
      <xdr:spPr>
        <a:xfrm>
          <a:off x="13437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1AE2B358-D514-4B9B-8A3C-8C548BED3589}"/>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a:extLst>
            <a:ext uri="{FF2B5EF4-FFF2-40B4-BE49-F238E27FC236}">
              <a16:creationId xmlns:a16="http://schemas.microsoft.com/office/drawing/2014/main" id="{C37951F8-D1D2-4544-9F8B-3C9C18AEA471}"/>
            </a:ext>
          </a:extLst>
        </xdr:cNvPr>
        <xdr:cNvSpPr txBox="1"/>
      </xdr:nvSpPr>
      <xdr:spPr>
        <a:xfrm>
          <a:off x="119005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679" name="n_4aveValue【児童館】&#10;有形固定資産減価償却率">
          <a:extLst>
            <a:ext uri="{FF2B5EF4-FFF2-40B4-BE49-F238E27FC236}">
              <a16:creationId xmlns:a16="http://schemas.microsoft.com/office/drawing/2014/main" id="{0AB725A5-A7D1-463C-A6AE-83B25981D018}"/>
            </a:ext>
          </a:extLst>
        </xdr:cNvPr>
        <xdr:cNvSpPr txBox="1"/>
      </xdr:nvSpPr>
      <xdr:spPr>
        <a:xfrm>
          <a:off x="1110298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80" name="n_1mainValue【児童館】&#10;有形固定資産減価償却率">
          <a:extLst>
            <a:ext uri="{FF2B5EF4-FFF2-40B4-BE49-F238E27FC236}">
              <a16:creationId xmlns:a16="http://schemas.microsoft.com/office/drawing/2014/main" id="{EBA5E742-4EFF-4C4A-9B84-543F0F40BDEA}"/>
            </a:ext>
          </a:extLst>
        </xdr:cNvPr>
        <xdr:cNvSpPr txBox="1"/>
      </xdr:nvSpPr>
      <xdr:spPr>
        <a:xfrm>
          <a:off x="1343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81" name="n_2mainValue【児童館】&#10;有形固定資産減価償却率">
          <a:extLst>
            <a:ext uri="{FF2B5EF4-FFF2-40B4-BE49-F238E27FC236}">
              <a16:creationId xmlns:a16="http://schemas.microsoft.com/office/drawing/2014/main" id="{FED6FD99-4627-44E2-8D16-CAF62221BFDB}"/>
            </a:ext>
          </a:extLst>
        </xdr:cNvPr>
        <xdr:cNvSpPr txBox="1"/>
      </xdr:nvSpPr>
      <xdr:spPr>
        <a:xfrm>
          <a:off x="126752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82" name="n_3mainValue【児童館】&#10;有形固定資産減価償却率">
          <a:extLst>
            <a:ext uri="{FF2B5EF4-FFF2-40B4-BE49-F238E27FC236}">
              <a16:creationId xmlns:a16="http://schemas.microsoft.com/office/drawing/2014/main" id="{778E249E-EF99-4089-87C9-8BEBB53E5824}"/>
            </a:ext>
          </a:extLst>
        </xdr:cNvPr>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3" name="n_4mainValue【児童館】&#10;有形固定資産減価償却率">
          <a:extLst>
            <a:ext uri="{FF2B5EF4-FFF2-40B4-BE49-F238E27FC236}">
              <a16:creationId xmlns:a16="http://schemas.microsoft.com/office/drawing/2014/main" id="{72517463-A2C5-4917-A3F1-65F5EDB1FF6E}"/>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D351079A-6C59-416E-8BCC-645F29A7DCB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7840C6B-B499-4A72-B6DA-4CBEAAB8501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3C114075-C15C-40E1-AE54-2ED18BEFB35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F4E44B5-3EFB-4749-8A04-973E3B72E8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2B37261-2F8F-4819-A07F-5A4858D3D63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AA67564A-3070-41DD-8C33-4E49BA2988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F0630D4-F7C6-426B-AC78-56A3C2FFE7E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EB7B90B-3AE4-415C-B752-F4B44E1C4DA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AE251A1-7B7F-4EFF-9F2D-AEA3AA2307A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8346593D-E06A-43F4-A046-D6B7362AABD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CE6646AE-A7A2-4501-80AA-A12DC36F4194}"/>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164EBB05-4B49-4F2F-96CD-52DF07AD1EC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F3512269-8D29-41ED-B873-D903F6E2C62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D555B1EA-CE9F-46A2-9F80-BE62BCEA1931}"/>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F9028216-9F6E-4323-8BB1-CB776C2F639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F35786C7-4A3C-4A78-976F-DFF642F4AA8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FAD5B753-9B97-4111-9E74-404215AE7ED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7B0E9D98-DC6C-4F97-AEDD-BA5A725E54F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BDDCA5C3-8A50-40EB-9713-10CA36654F8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7D90DFF0-3021-4DCF-8532-1A1A62E890E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BD2D93E3-496D-4B27-A2C6-06F63B7FCEF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E4D4BFE3-0161-4A06-9D65-5E0F4629166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A7E1E37-4903-46F5-9FB4-AD84802A709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24EBDD9E-3228-46FC-87A7-51EAE5A60C5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3AD3C7A4-7A78-4A79-AE0B-7D565749B08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360FDEFD-C90B-4F69-9968-4396F6EDC57B}"/>
            </a:ext>
          </a:extLst>
        </xdr:cNvPr>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FA341F8C-9E3C-4ADB-AFAF-DB94B63B9141}"/>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DEC1D1DE-64EA-4AF6-A87A-15DA870D637E}"/>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AA0CCE37-30FB-44D6-87D5-1C07279C46A5}"/>
            </a:ext>
          </a:extLst>
        </xdr:cNvPr>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86B86885-2FC9-4DC5-B86C-44C86F38FB46}"/>
            </a:ext>
          </a:extLst>
        </xdr:cNvPr>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3055B5AB-85A6-459B-A92C-5EE7344E52C5}"/>
            </a:ext>
          </a:extLst>
        </xdr:cNvPr>
        <xdr:cNvSpPr txBox="1"/>
      </xdr:nvSpPr>
      <xdr:spPr>
        <a:xfrm>
          <a:off x="19547840" y="1399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6BCE492F-48A6-40F5-AA73-E0B2076C939C}"/>
            </a:ext>
          </a:extLst>
        </xdr:cNvPr>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10776E87-A8C4-4207-8599-E86FAC5807D3}"/>
            </a:ext>
          </a:extLst>
        </xdr:cNvPr>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8A4D77B5-2370-4733-A3E8-4874110722C3}"/>
            </a:ext>
          </a:extLst>
        </xdr:cNvPr>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a:extLst>
            <a:ext uri="{FF2B5EF4-FFF2-40B4-BE49-F238E27FC236}">
              <a16:creationId xmlns:a16="http://schemas.microsoft.com/office/drawing/2014/main" id="{5FCB05D5-2EA4-4F66-B9F0-1D90DE91294A}"/>
            </a:ext>
          </a:extLst>
        </xdr:cNvPr>
        <xdr:cNvSpPr/>
      </xdr:nvSpPr>
      <xdr:spPr>
        <a:xfrm>
          <a:off x="171627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a:extLst>
            <a:ext uri="{FF2B5EF4-FFF2-40B4-BE49-F238E27FC236}">
              <a16:creationId xmlns:a16="http://schemas.microsoft.com/office/drawing/2014/main" id="{225D5DB8-84AB-41B3-A6FC-BF4D022FF681}"/>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383609C-3C41-45E4-AD22-0C4F524D11B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260B879-B8E0-4A05-9C19-D0C34A5F470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D4BAA5B-6524-4674-BA3A-94D71DBFF35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5214117-3901-473F-9278-E5302F339C3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4A8FCD6-EBC8-4E7F-AAF4-A47F48C8071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25" name="楕円 724">
          <a:extLst>
            <a:ext uri="{FF2B5EF4-FFF2-40B4-BE49-F238E27FC236}">
              <a16:creationId xmlns:a16="http://schemas.microsoft.com/office/drawing/2014/main" id="{9203B811-6ADF-4654-ABD7-351A8923B530}"/>
            </a:ext>
          </a:extLst>
        </xdr:cNvPr>
        <xdr:cNvSpPr/>
      </xdr:nvSpPr>
      <xdr:spPr>
        <a:xfrm>
          <a:off x="1945894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726" name="【児童館】&#10;一人当たり面積該当値テキスト">
          <a:extLst>
            <a:ext uri="{FF2B5EF4-FFF2-40B4-BE49-F238E27FC236}">
              <a16:creationId xmlns:a16="http://schemas.microsoft.com/office/drawing/2014/main" id="{9D4A318C-9E40-4340-A430-63837D9D3DA8}"/>
            </a:ext>
          </a:extLst>
        </xdr:cNvPr>
        <xdr:cNvSpPr txBox="1"/>
      </xdr:nvSpPr>
      <xdr:spPr>
        <a:xfrm>
          <a:off x="19547840"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727" name="楕円 726">
          <a:extLst>
            <a:ext uri="{FF2B5EF4-FFF2-40B4-BE49-F238E27FC236}">
              <a16:creationId xmlns:a16="http://schemas.microsoft.com/office/drawing/2014/main" id="{5CFB13C5-B9C7-4F55-863F-5169065B6C40}"/>
            </a:ext>
          </a:extLst>
        </xdr:cNvPr>
        <xdr:cNvSpPr/>
      </xdr:nvSpPr>
      <xdr:spPr>
        <a:xfrm>
          <a:off x="18735040" y="13842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146957</xdr:rowOff>
    </xdr:to>
    <xdr:cxnSp macro="">
      <xdr:nvCxnSpPr>
        <xdr:cNvPr id="728" name="直線コネクタ 727">
          <a:extLst>
            <a:ext uri="{FF2B5EF4-FFF2-40B4-BE49-F238E27FC236}">
              <a16:creationId xmlns:a16="http://schemas.microsoft.com/office/drawing/2014/main" id="{2016C6CC-5A25-4729-8039-38D30361C0CC}"/>
            </a:ext>
          </a:extLst>
        </xdr:cNvPr>
        <xdr:cNvCxnSpPr/>
      </xdr:nvCxnSpPr>
      <xdr:spPr>
        <a:xfrm flipV="1">
          <a:off x="18778220" y="13882551"/>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729" name="楕円 728">
          <a:extLst>
            <a:ext uri="{FF2B5EF4-FFF2-40B4-BE49-F238E27FC236}">
              <a16:creationId xmlns:a16="http://schemas.microsoft.com/office/drawing/2014/main" id="{06C029BF-582D-4976-A843-977E7DBBB196}"/>
            </a:ext>
          </a:extLst>
        </xdr:cNvPr>
        <xdr:cNvSpPr/>
      </xdr:nvSpPr>
      <xdr:spPr>
        <a:xfrm>
          <a:off x="17937480" y="13853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157843</xdr:rowOff>
    </xdr:to>
    <xdr:cxnSp macro="">
      <xdr:nvCxnSpPr>
        <xdr:cNvPr id="730" name="直線コネクタ 729">
          <a:extLst>
            <a:ext uri="{FF2B5EF4-FFF2-40B4-BE49-F238E27FC236}">
              <a16:creationId xmlns:a16="http://schemas.microsoft.com/office/drawing/2014/main" id="{01DD0CB8-696B-4F0C-8212-E9D700A74975}"/>
            </a:ext>
          </a:extLst>
        </xdr:cNvPr>
        <xdr:cNvCxnSpPr/>
      </xdr:nvCxnSpPr>
      <xdr:spPr>
        <a:xfrm flipV="1">
          <a:off x="17988280" y="1389343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107043</xdr:rowOff>
    </xdr:from>
    <xdr:to>
      <xdr:col>102</xdr:col>
      <xdr:colOff>165100</xdr:colOff>
      <xdr:row>83</xdr:row>
      <xdr:rowOff>37193</xdr:rowOff>
    </xdr:to>
    <xdr:sp macro="" textlink="">
      <xdr:nvSpPr>
        <xdr:cNvPr id="731" name="楕円 730">
          <a:extLst>
            <a:ext uri="{FF2B5EF4-FFF2-40B4-BE49-F238E27FC236}">
              <a16:creationId xmlns:a16="http://schemas.microsoft.com/office/drawing/2014/main" id="{35980EC3-EFC7-4240-B835-859918F61465}"/>
            </a:ext>
          </a:extLst>
        </xdr:cNvPr>
        <xdr:cNvSpPr/>
      </xdr:nvSpPr>
      <xdr:spPr>
        <a:xfrm>
          <a:off x="17162780" y="13853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157843</xdr:rowOff>
    </xdr:from>
    <xdr:to>
      <xdr:col>107</xdr:col>
      <xdr:colOff>50800</xdr:colOff>
      <xdr:row>82</xdr:row>
      <xdr:rowOff>157843</xdr:rowOff>
    </xdr:to>
    <xdr:cxnSp macro="">
      <xdr:nvCxnSpPr>
        <xdr:cNvPr id="732" name="直線コネクタ 731">
          <a:extLst>
            <a:ext uri="{FF2B5EF4-FFF2-40B4-BE49-F238E27FC236}">
              <a16:creationId xmlns:a16="http://schemas.microsoft.com/office/drawing/2014/main" id="{A32C8FF2-FC6C-4251-A915-316B0097A6D0}"/>
            </a:ext>
          </a:extLst>
        </xdr:cNvPr>
        <xdr:cNvCxnSpPr/>
      </xdr:nvCxnSpPr>
      <xdr:spPr>
        <a:xfrm>
          <a:off x="17213580" y="139043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33" name="楕円 732">
          <a:extLst>
            <a:ext uri="{FF2B5EF4-FFF2-40B4-BE49-F238E27FC236}">
              <a16:creationId xmlns:a16="http://schemas.microsoft.com/office/drawing/2014/main" id="{5841B456-7EDE-40D2-8AD8-04A4D02306B5}"/>
            </a:ext>
          </a:extLst>
        </xdr:cNvPr>
        <xdr:cNvSpPr/>
      </xdr:nvSpPr>
      <xdr:spPr>
        <a:xfrm>
          <a:off x="1638808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157843</xdr:rowOff>
    </xdr:from>
    <xdr:to>
      <xdr:col>102</xdr:col>
      <xdr:colOff>114300</xdr:colOff>
      <xdr:row>82</xdr:row>
      <xdr:rowOff>168729</xdr:rowOff>
    </xdr:to>
    <xdr:cxnSp macro="">
      <xdr:nvCxnSpPr>
        <xdr:cNvPr id="734" name="直線コネクタ 733">
          <a:extLst>
            <a:ext uri="{FF2B5EF4-FFF2-40B4-BE49-F238E27FC236}">
              <a16:creationId xmlns:a16="http://schemas.microsoft.com/office/drawing/2014/main" id="{B2F5DA58-62D0-44F2-9421-EA54680136B1}"/>
            </a:ext>
          </a:extLst>
        </xdr:cNvPr>
        <xdr:cNvCxnSpPr/>
      </xdr:nvCxnSpPr>
      <xdr:spPr>
        <a:xfrm flipV="1">
          <a:off x="16431260" y="1390432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6820BA9A-BA9F-4C6C-819C-D796222FE719}"/>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CB252520-C0ED-4002-BB0A-D733F640E0EC}"/>
            </a:ext>
          </a:extLst>
        </xdr:cNvPr>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7" name="n_3aveValue【児童館】&#10;一人当たり面積">
          <a:extLst>
            <a:ext uri="{FF2B5EF4-FFF2-40B4-BE49-F238E27FC236}">
              <a16:creationId xmlns:a16="http://schemas.microsoft.com/office/drawing/2014/main" id="{B06DDA04-6517-4F57-89C7-EB4DF24236F2}"/>
            </a:ext>
          </a:extLst>
        </xdr:cNvPr>
        <xdr:cNvSpPr txBox="1"/>
      </xdr:nvSpPr>
      <xdr:spPr>
        <a:xfrm>
          <a:off x="170015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8" name="n_4aveValue【児童館】&#10;一人当たり面積">
          <a:extLst>
            <a:ext uri="{FF2B5EF4-FFF2-40B4-BE49-F238E27FC236}">
              <a16:creationId xmlns:a16="http://schemas.microsoft.com/office/drawing/2014/main" id="{6647EB94-7B36-4DBB-8135-61E088553093}"/>
            </a:ext>
          </a:extLst>
        </xdr:cNvPr>
        <xdr:cNvSpPr txBox="1"/>
      </xdr:nvSpPr>
      <xdr:spPr>
        <a:xfrm>
          <a:off x="162268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42834</xdr:rowOff>
    </xdr:from>
    <xdr:ext cx="469744" cy="259045"/>
    <xdr:sp macro="" textlink="">
      <xdr:nvSpPr>
        <xdr:cNvPr id="739" name="n_1mainValue【児童館】&#10;一人当たり面積">
          <a:extLst>
            <a:ext uri="{FF2B5EF4-FFF2-40B4-BE49-F238E27FC236}">
              <a16:creationId xmlns:a16="http://schemas.microsoft.com/office/drawing/2014/main" id="{4E2D9079-4B39-4F1A-86F1-A486A841F1A2}"/>
            </a:ext>
          </a:extLst>
        </xdr:cNvPr>
        <xdr:cNvSpPr txBox="1"/>
      </xdr:nvSpPr>
      <xdr:spPr>
        <a:xfrm>
          <a:off x="18561127" y="1362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53720</xdr:rowOff>
    </xdr:from>
    <xdr:ext cx="469744" cy="259045"/>
    <xdr:sp macro="" textlink="">
      <xdr:nvSpPr>
        <xdr:cNvPr id="740" name="n_2mainValue【児童館】&#10;一人当たり面積">
          <a:extLst>
            <a:ext uri="{FF2B5EF4-FFF2-40B4-BE49-F238E27FC236}">
              <a16:creationId xmlns:a16="http://schemas.microsoft.com/office/drawing/2014/main" id="{26A2788D-31F0-4652-8D71-D7BA31E6DE43}"/>
            </a:ext>
          </a:extLst>
        </xdr:cNvPr>
        <xdr:cNvSpPr txBox="1"/>
      </xdr:nvSpPr>
      <xdr:spPr>
        <a:xfrm>
          <a:off x="1777626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53720</xdr:rowOff>
    </xdr:from>
    <xdr:ext cx="469744" cy="259045"/>
    <xdr:sp macro="" textlink="">
      <xdr:nvSpPr>
        <xdr:cNvPr id="741" name="n_3mainValue【児童館】&#10;一人当たり面積">
          <a:extLst>
            <a:ext uri="{FF2B5EF4-FFF2-40B4-BE49-F238E27FC236}">
              <a16:creationId xmlns:a16="http://schemas.microsoft.com/office/drawing/2014/main" id="{0763BDE8-AD21-40A4-AD64-3A8C065511C9}"/>
            </a:ext>
          </a:extLst>
        </xdr:cNvPr>
        <xdr:cNvSpPr txBox="1"/>
      </xdr:nvSpPr>
      <xdr:spPr>
        <a:xfrm>
          <a:off x="1700156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42" name="n_4mainValue【児童館】&#10;一人当たり面積">
          <a:extLst>
            <a:ext uri="{FF2B5EF4-FFF2-40B4-BE49-F238E27FC236}">
              <a16:creationId xmlns:a16="http://schemas.microsoft.com/office/drawing/2014/main" id="{6770DC42-3D10-4C46-85BD-0113AAC966E0}"/>
            </a:ext>
          </a:extLst>
        </xdr:cNvPr>
        <xdr:cNvSpPr txBox="1"/>
      </xdr:nvSpPr>
      <xdr:spPr>
        <a:xfrm>
          <a:off x="162268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9B81FD5-F8DA-4665-9080-A2D95A3E96B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4DD799E-04DD-49F2-AF83-F11202CCE03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4E8A797-B1F2-49D8-9FF2-F204738941A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48756CE2-333D-4E63-9326-CD16918CD6E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96EBB473-F232-48BF-B286-84AE7B4471C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32F0D1E-8DA1-456D-9064-31F865DDF0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3ED22F41-F18D-43BB-A695-B3E0ECB71E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F7DFE3FD-CC6F-45CE-BE7F-C62ED290C4D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1E085A7A-F960-4E0A-A05D-02A124730A8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3661522E-B899-4996-82CE-C3F49A715F2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FD06ED2-BF59-4AE8-AD2B-E65DF6B506D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5E6B9752-A00B-438A-AD35-2751038ABBE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1777A2F6-B676-44F0-8612-1210AD621B2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F626679-2676-4B10-8B5C-DAEF25769D2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18D02199-40BF-49B9-A04F-22C392DB358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AE1D14E6-A83E-4FBD-AD19-A46A6463407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A3F94B44-B6D9-48A3-9014-071330B6417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1D33C736-07BE-4374-B259-AC15D3F4B33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634A502-FC00-4A39-97E4-AAA200C465C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B2635E0-FD42-4510-8258-8B4D3D5CFA9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D8341FD5-3D14-42A9-8439-3AC9EE59CBB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34D7B418-03D7-44F7-850C-CC6197BB8E1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4ADC2B11-0620-4F6B-BB70-25AC30F111E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E46A2CB1-B8C4-409C-869A-0391D9BEB0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C792165C-6F9C-476F-B57E-B05972FCA57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DFD30CF6-5AA5-4CAD-8305-1BA83A2FBE04}"/>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A3B07C80-BFC5-47F7-8651-96A3F1E2B03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686272D9-F951-434F-92F5-B385A5ADCF5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217EB9BC-AE72-424E-839D-ACCA2475D441}"/>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55AAF872-9C62-4D6D-A26C-BB633277BA89}"/>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3018FEB2-28CB-4F93-ADF8-EA9FBB9B9A5F}"/>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F8437DC8-F7F0-4078-990F-1C727BACC64C}"/>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4DB894EE-8345-4D0F-9368-8E1415292FD5}"/>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FBEFEAB0-6A72-42A6-847F-C684F95D793C}"/>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a:extLst>
            <a:ext uri="{FF2B5EF4-FFF2-40B4-BE49-F238E27FC236}">
              <a16:creationId xmlns:a16="http://schemas.microsoft.com/office/drawing/2014/main" id="{30A95D28-5242-4D4B-8C49-2A3087BC3C1D}"/>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a:extLst>
            <a:ext uri="{FF2B5EF4-FFF2-40B4-BE49-F238E27FC236}">
              <a16:creationId xmlns:a16="http://schemas.microsoft.com/office/drawing/2014/main" id="{AF6CD416-BED5-412C-BF6F-1F8171493B22}"/>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4B48B08-DBBF-4218-84C8-829F6169ACC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1DE2F69-6965-46BE-82B0-78DDA4B5710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089D721-2DD3-4CBA-B7CF-B50A69FB43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1496018-A154-4130-97AA-F948A8AE34F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0FDD24A-4592-4F96-BD32-7F382E66B14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784" name="楕円 783">
          <a:extLst>
            <a:ext uri="{FF2B5EF4-FFF2-40B4-BE49-F238E27FC236}">
              <a16:creationId xmlns:a16="http://schemas.microsoft.com/office/drawing/2014/main" id="{C0556C6C-3C89-4EAF-88BE-7A1EDFE93D5B}"/>
            </a:ext>
          </a:extLst>
        </xdr:cNvPr>
        <xdr:cNvSpPr/>
      </xdr:nvSpPr>
      <xdr:spPr>
        <a:xfrm>
          <a:off x="14325600" y="17855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785" name="【公民館】&#10;有形固定資産減価償却率該当値テキスト">
          <a:extLst>
            <a:ext uri="{FF2B5EF4-FFF2-40B4-BE49-F238E27FC236}">
              <a16:creationId xmlns:a16="http://schemas.microsoft.com/office/drawing/2014/main" id="{CC7FD3CC-ECB0-40C7-B938-EEB37A1B4651}"/>
            </a:ext>
          </a:extLst>
        </xdr:cNvPr>
        <xdr:cNvSpPr txBox="1"/>
      </xdr:nvSpPr>
      <xdr:spPr>
        <a:xfrm>
          <a:off x="14414500"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786" name="楕円 785">
          <a:extLst>
            <a:ext uri="{FF2B5EF4-FFF2-40B4-BE49-F238E27FC236}">
              <a16:creationId xmlns:a16="http://schemas.microsoft.com/office/drawing/2014/main" id="{AF6FF5B4-510B-4E54-8CC7-5BDD0EFF7229}"/>
            </a:ext>
          </a:extLst>
        </xdr:cNvPr>
        <xdr:cNvSpPr/>
      </xdr:nvSpPr>
      <xdr:spPr>
        <a:xfrm>
          <a:off x="1357884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141514</xdr:rowOff>
    </xdr:to>
    <xdr:cxnSp macro="">
      <xdr:nvCxnSpPr>
        <xdr:cNvPr id="787" name="直線コネクタ 786">
          <a:extLst>
            <a:ext uri="{FF2B5EF4-FFF2-40B4-BE49-F238E27FC236}">
              <a16:creationId xmlns:a16="http://schemas.microsoft.com/office/drawing/2014/main" id="{3E6771CB-8AD0-4D1C-893C-311EECC41AA8}"/>
            </a:ext>
          </a:extLst>
        </xdr:cNvPr>
        <xdr:cNvCxnSpPr/>
      </xdr:nvCxnSpPr>
      <xdr:spPr>
        <a:xfrm flipV="1">
          <a:off x="13629640" y="17906456"/>
          <a:ext cx="7467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788" name="楕円 787">
          <a:extLst>
            <a:ext uri="{FF2B5EF4-FFF2-40B4-BE49-F238E27FC236}">
              <a16:creationId xmlns:a16="http://schemas.microsoft.com/office/drawing/2014/main" id="{3F490B79-78F8-4D73-9864-1266C4BE55BB}"/>
            </a:ext>
          </a:extLst>
        </xdr:cNvPr>
        <xdr:cNvSpPr/>
      </xdr:nvSpPr>
      <xdr:spPr>
        <a:xfrm>
          <a:off x="1280414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141514</xdr:rowOff>
    </xdr:to>
    <xdr:cxnSp macro="">
      <xdr:nvCxnSpPr>
        <xdr:cNvPr id="789" name="直線コネクタ 788">
          <a:extLst>
            <a:ext uri="{FF2B5EF4-FFF2-40B4-BE49-F238E27FC236}">
              <a16:creationId xmlns:a16="http://schemas.microsoft.com/office/drawing/2014/main" id="{4F87C1F4-87F6-4F4C-ABFD-4BC359B91811}"/>
            </a:ext>
          </a:extLst>
        </xdr:cNvPr>
        <xdr:cNvCxnSpPr/>
      </xdr:nvCxnSpPr>
      <xdr:spPr>
        <a:xfrm>
          <a:off x="12854940" y="1787543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90" name="楕円 789">
          <a:extLst>
            <a:ext uri="{FF2B5EF4-FFF2-40B4-BE49-F238E27FC236}">
              <a16:creationId xmlns:a16="http://schemas.microsoft.com/office/drawing/2014/main" id="{F1B56BFB-A426-40FA-BAFA-F34A988A5971}"/>
            </a:ext>
          </a:extLst>
        </xdr:cNvPr>
        <xdr:cNvSpPr/>
      </xdr:nvSpPr>
      <xdr:spPr>
        <a:xfrm>
          <a:off x="120294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107</xdr:row>
      <xdr:rowOff>19050</xdr:rowOff>
    </xdr:to>
    <xdr:cxnSp macro="">
      <xdr:nvCxnSpPr>
        <xdr:cNvPr id="791" name="直線コネクタ 790">
          <a:extLst>
            <a:ext uri="{FF2B5EF4-FFF2-40B4-BE49-F238E27FC236}">
              <a16:creationId xmlns:a16="http://schemas.microsoft.com/office/drawing/2014/main" id="{49417E5E-F279-4C25-8854-92F55F913C66}"/>
            </a:ext>
          </a:extLst>
        </xdr:cNvPr>
        <xdr:cNvCxnSpPr/>
      </xdr:nvCxnSpPr>
      <xdr:spPr>
        <a:xfrm flipV="1">
          <a:off x="12072620" y="17875432"/>
          <a:ext cx="78232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792" name="楕円 791">
          <a:extLst>
            <a:ext uri="{FF2B5EF4-FFF2-40B4-BE49-F238E27FC236}">
              <a16:creationId xmlns:a16="http://schemas.microsoft.com/office/drawing/2014/main" id="{F13CA4DD-22F3-4C61-AFB7-60DE4C9ACE33}"/>
            </a:ext>
          </a:extLst>
        </xdr:cNvPr>
        <xdr:cNvSpPr/>
      </xdr:nvSpPr>
      <xdr:spPr>
        <a:xfrm>
          <a:off x="112318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793" name="直線コネクタ 792">
          <a:extLst>
            <a:ext uri="{FF2B5EF4-FFF2-40B4-BE49-F238E27FC236}">
              <a16:creationId xmlns:a16="http://schemas.microsoft.com/office/drawing/2014/main" id="{86CF1F3C-A236-4419-A065-09AB87195824}"/>
            </a:ext>
          </a:extLst>
        </xdr:cNvPr>
        <xdr:cNvCxnSpPr/>
      </xdr:nvCxnSpPr>
      <xdr:spPr>
        <a:xfrm>
          <a:off x="11282680" y="1792768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60C7FEBB-01FB-4481-A3E8-7308FD24CE46}"/>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B171B840-16DB-437E-AED7-BD78A3DCD98A}"/>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6" name="n_3aveValue【公民館】&#10;有形固定資産減価償却率">
          <a:extLst>
            <a:ext uri="{FF2B5EF4-FFF2-40B4-BE49-F238E27FC236}">
              <a16:creationId xmlns:a16="http://schemas.microsoft.com/office/drawing/2014/main" id="{1DBD2384-D41E-4EB3-ADB5-C38BC07D5632}"/>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公民館】&#10;有形固定資産減価償却率">
          <a:extLst>
            <a:ext uri="{FF2B5EF4-FFF2-40B4-BE49-F238E27FC236}">
              <a16:creationId xmlns:a16="http://schemas.microsoft.com/office/drawing/2014/main" id="{6572B547-8DC8-4C8D-80ED-516B598DDDF4}"/>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98" name="n_1mainValue【公民館】&#10;有形固定資産減価償却率">
          <a:extLst>
            <a:ext uri="{FF2B5EF4-FFF2-40B4-BE49-F238E27FC236}">
              <a16:creationId xmlns:a16="http://schemas.microsoft.com/office/drawing/2014/main" id="{FDE82A1B-5649-4518-BCE0-416E2FC4324C}"/>
            </a:ext>
          </a:extLst>
        </xdr:cNvPr>
        <xdr:cNvSpPr txBox="1"/>
      </xdr:nvSpPr>
      <xdr:spPr>
        <a:xfrm>
          <a:off x="1343724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799" name="n_2mainValue【公民館】&#10;有形固定資産減価償却率">
          <a:extLst>
            <a:ext uri="{FF2B5EF4-FFF2-40B4-BE49-F238E27FC236}">
              <a16:creationId xmlns:a16="http://schemas.microsoft.com/office/drawing/2014/main" id="{DB6D8334-E65B-46DF-B51B-D1C3AE01BED8}"/>
            </a:ext>
          </a:extLst>
        </xdr:cNvPr>
        <xdr:cNvSpPr txBox="1"/>
      </xdr:nvSpPr>
      <xdr:spPr>
        <a:xfrm>
          <a:off x="1267524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00" name="n_3mainValue【公民館】&#10;有形固定資産減価償却率">
          <a:extLst>
            <a:ext uri="{FF2B5EF4-FFF2-40B4-BE49-F238E27FC236}">
              <a16:creationId xmlns:a16="http://schemas.microsoft.com/office/drawing/2014/main" id="{46D74759-7B5D-4BFC-BCA7-2690B09171FD}"/>
            </a:ext>
          </a:extLst>
        </xdr:cNvPr>
        <xdr:cNvSpPr txBox="1"/>
      </xdr:nvSpPr>
      <xdr:spPr>
        <a:xfrm>
          <a:off x="119005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01" name="n_4mainValue【公民館】&#10;有形固定資産減価償却率">
          <a:extLst>
            <a:ext uri="{FF2B5EF4-FFF2-40B4-BE49-F238E27FC236}">
              <a16:creationId xmlns:a16="http://schemas.microsoft.com/office/drawing/2014/main" id="{6FEA61A6-DE1F-42C3-99D1-4E5D37CE0636}"/>
            </a:ext>
          </a:extLst>
        </xdr:cNvPr>
        <xdr:cNvSpPr txBox="1"/>
      </xdr:nvSpPr>
      <xdr:spPr>
        <a:xfrm>
          <a:off x="1110298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ACC5ACB8-510F-49F1-BE36-10B8C36C6A9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957A1F27-7BFE-418E-AA51-1C1052A1F2F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8B291B3E-21C0-4F3C-82CC-EEAA3BE94FD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C354BFCB-B821-435D-BB55-12377EE2A41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5AC876C9-2A47-4C95-8169-0A18D9BF324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E9AA67CA-29A6-4576-909A-4CDDDA357B9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A2733D3-49EC-452F-84C7-B727A193146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6662E6DF-48AB-45AF-9257-3EC651507EE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CCB659C6-BB3D-4359-8B24-08D35D754C7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A51BF10A-6DF3-4DC4-A859-FA80FC82BBB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A377A077-8709-4CBB-BD92-E9AE3026F0D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33513A97-ECB2-402C-AEFC-410E299AA10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999BEB5-B471-4510-95D0-F7ED4AA85C9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1723C1B-6981-45F3-A904-FF41FC8AC33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5022B766-2D56-482E-B6BE-11C2238C159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D1797F8B-DA95-4369-88F1-900A40BF8F0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5611FEB-AC34-433B-ADDA-00CC7B31A17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AFD691E3-9C4B-4318-BCA2-771B4354E75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7ABDC43-947C-407D-8027-2FF8048617E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331C694F-3E20-467D-91AF-B6F1BBD219A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9997672-55E5-4946-A373-6FF9AD5A841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80D20389-102D-4AC0-B4CC-E84B979C365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57510CA0-F008-478D-8074-98281C068A5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5E32E05A-EEDB-4371-B5B2-68360843E266}"/>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32A2CE1A-D34E-4FD0-9D97-6F5E04FEB5AC}"/>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E6903EF5-2500-4D96-A329-5A1B8D23905A}"/>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17206A9C-1500-488D-950F-B146EBBF2A81}"/>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8B1EF0ED-8B16-4F14-B320-F7C255F2C995}"/>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423F4777-24F6-46AF-AF41-20D9BBEB845A}"/>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7E7384BF-FD84-4C85-8756-E4850CEE92E4}"/>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2714A3CE-882A-412A-A8D6-EE5F4BBF65A6}"/>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D5857429-7599-427D-935F-567B5248E5D3}"/>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a:extLst>
            <a:ext uri="{FF2B5EF4-FFF2-40B4-BE49-F238E27FC236}">
              <a16:creationId xmlns:a16="http://schemas.microsoft.com/office/drawing/2014/main" id="{AB537EE3-4715-4D68-BBFB-32BF8B6B5C99}"/>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a:extLst>
            <a:ext uri="{FF2B5EF4-FFF2-40B4-BE49-F238E27FC236}">
              <a16:creationId xmlns:a16="http://schemas.microsoft.com/office/drawing/2014/main" id="{DD232C22-904F-4CF1-B4E8-1241DFF71AC6}"/>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3A7C352-16E0-4A0B-AA56-C31FF1F01F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21DFA34-8223-418E-8FB9-33CED55E81A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9FACF4C-6687-4E93-91D8-A124909F009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B6A91E0-1A00-4F5A-BF0C-DEC3C52CD30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346E098-F045-493F-98BC-005E66CC03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841" name="楕円 840">
          <a:extLst>
            <a:ext uri="{FF2B5EF4-FFF2-40B4-BE49-F238E27FC236}">
              <a16:creationId xmlns:a16="http://schemas.microsoft.com/office/drawing/2014/main" id="{86EF6ADC-8E19-4E4D-8146-F1812AC49341}"/>
            </a:ext>
          </a:extLst>
        </xdr:cNvPr>
        <xdr:cNvSpPr/>
      </xdr:nvSpPr>
      <xdr:spPr>
        <a:xfrm>
          <a:off x="19458940" y="1806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102888</xdr:rowOff>
    </xdr:from>
    <xdr:ext cx="469744" cy="259045"/>
    <xdr:sp macro="" textlink="">
      <xdr:nvSpPr>
        <xdr:cNvPr id="842" name="【公民館】&#10;一人当たり面積該当値テキスト">
          <a:extLst>
            <a:ext uri="{FF2B5EF4-FFF2-40B4-BE49-F238E27FC236}">
              <a16:creationId xmlns:a16="http://schemas.microsoft.com/office/drawing/2014/main" id="{93671CDD-8B62-4487-9E94-2AB44CE0C89C}"/>
            </a:ext>
          </a:extLst>
        </xdr:cNvPr>
        <xdr:cNvSpPr txBox="1"/>
      </xdr:nvSpPr>
      <xdr:spPr>
        <a:xfrm>
          <a:off x="1954784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125730</xdr:rowOff>
    </xdr:from>
    <xdr:to>
      <xdr:col>112</xdr:col>
      <xdr:colOff>38100</xdr:colOff>
      <xdr:row>108</xdr:row>
      <xdr:rowOff>55880</xdr:rowOff>
    </xdr:to>
    <xdr:sp macro="" textlink="">
      <xdr:nvSpPr>
        <xdr:cNvPr id="843" name="楕円 842">
          <a:extLst>
            <a:ext uri="{FF2B5EF4-FFF2-40B4-BE49-F238E27FC236}">
              <a16:creationId xmlns:a16="http://schemas.microsoft.com/office/drawing/2014/main" id="{54BC6DFB-0B89-4D75-8564-F4EF89503FA1}"/>
            </a:ext>
          </a:extLst>
        </xdr:cNvPr>
        <xdr:cNvSpPr/>
      </xdr:nvSpPr>
      <xdr:spPr>
        <a:xfrm>
          <a:off x="18735040" y="18063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5080</xdr:rowOff>
    </xdr:to>
    <xdr:cxnSp macro="">
      <xdr:nvCxnSpPr>
        <xdr:cNvPr id="844" name="直線コネクタ 843">
          <a:extLst>
            <a:ext uri="{FF2B5EF4-FFF2-40B4-BE49-F238E27FC236}">
              <a16:creationId xmlns:a16="http://schemas.microsoft.com/office/drawing/2014/main" id="{2BF362B4-414E-4244-90BC-C9BFC0B1B8C1}"/>
            </a:ext>
          </a:extLst>
        </xdr:cNvPr>
        <xdr:cNvCxnSpPr/>
      </xdr:nvCxnSpPr>
      <xdr:spPr>
        <a:xfrm flipV="1">
          <a:off x="18778220" y="1810893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5" name="楕円 844">
          <a:extLst>
            <a:ext uri="{FF2B5EF4-FFF2-40B4-BE49-F238E27FC236}">
              <a16:creationId xmlns:a16="http://schemas.microsoft.com/office/drawing/2014/main" id="{DEB34FD9-06C5-4F3A-BCF1-0E6D6106E6D8}"/>
            </a:ext>
          </a:extLst>
        </xdr:cNvPr>
        <xdr:cNvSpPr/>
      </xdr:nvSpPr>
      <xdr:spPr>
        <a:xfrm>
          <a:off x="1793748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xdr:rowOff>
    </xdr:from>
    <xdr:to>
      <xdr:col>111</xdr:col>
      <xdr:colOff>177800</xdr:colOff>
      <xdr:row>108</xdr:row>
      <xdr:rowOff>7620</xdr:rowOff>
    </xdr:to>
    <xdr:cxnSp macro="">
      <xdr:nvCxnSpPr>
        <xdr:cNvPr id="846" name="直線コネクタ 845">
          <a:extLst>
            <a:ext uri="{FF2B5EF4-FFF2-40B4-BE49-F238E27FC236}">
              <a16:creationId xmlns:a16="http://schemas.microsoft.com/office/drawing/2014/main" id="{D922A257-EA41-45CF-BB01-9C8AA244119F}"/>
            </a:ext>
          </a:extLst>
        </xdr:cNvPr>
        <xdr:cNvCxnSpPr/>
      </xdr:nvCxnSpPr>
      <xdr:spPr>
        <a:xfrm flipV="1">
          <a:off x="17988280" y="1811020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129539</xdr:rowOff>
    </xdr:from>
    <xdr:to>
      <xdr:col>102</xdr:col>
      <xdr:colOff>165100</xdr:colOff>
      <xdr:row>108</xdr:row>
      <xdr:rowOff>59689</xdr:rowOff>
    </xdr:to>
    <xdr:sp macro="" textlink="">
      <xdr:nvSpPr>
        <xdr:cNvPr id="847" name="楕円 846">
          <a:extLst>
            <a:ext uri="{FF2B5EF4-FFF2-40B4-BE49-F238E27FC236}">
              <a16:creationId xmlns:a16="http://schemas.microsoft.com/office/drawing/2014/main" id="{F7AD9812-4EE1-4ADE-AC99-13FE3D75FE64}"/>
            </a:ext>
          </a:extLst>
        </xdr:cNvPr>
        <xdr:cNvSpPr/>
      </xdr:nvSpPr>
      <xdr:spPr>
        <a:xfrm>
          <a:off x="17162780" y="18067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8889</xdr:rowOff>
    </xdr:to>
    <xdr:cxnSp macro="">
      <xdr:nvCxnSpPr>
        <xdr:cNvPr id="848" name="直線コネクタ 847">
          <a:extLst>
            <a:ext uri="{FF2B5EF4-FFF2-40B4-BE49-F238E27FC236}">
              <a16:creationId xmlns:a16="http://schemas.microsoft.com/office/drawing/2014/main" id="{2F18AB5F-FC00-4C32-8F6F-E18F543E4533}"/>
            </a:ext>
          </a:extLst>
        </xdr:cNvPr>
        <xdr:cNvCxnSpPr/>
      </xdr:nvCxnSpPr>
      <xdr:spPr>
        <a:xfrm flipV="1">
          <a:off x="17213580" y="18112740"/>
          <a:ext cx="7747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148589</xdr:rowOff>
    </xdr:from>
    <xdr:to>
      <xdr:col>98</xdr:col>
      <xdr:colOff>38100</xdr:colOff>
      <xdr:row>108</xdr:row>
      <xdr:rowOff>78739</xdr:rowOff>
    </xdr:to>
    <xdr:sp macro="" textlink="">
      <xdr:nvSpPr>
        <xdr:cNvPr id="849" name="楕円 848">
          <a:extLst>
            <a:ext uri="{FF2B5EF4-FFF2-40B4-BE49-F238E27FC236}">
              <a16:creationId xmlns:a16="http://schemas.microsoft.com/office/drawing/2014/main" id="{80EFA4D5-D4F5-40DD-8EBC-4E08474E2549}"/>
            </a:ext>
          </a:extLst>
        </xdr:cNvPr>
        <xdr:cNvSpPr/>
      </xdr:nvSpPr>
      <xdr:spPr>
        <a:xfrm>
          <a:off x="16388080" y="18086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8889</xdr:rowOff>
    </xdr:from>
    <xdr:to>
      <xdr:col>102</xdr:col>
      <xdr:colOff>114300</xdr:colOff>
      <xdr:row>108</xdr:row>
      <xdr:rowOff>27939</xdr:rowOff>
    </xdr:to>
    <xdr:cxnSp macro="">
      <xdr:nvCxnSpPr>
        <xdr:cNvPr id="850" name="直線コネクタ 849">
          <a:extLst>
            <a:ext uri="{FF2B5EF4-FFF2-40B4-BE49-F238E27FC236}">
              <a16:creationId xmlns:a16="http://schemas.microsoft.com/office/drawing/2014/main" id="{471BDDF7-4150-4055-9C6D-D6A181CA8C44}"/>
            </a:ext>
          </a:extLst>
        </xdr:cNvPr>
        <xdr:cNvCxnSpPr/>
      </xdr:nvCxnSpPr>
      <xdr:spPr>
        <a:xfrm flipV="1">
          <a:off x="16431260" y="1811400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070AFBDC-7012-4266-B1EC-6134CDA35013}"/>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15CB7B2E-991B-4077-BC48-3081F69E597C}"/>
            </a:ext>
          </a:extLst>
        </xdr:cNvPr>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53" name="n_3aveValue【公民館】&#10;一人当たり面積">
          <a:extLst>
            <a:ext uri="{FF2B5EF4-FFF2-40B4-BE49-F238E27FC236}">
              <a16:creationId xmlns:a16="http://schemas.microsoft.com/office/drawing/2014/main" id="{5B8D0A52-4EAC-4124-B276-C8BA8F964359}"/>
            </a:ext>
          </a:extLst>
        </xdr:cNvPr>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4" name="n_4aveValue【公民館】&#10;一人当たり面積">
          <a:extLst>
            <a:ext uri="{FF2B5EF4-FFF2-40B4-BE49-F238E27FC236}">
              <a16:creationId xmlns:a16="http://schemas.microsoft.com/office/drawing/2014/main" id="{B29CA7EE-4FDE-4761-948D-781E4E0277C0}"/>
            </a:ext>
          </a:extLst>
        </xdr:cNvPr>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47007</xdr:rowOff>
    </xdr:from>
    <xdr:ext cx="469744" cy="259045"/>
    <xdr:sp macro="" textlink="">
      <xdr:nvSpPr>
        <xdr:cNvPr id="855" name="n_1mainValue【公民館】&#10;一人当たり面積">
          <a:extLst>
            <a:ext uri="{FF2B5EF4-FFF2-40B4-BE49-F238E27FC236}">
              <a16:creationId xmlns:a16="http://schemas.microsoft.com/office/drawing/2014/main" id="{8F9AAA59-5552-45EC-B84E-6E41C94E6D94}"/>
            </a:ext>
          </a:extLst>
        </xdr:cNvPr>
        <xdr:cNvSpPr txBox="1"/>
      </xdr:nvSpPr>
      <xdr:spPr>
        <a:xfrm>
          <a:off x="18561127"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6" name="n_2mainValue【公民館】&#10;一人当たり面積">
          <a:extLst>
            <a:ext uri="{FF2B5EF4-FFF2-40B4-BE49-F238E27FC236}">
              <a16:creationId xmlns:a16="http://schemas.microsoft.com/office/drawing/2014/main" id="{317BFF5C-7F47-4E1B-BA99-FF5C3A1B2CAC}"/>
            </a:ext>
          </a:extLst>
        </xdr:cNvPr>
        <xdr:cNvSpPr txBox="1"/>
      </xdr:nvSpPr>
      <xdr:spPr>
        <a:xfrm>
          <a:off x="177762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50816</xdr:rowOff>
    </xdr:from>
    <xdr:ext cx="469744" cy="259045"/>
    <xdr:sp macro="" textlink="">
      <xdr:nvSpPr>
        <xdr:cNvPr id="857" name="n_3mainValue【公民館】&#10;一人当たり面積">
          <a:extLst>
            <a:ext uri="{FF2B5EF4-FFF2-40B4-BE49-F238E27FC236}">
              <a16:creationId xmlns:a16="http://schemas.microsoft.com/office/drawing/2014/main" id="{C61A5CEE-E4BC-49D9-9644-B69AFCA35A90}"/>
            </a:ext>
          </a:extLst>
        </xdr:cNvPr>
        <xdr:cNvSpPr txBox="1"/>
      </xdr:nvSpPr>
      <xdr:spPr>
        <a:xfrm>
          <a:off x="17001567" y="181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69866</xdr:rowOff>
    </xdr:from>
    <xdr:ext cx="469744" cy="259045"/>
    <xdr:sp macro="" textlink="">
      <xdr:nvSpPr>
        <xdr:cNvPr id="858" name="n_4mainValue【公民館】&#10;一人当たり面積">
          <a:extLst>
            <a:ext uri="{FF2B5EF4-FFF2-40B4-BE49-F238E27FC236}">
              <a16:creationId xmlns:a16="http://schemas.microsoft.com/office/drawing/2014/main" id="{D11600FC-B128-4059-9A37-44F763A3A1CB}"/>
            </a:ext>
          </a:extLst>
        </xdr:cNvPr>
        <xdr:cNvSpPr txBox="1"/>
      </xdr:nvSpPr>
      <xdr:spPr>
        <a:xfrm>
          <a:off x="16226867" y="181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C0E376BE-AC67-43CE-9BE3-D49AD60664B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5F84E94E-6BA0-47D7-9FDF-109EA15475B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AE5DBBA1-ED8C-4D5E-8BE9-E6BDB6BBC69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DF5323-D6C7-45C7-87D3-378F4C15B2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306FC3-329A-4F97-94CB-29F7BE094D5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276A1F-B27F-4FB0-8132-3EE6B29AB6B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F131B8-A4CA-40ED-BD90-F5A8290F6C4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03C02C-6A4E-449B-AFFF-145370C6C5E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FB3597-F871-4323-9F8F-5565E0DE863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993E95-F64B-4BCC-9C5B-A7ECF156C26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8A47C5-0AB6-4CC0-8EB8-1F9F3E2F305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43EF5A-6659-40D3-A552-DC04A54268B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2CBC1-1B00-4091-94D9-B33BC2A15E9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12,857
36.22
6,558,920
6,227,302
272,852
4,014,589
5,251,748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117E37-B515-4CD6-AB11-3BDE21C441D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468252-DBC2-49C4-9085-D403D529D14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9F3325-C67B-459A-9AE2-1B30FE4998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A8F5B1-E1E3-4CA3-9EF1-F55D20F018E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62DDFB-E87E-4BB3-AD5C-5104D9FB4DE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CD2F94-0903-4337-8B11-959D300D12D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998AD1-8EFE-4293-93AA-41AFF578260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01937B-E8D9-4EE0-83EC-6DC3036185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94745F-ADFE-44A7-828C-059CD6F43A2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ED91E3-F35C-47B7-987D-62022D4F8C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2F8E28-C16E-4C93-8DF7-98A8A87BD23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59DE8D-1E13-4A39-A41D-4972351AF97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37EEA-E28B-4754-98DF-9638AA1BC0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798048-84CF-4C56-A2B6-82DFB897C92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E09F43-4F8F-4EBF-8D50-A4BF59C5A12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172E33-FC60-4E49-BDD6-E57745E46CC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A0C09C-A444-4C0F-B695-958D4BFE628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4995A2-1AF2-4BEF-BB52-D4FCA9264A7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E98A17-7AE3-4CA8-8B03-3AEDCD72432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89E2F5-DE12-4449-961F-06CC931D036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7FB629-81AF-4819-9F1A-42059FB88C7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7572F8-0E1B-4507-B504-8AC859E1E8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B1B0E0-47E9-4D2B-A656-F7DFE7DA81A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448930-D7DA-4455-9271-170E9A50B38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FA3968-57A3-432D-B71C-CDCAD6D389D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CF31C-6FE4-4121-8DF0-BD393388284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9ED577-AC6A-4BDE-9ADC-5749B9AC2AB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C65B88-53A0-4621-8E84-4E1DC003F78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2C468D-45A3-4587-9871-9D7E0017BD9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73DB6A-DDD5-4832-9D6F-1B6EEB390DD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1506B0-022A-4300-9B83-999A033078D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E32641-0E59-484A-B58F-E46335ED4A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0713F6-4DCC-4FDB-93B0-87375A15ED1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374E796-5C7E-47BA-8CCB-EDAF8067B33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0CCB35-AFB4-4368-8F52-05C15E2416D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4FA49E-57CB-4563-961F-46297EDE3CF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A6DCB8-5DCB-4DFC-AEE8-04D50B36DF8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3E5ACE-60EA-476F-A4FD-95C1716C954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995F82-B03F-4568-8648-B2ACBCF5BFF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CDA55D-C32E-411B-9A1E-656710C4340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5041C3C-BDB8-40BA-AC2F-EDE09C1B6EB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5D15853-0CB0-4AD7-9F6D-682E8D6471E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F6E459-E870-4672-8827-9C050DD43C3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4C7C66-E641-4CC2-9295-5489492D37A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9FC74E-E85A-4351-BC86-667ABAA50AA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81FDC4-D7F2-463B-8DA5-34F0C31A37E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9ED516B0-4F64-4D44-852B-09F05B9CCA2F}"/>
            </a:ext>
          </a:extLst>
        </xdr:cNvPr>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99F19204-D89C-4499-A05B-7344C0F1F983}"/>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3FE397DD-2CBE-4581-AF57-ADA9076E1A51}"/>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49BB5EDD-3FBB-4561-B60B-7E6C94B40F49}"/>
            </a:ext>
          </a:extLst>
        </xdr:cNvPr>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E7B81EAB-208B-4262-94F8-8FA6F87AC8D6}"/>
            </a:ext>
          </a:extLst>
        </xdr:cNvPr>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83844AF0-9210-429F-8D6F-C6EE992CC048}"/>
            </a:ext>
          </a:extLst>
        </xdr:cNvPr>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A7D9FF21-3A5D-4054-9134-860C644EC588}"/>
            </a:ext>
          </a:extLst>
        </xdr:cNvPr>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EF7ED3FC-71D7-4B60-B5AD-B42323864163}"/>
            </a:ext>
          </a:extLst>
        </xdr:cNvPr>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B17FE06D-2557-4110-9235-607CB141D342}"/>
            </a:ext>
          </a:extLst>
        </xdr:cNvPr>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D3775955-F3DB-4249-9393-CF03B9B18BD6}"/>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FDFA82A5-560B-444D-B56B-BDC7F16B8E29}"/>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3D90B5-4781-409B-8D44-84A4E638A03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2F0522-746F-43CE-BF22-BA1F1C203F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2983DD-9C42-48C6-A3DA-E6BD0EF6F38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C932DE-A3F6-44E4-8ED9-7D758348C52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2E1828-9B7E-4F5E-BD2D-FE2A0EF5ACE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AF5B1A26-1A1D-458A-8E65-979F534ADB51}"/>
            </a:ext>
          </a:extLst>
        </xdr:cNvPr>
        <xdr:cNvSpPr/>
      </xdr:nvSpPr>
      <xdr:spPr>
        <a:xfrm>
          <a:off x="403606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B34A021F-91FD-43F3-A653-2784E60137EF}"/>
            </a:ext>
          </a:extLst>
        </xdr:cNvPr>
        <xdr:cNvSpPr txBox="1"/>
      </xdr:nvSpPr>
      <xdr:spPr>
        <a:xfrm>
          <a:off x="4124960" y="635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134801</xdr:rowOff>
    </xdr:from>
    <xdr:to>
      <xdr:col>20</xdr:col>
      <xdr:colOff>38100</xdr:colOff>
      <xdr:row>38</xdr:row>
      <xdr:rowOff>64951</xdr:rowOff>
    </xdr:to>
    <xdr:sp macro="" textlink="">
      <xdr:nvSpPr>
        <xdr:cNvPr id="76" name="楕円 75">
          <a:extLst>
            <a:ext uri="{FF2B5EF4-FFF2-40B4-BE49-F238E27FC236}">
              <a16:creationId xmlns:a16="http://schemas.microsoft.com/office/drawing/2014/main" id="{15393A17-F277-4978-A8DA-49F1BAA15514}"/>
            </a:ext>
          </a:extLst>
        </xdr:cNvPr>
        <xdr:cNvSpPr/>
      </xdr:nvSpPr>
      <xdr:spPr>
        <a:xfrm>
          <a:off x="3312160" y="6337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CFBED080-B7D0-4AD3-A726-F0EFFB48B06F}"/>
            </a:ext>
          </a:extLst>
        </xdr:cNvPr>
        <xdr:cNvCxnSpPr/>
      </xdr:nvCxnSpPr>
      <xdr:spPr>
        <a:xfrm>
          <a:off x="3355340" y="638447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F08A2B4E-1385-4BB5-B147-1EACA10BADE6}"/>
            </a:ext>
          </a:extLst>
        </xdr:cNvPr>
        <xdr:cNvSpPr/>
      </xdr:nvSpPr>
      <xdr:spPr>
        <a:xfrm>
          <a:off x="251460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14151</xdr:rowOff>
    </xdr:to>
    <xdr:cxnSp macro="">
      <xdr:nvCxnSpPr>
        <xdr:cNvPr id="79" name="直線コネクタ 78">
          <a:extLst>
            <a:ext uri="{FF2B5EF4-FFF2-40B4-BE49-F238E27FC236}">
              <a16:creationId xmlns:a16="http://schemas.microsoft.com/office/drawing/2014/main" id="{A42124B8-1E30-44DB-88F4-E9C9037A04D7}"/>
            </a:ext>
          </a:extLst>
        </xdr:cNvPr>
        <xdr:cNvCxnSpPr/>
      </xdr:nvCxnSpPr>
      <xdr:spPr>
        <a:xfrm>
          <a:off x="2565400" y="635562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7D4B2DBC-ED73-4F86-BA6F-08DB71588056}"/>
            </a:ext>
          </a:extLst>
        </xdr:cNvPr>
        <xdr:cNvSpPr/>
      </xdr:nvSpPr>
      <xdr:spPr>
        <a:xfrm>
          <a:off x="1739900" y="62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532F98FE-332A-40FF-8EBD-835EB2161EA3}"/>
            </a:ext>
          </a:extLst>
        </xdr:cNvPr>
        <xdr:cNvCxnSpPr/>
      </xdr:nvCxnSpPr>
      <xdr:spPr>
        <a:xfrm>
          <a:off x="1790700" y="632296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a:extLst>
            <a:ext uri="{FF2B5EF4-FFF2-40B4-BE49-F238E27FC236}">
              <a16:creationId xmlns:a16="http://schemas.microsoft.com/office/drawing/2014/main" id="{A8D8EEE1-285D-4F67-B752-1517F8D7AE5A}"/>
            </a:ext>
          </a:extLst>
        </xdr:cNvPr>
        <xdr:cNvSpPr/>
      </xdr:nvSpPr>
      <xdr:spPr>
        <a:xfrm>
          <a:off x="965200" y="6249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8E9C018B-BE48-42DE-8E5E-0DC9DDD443EF}"/>
            </a:ext>
          </a:extLst>
        </xdr:cNvPr>
        <xdr:cNvCxnSpPr/>
      </xdr:nvCxnSpPr>
      <xdr:spPr>
        <a:xfrm>
          <a:off x="1008380" y="630010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41378B5D-D555-4812-9F1E-AE318F26567F}"/>
            </a:ext>
          </a:extLst>
        </xdr:cNvPr>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FB3A82D4-DC0E-4981-A6F3-927D3DAD5AE5}"/>
            </a:ext>
          </a:extLst>
        </xdr:cNvPr>
        <xdr:cNvSpPr txBox="1"/>
      </xdr:nvSpPr>
      <xdr:spPr>
        <a:xfrm>
          <a:off x="23857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673FAFF0-3360-4B2A-82BD-92DD795979D1}"/>
            </a:ext>
          </a:extLst>
        </xdr:cNvPr>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E408E7B4-7B3C-46A3-9937-EFFB869D369D}"/>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FFE36CF6-F44F-47DD-8EDE-33D4D618220A}"/>
            </a:ext>
          </a:extLst>
        </xdr:cNvPr>
        <xdr:cNvSpPr txBox="1"/>
      </xdr:nvSpPr>
      <xdr:spPr>
        <a:xfrm>
          <a:off x="317056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A2ECD3B3-F4C6-4ECE-8870-1DED65E66045}"/>
            </a:ext>
          </a:extLst>
        </xdr:cNvPr>
        <xdr:cNvSpPr txBox="1"/>
      </xdr:nvSpPr>
      <xdr:spPr>
        <a:xfrm>
          <a:off x="2385704"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BCAC05E6-EC71-4D62-9C44-37A209EDFF2A}"/>
            </a:ext>
          </a:extLst>
        </xdr:cNvPr>
        <xdr:cNvSpPr txBox="1"/>
      </xdr:nvSpPr>
      <xdr:spPr>
        <a:xfrm>
          <a:off x="1611004" y="636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13FE3023-300C-4DC7-B3F3-A548272B3BB0}"/>
            </a:ext>
          </a:extLst>
        </xdr:cNvPr>
        <xdr:cNvSpPr txBox="1"/>
      </xdr:nvSpPr>
      <xdr:spPr>
        <a:xfrm>
          <a:off x="83630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8B5516-F19B-4913-98B4-EBC38F0C032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3C46F8-E6E6-4825-830B-7D1D48E7106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55B5D57-15F2-46FA-851F-AD4255BBE2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741515-FFA1-4D70-AB38-3B5CBD7E37A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B5D015-7943-4A91-B571-59D53D4FE18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594E19D-1A03-4CB6-9FCF-DBF1AD5F153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7C60841-BB98-4517-AD85-779433CD2A4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163693-6DEB-4686-8F28-E5FA189D3BC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7C3AD6C-04E5-4E84-9707-98CDAC65802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6827BC-E37E-4D6C-AE09-0FDF45DFB25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319EFD7-019B-4DF1-9E57-85B9B01CBBC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71C16B-74C8-4392-BD1E-71CAA249C30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35A067C-886C-4CAE-A2AF-62E2ABBC9D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A18D7C1-4712-4453-8EEB-736509EAA32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94C093A-AF0D-44F8-B5F0-2385E875F21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5859400-66CD-4FA8-BDCA-5CC69900AF7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6913C0-6012-4201-8CB3-8D057F8B963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80C1E83-DFFE-4532-8348-9FDC1BAB043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3356DD5-BF0E-49BB-9F3D-E53087048F7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2113CB3-0138-4198-807D-5431DD0CA159}"/>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0173537-EE1B-40D8-9EE0-3DC7B9DBBF3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E7D20E6-32F5-4E3D-A8F7-79FB12F5A94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1BAF157-7C4F-4071-B1A3-ADB472D6884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24D57D04-6C4A-4952-A867-A7B2067ADB18}"/>
            </a:ext>
          </a:extLst>
        </xdr:cNvPr>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C781C5AC-4F78-4BA1-8DB2-FB4EACD9BB0F}"/>
            </a:ext>
          </a:extLst>
        </xdr:cNvPr>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5496FCD1-9910-4474-8072-A3F43AC416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BBC71933-60BE-42CA-BC6F-EF74A9BE87A2}"/>
            </a:ext>
          </a:extLst>
        </xdr:cNvPr>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41D029FE-7E56-408C-B6C7-2A81CE980D69}"/>
            </a:ext>
          </a:extLst>
        </xdr:cNvPr>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B3A0D0F-2F6E-4694-9599-D0EBD1AEF8E4}"/>
            </a:ext>
          </a:extLst>
        </xdr:cNvPr>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EDC7004C-4ECC-42E0-91CE-76F1C1694A43}"/>
            </a:ext>
          </a:extLst>
        </xdr:cNvPr>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F63CE329-4F81-48C5-A186-4E86162C07A4}"/>
            </a:ext>
          </a:extLst>
        </xdr:cNvPr>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4B64456B-CC40-439A-8549-D43D9295AA0E}"/>
            </a:ext>
          </a:extLst>
        </xdr:cNvPr>
        <xdr:cNvSpPr/>
      </xdr:nvSpPr>
      <xdr:spPr>
        <a:xfrm>
          <a:off x="767080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B9D40AF3-454A-4F30-85CF-8C01D3499070}"/>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78B62EEB-C25A-48D7-ACCF-EEEADA1CD2AE}"/>
            </a:ext>
          </a:extLst>
        </xdr:cNvPr>
        <xdr:cNvSpPr/>
      </xdr:nvSpPr>
      <xdr:spPr>
        <a:xfrm>
          <a:off x="60985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C24071-6DE8-4E63-8009-B5FF3BC4485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FD8059-27C3-43EA-BCBF-D2CF33A73FC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50C167-9DC4-4F89-8287-22C87DE2BDC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A1E6D9-D2D5-46E7-BA73-9883D6B846D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9343E3-108F-42E2-A276-8404AA660CB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147320</xdr:rowOff>
    </xdr:from>
    <xdr:to>
      <xdr:col>55</xdr:col>
      <xdr:colOff>50800</xdr:colOff>
      <xdr:row>35</xdr:row>
      <xdr:rowOff>77470</xdr:rowOff>
    </xdr:to>
    <xdr:sp macro="" textlink="">
      <xdr:nvSpPr>
        <xdr:cNvPr id="131" name="楕円 130">
          <a:extLst>
            <a:ext uri="{FF2B5EF4-FFF2-40B4-BE49-F238E27FC236}">
              <a16:creationId xmlns:a16="http://schemas.microsoft.com/office/drawing/2014/main" id="{4754E6FB-4A9A-45D1-8EE2-E890D9F3B3F7}"/>
            </a:ext>
          </a:extLst>
        </xdr:cNvPr>
        <xdr:cNvSpPr/>
      </xdr:nvSpPr>
      <xdr:spPr>
        <a:xfrm>
          <a:off x="9192260" y="5847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170197</xdr:rowOff>
    </xdr:from>
    <xdr:ext cx="469744" cy="259045"/>
    <xdr:sp macro="" textlink="">
      <xdr:nvSpPr>
        <xdr:cNvPr id="132" name="【図書館】&#10;一人当たり面積該当値テキスト">
          <a:extLst>
            <a:ext uri="{FF2B5EF4-FFF2-40B4-BE49-F238E27FC236}">
              <a16:creationId xmlns:a16="http://schemas.microsoft.com/office/drawing/2014/main" id="{5EA5EC10-0E14-405B-8080-CC4794DE6D71}"/>
            </a:ext>
          </a:extLst>
        </xdr:cNvPr>
        <xdr:cNvSpPr txBox="1"/>
      </xdr:nvSpPr>
      <xdr:spPr>
        <a:xfrm>
          <a:off x="9258300"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158750</xdr:rowOff>
    </xdr:from>
    <xdr:to>
      <xdr:col>50</xdr:col>
      <xdr:colOff>165100</xdr:colOff>
      <xdr:row>35</xdr:row>
      <xdr:rowOff>88900</xdr:rowOff>
    </xdr:to>
    <xdr:sp macro="" textlink="">
      <xdr:nvSpPr>
        <xdr:cNvPr id="133" name="楕円 132">
          <a:extLst>
            <a:ext uri="{FF2B5EF4-FFF2-40B4-BE49-F238E27FC236}">
              <a16:creationId xmlns:a16="http://schemas.microsoft.com/office/drawing/2014/main" id="{CCB1577E-2A20-4871-9BB3-CC37E3C45BEC}"/>
            </a:ext>
          </a:extLst>
        </xdr:cNvPr>
        <xdr:cNvSpPr/>
      </xdr:nvSpPr>
      <xdr:spPr>
        <a:xfrm>
          <a:off x="84455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26670</xdr:rowOff>
    </xdr:from>
    <xdr:to>
      <xdr:col>55</xdr:col>
      <xdr:colOff>0</xdr:colOff>
      <xdr:row>35</xdr:row>
      <xdr:rowOff>38100</xdr:rowOff>
    </xdr:to>
    <xdr:cxnSp macro="">
      <xdr:nvCxnSpPr>
        <xdr:cNvPr id="134" name="直線コネクタ 133">
          <a:extLst>
            <a:ext uri="{FF2B5EF4-FFF2-40B4-BE49-F238E27FC236}">
              <a16:creationId xmlns:a16="http://schemas.microsoft.com/office/drawing/2014/main" id="{A5EBC28F-CA0F-4924-89A7-099CEBC7C8B6}"/>
            </a:ext>
          </a:extLst>
        </xdr:cNvPr>
        <xdr:cNvCxnSpPr/>
      </xdr:nvCxnSpPr>
      <xdr:spPr>
        <a:xfrm flipV="1">
          <a:off x="8496300" y="58940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5" name="楕円 134">
          <a:extLst>
            <a:ext uri="{FF2B5EF4-FFF2-40B4-BE49-F238E27FC236}">
              <a16:creationId xmlns:a16="http://schemas.microsoft.com/office/drawing/2014/main" id="{AD9F2D7A-7374-48CF-B1E0-75E48EABA478}"/>
            </a:ext>
          </a:extLst>
        </xdr:cNvPr>
        <xdr:cNvSpPr/>
      </xdr:nvSpPr>
      <xdr:spPr>
        <a:xfrm>
          <a:off x="767080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38100</xdr:rowOff>
    </xdr:from>
    <xdr:to>
      <xdr:col>50</xdr:col>
      <xdr:colOff>114300</xdr:colOff>
      <xdr:row>35</xdr:row>
      <xdr:rowOff>57150</xdr:rowOff>
    </xdr:to>
    <xdr:cxnSp macro="">
      <xdr:nvCxnSpPr>
        <xdr:cNvPr id="136" name="直線コネクタ 135">
          <a:extLst>
            <a:ext uri="{FF2B5EF4-FFF2-40B4-BE49-F238E27FC236}">
              <a16:creationId xmlns:a16="http://schemas.microsoft.com/office/drawing/2014/main" id="{65F5170A-D58D-47C1-870A-77396CCD92B4}"/>
            </a:ext>
          </a:extLst>
        </xdr:cNvPr>
        <xdr:cNvCxnSpPr/>
      </xdr:nvCxnSpPr>
      <xdr:spPr>
        <a:xfrm flipV="1">
          <a:off x="7713980" y="59055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37" name="楕円 136">
          <a:extLst>
            <a:ext uri="{FF2B5EF4-FFF2-40B4-BE49-F238E27FC236}">
              <a16:creationId xmlns:a16="http://schemas.microsoft.com/office/drawing/2014/main" id="{2FD59F2D-E03F-4D49-98E1-45B30DCEA575}"/>
            </a:ext>
          </a:extLst>
        </xdr:cNvPr>
        <xdr:cNvSpPr/>
      </xdr:nvSpPr>
      <xdr:spPr>
        <a:xfrm>
          <a:off x="687324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64770</xdr:rowOff>
    </xdr:to>
    <xdr:cxnSp macro="">
      <xdr:nvCxnSpPr>
        <xdr:cNvPr id="138" name="直線コネクタ 137">
          <a:extLst>
            <a:ext uri="{FF2B5EF4-FFF2-40B4-BE49-F238E27FC236}">
              <a16:creationId xmlns:a16="http://schemas.microsoft.com/office/drawing/2014/main" id="{402E8589-5067-442D-ABD7-41E8F3FD2154}"/>
            </a:ext>
          </a:extLst>
        </xdr:cNvPr>
        <xdr:cNvCxnSpPr/>
      </xdr:nvCxnSpPr>
      <xdr:spPr>
        <a:xfrm flipV="1">
          <a:off x="6924040" y="59245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21590</xdr:rowOff>
    </xdr:from>
    <xdr:to>
      <xdr:col>36</xdr:col>
      <xdr:colOff>165100</xdr:colOff>
      <xdr:row>35</xdr:row>
      <xdr:rowOff>123190</xdr:rowOff>
    </xdr:to>
    <xdr:sp macro="" textlink="">
      <xdr:nvSpPr>
        <xdr:cNvPr id="139" name="楕円 138">
          <a:extLst>
            <a:ext uri="{FF2B5EF4-FFF2-40B4-BE49-F238E27FC236}">
              <a16:creationId xmlns:a16="http://schemas.microsoft.com/office/drawing/2014/main" id="{71A6D34E-27B6-4BB7-BDC7-02F4AAB8FF0B}"/>
            </a:ext>
          </a:extLst>
        </xdr:cNvPr>
        <xdr:cNvSpPr/>
      </xdr:nvSpPr>
      <xdr:spPr>
        <a:xfrm>
          <a:off x="609854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64770</xdr:rowOff>
    </xdr:from>
    <xdr:to>
      <xdr:col>41</xdr:col>
      <xdr:colOff>50800</xdr:colOff>
      <xdr:row>35</xdr:row>
      <xdr:rowOff>72390</xdr:rowOff>
    </xdr:to>
    <xdr:cxnSp macro="">
      <xdr:nvCxnSpPr>
        <xdr:cNvPr id="140" name="直線コネクタ 139">
          <a:extLst>
            <a:ext uri="{FF2B5EF4-FFF2-40B4-BE49-F238E27FC236}">
              <a16:creationId xmlns:a16="http://schemas.microsoft.com/office/drawing/2014/main" id="{3DF527C5-7137-4A5C-92DD-D0B2241A79CE}"/>
            </a:ext>
          </a:extLst>
        </xdr:cNvPr>
        <xdr:cNvCxnSpPr/>
      </xdr:nvCxnSpPr>
      <xdr:spPr>
        <a:xfrm flipV="1">
          <a:off x="6149340" y="59321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B869FB13-E349-44F3-8129-AE5FD264FD63}"/>
            </a:ext>
          </a:extLst>
        </xdr:cNvPr>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C1162513-153A-4107-A2E3-A6EF1D79994A}"/>
            </a:ext>
          </a:extLst>
        </xdr:cNvPr>
        <xdr:cNvSpPr txBox="1"/>
      </xdr:nvSpPr>
      <xdr:spPr>
        <a:xfrm>
          <a:off x="750958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3C14200E-4BD3-4A11-B6FE-A480BF523C35}"/>
            </a:ext>
          </a:extLst>
        </xdr:cNvPr>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C093244E-2D0D-4D3E-91C3-4CA513376212}"/>
            </a:ext>
          </a:extLst>
        </xdr:cNvPr>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105427</xdr:rowOff>
    </xdr:from>
    <xdr:ext cx="469744" cy="259045"/>
    <xdr:sp macro="" textlink="">
      <xdr:nvSpPr>
        <xdr:cNvPr id="145" name="n_1mainValue【図書館】&#10;一人当たり面積">
          <a:extLst>
            <a:ext uri="{FF2B5EF4-FFF2-40B4-BE49-F238E27FC236}">
              <a16:creationId xmlns:a16="http://schemas.microsoft.com/office/drawing/2014/main" id="{50E2AF43-BE77-4E56-B68E-83540787A6AB}"/>
            </a:ext>
          </a:extLst>
        </xdr:cNvPr>
        <xdr:cNvSpPr txBox="1"/>
      </xdr:nvSpPr>
      <xdr:spPr>
        <a:xfrm>
          <a:off x="827158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6" name="n_2mainValue【図書館】&#10;一人当たり面積">
          <a:extLst>
            <a:ext uri="{FF2B5EF4-FFF2-40B4-BE49-F238E27FC236}">
              <a16:creationId xmlns:a16="http://schemas.microsoft.com/office/drawing/2014/main" id="{C9325031-8168-43B1-962A-2FF726B97B6F}"/>
            </a:ext>
          </a:extLst>
        </xdr:cNvPr>
        <xdr:cNvSpPr txBox="1"/>
      </xdr:nvSpPr>
      <xdr:spPr>
        <a:xfrm>
          <a:off x="750958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47" name="n_3mainValue【図書館】&#10;一人当たり面積">
          <a:extLst>
            <a:ext uri="{FF2B5EF4-FFF2-40B4-BE49-F238E27FC236}">
              <a16:creationId xmlns:a16="http://schemas.microsoft.com/office/drawing/2014/main" id="{53AD9332-D97A-4559-B96E-D4BCFDADE37D}"/>
            </a:ext>
          </a:extLst>
        </xdr:cNvPr>
        <xdr:cNvSpPr txBox="1"/>
      </xdr:nvSpPr>
      <xdr:spPr>
        <a:xfrm>
          <a:off x="67120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139717</xdr:rowOff>
    </xdr:from>
    <xdr:ext cx="469744" cy="259045"/>
    <xdr:sp macro="" textlink="">
      <xdr:nvSpPr>
        <xdr:cNvPr id="148" name="n_4mainValue【図書館】&#10;一人当たり面積">
          <a:extLst>
            <a:ext uri="{FF2B5EF4-FFF2-40B4-BE49-F238E27FC236}">
              <a16:creationId xmlns:a16="http://schemas.microsoft.com/office/drawing/2014/main" id="{AEEA8CC8-B7F4-4ABB-9D04-512FC60E3508}"/>
            </a:ext>
          </a:extLst>
        </xdr:cNvPr>
        <xdr:cNvSpPr txBox="1"/>
      </xdr:nvSpPr>
      <xdr:spPr>
        <a:xfrm>
          <a:off x="59373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FAC07C4-61C2-4DF1-A94E-C5996124480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D1F14D0-219D-4A3F-9F2D-4B508997FA9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9117E0C-9FDB-423D-B054-327D30D1D06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CE0E7A-2A70-43BD-B932-DB2EB8C426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C50A9EA-B0F4-4E2C-B173-8B91790251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E60E2E1-4B8E-474A-99DC-08490D24732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26370F-316A-46F9-8A36-6C2103F337F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B1E2AC-1CBF-4EA6-A2DD-71FA152BEC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2DAFCA-C133-45DB-B944-0D9ABAD947A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C84BC34-4B67-480D-9B0B-D7BD2BB3AE8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D02C1F7-D385-4B12-AEBF-B23ED7B4547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10484E5-0B51-4A1D-A9D2-6656112E44D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576410F-734A-4088-84D3-C9C28912F5E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C27A6DD-2E4E-4CEE-807D-060EB0C5489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A51C790-BB86-4357-9FC6-3EBD2C63F3D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3AC4F9F-8BF7-4A39-8EEA-09F76FB8B66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D564DD1-72D7-45E2-B94F-68E26C85983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6940F26-3FB6-4ABE-BA32-71101F4F47A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55591CB-4752-4C8D-9D6E-FE5AFFB92AF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08A4354-F2D4-4B47-B8F5-ACB024DEC12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5A8F4AF-AEA4-4DAF-A9B0-36EED1AFA47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867B29A-C2BE-4E1E-9337-8AF79320FB0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D36484A-8756-4A43-955C-9D757889CC0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2F717FA-F95A-4122-8C67-F8FD095DEB6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2EDE464-97BE-4838-B234-2AD090361A6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9FFCFA6-A2C1-47CB-A0C4-56E6034FC8AE}"/>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C2E964C-D874-4D4C-85B0-AA1C70145BF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BFE7235-45E4-4D3F-AE71-1FCDF34659D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0B443B7-5BDA-4926-8339-85BEA6EE6DB7}"/>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916C56C0-258C-4962-8CE6-56038349D3AA}"/>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3A78BA6-6E65-42E5-90F0-F1F30085141E}"/>
            </a:ext>
          </a:extLst>
        </xdr:cNvPr>
        <xdr:cNvSpPr txBox="1"/>
      </xdr:nvSpPr>
      <xdr:spPr>
        <a:xfrm>
          <a:off x="4124960" y="102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8EA69183-4C77-4577-A9E0-367D5FD03D24}"/>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A8A84160-A312-45A1-98C6-AC933D92A51E}"/>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D6B774E0-BF18-4D07-8704-577DC97DF9B7}"/>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AE6E0C34-6CFB-4938-8888-3011B7A3D554}"/>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8E88E89F-3533-4A3C-AC8F-2515CD61443C}"/>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C93369-FE5D-4371-932F-2208471AB55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DA6C0C-8DED-4CA2-946F-D85E3E25F89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6EE9F3-747E-4046-ACCA-55E7326DC6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2E3247-F12B-414A-B1AA-0F2527EA0D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2DEA8E9-4D57-4088-95D7-C4D90CE5F8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90" name="楕円 189">
          <a:extLst>
            <a:ext uri="{FF2B5EF4-FFF2-40B4-BE49-F238E27FC236}">
              <a16:creationId xmlns:a16="http://schemas.microsoft.com/office/drawing/2014/main" id="{8134713F-EA24-482E-BF6A-5581EDF751FB}"/>
            </a:ext>
          </a:extLst>
        </xdr:cNvPr>
        <xdr:cNvSpPr/>
      </xdr:nvSpPr>
      <xdr:spPr>
        <a:xfrm>
          <a:off x="403606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30860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BDF75B6-8AFE-4FED-8A7A-9DC43C2869B9}"/>
            </a:ext>
          </a:extLst>
        </xdr:cNvPr>
        <xdr:cNvSpPr txBox="1"/>
      </xdr:nvSpPr>
      <xdr:spPr>
        <a:xfrm>
          <a:off x="412496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2" name="楕円 191">
          <a:extLst>
            <a:ext uri="{FF2B5EF4-FFF2-40B4-BE49-F238E27FC236}">
              <a16:creationId xmlns:a16="http://schemas.microsoft.com/office/drawing/2014/main" id="{DC649FE8-5C1F-446C-9AF9-E7D1AE2FDD3A}"/>
            </a:ext>
          </a:extLst>
        </xdr:cNvPr>
        <xdr:cNvSpPr/>
      </xdr:nvSpPr>
      <xdr:spPr>
        <a:xfrm>
          <a:off x="3312160" y="10205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58783</xdr:rowOff>
    </xdr:to>
    <xdr:cxnSp macro="">
      <xdr:nvCxnSpPr>
        <xdr:cNvPr id="193" name="直線コネクタ 192">
          <a:extLst>
            <a:ext uri="{FF2B5EF4-FFF2-40B4-BE49-F238E27FC236}">
              <a16:creationId xmlns:a16="http://schemas.microsoft.com/office/drawing/2014/main" id="{2F6EB7AE-8B72-4D35-A62E-8A123EDA0A42}"/>
            </a:ext>
          </a:extLst>
        </xdr:cNvPr>
        <xdr:cNvCxnSpPr/>
      </xdr:nvCxnSpPr>
      <xdr:spPr>
        <a:xfrm>
          <a:off x="3355340" y="1025216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4" name="楕円 193">
          <a:extLst>
            <a:ext uri="{FF2B5EF4-FFF2-40B4-BE49-F238E27FC236}">
              <a16:creationId xmlns:a16="http://schemas.microsoft.com/office/drawing/2014/main" id="{49FD56E5-41CB-4A9B-B50B-8155F8AF25DA}"/>
            </a:ext>
          </a:extLst>
        </xdr:cNvPr>
        <xdr:cNvSpPr/>
      </xdr:nvSpPr>
      <xdr:spPr>
        <a:xfrm>
          <a:off x="251460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26126</xdr:rowOff>
    </xdr:to>
    <xdr:cxnSp macro="">
      <xdr:nvCxnSpPr>
        <xdr:cNvPr id="195" name="直線コネクタ 194">
          <a:extLst>
            <a:ext uri="{FF2B5EF4-FFF2-40B4-BE49-F238E27FC236}">
              <a16:creationId xmlns:a16="http://schemas.microsoft.com/office/drawing/2014/main" id="{BC2479D6-E2EF-4C1B-942E-57845FC51C30}"/>
            </a:ext>
          </a:extLst>
        </xdr:cNvPr>
        <xdr:cNvCxnSpPr/>
      </xdr:nvCxnSpPr>
      <xdr:spPr>
        <a:xfrm>
          <a:off x="2565400" y="1022331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6" name="楕円 195">
          <a:extLst>
            <a:ext uri="{FF2B5EF4-FFF2-40B4-BE49-F238E27FC236}">
              <a16:creationId xmlns:a16="http://schemas.microsoft.com/office/drawing/2014/main" id="{1DF1D798-F7CE-4080-AC8C-8E7F41B914CE}"/>
            </a:ext>
          </a:extLst>
        </xdr:cNvPr>
        <xdr:cNvSpPr/>
      </xdr:nvSpPr>
      <xdr:spPr>
        <a:xfrm>
          <a:off x="17399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164919</xdr:rowOff>
    </xdr:to>
    <xdr:cxnSp macro="">
      <xdr:nvCxnSpPr>
        <xdr:cNvPr id="197" name="直線コネクタ 196">
          <a:extLst>
            <a:ext uri="{FF2B5EF4-FFF2-40B4-BE49-F238E27FC236}">
              <a16:creationId xmlns:a16="http://schemas.microsoft.com/office/drawing/2014/main" id="{085A2DC7-1E21-4B29-80F0-5C6DBFD435C4}"/>
            </a:ext>
          </a:extLst>
        </xdr:cNvPr>
        <xdr:cNvCxnSpPr/>
      </xdr:nvCxnSpPr>
      <xdr:spPr>
        <a:xfrm>
          <a:off x="1790700" y="1019066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8" name="楕円 197">
          <a:extLst>
            <a:ext uri="{FF2B5EF4-FFF2-40B4-BE49-F238E27FC236}">
              <a16:creationId xmlns:a16="http://schemas.microsoft.com/office/drawing/2014/main" id="{6508ADAD-941B-48C9-B7C4-203FCF9F8826}"/>
            </a:ext>
          </a:extLst>
        </xdr:cNvPr>
        <xdr:cNvSpPr/>
      </xdr:nvSpPr>
      <xdr:spPr>
        <a:xfrm>
          <a:off x="965200" y="1010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132262</xdr:rowOff>
    </xdr:to>
    <xdr:cxnSp macro="">
      <xdr:nvCxnSpPr>
        <xdr:cNvPr id="199" name="直線コネクタ 198">
          <a:extLst>
            <a:ext uri="{FF2B5EF4-FFF2-40B4-BE49-F238E27FC236}">
              <a16:creationId xmlns:a16="http://schemas.microsoft.com/office/drawing/2014/main" id="{0A3E8BD6-9126-4E0B-921A-A75FB19D23B2}"/>
            </a:ext>
          </a:extLst>
        </xdr:cNvPr>
        <xdr:cNvCxnSpPr/>
      </xdr:nvCxnSpPr>
      <xdr:spPr>
        <a:xfrm>
          <a:off x="1008380" y="1015800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63D59CF8-B228-489D-BC6A-30464FD40E68}"/>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BABA0AFD-6080-4599-9ED3-7A675F713E16}"/>
            </a:ext>
          </a:extLst>
        </xdr:cNvPr>
        <xdr:cNvSpPr txBox="1"/>
      </xdr:nvSpPr>
      <xdr:spPr>
        <a:xfrm>
          <a:off x="23857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919F9BF4-1665-4F3E-847A-BA3487C98022}"/>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8893073D-C312-48D1-8FBB-10C733BCA732}"/>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93453</xdr:rowOff>
    </xdr:from>
    <xdr:ext cx="405111" cy="259045"/>
    <xdr:sp macro="" textlink="">
      <xdr:nvSpPr>
        <xdr:cNvPr id="204" name="n_1mainValue【体育館・プール】&#10;有形固定資産減価償却率">
          <a:extLst>
            <a:ext uri="{FF2B5EF4-FFF2-40B4-BE49-F238E27FC236}">
              <a16:creationId xmlns:a16="http://schemas.microsoft.com/office/drawing/2014/main" id="{3B9DD6B1-427B-4CF6-AD22-E0749CD857EC}"/>
            </a:ext>
          </a:extLst>
        </xdr:cNvPr>
        <xdr:cNvSpPr txBox="1"/>
      </xdr:nvSpPr>
      <xdr:spPr>
        <a:xfrm>
          <a:off x="317056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5" name="n_2mainValue【体育館・プール】&#10;有形固定資産減価償却率">
          <a:extLst>
            <a:ext uri="{FF2B5EF4-FFF2-40B4-BE49-F238E27FC236}">
              <a16:creationId xmlns:a16="http://schemas.microsoft.com/office/drawing/2014/main" id="{0229DE7F-21EC-429C-82A6-A0FAE00C7D3D}"/>
            </a:ext>
          </a:extLst>
        </xdr:cNvPr>
        <xdr:cNvSpPr txBox="1"/>
      </xdr:nvSpPr>
      <xdr:spPr>
        <a:xfrm>
          <a:off x="23857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6" name="n_3mainValue【体育館・プール】&#10;有形固定資産減価償却率">
          <a:extLst>
            <a:ext uri="{FF2B5EF4-FFF2-40B4-BE49-F238E27FC236}">
              <a16:creationId xmlns:a16="http://schemas.microsoft.com/office/drawing/2014/main" id="{69AC3459-37AC-48C7-BED9-79CA3D7A0284}"/>
            </a:ext>
          </a:extLst>
        </xdr:cNvPr>
        <xdr:cNvSpPr txBox="1"/>
      </xdr:nvSpPr>
      <xdr:spPr>
        <a:xfrm>
          <a:off x="16110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7" name="n_4mainValue【体育館・プール】&#10;有形固定資産減価償却率">
          <a:extLst>
            <a:ext uri="{FF2B5EF4-FFF2-40B4-BE49-F238E27FC236}">
              <a16:creationId xmlns:a16="http://schemas.microsoft.com/office/drawing/2014/main" id="{C02E179D-356C-46EF-A0F7-E57CE24AC035}"/>
            </a:ext>
          </a:extLst>
        </xdr:cNvPr>
        <xdr:cNvSpPr txBox="1"/>
      </xdr:nvSpPr>
      <xdr:spPr>
        <a:xfrm>
          <a:off x="8363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F3F2FE2-FDC4-4832-9602-A864DA67F9A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38A3C80-687D-4D21-95CB-A2EF332665F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3DFF115-50C9-4832-A9EB-5821E12DA5D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EE52E2F-C481-4555-AD0E-D83B622E89E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5E5A35F-B68E-4914-8278-2983AE34506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B492894-4034-432A-971E-E7F78B181DE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F34C89D-737C-47EF-BA2A-E8CD3B50CA4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7A8F999-D2EA-4C6B-9CA6-24BC68973D1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295A6FF-F98C-4958-8ED8-08E22BC7F34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999C704-C09D-451E-89D0-761DC2398B7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943AE81-21FE-455A-A8BE-1106EC8CCF8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7529607-E386-4D5E-9214-3D64A14900C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F818EF8-ADD4-456F-8D52-7408386F3A4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631A509-2104-4EC5-B1F6-7C2FAFCE7C2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C714F7A-082D-4386-8EA9-CB6EB7619D0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EF5D4B5-0FDD-4641-B16B-6B101C2AC3E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4F02159-66C3-4017-BC74-D33AD02B78E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8970B76-9D29-48B0-9FED-93D473F7BAE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AB41E32-DAE9-4E6A-B41B-803FAFAE233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ACEB2C2-0DD9-4DF2-87F0-37C21FAE7B8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B1FA6DB-F282-471C-9205-9A550F0A13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1983B30-51FB-47C6-96F1-1FC0A0827CF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07C30EA-3E03-440B-B7BC-B444757B8E8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A5AB0D03-F747-476C-9A74-1DA43B4CDBCA}"/>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8A57FD6C-FF08-4FC3-AC1C-BFA01035831A}"/>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BE6BEF4F-9D52-4791-B474-826B7E2F967C}"/>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2BCA691C-B047-4029-97B4-AEA556E530A9}"/>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E9CD759D-D8D6-4825-8AF0-2C6FD437AC27}"/>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3299A884-CD8D-4367-A88C-5002768DA069}"/>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2108DEFD-004B-40E7-8C54-955D314A4A73}"/>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172281D1-AF5F-4E60-BCCA-921F0BE4BFF3}"/>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29D08112-DFBB-4CA3-85B2-8D38F8EF9E38}"/>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85A3BD3E-D703-47B5-A610-ADC616336C26}"/>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AAFEBB99-4697-471D-A7A9-A1A668E95A77}"/>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4C3345-5156-4E1F-9E21-10AF790E16F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B2A28B-930F-48CD-93E4-E0990CA0B3C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7CED24-E956-4202-8045-E0606F69718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D82E46B-0EC2-485F-9E32-49B1D9722C2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A52C988-F55A-44F1-A004-8C6283226A7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129540</xdr:rowOff>
    </xdr:from>
    <xdr:to>
      <xdr:col>55</xdr:col>
      <xdr:colOff>50800</xdr:colOff>
      <xdr:row>62</xdr:row>
      <xdr:rowOff>59690</xdr:rowOff>
    </xdr:to>
    <xdr:sp macro="" textlink="">
      <xdr:nvSpPr>
        <xdr:cNvPr id="247" name="楕円 246">
          <a:extLst>
            <a:ext uri="{FF2B5EF4-FFF2-40B4-BE49-F238E27FC236}">
              <a16:creationId xmlns:a16="http://schemas.microsoft.com/office/drawing/2014/main" id="{B2F6E001-2A1F-40C8-AB5D-280AB29C162C}"/>
            </a:ext>
          </a:extLst>
        </xdr:cNvPr>
        <xdr:cNvSpPr/>
      </xdr:nvSpPr>
      <xdr:spPr>
        <a:xfrm>
          <a:off x="9192260" y="1035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107967</xdr:rowOff>
    </xdr:from>
    <xdr:ext cx="469744" cy="259045"/>
    <xdr:sp macro="" textlink="">
      <xdr:nvSpPr>
        <xdr:cNvPr id="248" name="【体育館・プール】&#10;一人当たり面積該当値テキスト">
          <a:extLst>
            <a:ext uri="{FF2B5EF4-FFF2-40B4-BE49-F238E27FC236}">
              <a16:creationId xmlns:a16="http://schemas.microsoft.com/office/drawing/2014/main" id="{6899932D-12DE-4678-9EDB-B1C54EE1D8ED}"/>
            </a:ext>
          </a:extLst>
        </xdr:cNvPr>
        <xdr:cNvSpPr txBox="1"/>
      </xdr:nvSpPr>
      <xdr:spPr>
        <a:xfrm>
          <a:off x="9258300"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133350</xdr:rowOff>
    </xdr:from>
    <xdr:to>
      <xdr:col>50</xdr:col>
      <xdr:colOff>165100</xdr:colOff>
      <xdr:row>62</xdr:row>
      <xdr:rowOff>63500</xdr:rowOff>
    </xdr:to>
    <xdr:sp macro="" textlink="">
      <xdr:nvSpPr>
        <xdr:cNvPr id="249" name="楕円 248">
          <a:extLst>
            <a:ext uri="{FF2B5EF4-FFF2-40B4-BE49-F238E27FC236}">
              <a16:creationId xmlns:a16="http://schemas.microsoft.com/office/drawing/2014/main" id="{A80E5112-15BE-48B9-A33E-DF0FCDAED13E}"/>
            </a:ext>
          </a:extLst>
        </xdr:cNvPr>
        <xdr:cNvSpPr/>
      </xdr:nvSpPr>
      <xdr:spPr>
        <a:xfrm>
          <a:off x="844550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xdr:rowOff>
    </xdr:from>
    <xdr:to>
      <xdr:col>55</xdr:col>
      <xdr:colOff>0</xdr:colOff>
      <xdr:row>62</xdr:row>
      <xdr:rowOff>12700</xdr:rowOff>
    </xdr:to>
    <xdr:cxnSp macro="">
      <xdr:nvCxnSpPr>
        <xdr:cNvPr id="250" name="直線コネクタ 249">
          <a:extLst>
            <a:ext uri="{FF2B5EF4-FFF2-40B4-BE49-F238E27FC236}">
              <a16:creationId xmlns:a16="http://schemas.microsoft.com/office/drawing/2014/main" id="{7B1AA976-EEF8-4DE0-B5CD-424AE3B8ADE5}"/>
            </a:ext>
          </a:extLst>
        </xdr:cNvPr>
        <xdr:cNvCxnSpPr/>
      </xdr:nvCxnSpPr>
      <xdr:spPr>
        <a:xfrm flipV="1">
          <a:off x="8496300" y="104025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138430</xdr:rowOff>
    </xdr:from>
    <xdr:to>
      <xdr:col>46</xdr:col>
      <xdr:colOff>38100</xdr:colOff>
      <xdr:row>62</xdr:row>
      <xdr:rowOff>68580</xdr:rowOff>
    </xdr:to>
    <xdr:sp macro="" textlink="">
      <xdr:nvSpPr>
        <xdr:cNvPr id="251" name="楕円 250">
          <a:extLst>
            <a:ext uri="{FF2B5EF4-FFF2-40B4-BE49-F238E27FC236}">
              <a16:creationId xmlns:a16="http://schemas.microsoft.com/office/drawing/2014/main" id="{7E33A8A9-F13D-44DB-97C1-77AB5F92E572}"/>
            </a:ext>
          </a:extLst>
        </xdr:cNvPr>
        <xdr:cNvSpPr/>
      </xdr:nvSpPr>
      <xdr:spPr>
        <a:xfrm>
          <a:off x="7670800" y="10364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xdr:rowOff>
    </xdr:from>
    <xdr:to>
      <xdr:col>50</xdr:col>
      <xdr:colOff>114300</xdr:colOff>
      <xdr:row>62</xdr:row>
      <xdr:rowOff>17780</xdr:rowOff>
    </xdr:to>
    <xdr:cxnSp macro="">
      <xdr:nvCxnSpPr>
        <xdr:cNvPr id="252" name="直線コネクタ 251">
          <a:extLst>
            <a:ext uri="{FF2B5EF4-FFF2-40B4-BE49-F238E27FC236}">
              <a16:creationId xmlns:a16="http://schemas.microsoft.com/office/drawing/2014/main" id="{113D7E16-69D7-4471-AC02-313A0E6B6500}"/>
            </a:ext>
          </a:extLst>
        </xdr:cNvPr>
        <xdr:cNvCxnSpPr/>
      </xdr:nvCxnSpPr>
      <xdr:spPr>
        <a:xfrm flipV="1">
          <a:off x="7713980" y="1040638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53" name="楕円 252">
          <a:extLst>
            <a:ext uri="{FF2B5EF4-FFF2-40B4-BE49-F238E27FC236}">
              <a16:creationId xmlns:a16="http://schemas.microsoft.com/office/drawing/2014/main" id="{D2C3CE60-8B48-4149-8919-30B93366467C}"/>
            </a:ext>
          </a:extLst>
        </xdr:cNvPr>
        <xdr:cNvSpPr/>
      </xdr:nvSpPr>
      <xdr:spPr>
        <a:xfrm>
          <a:off x="687324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17780</xdr:rowOff>
    </xdr:from>
    <xdr:to>
      <xdr:col>45</xdr:col>
      <xdr:colOff>177800</xdr:colOff>
      <xdr:row>62</xdr:row>
      <xdr:rowOff>20320</xdr:rowOff>
    </xdr:to>
    <xdr:cxnSp macro="">
      <xdr:nvCxnSpPr>
        <xdr:cNvPr id="254" name="直線コネクタ 253">
          <a:extLst>
            <a:ext uri="{FF2B5EF4-FFF2-40B4-BE49-F238E27FC236}">
              <a16:creationId xmlns:a16="http://schemas.microsoft.com/office/drawing/2014/main" id="{815BD250-DD84-4910-BAF9-500C3F4A28E8}"/>
            </a:ext>
          </a:extLst>
        </xdr:cNvPr>
        <xdr:cNvCxnSpPr/>
      </xdr:nvCxnSpPr>
      <xdr:spPr>
        <a:xfrm flipV="1">
          <a:off x="6924040" y="1041146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5" name="楕円 254">
          <a:extLst>
            <a:ext uri="{FF2B5EF4-FFF2-40B4-BE49-F238E27FC236}">
              <a16:creationId xmlns:a16="http://schemas.microsoft.com/office/drawing/2014/main" id="{2CC5AA4C-046D-4D07-AA78-C115356EBD19}"/>
            </a:ext>
          </a:extLst>
        </xdr:cNvPr>
        <xdr:cNvSpPr/>
      </xdr:nvSpPr>
      <xdr:spPr>
        <a:xfrm>
          <a:off x="609854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24130</xdr:rowOff>
    </xdr:to>
    <xdr:cxnSp macro="">
      <xdr:nvCxnSpPr>
        <xdr:cNvPr id="256" name="直線コネクタ 255">
          <a:extLst>
            <a:ext uri="{FF2B5EF4-FFF2-40B4-BE49-F238E27FC236}">
              <a16:creationId xmlns:a16="http://schemas.microsoft.com/office/drawing/2014/main" id="{35EDA387-DC58-474C-BB1D-70D6E883F33B}"/>
            </a:ext>
          </a:extLst>
        </xdr:cNvPr>
        <xdr:cNvCxnSpPr/>
      </xdr:nvCxnSpPr>
      <xdr:spPr>
        <a:xfrm flipV="1">
          <a:off x="6149340" y="104140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7F23E04F-371C-4D8A-AFC2-865F19E23FE6}"/>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9CE75172-DFE0-4D93-90BB-555116534214}"/>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19E85968-3786-4826-9EA1-774336EAB072}"/>
            </a:ext>
          </a:extLst>
        </xdr:cNvPr>
        <xdr:cNvSpPr txBox="1"/>
      </xdr:nvSpPr>
      <xdr:spPr>
        <a:xfrm>
          <a:off x="67120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4E04A8F4-59CF-4748-BB26-528000D0363E}"/>
            </a:ext>
          </a:extLst>
        </xdr:cNvPr>
        <xdr:cNvSpPr txBox="1"/>
      </xdr:nvSpPr>
      <xdr:spPr>
        <a:xfrm>
          <a:off x="59373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54627</xdr:rowOff>
    </xdr:from>
    <xdr:ext cx="469744" cy="259045"/>
    <xdr:sp macro="" textlink="">
      <xdr:nvSpPr>
        <xdr:cNvPr id="261" name="n_1mainValue【体育館・プール】&#10;一人当たり面積">
          <a:extLst>
            <a:ext uri="{FF2B5EF4-FFF2-40B4-BE49-F238E27FC236}">
              <a16:creationId xmlns:a16="http://schemas.microsoft.com/office/drawing/2014/main" id="{E8CEE09F-EAE0-489E-A5F7-51AD8C02DCC7}"/>
            </a:ext>
          </a:extLst>
        </xdr:cNvPr>
        <xdr:cNvSpPr txBox="1"/>
      </xdr:nvSpPr>
      <xdr:spPr>
        <a:xfrm>
          <a:off x="827158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59707</xdr:rowOff>
    </xdr:from>
    <xdr:ext cx="469744" cy="259045"/>
    <xdr:sp macro="" textlink="">
      <xdr:nvSpPr>
        <xdr:cNvPr id="262" name="n_2mainValue【体育館・プール】&#10;一人当たり面積">
          <a:extLst>
            <a:ext uri="{FF2B5EF4-FFF2-40B4-BE49-F238E27FC236}">
              <a16:creationId xmlns:a16="http://schemas.microsoft.com/office/drawing/2014/main" id="{AB197D3F-C9E3-4F4F-A385-3DFD6AC86487}"/>
            </a:ext>
          </a:extLst>
        </xdr:cNvPr>
        <xdr:cNvSpPr txBox="1"/>
      </xdr:nvSpPr>
      <xdr:spPr>
        <a:xfrm>
          <a:off x="750958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62247</xdr:rowOff>
    </xdr:from>
    <xdr:ext cx="469744" cy="259045"/>
    <xdr:sp macro="" textlink="">
      <xdr:nvSpPr>
        <xdr:cNvPr id="263" name="n_3mainValue【体育館・プール】&#10;一人当たり面積">
          <a:extLst>
            <a:ext uri="{FF2B5EF4-FFF2-40B4-BE49-F238E27FC236}">
              <a16:creationId xmlns:a16="http://schemas.microsoft.com/office/drawing/2014/main" id="{AD1D9E0B-D9C6-4797-BE9B-5B1CA23ED9D1}"/>
            </a:ext>
          </a:extLst>
        </xdr:cNvPr>
        <xdr:cNvSpPr txBox="1"/>
      </xdr:nvSpPr>
      <xdr:spPr>
        <a:xfrm>
          <a:off x="67120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66057</xdr:rowOff>
    </xdr:from>
    <xdr:ext cx="469744" cy="259045"/>
    <xdr:sp macro="" textlink="">
      <xdr:nvSpPr>
        <xdr:cNvPr id="264" name="n_4mainValue【体育館・プール】&#10;一人当たり面積">
          <a:extLst>
            <a:ext uri="{FF2B5EF4-FFF2-40B4-BE49-F238E27FC236}">
              <a16:creationId xmlns:a16="http://schemas.microsoft.com/office/drawing/2014/main" id="{A871CD08-EBE9-4886-82A6-8ABB62F397C3}"/>
            </a:ext>
          </a:extLst>
        </xdr:cNvPr>
        <xdr:cNvSpPr txBox="1"/>
      </xdr:nvSpPr>
      <xdr:spPr>
        <a:xfrm>
          <a:off x="59373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46127BF-6DC6-46F8-9EF0-ADE576DE21D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6F07AC2-64BD-4BCC-BFDD-8AEB8AABCDF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38A8CBB-C993-45F5-9F32-793107A1DB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659585B-EF88-4C95-8888-27E3553F609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837C618-5972-4DD8-9091-0E2069D8075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BA5B099-CB1C-4A63-B306-063CF0F5FEB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9165378-1AD6-4FCE-A4FB-96D591E378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C7EC81A-9DE7-4242-A823-0C292788F7D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711F5E4-6F63-49CC-84FF-71774B58E75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9B99FBA-AC09-4967-A8AC-80FF011910A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B60B63B-B69C-4C1B-B31B-07B52BFE81D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102DD5B-859D-4BC8-866A-DECCDA4FECF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6230A0C2-2C4A-43AB-AB3E-45FC9A31552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797E3659-D8F9-483F-BDAC-7A29CD96967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AF5CD868-704A-4A05-90E0-006D9804C1C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ED3969E-3BD2-41F2-9802-8336553C9F9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1E212A85-1122-4DC2-8E66-16C9B1D83D7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1F1CFB1A-9EFA-4472-8681-DF33E04B44F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B394DDAF-5D2D-4E73-A84F-18918CD3B70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A419654-1202-439B-8742-CACBD22CB93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3E80DF57-775A-4B77-AF75-18F149A44A4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1417ADC-C0EC-4979-A9D1-BEC5FE4F552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62AEBE1D-F829-4526-9205-2EB70478F338}"/>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ECA3EBC-FA5C-40FF-A26D-F7562491F5E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465690E-04CF-4E7A-8441-0B4B4633C79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A4CD620-EE1E-4264-A088-12F502CD8A36}"/>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A341069-7C63-43F1-9F1A-4DDD9213C6C9}"/>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0011380-A686-4521-91DD-0458B8CD220F}"/>
            </a:ext>
          </a:extLst>
        </xdr:cNvPr>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3A66C2AD-AF17-4019-852F-E3F1A5F38AAA}"/>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4999EC8C-6B9D-4DC8-81B9-6585151123BC}"/>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1058BA4C-11F1-4C59-A40B-EBA1058A2C70}"/>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20422548-E308-446E-A290-819B41AA8D87}"/>
            </a:ext>
          </a:extLst>
        </xdr:cNvPr>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33736741-DCF9-4586-890D-BB9CACE5A3E7}"/>
            </a:ext>
          </a:extLst>
        </xdr:cNvPr>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A1BCD94-B94F-482B-BF4B-356CD4EA1C1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54736D-A546-40D8-AF99-CA13BB337BD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3045928-4D6D-49E4-A386-079095976A8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FF1050D-F749-48DB-AB77-AF0711F4373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EB2FDBA-7CF4-4E91-A455-BEF37DA330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76454</xdr:rowOff>
    </xdr:from>
    <xdr:to>
      <xdr:col>24</xdr:col>
      <xdr:colOff>114300</xdr:colOff>
      <xdr:row>84</xdr:row>
      <xdr:rowOff>6604</xdr:rowOff>
    </xdr:to>
    <xdr:sp macro="" textlink="">
      <xdr:nvSpPr>
        <xdr:cNvPr id="303" name="楕円 302">
          <a:extLst>
            <a:ext uri="{FF2B5EF4-FFF2-40B4-BE49-F238E27FC236}">
              <a16:creationId xmlns:a16="http://schemas.microsoft.com/office/drawing/2014/main" id="{14FF54B3-6365-4E42-95FA-07605B49D18B}"/>
            </a:ext>
          </a:extLst>
        </xdr:cNvPr>
        <xdr:cNvSpPr/>
      </xdr:nvSpPr>
      <xdr:spPr>
        <a:xfrm>
          <a:off x="403606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54881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B9AE460-F47C-40D7-BC91-79837508D63F}"/>
            </a:ext>
          </a:extLst>
        </xdr:cNvPr>
        <xdr:cNvSpPr txBox="1"/>
      </xdr:nvSpPr>
      <xdr:spPr>
        <a:xfrm>
          <a:off x="4124960" y="139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5" name="楕円 304">
          <a:extLst>
            <a:ext uri="{FF2B5EF4-FFF2-40B4-BE49-F238E27FC236}">
              <a16:creationId xmlns:a16="http://schemas.microsoft.com/office/drawing/2014/main" id="{F9510BDB-579E-49A6-B442-41D0B42BCE63}"/>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127254</xdr:rowOff>
    </xdr:to>
    <xdr:cxnSp macro="">
      <xdr:nvCxnSpPr>
        <xdr:cNvPr id="306" name="直線コネクタ 305">
          <a:extLst>
            <a:ext uri="{FF2B5EF4-FFF2-40B4-BE49-F238E27FC236}">
              <a16:creationId xmlns:a16="http://schemas.microsoft.com/office/drawing/2014/main" id="{591A2503-1499-46DD-80E7-21E3496FF9CA}"/>
            </a:ext>
          </a:extLst>
        </xdr:cNvPr>
        <xdr:cNvCxnSpPr/>
      </xdr:nvCxnSpPr>
      <xdr:spPr>
        <a:xfrm>
          <a:off x="3355340" y="1401851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94742</xdr:rowOff>
    </xdr:from>
    <xdr:to>
      <xdr:col>15</xdr:col>
      <xdr:colOff>101600</xdr:colOff>
      <xdr:row>84</xdr:row>
      <xdr:rowOff>24892</xdr:rowOff>
    </xdr:to>
    <xdr:sp macro="" textlink="">
      <xdr:nvSpPr>
        <xdr:cNvPr id="307" name="楕円 306">
          <a:extLst>
            <a:ext uri="{FF2B5EF4-FFF2-40B4-BE49-F238E27FC236}">
              <a16:creationId xmlns:a16="http://schemas.microsoft.com/office/drawing/2014/main" id="{04D78C3A-BEFE-4368-AC44-CEBEEC071502}"/>
            </a:ext>
          </a:extLst>
        </xdr:cNvPr>
        <xdr:cNvSpPr/>
      </xdr:nvSpPr>
      <xdr:spPr>
        <a:xfrm>
          <a:off x="251460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145542</xdr:rowOff>
    </xdr:to>
    <xdr:cxnSp macro="">
      <xdr:nvCxnSpPr>
        <xdr:cNvPr id="308" name="直線コネクタ 307">
          <a:extLst>
            <a:ext uri="{FF2B5EF4-FFF2-40B4-BE49-F238E27FC236}">
              <a16:creationId xmlns:a16="http://schemas.microsoft.com/office/drawing/2014/main" id="{F96CA957-E197-4602-B5AE-C20BB20A3963}"/>
            </a:ext>
          </a:extLst>
        </xdr:cNvPr>
        <xdr:cNvCxnSpPr/>
      </xdr:nvCxnSpPr>
      <xdr:spPr>
        <a:xfrm flipV="1">
          <a:off x="2565400" y="14018514"/>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76454</xdr:rowOff>
    </xdr:from>
    <xdr:to>
      <xdr:col>10</xdr:col>
      <xdr:colOff>165100</xdr:colOff>
      <xdr:row>84</xdr:row>
      <xdr:rowOff>6604</xdr:rowOff>
    </xdr:to>
    <xdr:sp macro="" textlink="">
      <xdr:nvSpPr>
        <xdr:cNvPr id="309" name="楕円 308">
          <a:extLst>
            <a:ext uri="{FF2B5EF4-FFF2-40B4-BE49-F238E27FC236}">
              <a16:creationId xmlns:a16="http://schemas.microsoft.com/office/drawing/2014/main" id="{AD842B45-A8E9-43C4-A523-28046F0E8106}"/>
            </a:ext>
          </a:extLst>
        </xdr:cNvPr>
        <xdr:cNvSpPr/>
      </xdr:nvSpPr>
      <xdr:spPr>
        <a:xfrm>
          <a:off x="173990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127254</xdr:rowOff>
    </xdr:from>
    <xdr:to>
      <xdr:col>15</xdr:col>
      <xdr:colOff>50800</xdr:colOff>
      <xdr:row>83</xdr:row>
      <xdr:rowOff>145542</xdr:rowOff>
    </xdr:to>
    <xdr:cxnSp macro="">
      <xdr:nvCxnSpPr>
        <xdr:cNvPr id="310" name="直線コネクタ 309">
          <a:extLst>
            <a:ext uri="{FF2B5EF4-FFF2-40B4-BE49-F238E27FC236}">
              <a16:creationId xmlns:a16="http://schemas.microsoft.com/office/drawing/2014/main" id="{C92C37C9-C110-4B22-9809-46B387AA9F14}"/>
            </a:ext>
          </a:extLst>
        </xdr:cNvPr>
        <xdr:cNvCxnSpPr/>
      </xdr:nvCxnSpPr>
      <xdr:spPr>
        <a:xfrm>
          <a:off x="1790700" y="1404137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1" name="楕円 310">
          <a:extLst>
            <a:ext uri="{FF2B5EF4-FFF2-40B4-BE49-F238E27FC236}">
              <a16:creationId xmlns:a16="http://schemas.microsoft.com/office/drawing/2014/main" id="{C6D87BF1-65D3-4B4A-959F-EFAC30F768E4}"/>
            </a:ext>
          </a:extLst>
        </xdr:cNvPr>
        <xdr:cNvSpPr/>
      </xdr:nvSpPr>
      <xdr:spPr>
        <a:xfrm>
          <a:off x="96520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127254</xdr:rowOff>
    </xdr:to>
    <xdr:cxnSp macro="">
      <xdr:nvCxnSpPr>
        <xdr:cNvPr id="312" name="直線コネクタ 311">
          <a:extLst>
            <a:ext uri="{FF2B5EF4-FFF2-40B4-BE49-F238E27FC236}">
              <a16:creationId xmlns:a16="http://schemas.microsoft.com/office/drawing/2014/main" id="{57FC0383-EC35-4EFE-9FF5-3056D864D872}"/>
            </a:ext>
          </a:extLst>
        </xdr:cNvPr>
        <xdr:cNvCxnSpPr/>
      </xdr:nvCxnSpPr>
      <xdr:spPr>
        <a:xfrm>
          <a:off x="1008380" y="14020800"/>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a:extLst>
            <a:ext uri="{FF2B5EF4-FFF2-40B4-BE49-F238E27FC236}">
              <a16:creationId xmlns:a16="http://schemas.microsoft.com/office/drawing/2014/main" id="{0BE911BD-EC83-4FB8-8A57-2937BFB0931B}"/>
            </a:ext>
          </a:extLst>
        </xdr:cNvPr>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a:extLst>
            <a:ext uri="{FF2B5EF4-FFF2-40B4-BE49-F238E27FC236}">
              <a16:creationId xmlns:a16="http://schemas.microsoft.com/office/drawing/2014/main" id="{796123BB-34A2-4A3A-823E-724B687EA607}"/>
            </a:ext>
          </a:extLst>
        </xdr:cNvPr>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E5578AB2-F52D-4E1A-88DA-3709E72891A2}"/>
            </a:ext>
          </a:extLst>
        </xdr:cNvPr>
        <xdr:cNvSpPr txBox="1"/>
      </xdr:nvSpPr>
      <xdr:spPr>
        <a:xfrm>
          <a:off x="16110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90D43B5A-02AA-4D5E-8C1A-1CE4615CD474}"/>
            </a:ext>
          </a:extLst>
        </xdr:cNvPr>
        <xdr:cNvSpPr txBox="1"/>
      </xdr:nvSpPr>
      <xdr:spPr>
        <a:xfrm>
          <a:off x="8363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7" name="n_1mainValue【福祉施設】&#10;有形固定資産減価償却率">
          <a:extLst>
            <a:ext uri="{FF2B5EF4-FFF2-40B4-BE49-F238E27FC236}">
              <a16:creationId xmlns:a16="http://schemas.microsoft.com/office/drawing/2014/main" id="{B382AB72-1971-45C6-ABA8-D75510B74127}"/>
            </a:ext>
          </a:extLst>
        </xdr:cNvPr>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16019</xdr:rowOff>
    </xdr:from>
    <xdr:ext cx="405111" cy="259045"/>
    <xdr:sp macro="" textlink="">
      <xdr:nvSpPr>
        <xdr:cNvPr id="318" name="n_2mainValue【福祉施設】&#10;有形固定資産減価償却率">
          <a:extLst>
            <a:ext uri="{FF2B5EF4-FFF2-40B4-BE49-F238E27FC236}">
              <a16:creationId xmlns:a16="http://schemas.microsoft.com/office/drawing/2014/main" id="{5206CC92-A5B0-43B5-A1D1-F7233968716B}"/>
            </a:ext>
          </a:extLst>
        </xdr:cNvPr>
        <xdr:cNvSpPr txBox="1"/>
      </xdr:nvSpPr>
      <xdr:spPr>
        <a:xfrm>
          <a:off x="238570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169181</xdr:rowOff>
    </xdr:from>
    <xdr:ext cx="405111" cy="259045"/>
    <xdr:sp macro="" textlink="">
      <xdr:nvSpPr>
        <xdr:cNvPr id="319" name="n_3mainValue【福祉施設】&#10;有形固定資産減価償却率">
          <a:extLst>
            <a:ext uri="{FF2B5EF4-FFF2-40B4-BE49-F238E27FC236}">
              <a16:creationId xmlns:a16="http://schemas.microsoft.com/office/drawing/2014/main" id="{7271A74F-32B0-42AE-BA2D-904098A2859B}"/>
            </a:ext>
          </a:extLst>
        </xdr:cNvPr>
        <xdr:cNvSpPr txBox="1"/>
      </xdr:nvSpPr>
      <xdr:spPr>
        <a:xfrm>
          <a:off x="1611004" y="140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0" name="n_4mainValue【福祉施設】&#10;有形固定資産減価償却率">
          <a:extLst>
            <a:ext uri="{FF2B5EF4-FFF2-40B4-BE49-F238E27FC236}">
              <a16:creationId xmlns:a16="http://schemas.microsoft.com/office/drawing/2014/main" id="{B918C593-DD37-47C2-B0A9-3B3C856FB96B}"/>
            </a:ext>
          </a:extLst>
        </xdr:cNvPr>
        <xdr:cNvSpPr txBox="1"/>
      </xdr:nvSpPr>
      <xdr:spPr>
        <a:xfrm>
          <a:off x="83630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F0636F1-0553-4D00-A75E-23221BBF0C8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82D39F6-6ACE-4E21-A9B1-D3DB62E1496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CCDEC28-824D-4B91-AE02-676A37B569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0331AEC-D639-4F4C-BE04-0826D1F8C86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7EC61F3-25FE-4665-9ECA-6CAE8C0DFB9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9B2A30E-EF42-4F96-AE9E-B1CDBB88024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D081019-6724-4D6C-B16C-E2B15D5983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7C269E7-894E-4172-A39A-4E2E60B81BE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E12FF1-EF6E-4154-965F-B60A7FBB7EC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C5C8212-A59E-4B93-80A8-A27326DE010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7F67EB6-E77E-412F-8246-3AD2648B84C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C186224-D2B7-41B8-A9A6-61BBF959DE7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2995368-448D-40AE-9A01-FABEE1EFD7E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ACFF84F-F3F9-479F-B85B-DDE3548321B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AFD73BF-AEF8-4E19-804D-4744FC1078F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BC3883F-08CF-4D08-9718-DA80D4D336A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99777C1-BE9B-463E-877C-2BC3056D755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F77FE7D2-24FD-4B66-AE74-43FC78F56BB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81FAD72-D0DE-4382-84CC-3DF7AA1205D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D69D15C9-E63F-45C6-B925-C00571B575B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12D0042-40AE-4068-A1A8-43F5734E0A1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5122064-1239-4464-902E-BD228A3B0BE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B29D6AB-D527-4144-AA93-5FBCF01FE15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7DADB10-A3E1-421E-A7FA-D27CE8BDC48A}"/>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BBD116BE-1F88-45DB-9612-8B8B2282024F}"/>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E42FFA1D-7C2F-4B66-A376-3C0AF90734D4}"/>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C5B3ED82-7191-4594-9E59-E3D0A45ED004}"/>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1E3F7745-C7F4-4822-A269-5B201AAE3CA3}"/>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D99F9F80-2EBA-4197-94A5-CA48C45A1DAC}"/>
            </a:ext>
          </a:extLst>
        </xdr:cNvPr>
        <xdr:cNvSpPr txBox="1"/>
      </xdr:nvSpPr>
      <xdr:spPr>
        <a:xfrm>
          <a:off x="925830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724CFD5B-6D79-413D-BD0E-9F9F6F3BCB9F}"/>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AF14F993-DB3F-4222-8A59-91C7398C5C6B}"/>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BE339701-6155-43BF-9901-3E3D28EE6851}"/>
            </a:ext>
          </a:extLst>
        </xdr:cNvPr>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76E4ADE1-82E1-411B-8742-ACF82D7AEAC6}"/>
            </a:ext>
          </a:extLst>
        </xdr:cNvPr>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17721DF1-4352-4C7F-9CF1-1C00E2964011}"/>
            </a:ext>
          </a:extLst>
        </xdr:cNvPr>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1C1574A-C8EE-4C50-8E78-CFA024E921C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32E16E7-ED09-43BB-8058-C159C12384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49D5E7-B68E-49AA-93D5-D1B121BE997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4D19CE4-4239-48E5-8013-8A87EB3780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487F53-36DF-472F-9870-D64A16039D8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60" name="楕円 359">
          <a:extLst>
            <a:ext uri="{FF2B5EF4-FFF2-40B4-BE49-F238E27FC236}">
              <a16:creationId xmlns:a16="http://schemas.microsoft.com/office/drawing/2014/main" id="{AEF75128-B3EF-436C-B998-B8FB7FCCBEF3}"/>
            </a:ext>
          </a:extLst>
        </xdr:cNvPr>
        <xdr:cNvSpPr/>
      </xdr:nvSpPr>
      <xdr:spPr>
        <a:xfrm>
          <a:off x="919226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61" name="【福祉施設】&#10;一人当たり面積該当値テキスト">
          <a:extLst>
            <a:ext uri="{FF2B5EF4-FFF2-40B4-BE49-F238E27FC236}">
              <a16:creationId xmlns:a16="http://schemas.microsoft.com/office/drawing/2014/main" id="{0D2CF0F4-9E66-4BB8-8C71-8915B56014D4}"/>
            </a:ext>
          </a:extLst>
        </xdr:cNvPr>
        <xdr:cNvSpPr txBox="1"/>
      </xdr:nvSpPr>
      <xdr:spPr>
        <a:xfrm>
          <a:off x="92583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105411</xdr:rowOff>
    </xdr:from>
    <xdr:to>
      <xdr:col>50</xdr:col>
      <xdr:colOff>165100</xdr:colOff>
      <xdr:row>82</xdr:row>
      <xdr:rowOff>35561</xdr:rowOff>
    </xdr:to>
    <xdr:sp macro="" textlink="">
      <xdr:nvSpPr>
        <xdr:cNvPr id="362" name="楕円 361">
          <a:extLst>
            <a:ext uri="{FF2B5EF4-FFF2-40B4-BE49-F238E27FC236}">
              <a16:creationId xmlns:a16="http://schemas.microsoft.com/office/drawing/2014/main" id="{D532461D-80C7-4DE8-95DD-DFBCC1C1720C}"/>
            </a:ext>
          </a:extLst>
        </xdr:cNvPr>
        <xdr:cNvSpPr/>
      </xdr:nvSpPr>
      <xdr:spPr>
        <a:xfrm>
          <a:off x="8445500" y="1368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156211</xdr:rowOff>
    </xdr:to>
    <xdr:cxnSp macro="">
      <xdr:nvCxnSpPr>
        <xdr:cNvPr id="363" name="直線コネクタ 362">
          <a:extLst>
            <a:ext uri="{FF2B5EF4-FFF2-40B4-BE49-F238E27FC236}">
              <a16:creationId xmlns:a16="http://schemas.microsoft.com/office/drawing/2014/main" id="{2A5EFDCB-FC64-4ADE-9895-C38C93F00909}"/>
            </a:ext>
          </a:extLst>
        </xdr:cNvPr>
        <xdr:cNvCxnSpPr/>
      </xdr:nvCxnSpPr>
      <xdr:spPr>
        <a:xfrm flipV="1">
          <a:off x="8496300" y="1372742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106680</xdr:rowOff>
    </xdr:from>
    <xdr:to>
      <xdr:col>46</xdr:col>
      <xdr:colOff>38100</xdr:colOff>
      <xdr:row>82</xdr:row>
      <xdr:rowOff>36830</xdr:rowOff>
    </xdr:to>
    <xdr:sp macro="" textlink="">
      <xdr:nvSpPr>
        <xdr:cNvPr id="364" name="楕円 363">
          <a:extLst>
            <a:ext uri="{FF2B5EF4-FFF2-40B4-BE49-F238E27FC236}">
              <a16:creationId xmlns:a16="http://schemas.microsoft.com/office/drawing/2014/main" id="{9AD03950-32C2-46C8-A5AE-AA0A9FBA5343}"/>
            </a:ext>
          </a:extLst>
        </xdr:cNvPr>
        <xdr:cNvSpPr/>
      </xdr:nvSpPr>
      <xdr:spPr>
        <a:xfrm>
          <a:off x="7670800" y="13685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157480</xdr:rowOff>
    </xdr:to>
    <xdr:cxnSp macro="">
      <xdr:nvCxnSpPr>
        <xdr:cNvPr id="365" name="直線コネクタ 364">
          <a:extLst>
            <a:ext uri="{FF2B5EF4-FFF2-40B4-BE49-F238E27FC236}">
              <a16:creationId xmlns:a16="http://schemas.microsoft.com/office/drawing/2014/main" id="{CE950887-61AE-4147-B97F-C97544379C8B}"/>
            </a:ext>
          </a:extLst>
        </xdr:cNvPr>
        <xdr:cNvCxnSpPr/>
      </xdr:nvCxnSpPr>
      <xdr:spPr>
        <a:xfrm flipV="1">
          <a:off x="7713980" y="1373505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111761</xdr:rowOff>
    </xdr:from>
    <xdr:to>
      <xdr:col>41</xdr:col>
      <xdr:colOff>101600</xdr:colOff>
      <xdr:row>82</xdr:row>
      <xdr:rowOff>41911</xdr:rowOff>
    </xdr:to>
    <xdr:sp macro="" textlink="">
      <xdr:nvSpPr>
        <xdr:cNvPr id="366" name="楕円 365">
          <a:extLst>
            <a:ext uri="{FF2B5EF4-FFF2-40B4-BE49-F238E27FC236}">
              <a16:creationId xmlns:a16="http://schemas.microsoft.com/office/drawing/2014/main" id="{2CACB8D9-796E-4E90-812D-4C8C7833C043}"/>
            </a:ext>
          </a:extLst>
        </xdr:cNvPr>
        <xdr:cNvSpPr/>
      </xdr:nvSpPr>
      <xdr:spPr>
        <a:xfrm>
          <a:off x="6873240" y="1369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157480</xdr:rowOff>
    </xdr:from>
    <xdr:to>
      <xdr:col>45</xdr:col>
      <xdr:colOff>177800</xdr:colOff>
      <xdr:row>81</xdr:row>
      <xdr:rowOff>162561</xdr:rowOff>
    </xdr:to>
    <xdr:cxnSp macro="">
      <xdr:nvCxnSpPr>
        <xdr:cNvPr id="367" name="直線コネクタ 366">
          <a:extLst>
            <a:ext uri="{FF2B5EF4-FFF2-40B4-BE49-F238E27FC236}">
              <a16:creationId xmlns:a16="http://schemas.microsoft.com/office/drawing/2014/main" id="{98E25A67-6ABA-4FB5-BD32-8F3DB8248666}"/>
            </a:ext>
          </a:extLst>
        </xdr:cNvPr>
        <xdr:cNvCxnSpPr/>
      </xdr:nvCxnSpPr>
      <xdr:spPr>
        <a:xfrm flipV="1">
          <a:off x="6924040" y="13736320"/>
          <a:ext cx="78994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125730</xdr:rowOff>
    </xdr:from>
    <xdr:to>
      <xdr:col>36</xdr:col>
      <xdr:colOff>165100</xdr:colOff>
      <xdr:row>82</xdr:row>
      <xdr:rowOff>55880</xdr:rowOff>
    </xdr:to>
    <xdr:sp macro="" textlink="">
      <xdr:nvSpPr>
        <xdr:cNvPr id="368" name="楕円 367">
          <a:extLst>
            <a:ext uri="{FF2B5EF4-FFF2-40B4-BE49-F238E27FC236}">
              <a16:creationId xmlns:a16="http://schemas.microsoft.com/office/drawing/2014/main" id="{B459DF26-8F83-421E-A8BC-49482CE97022}"/>
            </a:ext>
          </a:extLst>
        </xdr:cNvPr>
        <xdr:cNvSpPr/>
      </xdr:nvSpPr>
      <xdr:spPr>
        <a:xfrm>
          <a:off x="6098540" y="1370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162561</xdr:rowOff>
    </xdr:from>
    <xdr:to>
      <xdr:col>41</xdr:col>
      <xdr:colOff>50800</xdr:colOff>
      <xdr:row>82</xdr:row>
      <xdr:rowOff>5080</xdr:rowOff>
    </xdr:to>
    <xdr:cxnSp macro="">
      <xdr:nvCxnSpPr>
        <xdr:cNvPr id="369" name="直線コネクタ 368">
          <a:extLst>
            <a:ext uri="{FF2B5EF4-FFF2-40B4-BE49-F238E27FC236}">
              <a16:creationId xmlns:a16="http://schemas.microsoft.com/office/drawing/2014/main" id="{F5B0AB41-7525-4FF5-A891-033D6643BD0D}"/>
            </a:ext>
          </a:extLst>
        </xdr:cNvPr>
        <xdr:cNvCxnSpPr/>
      </xdr:nvCxnSpPr>
      <xdr:spPr>
        <a:xfrm flipV="1">
          <a:off x="6149340" y="13741401"/>
          <a:ext cx="7747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1432BF66-AC42-45D1-964D-66AC2DD51584}"/>
            </a:ext>
          </a:extLst>
        </xdr:cNvPr>
        <xdr:cNvSpPr txBox="1"/>
      </xdr:nvSpPr>
      <xdr:spPr>
        <a:xfrm>
          <a:off x="827158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5984D32A-F8D8-4182-9FBA-FB2C1A67510D}"/>
            </a:ext>
          </a:extLst>
        </xdr:cNvPr>
        <xdr:cNvSpPr txBox="1"/>
      </xdr:nvSpPr>
      <xdr:spPr>
        <a:xfrm>
          <a:off x="7509587"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2" name="n_3aveValue【福祉施設】&#10;一人当たり面積">
          <a:extLst>
            <a:ext uri="{FF2B5EF4-FFF2-40B4-BE49-F238E27FC236}">
              <a16:creationId xmlns:a16="http://schemas.microsoft.com/office/drawing/2014/main" id="{86ACBC52-7E60-452C-A4C4-AE7CC23DED74}"/>
            </a:ext>
          </a:extLst>
        </xdr:cNvPr>
        <xdr:cNvSpPr txBox="1"/>
      </xdr:nvSpPr>
      <xdr:spPr>
        <a:xfrm>
          <a:off x="67120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a:extLst>
            <a:ext uri="{FF2B5EF4-FFF2-40B4-BE49-F238E27FC236}">
              <a16:creationId xmlns:a16="http://schemas.microsoft.com/office/drawing/2014/main" id="{F04A5501-DC93-46EF-9494-9071611C0997}"/>
            </a:ext>
          </a:extLst>
        </xdr:cNvPr>
        <xdr:cNvSpPr txBox="1"/>
      </xdr:nvSpPr>
      <xdr:spPr>
        <a:xfrm>
          <a:off x="59373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52088</xdr:rowOff>
    </xdr:from>
    <xdr:ext cx="469744" cy="259045"/>
    <xdr:sp macro="" textlink="">
      <xdr:nvSpPr>
        <xdr:cNvPr id="374" name="n_1mainValue【福祉施設】&#10;一人当たり面積">
          <a:extLst>
            <a:ext uri="{FF2B5EF4-FFF2-40B4-BE49-F238E27FC236}">
              <a16:creationId xmlns:a16="http://schemas.microsoft.com/office/drawing/2014/main" id="{DC59D5D3-C6E0-44D6-BF98-C6831F7FEE1A}"/>
            </a:ext>
          </a:extLst>
        </xdr:cNvPr>
        <xdr:cNvSpPr txBox="1"/>
      </xdr:nvSpPr>
      <xdr:spPr>
        <a:xfrm>
          <a:off x="827158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53357</xdr:rowOff>
    </xdr:from>
    <xdr:ext cx="469744" cy="259045"/>
    <xdr:sp macro="" textlink="">
      <xdr:nvSpPr>
        <xdr:cNvPr id="375" name="n_2mainValue【福祉施設】&#10;一人当たり面積">
          <a:extLst>
            <a:ext uri="{FF2B5EF4-FFF2-40B4-BE49-F238E27FC236}">
              <a16:creationId xmlns:a16="http://schemas.microsoft.com/office/drawing/2014/main" id="{AD2FEDF7-59FA-42FF-A6F0-162AB8E5FD13}"/>
            </a:ext>
          </a:extLst>
        </xdr:cNvPr>
        <xdr:cNvSpPr txBox="1"/>
      </xdr:nvSpPr>
      <xdr:spPr>
        <a:xfrm>
          <a:off x="7509587"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58438</xdr:rowOff>
    </xdr:from>
    <xdr:ext cx="469744" cy="259045"/>
    <xdr:sp macro="" textlink="">
      <xdr:nvSpPr>
        <xdr:cNvPr id="376" name="n_3mainValue【福祉施設】&#10;一人当たり面積">
          <a:extLst>
            <a:ext uri="{FF2B5EF4-FFF2-40B4-BE49-F238E27FC236}">
              <a16:creationId xmlns:a16="http://schemas.microsoft.com/office/drawing/2014/main" id="{0A83FCD2-9F8C-4F4E-91A4-A6ECC2DC39C0}"/>
            </a:ext>
          </a:extLst>
        </xdr:cNvPr>
        <xdr:cNvSpPr txBox="1"/>
      </xdr:nvSpPr>
      <xdr:spPr>
        <a:xfrm>
          <a:off x="67120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72407</xdr:rowOff>
    </xdr:from>
    <xdr:ext cx="469744" cy="259045"/>
    <xdr:sp macro="" textlink="">
      <xdr:nvSpPr>
        <xdr:cNvPr id="377" name="n_4mainValue【福祉施設】&#10;一人当たり面積">
          <a:extLst>
            <a:ext uri="{FF2B5EF4-FFF2-40B4-BE49-F238E27FC236}">
              <a16:creationId xmlns:a16="http://schemas.microsoft.com/office/drawing/2014/main" id="{5012F947-18FF-40A0-BD6B-84B8545B55DB}"/>
            </a:ext>
          </a:extLst>
        </xdr:cNvPr>
        <xdr:cNvSpPr txBox="1"/>
      </xdr:nvSpPr>
      <xdr:spPr>
        <a:xfrm>
          <a:off x="5937327"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3F40E38-5820-4A17-A943-255CF0BE3BC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AFC9F44-C671-44C2-9E6A-A8249876BFC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32993C3-E015-4A8F-8F6F-684861BCFF7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8B7BEE3-6E41-4996-BD29-DC38BD5E74A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815820A-161A-4528-B1C0-FC9A4BBFC8A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A7A732E-109D-4D02-AA6D-FB37B619981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36F4B99-CC71-48B7-B97A-BE272CF3294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B261FBE-F0DC-42CD-90FF-94D0BDE448C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A5DE2B-9D92-4F20-ADF0-B503D1C7665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F73FF0A-AE15-40A2-B8FA-6CD5E34BC6A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EBD5E5D-709C-4364-B084-59A3ADF5E06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2DDF411E-5066-4AC2-A1ED-9D82621CD1E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768426AE-5547-4A36-AFA8-43369D791A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EA6F1574-EBE9-4B1B-B951-2E45303AEA4A}"/>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2DB93328-22CC-4496-9EB3-BE0E34484E9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AD65A69-F9C5-4362-A72D-FEAF35E5C9C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C47ED31B-83AD-41AD-84AB-AB4B4FFD5E0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82D2312-E116-4B3E-AB23-BCD5BB98E98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87321FFD-0FF5-47D7-9C60-73939EBF833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4B52222-0E4B-4400-B6AB-D2575A6B372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DC5ED884-1C3E-451D-90AB-FB636DE26C9E}"/>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FB847F2-DD86-4426-B526-3946236B46D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6BBB5A9D-5346-4D82-A19C-D13370BC06A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2F0E213-0ECE-45B8-AA68-D4031C3B479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C7E6ED19-49CE-4F19-AED5-69D25291120B}"/>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9C87304A-EDB3-4522-805A-B474C6100E2F}"/>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776BF2AF-443C-425F-9171-20BC7C030712}"/>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9EE0F308-3A2F-4B9A-8138-373A1AC26963}"/>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06A1C3B3-7E94-4C67-8EFA-7621CCE2D2B3}"/>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8050E9F-9A10-441D-A968-E953542E6C7D}"/>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3E2BF910-D326-4BD3-BCEB-614EB5CA5974}"/>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B1508456-476E-470A-A00C-0EB4F6A8E6CD}"/>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E5E5DCC0-A9C0-4C39-A8DC-DEDBF1447848}"/>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80F6172A-EE86-473C-B25D-321A3F60CD7A}"/>
            </a:ext>
          </a:extLst>
        </xdr:cNvPr>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C4520CC0-5A3E-4FD9-BAA6-D84E5F396E79}"/>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09551EB-8510-405C-8BEC-085816B3EE3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1C32C50-5DB5-4283-BBE7-7E0811492A8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F85B7FF-60A4-4CA1-B492-0CAAADF5279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835ADF-31FC-47DE-BED2-D9112F6F1C6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2C574E-6451-469C-9569-14502C4A0FA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8" name="楕円 417">
          <a:extLst>
            <a:ext uri="{FF2B5EF4-FFF2-40B4-BE49-F238E27FC236}">
              <a16:creationId xmlns:a16="http://schemas.microsoft.com/office/drawing/2014/main" id="{8F8B76C4-C15A-4F67-886D-3FB4E9F12B4B}"/>
            </a:ext>
          </a:extLst>
        </xdr:cNvPr>
        <xdr:cNvSpPr/>
      </xdr:nvSpPr>
      <xdr:spPr>
        <a:xfrm>
          <a:off x="403606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5E18C75-8149-4B11-9961-E520020B844C}"/>
            </a:ext>
          </a:extLst>
        </xdr:cNvPr>
        <xdr:cNvSpPr txBox="1"/>
      </xdr:nvSpPr>
      <xdr:spPr>
        <a:xfrm>
          <a:off x="4124960"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0" name="楕円 419">
          <a:extLst>
            <a:ext uri="{FF2B5EF4-FFF2-40B4-BE49-F238E27FC236}">
              <a16:creationId xmlns:a16="http://schemas.microsoft.com/office/drawing/2014/main" id="{DBCD4631-F9AA-4296-B246-14FDBFC6166F}"/>
            </a:ext>
          </a:extLst>
        </xdr:cNvPr>
        <xdr:cNvSpPr/>
      </xdr:nvSpPr>
      <xdr:spPr>
        <a:xfrm>
          <a:off x="3312160" y="1755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41911</xdr:rowOff>
    </xdr:to>
    <xdr:cxnSp macro="">
      <xdr:nvCxnSpPr>
        <xdr:cNvPr id="421" name="直線コネクタ 420">
          <a:extLst>
            <a:ext uri="{FF2B5EF4-FFF2-40B4-BE49-F238E27FC236}">
              <a16:creationId xmlns:a16="http://schemas.microsoft.com/office/drawing/2014/main" id="{D2FAB02F-5908-4536-B9E2-415E19EF3673}"/>
            </a:ext>
          </a:extLst>
        </xdr:cNvPr>
        <xdr:cNvCxnSpPr/>
      </xdr:nvCxnSpPr>
      <xdr:spPr>
        <a:xfrm>
          <a:off x="3355340" y="1760410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422" name="楕円 421">
          <a:extLst>
            <a:ext uri="{FF2B5EF4-FFF2-40B4-BE49-F238E27FC236}">
              <a16:creationId xmlns:a16="http://schemas.microsoft.com/office/drawing/2014/main" id="{5CEB827C-CE0D-44D5-8ADC-E7E39D829900}"/>
            </a:ext>
          </a:extLst>
        </xdr:cNvPr>
        <xdr:cNvSpPr/>
      </xdr:nvSpPr>
      <xdr:spPr>
        <a:xfrm>
          <a:off x="251460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104</xdr:row>
      <xdr:rowOff>169545</xdr:rowOff>
    </xdr:to>
    <xdr:cxnSp macro="">
      <xdr:nvCxnSpPr>
        <xdr:cNvPr id="423" name="直線コネクタ 422">
          <a:extLst>
            <a:ext uri="{FF2B5EF4-FFF2-40B4-BE49-F238E27FC236}">
              <a16:creationId xmlns:a16="http://schemas.microsoft.com/office/drawing/2014/main" id="{244061C4-B0C7-48ED-8403-9F060E7DE1B8}"/>
            </a:ext>
          </a:extLst>
        </xdr:cNvPr>
        <xdr:cNvCxnSpPr/>
      </xdr:nvCxnSpPr>
      <xdr:spPr>
        <a:xfrm>
          <a:off x="2565400" y="17583149"/>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4" name="楕円 423">
          <a:extLst>
            <a:ext uri="{FF2B5EF4-FFF2-40B4-BE49-F238E27FC236}">
              <a16:creationId xmlns:a16="http://schemas.microsoft.com/office/drawing/2014/main" id="{0961A8F1-F61C-48DA-948D-6C9CA3FE4DA9}"/>
            </a:ext>
          </a:extLst>
        </xdr:cNvPr>
        <xdr:cNvSpPr/>
      </xdr:nvSpPr>
      <xdr:spPr>
        <a:xfrm>
          <a:off x="173990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148589</xdr:rowOff>
    </xdr:to>
    <xdr:cxnSp macro="">
      <xdr:nvCxnSpPr>
        <xdr:cNvPr id="425" name="直線コネクタ 424">
          <a:extLst>
            <a:ext uri="{FF2B5EF4-FFF2-40B4-BE49-F238E27FC236}">
              <a16:creationId xmlns:a16="http://schemas.microsoft.com/office/drawing/2014/main" id="{D0B0C4FD-5C7B-4A1A-98FA-9A6560DE04EA}"/>
            </a:ext>
          </a:extLst>
        </xdr:cNvPr>
        <xdr:cNvCxnSpPr/>
      </xdr:nvCxnSpPr>
      <xdr:spPr>
        <a:xfrm>
          <a:off x="1790700" y="1754504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426" name="楕円 425">
          <a:extLst>
            <a:ext uri="{FF2B5EF4-FFF2-40B4-BE49-F238E27FC236}">
              <a16:creationId xmlns:a16="http://schemas.microsoft.com/office/drawing/2014/main" id="{7E6DE00C-E309-44EB-AB8C-F90296B49E48}"/>
            </a:ext>
          </a:extLst>
        </xdr:cNvPr>
        <xdr:cNvSpPr/>
      </xdr:nvSpPr>
      <xdr:spPr>
        <a:xfrm>
          <a:off x="965200" y="1759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105</xdr:row>
      <xdr:rowOff>43814</xdr:rowOff>
    </xdr:to>
    <xdr:cxnSp macro="">
      <xdr:nvCxnSpPr>
        <xdr:cNvPr id="427" name="直線コネクタ 426">
          <a:extLst>
            <a:ext uri="{FF2B5EF4-FFF2-40B4-BE49-F238E27FC236}">
              <a16:creationId xmlns:a16="http://schemas.microsoft.com/office/drawing/2014/main" id="{49FFF845-38A4-49A5-873A-5E904D2A566B}"/>
            </a:ext>
          </a:extLst>
        </xdr:cNvPr>
        <xdr:cNvCxnSpPr/>
      </xdr:nvCxnSpPr>
      <xdr:spPr>
        <a:xfrm flipV="1">
          <a:off x="1008380" y="17545049"/>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A9D32E96-8BB4-4E34-A90E-7B5698BA427E}"/>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8432C446-625C-41B2-ADCE-6696E2B33EAA}"/>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8EC28810-85BD-4D3A-8338-3D15CF4C437B}"/>
            </a:ext>
          </a:extLst>
        </xdr:cNvPr>
        <xdr:cNvSpPr txBox="1"/>
      </xdr:nvSpPr>
      <xdr:spPr>
        <a:xfrm>
          <a:off x="16110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22CD1EEA-A5F6-49D8-927F-BA14E7A0DD54}"/>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32" name="n_1mainValue【市民会館】&#10;有形固定資産減価償却率">
          <a:extLst>
            <a:ext uri="{FF2B5EF4-FFF2-40B4-BE49-F238E27FC236}">
              <a16:creationId xmlns:a16="http://schemas.microsoft.com/office/drawing/2014/main" id="{63061D0E-ACA3-4F77-AFA9-840F69739738}"/>
            </a:ext>
          </a:extLst>
        </xdr:cNvPr>
        <xdr:cNvSpPr txBox="1"/>
      </xdr:nvSpPr>
      <xdr:spPr>
        <a:xfrm>
          <a:off x="3170564" y="176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19066</xdr:rowOff>
    </xdr:from>
    <xdr:ext cx="405111" cy="259045"/>
    <xdr:sp macro="" textlink="">
      <xdr:nvSpPr>
        <xdr:cNvPr id="433" name="n_2mainValue【市民会館】&#10;有形固定資産減価償却率">
          <a:extLst>
            <a:ext uri="{FF2B5EF4-FFF2-40B4-BE49-F238E27FC236}">
              <a16:creationId xmlns:a16="http://schemas.microsoft.com/office/drawing/2014/main" id="{28DE8B73-75F2-4927-B496-FFA5DA3BC671}"/>
            </a:ext>
          </a:extLst>
        </xdr:cNvPr>
        <xdr:cNvSpPr txBox="1"/>
      </xdr:nvSpPr>
      <xdr:spPr>
        <a:xfrm>
          <a:off x="238570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4" name="n_3mainValue【市民会館】&#10;有形固定資産減価償却率">
          <a:extLst>
            <a:ext uri="{FF2B5EF4-FFF2-40B4-BE49-F238E27FC236}">
              <a16:creationId xmlns:a16="http://schemas.microsoft.com/office/drawing/2014/main" id="{A29DE60F-B54D-4BAC-B2C2-D356BAB6B62B}"/>
            </a:ext>
          </a:extLst>
        </xdr:cNvPr>
        <xdr:cNvSpPr txBox="1"/>
      </xdr:nvSpPr>
      <xdr:spPr>
        <a:xfrm>
          <a:off x="161100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85741</xdr:rowOff>
    </xdr:from>
    <xdr:ext cx="405111" cy="259045"/>
    <xdr:sp macro="" textlink="">
      <xdr:nvSpPr>
        <xdr:cNvPr id="435" name="n_4mainValue【市民会館】&#10;有形固定資産減価償却率">
          <a:extLst>
            <a:ext uri="{FF2B5EF4-FFF2-40B4-BE49-F238E27FC236}">
              <a16:creationId xmlns:a16="http://schemas.microsoft.com/office/drawing/2014/main" id="{D58D5DE0-16BA-4F70-B80B-BE7E37E63722}"/>
            </a:ext>
          </a:extLst>
        </xdr:cNvPr>
        <xdr:cNvSpPr txBox="1"/>
      </xdr:nvSpPr>
      <xdr:spPr>
        <a:xfrm>
          <a:off x="83630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52F8410-BD64-4706-893B-DA32F4CEF1B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E13BC21-D0F1-44A8-B9F0-6515DAD96FF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63E3182-6272-438D-9561-173669A3AC9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965829B-8DF4-4B65-A698-24FA4CD92D0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BC0FDC2-5F75-4952-A7FC-AEABC3CBF9D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2537146-1B14-47E0-8024-D259ABC2626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C6470A9-044F-450F-BB56-9B010636C43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8F60AC0-7550-4441-8ADB-6E7F7BF684F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2582987-DE39-4B9E-91FC-DDE093A4F0C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0A9B052-33E1-4FEA-9E1E-0F93AADE642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3FFAE27A-1EDC-4545-9EC0-062BCEC129CE}"/>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75B570CD-1EEC-41E3-8FD9-9F5D6C5D9146}"/>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E3CAF0B3-DF41-4E02-BA53-455D0DA1D61A}"/>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D17806E0-5614-4871-820A-2CFFA46CE83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8CA14EF-B331-48EF-84E1-909E5D45BF18}"/>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21355826-F968-41CD-8646-E9234045FE4E}"/>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2F18EAC7-970F-42FB-9778-92A48C6227FE}"/>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AE6A0E26-DEF5-4AA2-B72B-1394BB54E4F4}"/>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BE7EDE00-C02D-4C65-BAD6-254B90452063}"/>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CEB8545D-4CA6-4CD5-922D-BF6639618869}"/>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352BED04-13F1-455C-B8F6-DA2A1B93D2A2}"/>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57DFFBF2-85E2-4268-BFAE-333EA1EC8A66}"/>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510E7C6-A568-4968-828B-0C6211AE34A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01D445E-7F50-4DB5-A344-DDD430965F8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42DFABE-79A2-46C6-B7FC-62E233381FD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AA6C985F-43D7-4EA8-BA34-FB0CB11DA414}"/>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3955C1E4-77C2-477D-80F2-93610C7BCBAA}"/>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123C35BC-C4A2-4499-A91C-3AEDF329FAB6}"/>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41C0ADBB-80F5-4EE7-9035-8B705B60277C}"/>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6406C146-9241-4387-ADDB-F90AD3E5548D}"/>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09B1D7D3-E4BC-45C9-9F3B-FAF8044EB2B9}"/>
            </a:ext>
          </a:extLst>
        </xdr:cNvPr>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7CFF5965-B8C4-4AEE-8BF3-66F87A7B1E76}"/>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99977976-600B-4617-8DC2-B7CE3A928A8B}"/>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B14E4E7B-47CD-4550-AE11-795253E6E92D}"/>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8C473906-FF39-49A6-925A-B993BCB89970}"/>
            </a:ext>
          </a:extLst>
        </xdr:cNvPr>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A31E39B9-B5FC-4B9E-8FB7-15F1996B2D2C}"/>
            </a:ext>
          </a:extLst>
        </xdr:cNvPr>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002FC7E-BFD9-4DC4-93D2-E306CB4C1DA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FB0BA5F-A199-4107-84EE-D26F16BDE6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2C24B2C-C161-4346-BF5F-062F89358A6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435AA2E-3945-44D4-BB18-183CB58C037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C914A78-3172-48E6-B6A5-6CDD3D9EF76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113574</xdr:rowOff>
    </xdr:from>
    <xdr:to>
      <xdr:col>55</xdr:col>
      <xdr:colOff>50800</xdr:colOff>
      <xdr:row>107</xdr:row>
      <xdr:rowOff>43724</xdr:rowOff>
    </xdr:to>
    <xdr:sp macro="" textlink="">
      <xdr:nvSpPr>
        <xdr:cNvPr id="477" name="楕円 476">
          <a:extLst>
            <a:ext uri="{FF2B5EF4-FFF2-40B4-BE49-F238E27FC236}">
              <a16:creationId xmlns:a16="http://schemas.microsoft.com/office/drawing/2014/main" id="{C4B4F3A1-9F8D-450C-822F-43EC1D42313C}"/>
            </a:ext>
          </a:extLst>
        </xdr:cNvPr>
        <xdr:cNvSpPr/>
      </xdr:nvSpPr>
      <xdr:spPr>
        <a:xfrm>
          <a:off x="919226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92001</xdr:rowOff>
    </xdr:from>
    <xdr:ext cx="469744" cy="259045"/>
    <xdr:sp macro="" textlink="">
      <xdr:nvSpPr>
        <xdr:cNvPr id="478" name="【市民会館】&#10;一人当たり面積該当値テキスト">
          <a:extLst>
            <a:ext uri="{FF2B5EF4-FFF2-40B4-BE49-F238E27FC236}">
              <a16:creationId xmlns:a16="http://schemas.microsoft.com/office/drawing/2014/main" id="{4A0504E5-5BE6-4E71-94D9-B0F10A509109}"/>
            </a:ext>
          </a:extLst>
        </xdr:cNvPr>
        <xdr:cNvSpPr txBox="1"/>
      </xdr:nvSpPr>
      <xdr:spPr>
        <a:xfrm>
          <a:off x="9258300"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a:extLst>
            <a:ext uri="{FF2B5EF4-FFF2-40B4-BE49-F238E27FC236}">
              <a16:creationId xmlns:a16="http://schemas.microsoft.com/office/drawing/2014/main" id="{64C9F1BC-FB93-4260-B97B-200F1E1E292D}"/>
            </a:ext>
          </a:extLst>
        </xdr:cNvPr>
        <xdr:cNvSpPr/>
      </xdr:nvSpPr>
      <xdr:spPr>
        <a:xfrm>
          <a:off x="844550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164374</xdr:rowOff>
    </xdr:from>
    <xdr:to>
      <xdr:col>55</xdr:col>
      <xdr:colOff>0</xdr:colOff>
      <xdr:row>106</xdr:row>
      <xdr:rowOff>167639</xdr:rowOff>
    </xdr:to>
    <xdr:cxnSp macro="">
      <xdr:nvCxnSpPr>
        <xdr:cNvPr id="480" name="直線コネクタ 479">
          <a:extLst>
            <a:ext uri="{FF2B5EF4-FFF2-40B4-BE49-F238E27FC236}">
              <a16:creationId xmlns:a16="http://schemas.microsoft.com/office/drawing/2014/main" id="{009A959F-0873-4329-83F5-1A7D29E92629}"/>
            </a:ext>
          </a:extLst>
        </xdr:cNvPr>
        <xdr:cNvCxnSpPr/>
      </xdr:nvCxnSpPr>
      <xdr:spPr>
        <a:xfrm flipV="1">
          <a:off x="8496300" y="17934214"/>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121738</xdr:rowOff>
    </xdr:from>
    <xdr:to>
      <xdr:col>46</xdr:col>
      <xdr:colOff>38100</xdr:colOff>
      <xdr:row>107</xdr:row>
      <xdr:rowOff>51888</xdr:rowOff>
    </xdr:to>
    <xdr:sp macro="" textlink="">
      <xdr:nvSpPr>
        <xdr:cNvPr id="481" name="楕円 480">
          <a:extLst>
            <a:ext uri="{FF2B5EF4-FFF2-40B4-BE49-F238E27FC236}">
              <a16:creationId xmlns:a16="http://schemas.microsoft.com/office/drawing/2014/main" id="{FFD5A3CE-E613-4DBE-BB5A-414531053192}"/>
            </a:ext>
          </a:extLst>
        </xdr:cNvPr>
        <xdr:cNvSpPr/>
      </xdr:nvSpPr>
      <xdr:spPr>
        <a:xfrm>
          <a:off x="767080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1088</xdr:rowOff>
    </xdr:to>
    <xdr:cxnSp macro="">
      <xdr:nvCxnSpPr>
        <xdr:cNvPr id="482" name="直線コネクタ 481">
          <a:extLst>
            <a:ext uri="{FF2B5EF4-FFF2-40B4-BE49-F238E27FC236}">
              <a16:creationId xmlns:a16="http://schemas.microsoft.com/office/drawing/2014/main" id="{42A79C3D-BA36-4D61-811A-8B94697E387F}"/>
            </a:ext>
          </a:extLst>
        </xdr:cNvPr>
        <xdr:cNvCxnSpPr/>
      </xdr:nvCxnSpPr>
      <xdr:spPr>
        <a:xfrm flipV="1">
          <a:off x="7713980" y="17937479"/>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125005</xdr:rowOff>
    </xdr:from>
    <xdr:to>
      <xdr:col>41</xdr:col>
      <xdr:colOff>101600</xdr:colOff>
      <xdr:row>107</xdr:row>
      <xdr:rowOff>55155</xdr:rowOff>
    </xdr:to>
    <xdr:sp macro="" textlink="">
      <xdr:nvSpPr>
        <xdr:cNvPr id="483" name="楕円 482">
          <a:extLst>
            <a:ext uri="{FF2B5EF4-FFF2-40B4-BE49-F238E27FC236}">
              <a16:creationId xmlns:a16="http://schemas.microsoft.com/office/drawing/2014/main" id="{B8883A17-AA6C-4BE7-9B70-906CE194733D}"/>
            </a:ext>
          </a:extLst>
        </xdr:cNvPr>
        <xdr:cNvSpPr/>
      </xdr:nvSpPr>
      <xdr:spPr>
        <a:xfrm>
          <a:off x="6873240" y="1789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xdr:rowOff>
    </xdr:from>
    <xdr:to>
      <xdr:col>45</xdr:col>
      <xdr:colOff>177800</xdr:colOff>
      <xdr:row>107</xdr:row>
      <xdr:rowOff>4355</xdr:rowOff>
    </xdr:to>
    <xdr:cxnSp macro="">
      <xdr:nvCxnSpPr>
        <xdr:cNvPr id="484" name="直線コネクタ 483">
          <a:extLst>
            <a:ext uri="{FF2B5EF4-FFF2-40B4-BE49-F238E27FC236}">
              <a16:creationId xmlns:a16="http://schemas.microsoft.com/office/drawing/2014/main" id="{F7E46672-4493-4D37-BC05-7DA5DF6DF162}"/>
            </a:ext>
          </a:extLst>
        </xdr:cNvPr>
        <xdr:cNvCxnSpPr/>
      </xdr:nvCxnSpPr>
      <xdr:spPr>
        <a:xfrm flipV="1">
          <a:off x="6924040" y="17938568"/>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485" name="楕円 484">
          <a:extLst>
            <a:ext uri="{FF2B5EF4-FFF2-40B4-BE49-F238E27FC236}">
              <a16:creationId xmlns:a16="http://schemas.microsoft.com/office/drawing/2014/main" id="{FA661F1D-DC87-4A45-95A5-97F25279F97E}"/>
            </a:ext>
          </a:extLst>
        </xdr:cNvPr>
        <xdr:cNvSpPr/>
      </xdr:nvSpPr>
      <xdr:spPr>
        <a:xfrm>
          <a:off x="60985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4355</xdr:rowOff>
    </xdr:from>
    <xdr:to>
      <xdr:col>41</xdr:col>
      <xdr:colOff>50800</xdr:colOff>
      <xdr:row>107</xdr:row>
      <xdr:rowOff>7620</xdr:rowOff>
    </xdr:to>
    <xdr:cxnSp macro="">
      <xdr:nvCxnSpPr>
        <xdr:cNvPr id="486" name="直線コネクタ 485">
          <a:extLst>
            <a:ext uri="{FF2B5EF4-FFF2-40B4-BE49-F238E27FC236}">
              <a16:creationId xmlns:a16="http://schemas.microsoft.com/office/drawing/2014/main" id="{008626B1-4A0F-48F6-99BA-E3564015A8F5}"/>
            </a:ext>
          </a:extLst>
        </xdr:cNvPr>
        <xdr:cNvCxnSpPr/>
      </xdr:nvCxnSpPr>
      <xdr:spPr>
        <a:xfrm flipV="1">
          <a:off x="6149340" y="1794183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F62D934F-6D20-476B-BCC1-17D610BF62C1}"/>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6ED6E71D-A60E-4C3E-BD28-D2BE27BB7990}"/>
            </a:ext>
          </a:extLst>
        </xdr:cNvPr>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a:extLst>
            <a:ext uri="{FF2B5EF4-FFF2-40B4-BE49-F238E27FC236}">
              <a16:creationId xmlns:a16="http://schemas.microsoft.com/office/drawing/2014/main" id="{A2C07200-1D22-4514-A323-660F8A5C5AD0}"/>
            </a:ext>
          </a:extLst>
        </xdr:cNvPr>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a:extLst>
            <a:ext uri="{FF2B5EF4-FFF2-40B4-BE49-F238E27FC236}">
              <a16:creationId xmlns:a16="http://schemas.microsoft.com/office/drawing/2014/main" id="{E8520033-3150-49E5-A155-19634060D914}"/>
            </a:ext>
          </a:extLst>
        </xdr:cNvPr>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1" name="n_1mainValue【市民会館】&#10;一人当たり面積">
          <a:extLst>
            <a:ext uri="{FF2B5EF4-FFF2-40B4-BE49-F238E27FC236}">
              <a16:creationId xmlns:a16="http://schemas.microsoft.com/office/drawing/2014/main" id="{9C8457DC-9927-48C2-B26E-CB6425E90CE9}"/>
            </a:ext>
          </a:extLst>
        </xdr:cNvPr>
        <xdr:cNvSpPr txBox="1"/>
      </xdr:nvSpPr>
      <xdr:spPr>
        <a:xfrm>
          <a:off x="8271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43015</xdr:rowOff>
    </xdr:from>
    <xdr:ext cx="469744" cy="259045"/>
    <xdr:sp macro="" textlink="">
      <xdr:nvSpPr>
        <xdr:cNvPr id="492" name="n_2mainValue【市民会館】&#10;一人当たり面積">
          <a:extLst>
            <a:ext uri="{FF2B5EF4-FFF2-40B4-BE49-F238E27FC236}">
              <a16:creationId xmlns:a16="http://schemas.microsoft.com/office/drawing/2014/main" id="{388599D7-73C3-4011-8372-24B9C1E4A616}"/>
            </a:ext>
          </a:extLst>
        </xdr:cNvPr>
        <xdr:cNvSpPr txBox="1"/>
      </xdr:nvSpPr>
      <xdr:spPr>
        <a:xfrm>
          <a:off x="7509587" y="179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46282</xdr:rowOff>
    </xdr:from>
    <xdr:ext cx="469744" cy="259045"/>
    <xdr:sp macro="" textlink="">
      <xdr:nvSpPr>
        <xdr:cNvPr id="493" name="n_3mainValue【市民会館】&#10;一人当たり面積">
          <a:extLst>
            <a:ext uri="{FF2B5EF4-FFF2-40B4-BE49-F238E27FC236}">
              <a16:creationId xmlns:a16="http://schemas.microsoft.com/office/drawing/2014/main" id="{08BFA17B-0905-4624-AAC1-1168D23B3815}"/>
            </a:ext>
          </a:extLst>
        </xdr:cNvPr>
        <xdr:cNvSpPr txBox="1"/>
      </xdr:nvSpPr>
      <xdr:spPr>
        <a:xfrm>
          <a:off x="6712027" y="179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494" name="n_4mainValue【市民会館】&#10;一人当たり面積">
          <a:extLst>
            <a:ext uri="{FF2B5EF4-FFF2-40B4-BE49-F238E27FC236}">
              <a16:creationId xmlns:a16="http://schemas.microsoft.com/office/drawing/2014/main" id="{3BB17F7B-E20A-4EB1-9646-B22F3D0BCC72}"/>
            </a:ext>
          </a:extLst>
        </xdr:cNvPr>
        <xdr:cNvSpPr txBox="1"/>
      </xdr:nvSpPr>
      <xdr:spPr>
        <a:xfrm>
          <a:off x="59373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133CD29-0BE3-4D65-8F77-D25A18D07C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FE711FE-3F15-43DE-80B4-FAD0094DB01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3E34464-20DA-4700-99AA-E4FC789F328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F2FB43C-4CF0-4A90-9122-6544EFEF235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719CDCC-1502-4CCF-93DE-67C380AAB6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835B618-8E63-40BF-BB43-FA7F46A66CF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1C771C8-4226-4679-870D-A2159413B14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6B9E7E4-6FFF-4469-A955-67D0BCB2968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07D2223-64B3-49A2-9347-B8CC71D1B04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D8F734F-E0F3-48E1-93F3-638F0A7C7D1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1163D312-0F30-454F-AAAE-DB06A7015AF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BA4C79FF-5A8B-42C7-A614-0EA01748610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2E549266-80AD-4166-BC9E-104F086ED8B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DA6AC461-406D-4E93-9527-6F39E9CE1A3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4C41CC2F-E261-49EE-9B42-1A39E04D5C0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25E55B7B-6E5E-4FF9-9AC6-44DD8377B7F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1ED662BF-F4B7-4E28-A63E-26F8D1D03DB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06A5648-E4F5-4F05-9FD2-6D65DF884A5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559113A-B54D-4F10-B21F-C51E3E16069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9619DF79-15B0-4135-8779-014BCAFBAF4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5CDCF3-DC30-458D-A63E-8C771DE85F0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BF6C34D-B529-480D-9032-9966BC5FF7F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A3BA83D8-EE2B-46B7-A607-B817A06A480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A50105F-068A-48FF-B14B-0F1BA0695DC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29E08499-F1FA-4A97-A020-73A515DF214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5CEAD0EC-878F-4118-B627-5D2D164829C8}"/>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127389AC-4458-4430-91F0-3CB3F0C11F4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FABB43CA-D572-45F5-ADEB-6BD02D7D5D5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5D8378B0-EC42-46D8-89BE-8B9C5E2CA781}"/>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B52AB1B3-D360-48C5-9FF5-14B58BFFACD9}"/>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CE971FA3-5226-4F61-96A6-72ADD195F162}"/>
            </a:ext>
          </a:extLst>
        </xdr:cNvPr>
        <xdr:cNvSpPr txBox="1"/>
      </xdr:nvSpPr>
      <xdr:spPr>
        <a:xfrm>
          <a:off x="14414500" y="633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942362E5-87D5-4BDD-866B-AA84CC5E3739}"/>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AAA75E03-A1B7-4FD4-89CF-E53FE6ABBB8C}"/>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A612BA1E-0E6B-4782-99F0-E545C3337910}"/>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E0A60F9D-6A7B-4209-811E-E6E6E58A8AC6}"/>
            </a:ext>
          </a:extLst>
        </xdr:cNvPr>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575532C6-C300-4803-9FE2-3E2241DB0EC8}"/>
            </a:ext>
          </a:extLst>
        </xdr:cNvPr>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83CC869-20B3-40EE-B58B-667CEE937E9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D9DE751-FD16-4486-87FB-34F8E1201A9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D98841C-63C7-4891-A657-8FDEBE6F434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2BB60AA-D57C-4C28-A361-DD8860A82CD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92ADB5D-690B-4193-AF08-81F2362EDBF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107043</xdr:rowOff>
    </xdr:from>
    <xdr:to>
      <xdr:col>85</xdr:col>
      <xdr:colOff>177800</xdr:colOff>
      <xdr:row>41</xdr:row>
      <xdr:rowOff>37193</xdr:rowOff>
    </xdr:to>
    <xdr:sp macro="" textlink="">
      <xdr:nvSpPr>
        <xdr:cNvPr id="536" name="楕円 535">
          <a:extLst>
            <a:ext uri="{FF2B5EF4-FFF2-40B4-BE49-F238E27FC236}">
              <a16:creationId xmlns:a16="http://schemas.microsoft.com/office/drawing/2014/main" id="{1086EEED-4FF9-4987-A295-DCF78614C9A7}"/>
            </a:ext>
          </a:extLst>
        </xdr:cNvPr>
        <xdr:cNvSpPr/>
      </xdr:nvSpPr>
      <xdr:spPr>
        <a:xfrm>
          <a:off x="14325600" y="68126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85470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A41B7ADC-E724-406B-A3D5-2A2337828D9C}"/>
            </a:ext>
          </a:extLst>
        </xdr:cNvPr>
        <xdr:cNvSpPr txBox="1"/>
      </xdr:nvSpPr>
      <xdr:spPr>
        <a:xfrm>
          <a:off x="14414500"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538" name="楕円 537">
          <a:extLst>
            <a:ext uri="{FF2B5EF4-FFF2-40B4-BE49-F238E27FC236}">
              <a16:creationId xmlns:a16="http://schemas.microsoft.com/office/drawing/2014/main" id="{D6C7CECD-C07F-4597-9A48-3125E297D0AB}"/>
            </a:ext>
          </a:extLst>
        </xdr:cNvPr>
        <xdr:cNvSpPr/>
      </xdr:nvSpPr>
      <xdr:spPr>
        <a:xfrm>
          <a:off x="1357884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157843</xdr:rowOff>
    </xdr:to>
    <xdr:cxnSp macro="">
      <xdr:nvCxnSpPr>
        <xdr:cNvPr id="539" name="直線コネクタ 538">
          <a:extLst>
            <a:ext uri="{FF2B5EF4-FFF2-40B4-BE49-F238E27FC236}">
              <a16:creationId xmlns:a16="http://schemas.microsoft.com/office/drawing/2014/main" id="{D134DEAD-C868-4B66-928C-956F9DD1F8D5}"/>
            </a:ext>
          </a:extLst>
        </xdr:cNvPr>
        <xdr:cNvCxnSpPr/>
      </xdr:nvCxnSpPr>
      <xdr:spPr>
        <a:xfrm>
          <a:off x="13629640" y="6786699"/>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40" name="楕円 539">
          <a:extLst>
            <a:ext uri="{FF2B5EF4-FFF2-40B4-BE49-F238E27FC236}">
              <a16:creationId xmlns:a16="http://schemas.microsoft.com/office/drawing/2014/main" id="{556A774D-2738-404C-A47F-3AFB4E1A3820}"/>
            </a:ext>
          </a:extLst>
        </xdr:cNvPr>
        <xdr:cNvSpPr/>
      </xdr:nvSpPr>
      <xdr:spPr>
        <a:xfrm>
          <a:off x="1280414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81099</xdr:rowOff>
    </xdr:to>
    <xdr:cxnSp macro="">
      <xdr:nvCxnSpPr>
        <xdr:cNvPr id="541" name="直線コネクタ 540">
          <a:extLst>
            <a:ext uri="{FF2B5EF4-FFF2-40B4-BE49-F238E27FC236}">
              <a16:creationId xmlns:a16="http://schemas.microsoft.com/office/drawing/2014/main" id="{E8426E1C-6E0D-4792-83F2-4F7618E9B763}"/>
            </a:ext>
          </a:extLst>
        </xdr:cNvPr>
        <xdr:cNvCxnSpPr/>
      </xdr:nvCxnSpPr>
      <xdr:spPr>
        <a:xfrm>
          <a:off x="12854940" y="6721384"/>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542" name="楕円 541">
          <a:extLst>
            <a:ext uri="{FF2B5EF4-FFF2-40B4-BE49-F238E27FC236}">
              <a16:creationId xmlns:a16="http://schemas.microsoft.com/office/drawing/2014/main" id="{4939AFF9-06A4-49FA-A1F8-790F5350BE90}"/>
            </a:ext>
          </a:extLst>
        </xdr:cNvPr>
        <xdr:cNvSpPr/>
      </xdr:nvSpPr>
      <xdr:spPr>
        <a:xfrm>
          <a:off x="12029440" y="6610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40</xdr:row>
      <xdr:rowOff>15784</xdr:rowOff>
    </xdr:to>
    <xdr:cxnSp macro="">
      <xdr:nvCxnSpPr>
        <xdr:cNvPr id="543" name="直線コネクタ 542">
          <a:extLst>
            <a:ext uri="{FF2B5EF4-FFF2-40B4-BE49-F238E27FC236}">
              <a16:creationId xmlns:a16="http://schemas.microsoft.com/office/drawing/2014/main" id="{D24F20CB-16B1-496F-8B38-A110044FCD48}"/>
            </a:ext>
          </a:extLst>
        </xdr:cNvPr>
        <xdr:cNvCxnSpPr/>
      </xdr:nvCxnSpPr>
      <xdr:spPr>
        <a:xfrm>
          <a:off x="12072620" y="6661513"/>
          <a:ext cx="78232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4" name="楕円 543">
          <a:extLst>
            <a:ext uri="{FF2B5EF4-FFF2-40B4-BE49-F238E27FC236}">
              <a16:creationId xmlns:a16="http://schemas.microsoft.com/office/drawing/2014/main" id="{EF337BA5-78D3-4B2D-B639-16469349375A}"/>
            </a:ext>
          </a:extLst>
        </xdr:cNvPr>
        <xdr:cNvSpPr/>
      </xdr:nvSpPr>
      <xdr:spPr>
        <a:xfrm>
          <a:off x="1123188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123553</xdr:rowOff>
    </xdr:to>
    <xdr:cxnSp macro="">
      <xdr:nvCxnSpPr>
        <xdr:cNvPr id="545" name="直線コネクタ 544">
          <a:extLst>
            <a:ext uri="{FF2B5EF4-FFF2-40B4-BE49-F238E27FC236}">
              <a16:creationId xmlns:a16="http://schemas.microsoft.com/office/drawing/2014/main" id="{CA2BFE1F-59A6-48CC-8F1C-3F499E35BAB1}"/>
            </a:ext>
          </a:extLst>
        </xdr:cNvPr>
        <xdr:cNvCxnSpPr/>
      </xdr:nvCxnSpPr>
      <xdr:spPr>
        <a:xfrm>
          <a:off x="11282680" y="6594566"/>
          <a:ext cx="78994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3A8028-90C4-426E-878E-14F84491BAE0}"/>
            </a:ext>
          </a:extLst>
        </xdr:cNvPr>
        <xdr:cNvSpPr txBox="1"/>
      </xdr:nvSpPr>
      <xdr:spPr>
        <a:xfrm>
          <a:off x="13437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D6560EC5-8D10-47A3-96C4-10FEC6D3802C}"/>
            </a:ext>
          </a:extLst>
        </xdr:cNvPr>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723AB2E9-5FB1-4868-982A-37541E496B4A}"/>
            </a:ext>
          </a:extLst>
        </xdr:cNvPr>
        <xdr:cNvSpPr txBox="1"/>
      </xdr:nvSpPr>
      <xdr:spPr>
        <a:xfrm>
          <a:off x="119005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1E07D5CA-3AA4-4D41-9E9D-E3097EEE7AD3}"/>
            </a:ext>
          </a:extLst>
        </xdr:cNvPr>
        <xdr:cNvSpPr txBox="1"/>
      </xdr:nvSpPr>
      <xdr:spPr>
        <a:xfrm>
          <a:off x="1110298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E0E836DB-3CD4-433C-B46A-A72C1A8222F0}"/>
            </a:ext>
          </a:extLst>
        </xdr:cNvPr>
        <xdr:cNvSpPr txBox="1"/>
      </xdr:nvSpPr>
      <xdr:spPr>
        <a:xfrm>
          <a:off x="1343724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6134EB28-ACD9-4B62-846D-CEB0DC8CCF84}"/>
            </a:ext>
          </a:extLst>
        </xdr:cNvPr>
        <xdr:cNvSpPr txBox="1"/>
      </xdr:nvSpPr>
      <xdr:spPr>
        <a:xfrm>
          <a:off x="1267524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683A6521-6231-490D-AF47-0E98F4C71112}"/>
            </a:ext>
          </a:extLst>
        </xdr:cNvPr>
        <xdr:cNvSpPr txBox="1"/>
      </xdr:nvSpPr>
      <xdr:spPr>
        <a:xfrm>
          <a:off x="119005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278023D9-0B62-49F4-8F63-CFC08BC03A2B}"/>
            </a:ext>
          </a:extLst>
        </xdr:cNvPr>
        <xdr:cNvSpPr txBox="1"/>
      </xdr:nvSpPr>
      <xdr:spPr>
        <a:xfrm>
          <a:off x="11102984"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615D2BC-273F-44F8-A576-04160A35CBF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9A2A1E4-EEAC-4B18-9BC5-4D002F06608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761C05B-8E7E-4E55-9D12-35481281E2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CC09917-92D3-4D8E-A50F-10F93AFCD17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BB5DA95-3A68-449E-B04F-7D4971C171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3FFA6B4F-5193-48D4-ABB4-2C6E6216AD0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BCAEEB8-AD15-4B10-96D0-173B1DC47C6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1C5E15D4-59C3-49C2-BEFA-B169B4985B2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C49E98EA-798D-40DA-A85E-EE00511A247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F9480C6-B9C0-4C10-8F6E-61D0B0A681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4215073-C626-4C0E-8725-32141CCF1ED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F807E088-8703-4DA9-B58D-69F4675E3F7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B98E3711-34A9-458C-8951-2CEEF31CC9B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8DDD7E2E-604A-409F-8F61-2A63DEDFA6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126B010C-8FB0-4FFF-A336-147F2FA3C87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8301ADBC-F6AB-44A6-A388-47209C4E338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D84D1C70-31E9-485E-9F2C-94765A11618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A5946F21-461C-4FFE-867E-17A83C2E363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274DA331-1054-4730-AE31-DF2784ED59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AFD963A5-3DC4-4F54-B9A2-088F5AD4226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0D2B4B1-1F1C-4F3A-A635-9B6EC899FA4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5282C352-20B5-40CB-960D-7DC85DBC3EB4}"/>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34F99DC9-0F21-49D3-9E56-3EC96BE09601}"/>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9A63A4D2-FF2C-4389-B2D5-B875D1DE3153}"/>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86683C8A-C1C0-4BC4-A79D-A9D0A8A15836}"/>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51D4CEF0-A10E-4B77-A8D8-ED59F28B7118}"/>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70E51008-C6EB-44A3-B4B6-0E1041BA1E61}"/>
            </a:ext>
          </a:extLst>
        </xdr:cNvPr>
        <xdr:cNvSpPr txBox="1"/>
      </xdr:nvSpPr>
      <xdr:spPr>
        <a:xfrm>
          <a:off x="19547840" y="645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72DAFE59-4108-4D05-9814-165C94EE5860}"/>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B0EAA57A-5A0F-4C60-9429-14552CA01841}"/>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2CF4B171-2F44-40D7-86F6-1D538DFCBB4F}"/>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1B90E3E7-D22B-4E91-AB66-3263AE3DD290}"/>
            </a:ext>
          </a:extLst>
        </xdr:cNvPr>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A92DEFEC-37DD-4C12-AE64-169C060188DC}"/>
            </a:ext>
          </a:extLst>
        </xdr:cNvPr>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E946B5D-CF20-4282-9A97-96596D70EE4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4384459-4B9B-44CF-81EB-4AF0A873E66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58FE061-E96A-4035-B4DE-4B331CF5FB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E060E0-CFC5-4535-A51A-2A9A1DD5B7F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22DFE98-A9FE-4675-9CCE-6F45EC3304B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104459</xdr:rowOff>
    </xdr:from>
    <xdr:to>
      <xdr:col>116</xdr:col>
      <xdr:colOff>114300</xdr:colOff>
      <xdr:row>40</xdr:row>
      <xdr:rowOff>34609</xdr:rowOff>
    </xdr:to>
    <xdr:sp macro="" textlink="">
      <xdr:nvSpPr>
        <xdr:cNvPr id="591" name="楕円 590">
          <a:extLst>
            <a:ext uri="{FF2B5EF4-FFF2-40B4-BE49-F238E27FC236}">
              <a16:creationId xmlns:a16="http://schemas.microsoft.com/office/drawing/2014/main" id="{BFAB29E2-5260-4566-9260-50E8CDA209AD}"/>
            </a:ext>
          </a:extLst>
        </xdr:cNvPr>
        <xdr:cNvSpPr/>
      </xdr:nvSpPr>
      <xdr:spPr>
        <a:xfrm>
          <a:off x="19458940" y="664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82886</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C33D15C0-1FFD-4E5D-BDC2-1DC7DFDF7B92}"/>
            </a:ext>
          </a:extLst>
        </xdr:cNvPr>
        <xdr:cNvSpPr txBox="1"/>
      </xdr:nvSpPr>
      <xdr:spPr>
        <a:xfrm>
          <a:off x="19547840" y="662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103728</xdr:rowOff>
    </xdr:from>
    <xdr:to>
      <xdr:col>112</xdr:col>
      <xdr:colOff>38100</xdr:colOff>
      <xdr:row>40</xdr:row>
      <xdr:rowOff>33878</xdr:rowOff>
    </xdr:to>
    <xdr:sp macro="" textlink="">
      <xdr:nvSpPr>
        <xdr:cNvPr id="593" name="楕円 592">
          <a:extLst>
            <a:ext uri="{FF2B5EF4-FFF2-40B4-BE49-F238E27FC236}">
              <a16:creationId xmlns:a16="http://schemas.microsoft.com/office/drawing/2014/main" id="{6C210BC9-BB12-404B-AE44-6D1EB90FA3FA}"/>
            </a:ext>
          </a:extLst>
        </xdr:cNvPr>
        <xdr:cNvSpPr/>
      </xdr:nvSpPr>
      <xdr:spPr>
        <a:xfrm>
          <a:off x="18735040" y="6641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154528</xdr:rowOff>
    </xdr:from>
    <xdr:to>
      <xdr:col>116</xdr:col>
      <xdr:colOff>63500</xdr:colOff>
      <xdr:row>39</xdr:row>
      <xdr:rowOff>155259</xdr:rowOff>
    </xdr:to>
    <xdr:cxnSp macro="">
      <xdr:nvCxnSpPr>
        <xdr:cNvPr id="594" name="直線コネクタ 593">
          <a:extLst>
            <a:ext uri="{FF2B5EF4-FFF2-40B4-BE49-F238E27FC236}">
              <a16:creationId xmlns:a16="http://schemas.microsoft.com/office/drawing/2014/main" id="{A1A23F31-0D10-4477-9200-35BD74AA938B}"/>
            </a:ext>
          </a:extLst>
        </xdr:cNvPr>
        <xdr:cNvCxnSpPr/>
      </xdr:nvCxnSpPr>
      <xdr:spPr>
        <a:xfrm>
          <a:off x="18778220" y="6692488"/>
          <a:ext cx="7315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121019</xdr:rowOff>
    </xdr:from>
    <xdr:to>
      <xdr:col>107</xdr:col>
      <xdr:colOff>101600</xdr:colOff>
      <xdr:row>40</xdr:row>
      <xdr:rowOff>51169</xdr:rowOff>
    </xdr:to>
    <xdr:sp macro="" textlink="">
      <xdr:nvSpPr>
        <xdr:cNvPr id="595" name="楕円 594">
          <a:extLst>
            <a:ext uri="{FF2B5EF4-FFF2-40B4-BE49-F238E27FC236}">
              <a16:creationId xmlns:a16="http://schemas.microsoft.com/office/drawing/2014/main" id="{683D1F3E-F27F-4B23-B61B-F6CF1C9453CE}"/>
            </a:ext>
          </a:extLst>
        </xdr:cNvPr>
        <xdr:cNvSpPr/>
      </xdr:nvSpPr>
      <xdr:spPr>
        <a:xfrm>
          <a:off x="17937480" y="6658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154528</xdr:rowOff>
    </xdr:from>
    <xdr:to>
      <xdr:col>111</xdr:col>
      <xdr:colOff>177800</xdr:colOff>
      <xdr:row>40</xdr:row>
      <xdr:rowOff>369</xdr:rowOff>
    </xdr:to>
    <xdr:cxnSp macro="">
      <xdr:nvCxnSpPr>
        <xdr:cNvPr id="596" name="直線コネクタ 595">
          <a:extLst>
            <a:ext uri="{FF2B5EF4-FFF2-40B4-BE49-F238E27FC236}">
              <a16:creationId xmlns:a16="http://schemas.microsoft.com/office/drawing/2014/main" id="{16A53E58-F148-42CD-B272-D3311534C3E5}"/>
            </a:ext>
          </a:extLst>
        </xdr:cNvPr>
        <xdr:cNvCxnSpPr/>
      </xdr:nvCxnSpPr>
      <xdr:spPr>
        <a:xfrm flipV="1">
          <a:off x="17988280" y="6692488"/>
          <a:ext cx="78994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116508</xdr:rowOff>
    </xdr:from>
    <xdr:to>
      <xdr:col>102</xdr:col>
      <xdr:colOff>165100</xdr:colOff>
      <xdr:row>40</xdr:row>
      <xdr:rowOff>46658</xdr:rowOff>
    </xdr:to>
    <xdr:sp macro="" textlink="">
      <xdr:nvSpPr>
        <xdr:cNvPr id="597" name="楕円 596">
          <a:extLst>
            <a:ext uri="{FF2B5EF4-FFF2-40B4-BE49-F238E27FC236}">
              <a16:creationId xmlns:a16="http://schemas.microsoft.com/office/drawing/2014/main" id="{B672B6AD-A209-4F4F-800E-ACC525D4C160}"/>
            </a:ext>
          </a:extLst>
        </xdr:cNvPr>
        <xdr:cNvSpPr/>
      </xdr:nvSpPr>
      <xdr:spPr>
        <a:xfrm>
          <a:off x="17162780" y="6654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167308</xdr:rowOff>
    </xdr:from>
    <xdr:to>
      <xdr:col>107</xdr:col>
      <xdr:colOff>50800</xdr:colOff>
      <xdr:row>40</xdr:row>
      <xdr:rowOff>369</xdr:rowOff>
    </xdr:to>
    <xdr:cxnSp macro="">
      <xdr:nvCxnSpPr>
        <xdr:cNvPr id="598" name="直線コネクタ 597">
          <a:extLst>
            <a:ext uri="{FF2B5EF4-FFF2-40B4-BE49-F238E27FC236}">
              <a16:creationId xmlns:a16="http://schemas.microsoft.com/office/drawing/2014/main" id="{EA780B9B-B350-4684-BC37-53AF1175D1F2}"/>
            </a:ext>
          </a:extLst>
        </xdr:cNvPr>
        <xdr:cNvCxnSpPr/>
      </xdr:nvCxnSpPr>
      <xdr:spPr>
        <a:xfrm>
          <a:off x="17213580" y="6705268"/>
          <a:ext cx="7747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119281</xdr:rowOff>
    </xdr:from>
    <xdr:to>
      <xdr:col>98</xdr:col>
      <xdr:colOff>38100</xdr:colOff>
      <xdr:row>40</xdr:row>
      <xdr:rowOff>49431</xdr:rowOff>
    </xdr:to>
    <xdr:sp macro="" textlink="">
      <xdr:nvSpPr>
        <xdr:cNvPr id="599" name="楕円 598">
          <a:extLst>
            <a:ext uri="{FF2B5EF4-FFF2-40B4-BE49-F238E27FC236}">
              <a16:creationId xmlns:a16="http://schemas.microsoft.com/office/drawing/2014/main" id="{E04EFC8A-BA07-4C8A-9D10-4C89AB45DFFE}"/>
            </a:ext>
          </a:extLst>
        </xdr:cNvPr>
        <xdr:cNvSpPr/>
      </xdr:nvSpPr>
      <xdr:spPr>
        <a:xfrm>
          <a:off x="16388080" y="6657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167308</xdr:rowOff>
    </xdr:from>
    <xdr:to>
      <xdr:col>102</xdr:col>
      <xdr:colOff>114300</xdr:colOff>
      <xdr:row>39</xdr:row>
      <xdr:rowOff>170081</xdr:rowOff>
    </xdr:to>
    <xdr:cxnSp macro="">
      <xdr:nvCxnSpPr>
        <xdr:cNvPr id="600" name="直線コネクタ 599">
          <a:extLst>
            <a:ext uri="{FF2B5EF4-FFF2-40B4-BE49-F238E27FC236}">
              <a16:creationId xmlns:a16="http://schemas.microsoft.com/office/drawing/2014/main" id="{2A942E9A-A982-4201-9FAB-139090802D4E}"/>
            </a:ext>
          </a:extLst>
        </xdr:cNvPr>
        <xdr:cNvCxnSpPr/>
      </xdr:nvCxnSpPr>
      <xdr:spPr>
        <a:xfrm flipV="1">
          <a:off x="16431260" y="6705268"/>
          <a:ext cx="78232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D1997F49-AD01-4343-967D-9EA54B016703}"/>
            </a:ext>
          </a:extLst>
        </xdr:cNvPr>
        <xdr:cNvSpPr txBox="1"/>
      </xdr:nvSpPr>
      <xdr:spPr>
        <a:xfrm>
          <a:off x="18496495" y="63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4C684C47-D04B-4051-9E40-845FD025C187}"/>
            </a:ext>
          </a:extLst>
        </xdr:cNvPr>
        <xdr:cNvSpPr txBox="1"/>
      </xdr:nvSpPr>
      <xdr:spPr>
        <a:xfrm>
          <a:off x="17734495" y="64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B9DD4E2B-875B-4729-B97C-81F1A62B95D9}"/>
            </a:ext>
          </a:extLst>
        </xdr:cNvPr>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876A2A34-65AB-444E-A4EA-8CA5E4577237}"/>
            </a:ext>
          </a:extLst>
        </xdr:cNvPr>
        <xdr:cNvSpPr txBox="1"/>
      </xdr:nvSpPr>
      <xdr:spPr>
        <a:xfrm>
          <a:off x="16162235" y="6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25005</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A797AE4A-5D6A-4957-8F56-454AB3EAB213}"/>
            </a:ext>
          </a:extLst>
        </xdr:cNvPr>
        <xdr:cNvSpPr txBox="1"/>
      </xdr:nvSpPr>
      <xdr:spPr>
        <a:xfrm>
          <a:off x="18496495" y="673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42296</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FB34A4C-A883-408A-A5E7-E9C6C8662207}"/>
            </a:ext>
          </a:extLst>
        </xdr:cNvPr>
        <xdr:cNvSpPr txBox="1"/>
      </xdr:nvSpPr>
      <xdr:spPr>
        <a:xfrm>
          <a:off x="17734495" y="67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37785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F166AEE5-6BAF-4797-A98B-883161434F7C}"/>
            </a:ext>
          </a:extLst>
        </xdr:cNvPr>
        <xdr:cNvSpPr txBox="1"/>
      </xdr:nvSpPr>
      <xdr:spPr>
        <a:xfrm>
          <a:off x="16936935" y="67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40558</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79015EAD-2C9B-48C9-A928-F5022586AC2C}"/>
            </a:ext>
          </a:extLst>
        </xdr:cNvPr>
        <xdr:cNvSpPr txBox="1"/>
      </xdr:nvSpPr>
      <xdr:spPr>
        <a:xfrm>
          <a:off x="16162235" y="67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1FEEF605-BFBA-4498-8281-D17EF8EF362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9417E2AB-7D37-465D-BB3A-E937D3AA2F5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CB343449-E3E4-45A8-BE0E-C51F3DC73DF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C1CFFB3-C04F-4861-8BDF-E8202A8533C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F4380422-CC47-4D8B-B048-D600EFAB4B2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832FE1BC-4672-44A4-8046-BCC7EEA5031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25588B67-49E0-4E74-93C2-285750BB151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6C8BA38C-B3B6-4719-90A3-210702A4833E}"/>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2DE0D620-6639-46CA-ACE5-B45E4EF011B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8E1384CA-FB42-4902-BD1E-35A31B62E2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C3CC5863-AEB3-44AA-B495-3C9E89AFE02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395FC4FD-4030-46B0-B138-6E7E25888D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72D3DD4E-46BB-48B2-A5DD-332E63A1FB1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AD60AEFA-AB09-4416-ABEB-CE674852E45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5F99849B-5F1F-4658-90AD-4328FBB07AB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F1FF8F68-DCBE-44DF-9D69-B0E8FB0ACB1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D2F7C73-8238-4187-9C31-27EF0C64C82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55B5DC2-0820-4461-B222-3BC788A9C89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46B0458-C606-45D6-AB08-5E949FFE069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4A45808-6F0F-4B29-872F-99D8CD4462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5C8CC13-42B1-4B13-9BB4-DD8FE1A09AE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8CE6D7B-E2D7-4035-8349-756B3529118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98C062E-909B-41CC-A52B-BA3574896EC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BB2F87F-BCFC-48D8-AF84-BD3A9A7B12A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2A45747-44F7-496E-B3F1-49005969676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8546D92-633A-444D-A4A7-960FE716880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9604A81F-989A-4C25-AEFB-0F41BA59C6B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C6AE1BD6-57DF-40B2-AE4E-D5A2C0813B0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743AD1FF-8E1F-40B4-8E95-8BE361EB7FB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D9EB927F-FA2F-404B-B664-C0EC0461D6A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FA63CB31-0169-4F1D-8D7C-75D6C803F63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150FAE59-87DC-4E46-AF1D-F946E114734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1D6D428A-FB25-4347-9E89-4F7774D9010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EB4A3E76-840B-445E-8E67-E211806E3E4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78C9997-3BEA-40A7-BCCD-84DA2CF5A81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EA4E0A9C-0F5C-4105-90B9-F66406ACE65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7C2AE41F-FF6A-4542-B0B7-073E7B80FCA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7DC4F83-CAC4-49EA-B9C9-7479C48E4F1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D23AE864-21F0-4AE6-B2BA-0D88D759C76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4E89C7AD-CBBD-4300-8E91-572B266169F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49" name="直線コネクタ 648">
          <a:extLst>
            <a:ext uri="{FF2B5EF4-FFF2-40B4-BE49-F238E27FC236}">
              <a16:creationId xmlns:a16="http://schemas.microsoft.com/office/drawing/2014/main" id="{2465A004-8ADF-4B5A-9B60-612BB9F41E61}"/>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A91A570B-F489-4418-B94F-0CD705A659D2}"/>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1" name="直線コネクタ 650">
          <a:extLst>
            <a:ext uri="{FF2B5EF4-FFF2-40B4-BE49-F238E27FC236}">
              <a16:creationId xmlns:a16="http://schemas.microsoft.com/office/drawing/2014/main" id="{6AF91264-7C3C-4540-9B66-CC5C429B92F0}"/>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717744D1-9535-4055-B6E5-5206FD824B78}"/>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3" name="直線コネクタ 652">
          <a:extLst>
            <a:ext uri="{FF2B5EF4-FFF2-40B4-BE49-F238E27FC236}">
              <a16:creationId xmlns:a16="http://schemas.microsoft.com/office/drawing/2014/main" id="{34B9ED16-4DD2-4D88-8942-63C7C2304D9C}"/>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47E91F9C-4202-4031-AE93-5A795FD925E2}"/>
            </a:ext>
          </a:extLst>
        </xdr:cNvPr>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5" name="フローチャート: 判断 654">
          <a:extLst>
            <a:ext uri="{FF2B5EF4-FFF2-40B4-BE49-F238E27FC236}">
              <a16:creationId xmlns:a16="http://schemas.microsoft.com/office/drawing/2014/main" id="{578802A0-8C24-464B-9BBA-FE4D227F1DEE}"/>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6" name="フローチャート: 判断 655">
          <a:extLst>
            <a:ext uri="{FF2B5EF4-FFF2-40B4-BE49-F238E27FC236}">
              <a16:creationId xmlns:a16="http://schemas.microsoft.com/office/drawing/2014/main" id="{4B869BE3-5472-4905-A937-47D1DE512CC7}"/>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7" name="フローチャート: 判断 656">
          <a:extLst>
            <a:ext uri="{FF2B5EF4-FFF2-40B4-BE49-F238E27FC236}">
              <a16:creationId xmlns:a16="http://schemas.microsoft.com/office/drawing/2014/main" id="{FD446E64-AE15-416E-8CD3-2B188BC38986}"/>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58" name="フローチャート: 判断 657">
          <a:extLst>
            <a:ext uri="{FF2B5EF4-FFF2-40B4-BE49-F238E27FC236}">
              <a16:creationId xmlns:a16="http://schemas.microsoft.com/office/drawing/2014/main" id="{6E78A048-B5C5-4E10-B352-50429A4CAEFE}"/>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9" name="フローチャート: 判断 658">
          <a:extLst>
            <a:ext uri="{FF2B5EF4-FFF2-40B4-BE49-F238E27FC236}">
              <a16:creationId xmlns:a16="http://schemas.microsoft.com/office/drawing/2014/main" id="{88993420-92C7-4677-A2B6-54644A712951}"/>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C284465-57B2-4882-A61D-E4E844376D2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0A4AFB3-3FFF-4953-BA46-0F803A15FAA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7F416FF-369B-427F-A3BF-46FA2E59172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48CC0D0-49FC-4C56-839C-A0DF6109C45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2508C1C-279B-4977-89DC-9B8171FEC8A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665" name="楕円 664">
          <a:extLst>
            <a:ext uri="{FF2B5EF4-FFF2-40B4-BE49-F238E27FC236}">
              <a16:creationId xmlns:a16="http://schemas.microsoft.com/office/drawing/2014/main" id="{00A0AC76-1303-432A-B3D5-BD3146FA27B9}"/>
            </a:ext>
          </a:extLst>
        </xdr:cNvPr>
        <xdr:cNvSpPr/>
      </xdr:nvSpPr>
      <xdr:spPr>
        <a:xfrm>
          <a:off x="14325600" y="139338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8F92803D-293E-4167-BE51-E00D85628222}"/>
            </a:ext>
          </a:extLst>
        </xdr:cNvPr>
        <xdr:cNvSpPr txBox="1"/>
      </xdr:nvSpPr>
      <xdr:spPr>
        <a:xfrm>
          <a:off x="14414500"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133986</xdr:rowOff>
    </xdr:from>
    <xdr:to>
      <xdr:col>81</xdr:col>
      <xdr:colOff>101600</xdr:colOff>
      <xdr:row>83</xdr:row>
      <xdr:rowOff>64136</xdr:rowOff>
    </xdr:to>
    <xdr:sp macro="" textlink="">
      <xdr:nvSpPr>
        <xdr:cNvPr id="667" name="楕円 666">
          <a:extLst>
            <a:ext uri="{FF2B5EF4-FFF2-40B4-BE49-F238E27FC236}">
              <a16:creationId xmlns:a16="http://schemas.microsoft.com/office/drawing/2014/main" id="{CD907A36-E872-42F0-9997-B99ADACE904B}"/>
            </a:ext>
          </a:extLst>
        </xdr:cNvPr>
        <xdr:cNvSpPr/>
      </xdr:nvSpPr>
      <xdr:spPr>
        <a:xfrm>
          <a:off x="1357884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70486</xdr:rowOff>
    </xdr:to>
    <xdr:cxnSp macro="">
      <xdr:nvCxnSpPr>
        <xdr:cNvPr id="668" name="直線コネクタ 667">
          <a:extLst>
            <a:ext uri="{FF2B5EF4-FFF2-40B4-BE49-F238E27FC236}">
              <a16:creationId xmlns:a16="http://schemas.microsoft.com/office/drawing/2014/main" id="{3FB07C70-C79F-4403-A3DB-C74510861F08}"/>
            </a:ext>
          </a:extLst>
        </xdr:cNvPr>
        <xdr:cNvCxnSpPr/>
      </xdr:nvCxnSpPr>
      <xdr:spPr>
        <a:xfrm>
          <a:off x="13629640" y="13927456"/>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669" name="楕円 668">
          <a:extLst>
            <a:ext uri="{FF2B5EF4-FFF2-40B4-BE49-F238E27FC236}">
              <a16:creationId xmlns:a16="http://schemas.microsoft.com/office/drawing/2014/main" id="{87511434-77EE-473A-AD99-12F9531C7EED}"/>
            </a:ext>
          </a:extLst>
        </xdr:cNvPr>
        <xdr:cNvSpPr/>
      </xdr:nvSpPr>
      <xdr:spPr>
        <a:xfrm>
          <a:off x="128041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13336</xdr:rowOff>
    </xdr:to>
    <xdr:cxnSp macro="">
      <xdr:nvCxnSpPr>
        <xdr:cNvPr id="670" name="直線コネクタ 669">
          <a:extLst>
            <a:ext uri="{FF2B5EF4-FFF2-40B4-BE49-F238E27FC236}">
              <a16:creationId xmlns:a16="http://schemas.microsoft.com/office/drawing/2014/main" id="{1625BCD7-AEA9-4541-8592-826E8D0B381D}"/>
            </a:ext>
          </a:extLst>
        </xdr:cNvPr>
        <xdr:cNvCxnSpPr/>
      </xdr:nvCxnSpPr>
      <xdr:spPr>
        <a:xfrm>
          <a:off x="12854940" y="1388745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71" name="楕円 670">
          <a:extLst>
            <a:ext uri="{FF2B5EF4-FFF2-40B4-BE49-F238E27FC236}">
              <a16:creationId xmlns:a16="http://schemas.microsoft.com/office/drawing/2014/main" id="{AAA90D02-EAFF-4779-B7A4-A4E2F71FD72A}"/>
            </a:ext>
          </a:extLst>
        </xdr:cNvPr>
        <xdr:cNvSpPr/>
      </xdr:nvSpPr>
      <xdr:spPr>
        <a:xfrm>
          <a:off x="1202944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140970</xdr:rowOff>
    </xdr:to>
    <xdr:cxnSp macro="">
      <xdr:nvCxnSpPr>
        <xdr:cNvPr id="672" name="直線コネクタ 671">
          <a:extLst>
            <a:ext uri="{FF2B5EF4-FFF2-40B4-BE49-F238E27FC236}">
              <a16:creationId xmlns:a16="http://schemas.microsoft.com/office/drawing/2014/main" id="{2ADC6EC2-FA36-41B6-8BEA-5550CF88B3E8}"/>
            </a:ext>
          </a:extLst>
        </xdr:cNvPr>
        <xdr:cNvCxnSpPr/>
      </xdr:nvCxnSpPr>
      <xdr:spPr>
        <a:xfrm>
          <a:off x="12072620" y="1384173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673" name="楕円 672">
          <a:extLst>
            <a:ext uri="{FF2B5EF4-FFF2-40B4-BE49-F238E27FC236}">
              <a16:creationId xmlns:a16="http://schemas.microsoft.com/office/drawing/2014/main" id="{ABFACAAB-F843-4E1F-BBCA-17277DE1773D}"/>
            </a:ext>
          </a:extLst>
        </xdr:cNvPr>
        <xdr:cNvSpPr/>
      </xdr:nvSpPr>
      <xdr:spPr>
        <a:xfrm>
          <a:off x="11231880" y="13741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95250</xdr:rowOff>
    </xdr:to>
    <xdr:cxnSp macro="">
      <xdr:nvCxnSpPr>
        <xdr:cNvPr id="674" name="直線コネクタ 673">
          <a:extLst>
            <a:ext uri="{FF2B5EF4-FFF2-40B4-BE49-F238E27FC236}">
              <a16:creationId xmlns:a16="http://schemas.microsoft.com/office/drawing/2014/main" id="{A9EDC1B9-0D7F-4964-BB22-4FF89C72E67A}"/>
            </a:ext>
          </a:extLst>
        </xdr:cNvPr>
        <xdr:cNvCxnSpPr/>
      </xdr:nvCxnSpPr>
      <xdr:spPr>
        <a:xfrm>
          <a:off x="11282680" y="13788391"/>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5" name="n_1aveValue【消防施設】&#10;有形固定資産減価償却率">
          <a:extLst>
            <a:ext uri="{FF2B5EF4-FFF2-40B4-BE49-F238E27FC236}">
              <a16:creationId xmlns:a16="http://schemas.microsoft.com/office/drawing/2014/main" id="{1F8522D3-1846-4706-959D-49D5BE8B7FF9}"/>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76" name="n_2aveValue【消防施設】&#10;有形固定資産減価償却率">
          <a:extLst>
            <a:ext uri="{FF2B5EF4-FFF2-40B4-BE49-F238E27FC236}">
              <a16:creationId xmlns:a16="http://schemas.microsoft.com/office/drawing/2014/main" id="{D53DBBF1-F486-4C66-B8D4-E805A0A6AD1E}"/>
            </a:ext>
          </a:extLst>
        </xdr:cNvPr>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77" name="n_3aveValue【消防施設】&#10;有形固定資産減価償却率">
          <a:extLst>
            <a:ext uri="{FF2B5EF4-FFF2-40B4-BE49-F238E27FC236}">
              <a16:creationId xmlns:a16="http://schemas.microsoft.com/office/drawing/2014/main" id="{B80283C8-6CB3-4706-A83D-828D766064E3}"/>
            </a:ext>
          </a:extLst>
        </xdr:cNvPr>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8" name="n_4aveValue【消防施設】&#10;有形固定資産減価償却率">
          <a:extLst>
            <a:ext uri="{FF2B5EF4-FFF2-40B4-BE49-F238E27FC236}">
              <a16:creationId xmlns:a16="http://schemas.microsoft.com/office/drawing/2014/main" id="{19B954C7-98C3-4C9F-B359-133DD1C05EDB}"/>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55263</xdr:rowOff>
    </xdr:from>
    <xdr:ext cx="405111" cy="259045"/>
    <xdr:sp macro="" textlink="">
      <xdr:nvSpPr>
        <xdr:cNvPr id="679" name="n_1mainValue【消防施設】&#10;有形固定資産減価償却率">
          <a:extLst>
            <a:ext uri="{FF2B5EF4-FFF2-40B4-BE49-F238E27FC236}">
              <a16:creationId xmlns:a16="http://schemas.microsoft.com/office/drawing/2014/main" id="{4E222C27-C6F4-45D4-8812-06E0DEA98389}"/>
            </a:ext>
          </a:extLst>
        </xdr:cNvPr>
        <xdr:cNvSpPr txBox="1"/>
      </xdr:nvSpPr>
      <xdr:spPr>
        <a:xfrm>
          <a:off x="1343724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80" name="n_2mainValue【消防施設】&#10;有形固定資産減価償却率">
          <a:extLst>
            <a:ext uri="{FF2B5EF4-FFF2-40B4-BE49-F238E27FC236}">
              <a16:creationId xmlns:a16="http://schemas.microsoft.com/office/drawing/2014/main" id="{A94E3871-AD51-4114-8F29-E0EDFEE96B82}"/>
            </a:ext>
          </a:extLst>
        </xdr:cNvPr>
        <xdr:cNvSpPr txBox="1"/>
      </xdr:nvSpPr>
      <xdr:spPr>
        <a:xfrm>
          <a:off x="1267524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81" name="n_3mainValue【消防施設】&#10;有形固定資産減価償却率">
          <a:extLst>
            <a:ext uri="{FF2B5EF4-FFF2-40B4-BE49-F238E27FC236}">
              <a16:creationId xmlns:a16="http://schemas.microsoft.com/office/drawing/2014/main" id="{7F61B585-CE2B-4CC1-90F2-7D0DFBF7F723}"/>
            </a:ext>
          </a:extLst>
        </xdr:cNvPr>
        <xdr:cNvSpPr txBox="1"/>
      </xdr:nvSpPr>
      <xdr:spPr>
        <a:xfrm>
          <a:off x="119005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682" name="n_4mainValue【消防施設】&#10;有形固定資産減価償却率">
          <a:extLst>
            <a:ext uri="{FF2B5EF4-FFF2-40B4-BE49-F238E27FC236}">
              <a16:creationId xmlns:a16="http://schemas.microsoft.com/office/drawing/2014/main" id="{33126A8A-4D09-4EB2-AC3C-07537429D29C}"/>
            </a:ext>
          </a:extLst>
        </xdr:cNvPr>
        <xdr:cNvSpPr txBox="1"/>
      </xdr:nvSpPr>
      <xdr:spPr>
        <a:xfrm>
          <a:off x="1110298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8C7A3326-1148-4F9F-BAAA-50D9069C04C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98630E5-D195-451D-96C8-25A344E976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2BEB427-7C2A-4A72-AA28-33B1E5245C9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491F7FF-C847-4046-8CBC-95A9BEF34C4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CCE98348-3FEA-46C9-AC65-8FB2445EC3A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4D6DB94-9B1C-4022-9261-11776A5A4EA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5757B20D-C29B-4C93-8C7A-8C9624E43F4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2EACC15-773A-4DAD-A9BC-415ECB38E9F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BFC8A26-438A-41D2-81B8-7A7EC13205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FC692D35-D02E-464E-9DB6-1BDC1CA2B0A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257129B8-698F-453F-B315-6A93B1B6BE4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1EFD3A9-C8EA-4A05-8353-0966F5C85A8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CC9A5B68-621E-43AA-B816-5A34B7CA057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166D6F8-330A-41E0-817E-128C09CD31E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6B1CD23-9C0F-4BC8-A16F-D8AFB518FDD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E9DFCD60-DA0A-4B8C-B2F1-DC5B391CBAC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946EC5F3-7164-44A4-8AE6-EA48DE65F1D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E954708-BE2F-4FCF-99B7-B25F7F4CDB5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7386DD24-0F7A-4437-B4CC-9311D36A33D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7B0FADC-8811-4714-B458-572D248A289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3173DC8-48B8-43B4-B272-8C71A1456EE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57C3DA9-276F-4219-8B74-A48D35CC6C2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412DB874-B245-47F5-A986-191EE8E9375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90A9A4B4-6918-4AD1-9BF3-9B82421CEB47}"/>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消防施設】&#10;一人当たり面積最小値テキスト">
          <a:extLst>
            <a:ext uri="{FF2B5EF4-FFF2-40B4-BE49-F238E27FC236}">
              <a16:creationId xmlns:a16="http://schemas.microsoft.com/office/drawing/2014/main" id="{EDFDC6C4-C91E-4291-B253-1089F2D03F7F}"/>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8110A9CB-E909-4D29-82B7-87A28B8D4C87}"/>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9" name="【消防施設】&#10;一人当たり面積最大値テキスト">
          <a:extLst>
            <a:ext uri="{FF2B5EF4-FFF2-40B4-BE49-F238E27FC236}">
              <a16:creationId xmlns:a16="http://schemas.microsoft.com/office/drawing/2014/main" id="{DEA89A87-8ED9-401D-AF14-6922BC46DB52}"/>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0" name="直線コネクタ 709">
          <a:extLst>
            <a:ext uri="{FF2B5EF4-FFF2-40B4-BE49-F238E27FC236}">
              <a16:creationId xmlns:a16="http://schemas.microsoft.com/office/drawing/2014/main" id="{031D1BF7-840C-4ED6-908F-E3C07814B1C7}"/>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1" name="【消防施設】&#10;一人当たり面積平均値テキスト">
          <a:extLst>
            <a:ext uri="{FF2B5EF4-FFF2-40B4-BE49-F238E27FC236}">
              <a16:creationId xmlns:a16="http://schemas.microsoft.com/office/drawing/2014/main" id="{CC584D12-21CC-4E68-9B8C-CF69357295B0}"/>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2" name="フローチャート: 判断 711">
          <a:extLst>
            <a:ext uri="{FF2B5EF4-FFF2-40B4-BE49-F238E27FC236}">
              <a16:creationId xmlns:a16="http://schemas.microsoft.com/office/drawing/2014/main" id="{F7D9CC1A-88E5-4934-ACF4-45F95BADF8DC}"/>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3" name="フローチャート: 判断 712">
          <a:extLst>
            <a:ext uri="{FF2B5EF4-FFF2-40B4-BE49-F238E27FC236}">
              <a16:creationId xmlns:a16="http://schemas.microsoft.com/office/drawing/2014/main" id="{CAD49DBC-6E94-47E6-B4DC-32F969F09DA8}"/>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4" name="フローチャート: 判断 713">
          <a:extLst>
            <a:ext uri="{FF2B5EF4-FFF2-40B4-BE49-F238E27FC236}">
              <a16:creationId xmlns:a16="http://schemas.microsoft.com/office/drawing/2014/main" id="{AF5E522A-6746-4A6F-BF35-55D04B992D12}"/>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5" name="フローチャート: 判断 714">
          <a:extLst>
            <a:ext uri="{FF2B5EF4-FFF2-40B4-BE49-F238E27FC236}">
              <a16:creationId xmlns:a16="http://schemas.microsoft.com/office/drawing/2014/main" id="{CE4CDAD7-866C-40E8-9EC7-8E4E71F1CF05}"/>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6" name="フローチャート: 判断 715">
          <a:extLst>
            <a:ext uri="{FF2B5EF4-FFF2-40B4-BE49-F238E27FC236}">
              <a16:creationId xmlns:a16="http://schemas.microsoft.com/office/drawing/2014/main" id="{A00C8354-ECC5-424C-B4CC-5F0F8AB35983}"/>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856CDD2-46C3-4C44-8464-E4FC3569973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1FFF8B0-F6BE-436E-823F-74FA0D1A20D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9928713-58BD-4B52-A041-1D7137C2B1F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A8B5115-E2E2-4E13-B4C6-1D528035E8E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77FAFDD-47CC-481F-8B65-2FBD99C9463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2" name="楕円 721">
          <a:extLst>
            <a:ext uri="{FF2B5EF4-FFF2-40B4-BE49-F238E27FC236}">
              <a16:creationId xmlns:a16="http://schemas.microsoft.com/office/drawing/2014/main" id="{5C59F484-CB1C-4530-A5D3-BB4FD19AFBDF}"/>
            </a:ext>
          </a:extLst>
        </xdr:cNvPr>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23" name="【消防施設】&#10;一人当たり面積該当値テキスト">
          <a:extLst>
            <a:ext uri="{FF2B5EF4-FFF2-40B4-BE49-F238E27FC236}">
              <a16:creationId xmlns:a16="http://schemas.microsoft.com/office/drawing/2014/main" id="{4C67D1EF-6E05-4F7F-A415-56C764B7D727}"/>
            </a:ext>
          </a:extLst>
        </xdr:cNvPr>
        <xdr:cNvSpPr txBox="1"/>
      </xdr:nvSpPr>
      <xdr:spPr>
        <a:xfrm>
          <a:off x="1954784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4" name="楕円 723">
          <a:extLst>
            <a:ext uri="{FF2B5EF4-FFF2-40B4-BE49-F238E27FC236}">
              <a16:creationId xmlns:a16="http://schemas.microsoft.com/office/drawing/2014/main" id="{FE5B7E08-69BB-474B-B782-FC49061B1E84}"/>
            </a:ext>
          </a:extLst>
        </xdr:cNvPr>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5" name="直線コネクタ 724">
          <a:extLst>
            <a:ext uri="{FF2B5EF4-FFF2-40B4-BE49-F238E27FC236}">
              <a16:creationId xmlns:a16="http://schemas.microsoft.com/office/drawing/2014/main" id="{FE737EEE-A925-45C2-959D-F92DCE49BFCB}"/>
            </a:ext>
          </a:extLst>
        </xdr:cNvPr>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726" name="楕円 725">
          <a:extLst>
            <a:ext uri="{FF2B5EF4-FFF2-40B4-BE49-F238E27FC236}">
              <a16:creationId xmlns:a16="http://schemas.microsoft.com/office/drawing/2014/main" id="{22E4BA8E-192E-42F6-9E5A-CD496833EF8E}"/>
            </a:ext>
          </a:extLst>
        </xdr:cNvPr>
        <xdr:cNvSpPr/>
      </xdr:nvSpPr>
      <xdr:spPr>
        <a:xfrm>
          <a:off x="1793748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120014</xdr:rowOff>
    </xdr:to>
    <xdr:cxnSp macro="">
      <xdr:nvCxnSpPr>
        <xdr:cNvPr id="727" name="直線コネクタ 726">
          <a:extLst>
            <a:ext uri="{FF2B5EF4-FFF2-40B4-BE49-F238E27FC236}">
              <a16:creationId xmlns:a16="http://schemas.microsoft.com/office/drawing/2014/main" id="{914E2DD2-B943-41C0-9B4D-80C223FE235F}"/>
            </a:ext>
          </a:extLst>
        </xdr:cNvPr>
        <xdr:cNvCxnSpPr/>
      </xdr:nvCxnSpPr>
      <xdr:spPr>
        <a:xfrm flipV="1">
          <a:off x="17988280" y="1436751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28" name="楕円 727">
          <a:extLst>
            <a:ext uri="{FF2B5EF4-FFF2-40B4-BE49-F238E27FC236}">
              <a16:creationId xmlns:a16="http://schemas.microsoft.com/office/drawing/2014/main" id="{640901F7-64FC-43A2-83EE-D06011586495}"/>
            </a:ext>
          </a:extLst>
        </xdr:cNvPr>
        <xdr:cNvSpPr/>
      </xdr:nvSpPr>
      <xdr:spPr>
        <a:xfrm>
          <a:off x="1716278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120014</xdr:rowOff>
    </xdr:from>
    <xdr:to>
      <xdr:col>107</xdr:col>
      <xdr:colOff>50800</xdr:colOff>
      <xdr:row>85</xdr:row>
      <xdr:rowOff>121920</xdr:rowOff>
    </xdr:to>
    <xdr:cxnSp macro="">
      <xdr:nvCxnSpPr>
        <xdr:cNvPr id="729" name="直線コネクタ 728">
          <a:extLst>
            <a:ext uri="{FF2B5EF4-FFF2-40B4-BE49-F238E27FC236}">
              <a16:creationId xmlns:a16="http://schemas.microsoft.com/office/drawing/2014/main" id="{8E667C16-C981-4995-B654-51976C6095B7}"/>
            </a:ext>
          </a:extLst>
        </xdr:cNvPr>
        <xdr:cNvCxnSpPr/>
      </xdr:nvCxnSpPr>
      <xdr:spPr>
        <a:xfrm flipV="1">
          <a:off x="17213580" y="14369414"/>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71120</xdr:rowOff>
    </xdr:from>
    <xdr:to>
      <xdr:col>98</xdr:col>
      <xdr:colOff>38100</xdr:colOff>
      <xdr:row>86</xdr:row>
      <xdr:rowOff>1270</xdr:rowOff>
    </xdr:to>
    <xdr:sp macro="" textlink="">
      <xdr:nvSpPr>
        <xdr:cNvPr id="730" name="楕円 729">
          <a:extLst>
            <a:ext uri="{FF2B5EF4-FFF2-40B4-BE49-F238E27FC236}">
              <a16:creationId xmlns:a16="http://schemas.microsoft.com/office/drawing/2014/main" id="{DC686546-ACE1-454A-9192-856C8C7CAEC5}"/>
            </a:ext>
          </a:extLst>
        </xdr:cNvPr>
        <xdr:cNvSpPr/>
      </xdr:nvSpPr>
      <xdr:spPr>
        <a:xfrm>
          <a:off x="1638808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121920</xdr:rowOff>
    </xdr:to>
    <xdr:cxnSp macro="">
      <xdr:nvCxnSpPr>
        <xdr:cNvPr id="731" name="直線コネクタ 730">
          <a:extLst>
            <a:ext uri="{FF2B5EF4-FFF2-40B4-BE49-F238E27FC236}">
              <a16:creationId xmlns:a16="http://schemas.microsoft.com/office/drawing/2014/main" id="{9AEC0104-2BEE-47EA-84E8-F240EADC75C6}"/>
            </a:ext>
          </a:extLst>
        </xdr:cNvPr>
        <xdr:cNvCxnSpPr/>
      </xdr:nvCxnSpPr>
      <xdr:spPr>
        <a:xfrm>
          <a:off x="16431260" y="1437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2" name="n_1aveValue【消防施設】&#10;一人当たり面積">
          <a:extLst>
            <a:ext uri="{FF2B5EF4-FFF2-40B4-BE49-F238E27FC236}">
              <a16:creationId xmlns:a16="http://schemas.microsoft.com/office/drawing/2014/main" id="{71091402-4EB9-4FCB-8EC1-DEAC979116A3}"/>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3" name="n_2aveValue【消防施設】&#10;一人当たり面積">
          <a:extLst>
            <a:ext uri="{FF2B5EF4-FFF2-40B4-BE49-F238E27FC236}">
              <a16:creationId xmlns:a16="http://schemas.microsoft.com/office/drawing/2014/main" id="{44318DFC-4AF2-4814-BF5F-D99B6739C5FD}"/>
            </a:ext>
          </a:extLst>
        </xdr:cNvPr>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4" name="n_3aveValue【消防施設】&#10;一人当たり面積">
          <a:extLst>
            <a:ext uri="{FF2B5EF4-FFF2-40B4-BE49-F238E27FC236}">
              <a16:creationId xmlns:a16="http://schemas.microsoft.com/office/drawing/2014/main" id="{8707DCED-A92C-43CF-A7C0-5B1D3375AA60}"/>
            </a:ext>
          </a:extLst>
        </xdr:cNvPr>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5" name="n_4aveValue【消防施設】&#10;一人当たり面積">
          <a:extLst>
            <a:ext uri="{FF2B5EF4-FFF2-40B4-BE49-F238E27FC236}">
              <a16:creationId xmlns:a16="http://schemas.microsoft.com/office/drawing/2014/main" id="{976D5C39-7E49-473A-853E-85CB3FC43037}"/>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6" name="n_1mainValue【消防施設】&#10;一人当たり面積">
          <a:extLst>
            <a:ext uri="{FF2B5EF4-FFF2-40B4-BE49-F238E27FC236}">
              <a16:creationId xmlns:a16="http://schemas.microsoft.com/office/drawing/2014/main" id="{EB4FEB0D-CC37-4938-B2E3-AFCB5BC26EAC}"/>
            </a:ext>
          </a:extLst>
        </xdr:cNvPr>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737" name="n_2mainValue【消防施設】&#10;一人当たり面積">
          <a:extLst>
            <a:ext uri="{FF2B5EF4-FFF2-40B4-BE49-F238E27FC236}">
              <a16:creationId xmlns:a16="http://schemas.microsoft.com/office/drawing/2014/main" id="{0C95C552-8600-4973-B559-D485E7B756B1}"/>
            </a:ext>
          </a:extLst>
        </xdr:cNvPr>
        <xdr:cNvSpPr txBox="1"/>
      </xdr:nvSpPr>
      <xdr:spPr>
        <a:xfrm>
          <a:off x="17776267" y="1441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38" name="n_3mainValue【消防施設】&#10;一人当たり面積">
          <a:extLst>
            <a:ext uri="{FF2B5EF4-FFF2-40B4-BE49-F238E27FC236}">
              <a16:creationId xmlns:a16="http://schemas.microsoft.com/office/drawing/2014/main" id="{85A04E79-2563-4CE1-9B4E-2E8732C5923B}"/>
            </a:ext>
          </a:extLst>
        </xdr:cNvPr>
        <xdr:cNvSpPr txBox="1"/>
      </xdr:nvSpPr>
      <xdr:spPr>
        <a:xfrm>
          <a:off x="1700156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163847</xdr:rowOff>
    </xdr:from>
    <xdr:ext cx="469744" cy="259045"/>
    <xdr:sp macro="" textlink="">
      <xdr:nvSpPr>
        <xdr:cNvPr id="739" name="n_4mainValue【消防施設】&#10;一人当たり面積">
          <a:extLst>
            <a:ext uri="{FF2B5EF4-FFF2-40B4-BE49-F238E27FC236}">
              <a16:creationId xmlns:a16="http://schemas.microsoft.com/office/drawing/2014/main" id="{7BB89EB7-2356-43D4-B527-1931C6D32DAD}"/>
            </a:ext>
          </a:extLst>
        </xdr:cNvPr>
        <xdr:cNvSpPr txBox="1"/>
      </xdr:nvSpPr>
      <xdr:spPr>
        <a:xfrm>
          <a:off x="1622686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89F4947-056A-47BB-86FC-67BF46205F5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6F6EE40-1764-495B-996E-267FB0E3AAE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C9240DA-D64D-45C8-91D6-107CBE4F451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A353D235-5621-4B49-B597-D757BD9D3C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3722F3D-8B59-4D2F-98E6-C2768BB498E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BB7CA6D-DD6E-4587-9269-B05EC95EEEE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72016F0-55DC-44BF-A53F-C1CF75E3841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B24EDDEA-E30F-45F3-9848-A1AA567556E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1DFCFF5-5077-473B-A4A1-4619A0227F3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BC2CFB99-91CA-4188-A1BB-AA866232D95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F437476-895A-4B3A-8170-875015B013A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6BF2371F-14A8-40F1-A053-2A588905886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9D5A02C9-5895-4DCE-B93C-68769BC6B71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6B4C1E3-5DA5-465C-9383-CF36C5BB4BE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48B9B218-A05F-4DE6-9732-6711FB09094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9E648EE5-8B18-4D3A-BE03-6DCD0ACCFFF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D0433BC-B872-4332-9648-2C50C62C58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5A070EEB-8DAA-4FAA-8099-C9163A8AB06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39091D26-82C3-4C2B-BCFA-8E8EF9841BC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A3C5D9D7-67CF-4211-98D1-ABCC3F5507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7853E01-BFA7-4F6C-BE93-5ED973F211B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88ACC2C-9CF9-4074-8FAC-D931D7D0F17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7CCF8092-E504-475C-8E1B-F986D3CBB86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8664D8C-907B-48AF-BEB5-89E72CB3A53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9B1BBC4-0972-4D7C-AB81-B737CAFBED5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5" name="直線コネクタ 764">
          <a:extLst>
            <a:ext uri="{FF2B5EF4-FFF2-40B4-BE49-F238E27FC236}">
              <a16:creationId xmlns:a16="http://schemas.microsoft.com/office/drawing/2014/main" id="{FAD9D51B-6E16-41A4-BCE5-205AEEBC72E0}"/>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6" name="【庁舎】&#10;有形固定資産減価償却率最小値テキスト">
          <a:extLst>
            <a:ext uri="{FF2B5EF4-FFF2-40B4-BE49-F238E27FC236}">
              <a16:creationId xmlns:a16="http://schemas.microsoft.com/office/drawing/2014/main" id="{483DB0CF-BBEA-484A-B82F-B84FE6AFE961}"/>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7" name="直線コネクタ 766">
          <a:extLst>
            <a:ext uri="{FF2B5EF4-FFF2-40B4-BE49-F238E27FC236}">
              <a16:creationId xmlns:a16="http://schemas.microsoft.com/office/drawing/2014/main" id="{35E34E27-350F-48BC-A5CB-D32E087B0B3E}"/>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8" name="【庁舎】&#10;有形固定資産減価償却率最大値テキスト">
          <a:extLst>
            <a:ext uri="{FF2B5EF4-FFF2-40B4-BE49-F238E27FC236}">
              <a16:creationId xmlns:a16="http://schemas.microsoft.com/office/drawing/2014/main" id="{010B297F-4FD9-4A06-8F5C-3E3D2CD0181E}"/>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9" name="直線コネクタ 768">
          <a:extLst>
            <a:ext uri="{FF2B5EF4-FFF2-40B4-BE49-F238E27FC236}">
              <a16:creationId xmlns:a16="http://schemas.microsoft.com/office/drawing/2014/main" id="{03303BA9-4249-4225-B9B9-B0DEBE8A80B3}"/>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0" name="【庁舎】&#10;有形固定資産減価償却率平均値テキスト">
          <a:extLst>
            <a:ext uri="{FF2B5EF4-FFF2-40B4-BE49-F238E27FC236}">
              <a16:creationId xmlns:a16="http://schemas.microsoft.com/office/drawing/2014/main" id="{0E39B865-1E8B-4ED6-AF55-FB20F912FCC5}"/>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1" name="フローチャート: 判断 770">
          <a:extLst>
            <a:ext uri="{FF2B5EF4-FFF2-40B4-BE49-F238E27FC236}">
              <a16:creationId xmlns:a16="http://schemas.microsoft.com/office/drawing/2014/main" id="{061FDF66-AE46-453D-A17A-A35774437189}"/>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2" name="フローチャート: 判断 771">
          <a:extLst>
            <a:ext uri="{FF2B5EF4-FFF2-40B4-BE49-F238E27FC236}">
              <a16:creationId xmlns:a16="http://schemas.microsoft.com/office/drawing/2014/main" id="{0F8718BE-46BF-404C-9BDA-37F06EC5667F}"/>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3" name="フローチャート: 判断 772">
          <a:extLst>
            <a:ext uri="{FF2B5EF4-FFF2-40B4-BE49-F238E27FC236}">
              <a16:creationId xmlns:a16="http://schemas.microsoft.com/office/drawing/2014/main" id="{C8177EEB-BE66-4A1D-AD01-DEFA07D3E9F6}"/>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4" name="フローチャート: 判断 773">
          <a:extLst>
            <a:ext uri="{FF2B5EF4-FFF2-40B4-BE49-F238E27FC236}">
              <a16:creationId xmlns:a16="http://schemas.microsoft.com/office/drawing/2014/main" id="{623AF8F3-9DBE-4232-839F-E3386988FB0A}"/>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5" name="フローチャート: 判断 774">
          <a:extLst>
            <a:ext uri="{FF2B5EF4-FFF2-40B4-BE49-F238E27FC236}">
              <a16:creationId xmlns:a16="http://schemas.microsoft.com/office/drawing/2014/main" id="{85EA5C08-2D20-4ACB-AFEC-ACAC4726FCBE}"/>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7F79352-3259-446D-A446-97F10BB2B26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507481A-CBB4-44C4-9524-37F70752EAC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F2A07ED-2764-4B57-BC37-C8E2B3DE7E9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1F19E43-5F0B-452A-91CF-78A917304DB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D0857E3-18EB-420E-9250-D5B9DF8D5D7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81" name="楕円 780">
          <a:extLst>
            <a:ext uri="{FF2B5EF4-FFF2-40B4-BE49-F238E27FC236}">
              <a16:creationId xmlns:a16="http://schemas.microsoft.com/office/drawing/2014/main" id="{762A0A81-B335-4BD7-B784-8605B9D91FFF}"/>
            </a:ext>
          </a:extLst>
        </xdr:cNvPr>
        <xdr:cNvSpPr/>
      </xdr:nvSpPr>
      <xdr:spPr>
        <a:xfrm>
          <a:off x="14325600" y="169488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782" name="【庁舎】&#10;有形固定資産減価償却率該当値テキスト">
          <a:extLst>
            <a:ext uri="{FF2B5EF4-FFF2-40B4-BE49-F238E27FC236}">
              <a16:creationId xmlns:a16="http://schemas.microsoft.com/office/drawing/2014/main" id="{FD509058-3DC1-424E-8C78-003FFB40DB2E}"/>
            </a:ext>
          </a:extLst>
        </xdr:cNvPr>
        <xdr:cNvSpPr txBox="1"/>
      </xdr:nvSpPr>
      <xdr:spPr>
        <a:xfrm>
          <a:off x="14414500" y="1680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783" name="楕円 782">
          <a:extLst>
            <a:ext uri="{FF2B5EF4-FFF2-40B4-BE49-F238E27FC236}">
              <a16:creationId xmlns:a16="http://schemas.microsoft.com/office/drawing/2014/main" id="{3B1DC878-4068-443E-A328-EAC5D84F9360}"/>
            </a:ext>
          </a:extLst>
        </xdr:cNvPr>
        <xdr:cNvSpPr/>
      </xdr:nvSpPr>
      <xdr:spPr>
        <a:xfrm>
          <a:off x="13578840" y="16920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68036</xdr:rowOff>
    </xdr:to>
    <xdr:cxnSp macro="">
      <xdr:nvCxnSpPr>
        <xdr:cNvPr id="784" name="直線コネクタ 783">
          <a:extLst>
            <a:ext uri="{FF2B5EF4-FFF2-40B4-BE49-F238E27FC236}">
              <a16:creationId xmlns:a16="http://schemas.microsoft.com/office/drawing/2014/main" id="{0D5A7DFE-AFDC-4304-AE23-A98BDA0E444A}"/>
            </a:ext>
          </a:extLst>
        </xdr:cNvPr>
        <xdr:cNvCxnSpPr/>
      </xdr:nvCxnSpPr>
      <xdr:spPr>
        <a:xfrm>
          <a:off x="13629640" y="1696701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785" name="楕円 784">
          <a:extLst>
            <a:ext uri="{FF2B5EF4-FFF2-40B4-BE49-F238E27FC236}">
              <a16:creationId xmlns:a16="http://schemas.microsoft.com/office/drawing/2014/main" id="{1BA86D83-0444-437F-8B7B-CC5CEBFA5645}"/>
            </a:ext>
          </a:extLst>
        </xdr:cNvPr>
        <xdr:cNvSpPr/>
      </xdr:nvSpPr>
      <xdr:spPr>
        <a:xfrm>
          <a:off x="1280414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786" name="直線コネクタ 785">
          <a:extLst>
            <a:ext uri="{FF2B5EF4-FFF2-40B4-BE49-F238E27FC236}">
              <a16:creationId xmlns:a16="http://schemas.microsoft.com/office/drawing/2014/main" id="{BCB06C8A-9BAD-4E1C-8620-0ADB3D32D1D8}"/>
            </a:ext>
          </a:extLst>
        </xdr:cNvPr>
        <xdr:cNvCxnSpPr/>
      </xdr:nvCxnSpPr>
      <xdr:spPr>
        <a:xfrm>
          <a:off x="12854940" y="1693436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787" name="楕円 786">
          <a:extLst>
            <a:ext uri="{FF2B5EF4-FFF2-40B4-BE49-F238E27FC236}">
              <a16:creationId xmlns:a16="http://schemas.microsoft.com/office/drawing/2014/main" id="{69C67945-DFBA-43ED-91E0-691E4583C439}"/>
            </a:ext>
          </a:extLst>
        </xdr:cNvPr>
        <xdr:cNvSpPr/>
      </xdr:nvSpPr>
      <xdr:spPr>
        <a:xfrm>
          <a:off x="1202944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141514</xdr:rowOff>
    </xdr:from>
    <xdr:to>
      <xdr:col>76</xdr:col>
      <xdr:colOff>114300</xdr:colOff>
      <xdr:row>101</xdr:row>
      <xdr:rowOff>2721</xdr:rowOff>
    </xdr:to>
    <xdr:cxnSp macro="">
      <xdr:nvCxnSpPr>
        <xdr:cNvPr id="788" name="直線コネクタ 787">
          <a:extLst>
            <a:ext uri="{FF2B5EF4-FFF2-40B4-BE49-F238E27FC236}">
              <a16:creationId xmlns:a16="http://schemas.microsoft.com/office/drawing/2014/main" id="{D528D63F-2545-4986-B388-3EB4515EAC62}"/>
            </a:ext>
          </a:extLst>
        </xdr:cNvPr>
        <xdr:cNvCxnSpPr/>
      </xdr:nvCxnSpPr>
      <xdr:spPr>
        <a:xfrm>
          <a:off x="12072620" y="1690551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58057</xdr:rowOff>
    </xdr:from>
    <xdr:to>
      <xdr:col>67</xdr:col>
      <xdr:colOff>101600</xdr:colOff>
      <xdr:row>100</xdr:row>
      <xdr:rowOff>159657</xdr:rowOff>
    </xdr:to>
    <xdr:sp macro="" textlink="">
      <xdr:nvSpPr>
        <xdr:cNvPr id="789" name="楕円 788">
          <a:extLst>
            <a:ext uri="{FF2B5EF4-FFF2-40B4-BE49-F238E27FC236}">
              <a16:creationId xmlns:a16="http://schemas.microsoft.com/office/drawing/2014/main" id="{0DA41A6E-7B04-4B57-8220-DCF368493687}"/>
            </a:ext>
          </a:extLst>
        </xdr:cNvPr>
        <xdr:cNvSpPr/>
      </xdr:nvSpPr>
      <xdr:spPr>
        <a:xfrm>
          <a:off x="1123188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108857</xdr:rowOff>
    </xdr:from>
    <xdr:to>
      <xdr:col>71</xdr:col>
      <xdr:colOff>177800</xdr:colOff>
      <xdr:row>100</xdr:row>
      <xdr:rowOff>141514</xdr:rowOff>
    </xdr:to>
    <xdr:cxnSp macro="">
      <xdr:nvCxnSpPr>
        <xdr:cNvPr id="790" name="直線コネクタ 789">
          <a:extLst>
            <a:ext uri="{FF2B5EF4-FFF2-40B4-BE49-F238E27FC236}">
              <a16:creationId xmlns:a16="http://schemas.microsoft.com/office/drawing/2014/main" id="{E17B23D7-5A35-4777-BCC6-5F4A8524EE27}"/>
            </a:ext>
          </a:extLst>
        </xdr:cNvPr>
        <xdr:cNvCxnSpPr/>
      </xdr:nvCxnSpPr>
      <xdr:spPr>
        <a:xfrm>
          <a:off x="11282680" y="168728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791" name="n_1aveValue【庁舎】&#10;有形固定資産減価償却率">
          <a:extLst>
            <a:ext uri="{FF2B5EF4-FFF2-40B4-BE49-F238E27FC236}">
              <a16:creationId xmlns:a16="http://schemas.microsoft.com/office/drawing/2014/main" id="{0B273E35-D7E9-4329-B3AD-E3AE70019242}"/>
            </a:ext>
          </a:extLst>
        </xdr:cNvPr>
        <xdr:cNvSpPr txBox="1"/>
      </xdr:nvSpPr>
      <xdr:spPr>
        <a:xfrm>
          <a:off x="13437244"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792" name="n_2aveValue【庁舎】&#10;有形固定資産減価償却率">
          <a:extLst>
            <a:ext uri="{FF2B5EF4-FFF2-40B4-BE49-F238E27FC236}">
              <a16:creationId xmlns:a16="http://schemas.microsoft.com/office/drawing/2014/main" id="{C8521F9C-52F2-44E1-8F7B-EA4EB16D61E1}"/>
            </a:ext>
          </a:extLst>
        </xdr:cNvPr>
        <xdr:cNvSpPr txBox="1"/>
      </xdr:nvSpPr>
      <xdr:spPr>
        <a:xfrm>
          <a:off x="12675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3" name="n_3aveValue【庁舎】&#10;有形固定資産減価償却率">
          <a:extLst>
            <a:ext uri="{FF2B5EF4-FFF2-40B4-BE49-F238E27FC236}">
              <a16:creationId xmlns:a16="http://schemas.microsoft.com/office/drawing/2014/main" id="{3D3101AE-BC42-4D05-BA70-9FA666FD62CD}"/>
            </a:ext>
          </a:extLst>
        </xdr:cNvPr>
        <xdr:cNvSpPr txBox="1"/>
      </xdr:nvSpPr>
      <xdr:spPr>
        <a:xfrm>
          <a:off x="119005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4" name="n_4aveValue【庁舎】&#10;有形固定資産減価償却率">
          <a:extLst>
            <a:ext uri="{FF2B5EF4-FFF2-40B4-BE49-F238E27FC236}">
              <a16:creationId xmlns:a16="http://schemas.microsoft.com/office/drawing/2014/main" id="{AD7541FA-3BED-4B40-99D8-F8B927EFAAE8}"/>
            </a:ext>
          </a:extLst>
        </xdr:cNvPr>
        <xdr:cNvSpPr txBox="1"/>
      </xdr:nvSpPr>
      <xdr:spPr>
        <a:xfrm>
          <a:off x="1110298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795" name="n_1mainValue【庁舎】&#10;有形固定資産減価償却率">
          <a:extLst>
            <a:ext uri="{FF2B5EF4-FFF2-40B4-BE49-F238E27FC236}">
              <a16:creationId xmlns:a16="http://schemas.microsoft.com/office/drawing/2014/main" id="{1560BC10-48BC-4E37-A622-D9E47A0F4F3C}"/>
            </a:ext>
          </a:extLst>
        </xdr:cNvPr>
        <xdr:cNvSpPr txBox="1"/>
      </xdr:nvSpPr>
      <xdr:spPr>
        <a:xfrm>
          <a:off x="13437244" y="166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796" name="n_2mainValue【庁舎】&#10;有形固定資産減価償却率">
          <a:extLst>
            <a:ext uri="{FF2B5EF4-FFF2-40B4-BE49-F238E27FC236}">
              <a16:creationId xmlns:a16="http://schemas.microsoft.com/office/drawing/2014/main" id="{6DA47BD9-75D1-4244-A266-169751933031}"/>
            </a:ext>
          </a:extLst>
        </xdr:cNvPr>
        <xdr:cNvSpPr txBox="1"/>
      </xdr:nvSpPr>
      <xdr:spPr>
        <a:xfrm>
          <a:off x="126752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797" name="n_3mainValue【庁舎】&#10;有形固定資産減価償却率">
          <a:extLst>
            <a:ext uri="{FF2B5EF4-FFF2-40B4-BE49-F238E27FC236}">
              <a16:creationId xmlns:a16="http://schemas.microsoft.com/office/drawing/2014/main" id="{C3454D28-910F-40BE-954B-D17E1C072F87}"/>
            </a:ext>
          </a:extLst>
        </xdr:cNvPr>
        <xdr:cNvSpPr txBox="1"/>
      </xdr:nvSpPr>
      <xdr:spPr>
        <a:xfrm>
          <a:off x="11900544"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4734</xdr:rowOff>
    </xdr:from>
    <xdr:ext cx="405111" cy="259045"/>
    <xdr:sp macro="" textlink="">
      <xdr:nvSpPr>
        <xdr:cNvPr id="798" name="n_4mainValue【庁舎】&#10;有形固定資産減価償却率">
          <a:extLst>
            <a:ext uri="{FF2B5EF4-FFF2-40B4-BE49-F238E27FC236}">
              <a16:creationId xmlns:a16="http://schemas.microsoft.com/office/drawing/2014/main" id="{4C95D3D1-958B-46AB-AB5C-51609882C597}"/>
            </a:ext>
          </a:extLst>
        </xdr:cNvPr>
        <xdr:cNvSpPr txBox="1"/>
      </xdr:nvSpPr>
      <xdr:spPr>
        <a:xfrm>
          <a:off x="1110298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2A4753D-CC96-4CE0-8985-84F1D3E630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5B2506A-6238-4145-A92A-580D346C4F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4D287BA-2D13-447D-84A0-0B4B752435E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9718BF1-11A9-4A53-A612-284858B922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16317A95-B5C6-456A-A70E-C64310682BA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FD42D33-3A63-408A-A516-EDB75984EA8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1FB0B97-149D-43B5-AB94-CD0EF86A733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D2908EF-67D3-428C-ABAF-EA4FDA9C62E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F77AE9F8-6534-4A47-99D3-3B61FBC8F53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BF2DF39-18EE-483A-A22D-F0780410B13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C066CD9B-E181-4E8D-B3EA-2014CD7DAD4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340A07B-B473-49E2-B849-E495A3ED7FE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E3F82B06-5A0E-423A-A55B-3598D94B00A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6237F2A3-C700-4DCB-B1D8-EC09BCEF5FE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B4AB62F-FA10-4D30-BBC5-312DCBC1630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09A5B19-7018-4919-99EA-7AC1615E59B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3D034EAC-A55B-4F50-9C23-991FCF0D540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62C602FA-4933-4DA0-92BB-6E7D1AA0DF7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A30318C5-660F-42AA-A289-A5F66CAC987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9169071A-9D94-4E32-BE53-FB4D2B26706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C07341B0-9B93-4608-96BF-E74659E4ACC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E4ED2976-734C-41CF-9F11-FF49649CFC4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33194615-A8B5-4150-B3ED-C32C17A157A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53FD2467-8822-4338-AAD6-3D6F19CDBE2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EAA44AE3-F673-407F-B1F8-020138E1A7C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4" name="直線コネクタ 823">
          <a:extLst>
            <a:ext uri="{FF2B5EF4-FFF2-40B4-BE49-F238E27FC236}">
              <a16:creationId xmlns:a16="http://schemas.microsoft.com/office/drawing/2014/main" id="{DA4BC2A3-C945-49FF-BF2B-EFD2C0E4D0BC}"/>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5" name="【庁舎】&#10;一人当たり面積最小値テキスト">
          <a:extLst>
            <a:ext uri="{FF2B5EF4-FFF2-40B4-BE49-F238E27FC236}">
              <a16:creationId xmlns:a16="http://schemas.microsoft.com/office/drawing/2014/main" id="{80DA7982-7118-4376-A511-10CBFE2CC30A}"/>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6" name="直線コネクタ 825">
          <a:extLst>
            <a:ext uri="{FF2B5EF4-FFF2-40B4-BE49-F238E27FC236}">
              <a16:creationId xmlns:a16="http://schemas.microsoft.com/office/drawing/2014/main" id="{EA5CD87D-F18B-4DE8-8E2E-0B9968B98330}"/>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7" name="【庁舎】&#10;一人当たり面積最大値テキスト">
          <a:extLst>
            <a:ext uri="{FF2B5EF4-FFF2-40B4-BE49-F238E27FC236}">
              <a16:creationId xmlns:a16="http://schemas.microsoft.com/office/drawing/2014/main" id="{60FB7018-1EBC-4C22-9E52-D23A9376EF5C}"/>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8" name="直線コネクタ 827">
          <a:extLst>
            <a:ext uri="{FF2B5EF4-FFF2-40B4-BE49-F238E27FC236}">
              <a16:creationId xmlns:a16="http://schemas.microsoft.com/office/drawing/2014/main" id="{1B912896-FCCC-47CF-BB7D-91B89E40CB67}"/>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29" name="【庁舎】&#10;一人当たり面積平均値テキスト">
          <a:extLst>
            <a:ext uri="{FF2B5EF4-FFF2-40B4-BE49-F238E27FC236}">
              <a16:creationId xmlns:a16="http://schemas.microsoft.com/office/drawing/2014/main" id="{8DCE2804-A0B7-44B8-8E44-A0FC38EDDDE6}"/>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0" name="フローチャート: 判断 829">
          <a:extLst>
            <a:ext uri="{FF2B5EF4-FFF2-40B4-BE49-F238E27FC236}">
              <a16:creationId xmlns:a16="http://schemas.microsoft.com/office/drawing/2014/main" id="{1155B78C-1BAC-4434-8409-08DE1F9D8076}"/>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1" name="フローチャート: 判断 830">
          <a:extLst>
            <a:ext uri="{FF2B5EF4-FFF2-40B4-BE49-F238E27FC236}">
              <a16:creationId xmlns:a16="http://schemas.microsoft.com/office/drawing/2014/main" id="{8C4D56D1-D176-44C1-986D-A964334B1B16}"/>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2" name="フローチャート: 判断 831">
          <a:extLst>
            <a:ext uri="{FF2B5EF4-FFF2-40B4-BE49-F238E27FC236}">
              <a16:creationId xmlns:a16="http://schemas.microsoft.com/office/drawing/2014/main" id="{149252CF-8549-455E-AB70-C9445C6DAA72}"/>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3" name="フローチャート: 判断 832">
          <a:extLst>
            <a:ext uri="{FF2B5EF4-FFF2-40B4-BE49-F238E27FC236}">
              <a16:creationId xmlns:a16="http://schemas.microsoft.com/office/drawing/2014/main" id="{29987C7B-5561-4F78-8F9D-69D940BB64CF}"/>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4" name="フローチャート: 判断 833">
          <a:extLst>
            <a:ext uri="{FF2B5EF4-FFF2-40B4-BE49-F238E27FC236}">
              <a16:creationId xmlns:a16="http://schemas.microsoft.com/office/drawing/2014/main" id="{8399B75D-478F-45E5-8BD7-21EDA821557E}"/>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F424834-06D9-4D4D-A01C-82023008A92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527BB41-16F7-4620-9F6B-1B979B901A6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4D6B410-AE92-4BF1-8A26-FFE473DE1CD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7281232-33E9-4357-B2FB-45447D6C3A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911BCDF-6D18-499E-95C3-D2B5037591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840" name="楕円 839">
          <a:extLst>
            <a:ext uri="{FF2B5EF4-FFF2-40B4-BE49-F238E27FC236}">
              <a16:creationId xmlns:a16="http://schemas.microsoft.com/office/drawing/2014/main" id="{BF0795C4-639C-4DFF-A3BD-304BAB1EE18C}"/>
            </a:ext>
          </a:extLst>
        </xdr:cNvPr>
        <xdr:cNvSpPr/>
      </xdr:nvSpPr>
      <xdr:spPr>
        <a:xfrm>
          <a:off x="194589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841" name="【庁舎】&#10;一人当たり面積該当値テキスト">
          <a:extLst>
            <a:ext uri="{FF2B5EF4-FFF2-40B4-BE49-F238E27FC236}">
              <a16:creationId xmlns:a16="http://schemas.microsoft.com/office/drawing/2014/main" id="{F682FA5F-E183-470D-B7A7-EF40F40A501D}"/>
            </a:ext>
          </a:extLst>
        </xdr:cNvPr>
        <xdr:cNvSpPr txBox="1"/>
      </xdr:nvSpPr>
      <xdr:spPr>
        <a:xfrm>
          <a:off x="19547840" y="18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168548</xdr:rowOff>
    </xdr:from>
    <xdr:to>
      <xdr:col>112</xdr:col>
      <xdr:colOff>38100</xdr:colOff>
      <xdr:row>108</xdr:row>
      <xdr:rowOff>98698</xdr:rowOff>
    </xdr:to>
    <xdr:sp macro="" textlink="">
      <xdr:nvSpPr>
        <xdr:cNvPr id="842" name="楕円 841">
          <a:extLst>
            <a:ext uri="{FF2B5EF4-FFF2-40B4-BE49-F238E27FC236}">
              <a16:creationId xmlns:a16="http://schemas.microsoft.com/office/drawing/2014/main" id="{631E2A46-953C-480D-A324-FA99009269B1}"/>
            </a:ext>
          </a:extLst>
        </xdr:cNvPr>
        <xdr:cNvSpPr/>
      </xdr:nvSpPr>
      <xdr:spPr>
        <a:xfrm>
          <a:off x="18735040" y="18106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47898</xdr:rowOff>
    </xdr:to>
    <xdr:cxnSp macro="">
      <xdr:nvCxnSpPr>
        <xdr:cNvPr id="843" name="直線コネクタ 842">
          <a:extLst>
            <a:ext uri="{FF2B5EF4-FFF2-40B4-BE49-F238E27FC236}">
              <a16:creationId xmlns:a16="http://schemas.microsoft.com/office/drawing/2014/main" id="{B03BC128-F64A-4E9D-8F8D-36169C897F17}"/>
            </a:ext>
          </a:extLst>
        </xdr:cNvPr>
        <xdr:cNvCxnSpPr/>
      </xdr:nvCxnSpPr>
      <xdr:spPr>
        <a:xfrm flipV="1">
          <a:off x="18778220" y="18151928"/>
          <a:ext cx="7315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844" name="楕円 843">
          <a:extLst>
            <a:ext uri="{FF2B5EF4-FFF2-40B4-BE49-F238E27FC236}">
              <a16:creationId xmlns:a16="http://schemas.microsoft.com/office/drawing/2014/main" id="{B25272C4-1735-4833-A18F-366E707F8E91}"/>
            </a:ext>
          </a:extLst>
        </xdr:cNvPr>
        <xdr:cNvSpPr/>
      </xdr:nvSpPr>
      <xdr:spPr>
        <a:xfrm>
          <a:off x="1793748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47898</xdr:rowOff>
    </xdr:from>
    <xdr:to>
      <xdr:col>111</xdr:col>
      <xdr:colOff>177800</xdr:colOff>
      <xdr:row>108</xdr:row>
      <xdr:rowOff>50074</xdr:rowOff>
    </xdr:to>
    <xdr:cxnSp macro="">
      <xdr:nvCxnSpPr>
        <xdr:cNvPr id="845" name="直線コネクタ 844">
          <a:extLst>
            <a:ext uri="{FF2B5EF4-FFF2-40B4-BE49-F238E27FC236}">
              <a16:creationId xmlns:a16="http://schemas.microsoft.com/office/drawing/2014/main" id="{2438D803-E141-4060-B9FF-6A39762AF9C0}"/>
            </a:ext>
          </a:extLst>
        </xdr:cNvPr>
        <xdr:cNvCxnSpPr/>
      </xdr:nvCxnSpPr>
      <xdr:spPr>
        <a:xfrm flipV="1">
          <a:off x="17988280" y="18153018"/>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363</xdr:rowOff>
    </xdr:from>
    <xdr:to>
      <xdr:col>102</xdr:col>
      <xdr:colOff>165100</xdr:colOff>
      <xdr:row>108</xdr:row>
      <xdr:rowOff>101963</xdr:rowOff>
    </xdr:to>
    <xdr:sp macro="" textlink="">
      <xdr:nvSpPr>
        <xdr:cNvPr id="846" name="楕円 845">
          <a:extLst>
            <a:ext uri="{FF2B5EF4-FFF2-40B4-BE49-F238E27FC236}">
              <a16:creationId xmlns:a16="http://schemas.microsoft.com/office/drawing/2014/main" id="{E0F62E27-12C6-4035-8E31-8662A5608D76}"/>
            </a:ext>
          </a:extLst>
        </xdr:cNvPr>
        <xdr:cNvSpPr/>
      </xdr:nvSpPr>
      <xdr:spPr>
        <a:xfrm>
          <a:off x="17162780" y="18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51163</xdr:rowOff>
    </xdr:to>
    <xdr:cxnSp macro="">
      <xdr:nvCxnSpPr>
        <xdr:cNvPr id="847" name="直線コネクタ 846">
          <a:extLst>
            <a:ext uri="{FF2B5EF4-FFF2-40B4-BE49-F238E27FC236}">
              <a16:creationId xmlns:a16="http://schemas.microsoft.com/office/drawing/2014/main" id="{7861A9E0-149E-4E1C-AC70-1D3AD0956CEB}"/>
            </a:ext>
          </a:extLst>
        </xdr:cNvPr>
        <xdr:cNvCxnSpPr/>
      </xdr:nvCxnSpPr>
      <xdr:spPr>
        <a:xfrm flipV="1">
          <a:off x="17213580" y="18155194"/>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1451</xdr:rowOff>
    </xdr:from>
    <xdr:to>
      <xdr:col>98</xdr:col>
      <xdr:colOff>38100</xdr:colOff>
      <xdr:row>108</xdr:row>
      <xdr:rowOff>103051</xdr:rowOff>
    </xdr:to>
    <xdr:sp macro="" textlink="">
      <xdr:nvSpPr>
        <xdr:cNvPr id="848" name="楕円 847">
          <a:extLst>
            <a:ext uri="{FF2B5EF4-FFF2-40B4-BE49-F238E27FC236}">
              <a16:creationId xmlns:a16="http://schemas.microsoft.com/office/drawing/2014/main" id="{58E0817E-9B30-47A2-A540-CAF30BA1CAB8}"/>
            </a:ext>
          </a:extLst>
        </xdr:cNvPr>
        <xdr:cNvSpPr/>
      </xdr:nvSpPr>
      <xdr:spPr>
        <a:xfrm>
          <a:off x="16388080" y="181065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51163</xdr:rowOff>
    </xdr:from>
    <xdr:to>
      <xdr:col>102</xdr:col>
      <xdr:colOff>114300</xdr:colOff>
      <xdr:row>108</xdr:row>
      <xdr:rowOff>52251</xdr:rowOff>
    </xdr:to>
    <xdr:cxnSp macro="">
      <xdr:nvCxnSpPr>
        <xdr:cNvPr id="849" name="直線コネクタ 848">
          <a:extLst>
            <a:ext uri="{FF2B5EF4-FFF2-40B4-BE49-F238E27FC236}">
              <a16:creationId xmlns:a16="http://schemas.microsoft.com/office/drawing/2014/main" id="{D061D222-BFCE-4C34-B553-31D90B21A330}"/>
            </a:ext>
          </a:extLst>
        </xdr:cNvPr>
        <xdr:cNvCxnSpPr/>
      </xdr:nvCxnSpPr>
      <xdr:spPr>
        <a:xfrm flipV="1">
          <a:off x="16431260" y="18156283"/>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0" name="n_1aveValue【庁舎】&#10;一人当たり面積">
          <a:extLst>
            <a:ext uri="{FF2B5EF4-FFF2-40B4-BE49-F238E27FC236}">
              <a16:creationId xmlns:a16="http://schemas.microsoft.com/office/drawing/2014/main" id="{2A55D1C3-052E-4066-B1F8-16165B8D0BF8}"/>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1" name="n_2aveValue【庁舎】&#10;一人当たり面積">
          <a:extLst>
            <a:ext uri="{FF2B5EF4-FFF2-40B4-BE49-F238E27FC236}">
              <a16:creationId xmlns:a16="http://schemas.microsoft.com/office/drawing/2014/main" id="{82506D77-93AF-40A1-BD66-704D3D43E0C7}"/>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2" name="n_3aveValue【庁舎】&#10;一人当たり面積">
          <a:extLst>
            <a:ext uri="{FF2B5EF4-FFF2-40B4-BE49-F238E27FC236}">
              <a16:creationId xmlns:a16="http://schemas.microsoft.com/office/drawing/2014/main" id="{89FC00E5-CBE2-414F-8484-302C0EEC2D98}"/>
            </a:ext>
          </a:extLst>
        </xdr:cNvPr>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3" name="n_4aveValue【庁舎】&#10;一人当たり面積">
          <a:extLst>
            <a:ext uri="{FF2B5EF4-FFF2-40B4-BE49-F238E27FC236}">
              <a16:creationId xmlns:a16="http://schemas.microsoft.com/office/drawing/2014/main" id="{05EA8433-0311-46CD-B4EA-3B00ED69E6A0}"/>
            </a:ext>
          </a:extLst>
        </xdr:cNvPr>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89825</xdr:rowOff>
    </xdr:from>
    <xdr:ext cx="469744" cy="259045"/>
    <xdr:sp macro="" textlink="">
      <xdr:nvSpPr>
        <xdr:cNvPr id="854" name="n_1mainValue【庁舎】&#10;一人当たり面積">
          <a:extLst>
            <a:ext uri="{FF2B5EF4-FFF2-40B4-BE49-F238E27FC236}">
              <a16:creationId xmlns:a16="http://schemas.microsoft.com/office/drawing/2014/main" id="{613C34D5-1E3D-4F1F-BE9F-7C5399807C3C}"/>
            </a:ext>
          </a:extLst>
        </xdr:cNvPr>
        <xdr:cNvSpPr txBox="1"/>
      </xdr:nvSpPr>
      <xdr:spPr>
        <a:xfrm>
          <a:off x="18561127" y="1819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855" name="n_2mainValue【庁舎】&#10;一人当たり面積">
          <a:extLst>
            <a:ext uri="{FF2B5EF4-FFF2-40B4-BE49-F238E27FC236}">
              <a16:creationId xmlns:a16="http://schemas.microsoft.com/office/drawing/2014/main" id="{F8C44A0D-C493-40D9-9EC0-D0D292399727}"/>
            </a:ext>
          </a:extLst>
        </xdr:cNvPr>
        <xdr:cNvSpPr txBox="1"/>
      </xdr:nvSpPr>
      <xdr:spPr>
        <a:xfrm>
          <a:off x="1777626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93090</xdr:rowOff>
    </xdr:from>
    <xdr:ext cx="469744" cy="259045"/>
    <xdr:sp macro="" textlink="">
      <xdr:nvSpPr>
        <xdr:cNvPr id="856" name="n_3mainValue【庁舎】&#10;一人当たり面積">
          <a:extLst>
            <a:ext uri="{FF2B5EF4-FFF2-40B4-BE49-F238E27FC236}">
              <a16:creationId xmlns:a16="http://schemas.microsoft.com/office/drawing/2014/main" id="{B2342581-64FC-47EC-BB45-9C75D0CBEB2E}"/>
            </a:ext>
          </a:extLst>
        </xdr:cNvPr>
        <xdr:cNvSpPr txBox="1"/>
      </xdr:nvSpPr>
      <xdr:spPr>
        <a:xfrm>
          <a:off x="17001567" y="18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94178</xdr:rowOff>
    </xdr:from>
    <xdr:ext cx="469744" cy="259045"/>
    <xdr:sp macro="" textlink="">
      <xdr:nvSpPr>
        <xdr:cNvPr id="857" name="n_4mainValue【庁舎】&#10;一人当たり面積">
          <a:extLst>
            <a:ext uri="{FF2B5EF4-FFF2-40B4-BE49-F238E27FC236}">
              <a16:creationId xmlns:a16="http://schemas.microsoft.com/office/drawing/2014/main" id="{0A2D2EE6-5EC9-44AF-9742-CFAA0A98ED95}"/>
            </a:ext>
          </a:extLst>
        </xdr:cNvPr>
        <xdr:cNvSpPr txBox="1"/>
      </xdr:nvSpPr>
      <xdr:spPr>
        <a:xfrm>
          <a:off x="16226867" y="181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DA0A7598-7D0A-4A1A-8393-DF77D86319F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0C7704D-DBCF-463D-88AC-22A9D882E90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D6D985C-8C33-4823-BC5F-669FCF4BF12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また、庁舎については、平成２４年度に耐震改修工事を実施したため、有形固定資産減価償却率が大きく低下している。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254.231\&#20840;&#24193;&#20849;&#26377;&#12501;&#12457;&#12523;&#12480;\01%20&#32207;&#21209;&#35506;\11%20&#36001;&#21209;\&#12304;&#20196;&#21644;&#65302;&#24180;&#24230;&#12305;\00_&#36001;&#25919;&#38306;&#20418;\00_&#36001;&#25919;&#20998;&#26512;&#38306;&#20418;\5_&#36001;&#25919;&#29366;&#27841;&#36039;&#26009;&#38598;\240820_&#20196;&#21644;&#65300;&#24180;&#24230;&#36001;&#25919;&#29366;&#27841;&#36039;&#26009;&#38598;&#12398;&#20316;&#25104;&#12395;&#12388;&#12356;&#12390;&#65288;&#65298;&#22238;&#30446;&#12539;&#22320;&#26041;&#20844;&#20250;&#35336;&#38306;&#20418;&#65289;\&#12304;&#36001;&#25919;&#29366;&#27841;&#36039;&#26009;&#38598;&#12305;_364045_&#26495;&#3732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18.3</v>
          </cell>
        </row>
        <row r="53">
          <cell r="BP53">
            <v>62.8</v>
          </cell>
          <cell r="BX53">
            <v>64</v>
          </cell>
          <cell r="CF53">
            <v>61.6</v>
          </cell>
          <cell r="CN53">
            <v>63</v>
          </cell>
          <cell r="CV53">
            <v>60.5</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cell r="CF73">
            <v>18.3</v>
          </cell>
        </row>
        <row r="75">
          <cell r="BP75">
            <v>8.1</v>
          </cell>
          <cell r="BX75">
            <v>7</v>
          </cell>
          <cell r="CF75">
            <v>5.8</v>
          </cell>
          <cell r="CN75">
            <v>4.8</v>
          </cell>
          <cell r="CV75">
            <v>4.3</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6558920</v>
      </c>
      <c r="BO4" s="415"/>
      <c r="BP4" s="415"/>
      <c r="BQ4" s="415"/>
      <c r="BR4" s="415"/>
      <c r="BS4" s="415"/>
      <c r="BT4" s="415"/>
      <c r="BU4" s="416"/>
      <c r="BV4" s="414">
        <v>6752710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6227302</v>
      </c>
      <c r="BO5" s="420"/>
      <c r="BP5" s="420"/>
      <c r="BQ5" s="420"/>
      <c r="BR5" s="420"/>
      <c r="BS5" s="420"/>
      <c r="BT5" s="420"/>
      <c r="BU5" s="421"/>
      <c r="BV5" s="419">
        <v>6444356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90</v>
      </c>
      <c r="CU5" s="390"/>
      <c r="CV5" s="390"/>
      <c r="CW5" s="390"/>
      <c r="CX5" s="390"/>
      <c r="CY5" s="390"/>
      <c r="CZ5" s="390"/>
      <c r="DA5" s="391"/>
      <c r="DB5" s="389">
        <v>82.7</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331618</v>
      </c>
      <c r="BO6" s="420"/>
      <c r="BP6" s="420"/>
      <c r="BQ6" s="420"/>
      <c r="BR6" s="420"/>
      <c r="BS6" s="420"/>
      <c r="BT6" s="420"/>
      <c r="BU6" s="421"/>
      <c r="BV6" s="419">
        <v>308354</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91.4</v>
      </c>
      <c r="CU6" s="563"/>
      <c r="CV6" s="563"/>
      <c r="CW6" s="563"/>
      <c r="CX6" s="563"/>
      <c r="CY6" s="563"/>
      <c r="CZ6" s="563"/>
      <c r="DA6" s="564"/>
      <c r="DB6" s="562">
        <v>87.4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58766</v>
      </c>
      <c r="BO7" s="420"/>
      <c r="BP7" s="420"/>
      <c r="BQ7" s="420"/>
      <c r="BR7" s="420"/>
      <c r="BS7" s="420"/>
      <c r="BT7" s="420"/>
      <c r="BU7" s="421"/>
      <c r="BV7" s="419">
        <v>30943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4014589</v>
      </c>
      <c r="CU7" s="420"/>
      <c r="CV7" s="420"/>
      <c r="CW7" s="420"/>
      <c r="CX7" s="420"/>
      <c r="CY7" s="420"/>
      <c r="CZ7" s="420"/>
      <c r="DA7" s="421"/>
      <c r="DB7" s="419">
        <v>4051881</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272852</v>
      </c>
      <c r="BO8" s="420"/>
      <c r="BP8" s="420"/>
      <c r="BQ8" s="420"/>
      <c r="BR8" s="420"/>
      <c r="BS8" s="420"/>
      <c r="BT8" s="420"/>
      <c r="BU8" s="421"/>
      <c r="BV8" s="419">
        <v>277411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0.46</v>
      </c>
      <c r="CU8" s="523"/>
      <c r="CV8" s="523"/>
      <c r="CW8" s="523"/>
      <c r="CX8" s="523"/>
      <c r="CY8" s="523"/>
      <c r="CZ8" s="523"/>
      <c r="DA8" s="524"/>
      <c r="DB8" s="522">
        <v>0.47</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13042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111</v>
      </c>
      <c r="AV9" s="467"/>
      <c r="AW9" s="467"/>
      <c r="AX9" s="467"/>
      <c r="AY9" s="399" t="s">
        <v>118</v>
      </c>
      <c r="AZ9" s="400"/>
      <c r="BA9" s="400"/>
      <c r="BB9" s="400"/>
      <c r="BC9" s="400"/>
      <c r="BD9" s="400"/>
      <c r="BE9" s="400"/>
      <c r="BF9" s="400"/>
      <c r="BG9" s="400"/>
      <c r="BH9" s="400"/>
      <c r="BI9" s="400"/>
      <c r="BJ9" s="400"/>
      <c r="BK9" s="400"/>
      <c r="BL9" s="400"/>
      <c r="BM9" s="401"/>
      <c r="BN9" s="419">
        <v>-4559</v>
      </c>
      <c r="BO9" s="420"/>
      <c r="BP9" s="420"/>
      <c r="BQ9" s="420"/>
      <c r="BR9" s="420"/>
      <c r="BS9" s="420"/>
      <c r="BT9" s="420"/>
      <c r="BU9" s="421"/>
      <c r="BV9" s="419">
        <v>19766</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10.6</v>
      </c>
      <c r="CU9" s="390"/>
      <c r="CV9" s="390"/>
      <c r="CW9" s="390"/>
      <c r="CX9" s="390"/>
      <c r="CY9" s="390"/>
      <c r="CZ9" s="390"/>
      <c r="DA9" s="391"/>
      <c r="DB9" s="389">
        <v>7.4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13358</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96</v>
      </c>
      <c r="AV10" s="467"/>
      <c r="AW10" s="467"/>
      <c r="AX10" s="467"/>
      <c r="AY10" s="399" t="s">
        <v>122</v>
      </c>
      <c r="AZ10" s="400"/>
      <c r="BA10" s="400"/>
      <c r="BB10" s="400"/>
      <c r="BC10" s="400"/>
      <c r="BD10" s="400"/>
      <c r="BE10" s="400"/>
      <c r="BF10" s="400"/>
      <c r="BG10" s="400"/>
      <c r="BH10" s="400"/>
      <c r="BI10" s="400"/>
      <c r="BJ10" s="400"/>
      <c r="BK10" s="400"/>
      <c r="BL10" s="400"/>
      <c r="BM10" s="401"/>
      <c r="BN10" s="419">
        <v>100200</v>
      </c>
      <c r="BO10" s="420"/>
      <c r="BP10" s="420"/>
      <c r="BQ10" s="420"/>
      <c r="BR10" s="420"/>
      <c r="BS10" s="420"/>
      <c r="BT10" s="420"/>
      <c r="BU10" s="421"/>
      <c r="BV10" s="419">
        <v>150200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96</v>
      </c>
      <c r="AV11" s="467"/>
      <c r="AW11" s="467"/>
      <c r="AX11" s="467"/>
      <c r="AY11" s="399" t="s">
        <v>127</v>
      </c>
      <c r="AZ11" s="400"/>
      <c r="BA11" s="400"/>
      <c r="BB11" s="400"/>
      <c r="BC11" s="400"/>
      <c r="BD11" s="400"/>
      <c r="BE11" s="400"/>
      <c r="BF11" s="400"/>
      <c r="BG11" s="400"/>
      <c r="BH11" s="400"/>
      <c r="BI11" s="400"/>
      <c r="BJ11" s="400"/>
      <c r="BK11" s="400"/>
      <c r="BL11" s="400"/>
      <c r="BM11" s="401"/>
      <c r="BN11" s="419">
        <v>118747</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13039</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111</v>
      </c>
      <c r="AV12" s="467"/>
      <c r="AW12" s="467"/>
      <c r="AX12" s="467"/>
      <c r="AY12" s="399" t="s">
        <v>136</v>
      </c>
      <c r="AZ12" s="400"/>
      <c r="BA12" s="400"/>
      <c r="BB12" s="400"/>
      <c r="BC12" s="400"/>
      <c r="BD12" s="400"/>
      <c r="BE12" s="400"/>
      <c r="BF12" s="400"/>
      <c r="BG12" s="400"/>
      <c r="BH12" s="400"/>
      <c r="BI12" s="400"/>
      <c r="BJ12" s="400"/>
      <c r="BK12" s="400"/>
      <c r="BL12" s="400"/>
      <c r="BM12" s="401"/>
      <c r="BN12" s="419">
        <v>326</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139</v>
      </c>
      <c r="N13" s="510"/>
      <c r="O13" s="510"/>
      <c r="P13" s="510"/>
      <c r="Q13" s="511"/>
      <c r="R13" s="512">
        <v>12857</v>
      </c>
      <c r="S13" s="513"/>
      <c r="T13" s="513"/>
      <c r="U13" s="513"/>
      <c r="V13" s="514"/>
      <c r="W13" s="500" t="s">
        <v>140</v>
      </c>
      <c r="X13" s="442"/>
      <c r="Y13" s="442"/>
      <c r="Z13" s="442"/>
      <c r="AA13" s="442"/>
      <c r="AB13" s="443"/>
      <c r="AC13" s="395">
        <v>624</v>
      </c>
      <c r="AD13" s="396"/>
      <c r="AE13" s="396"/>
      <c r="AF13" s="396"/>
      <c r="AG13" s="397"/>
      <c r="AH13" s="395">
        <v>644</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214062</v>
      </c>
      <c r="BO13" s="420"/>
      <c r="BP13" s="420"/>
      <c r="BQ13" s="420"/>
      <c r="BR13" s="420"/>
      <c r="BS13" s="420"/>
      <c r="BT13" s="420"/>
      <c r="BU13" s="421"/>
      <c r="BV13" s="419">
        <v>169966</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4.3</v>
      </c>
      <c r="CU13" s="390"/>
      <c r="CV13" s="390"/>
      <c r="CW13" s="390"/>
      <c r="CX13" s="390"/>
      <c r="CY13" s="390"/>
      <c r="CZ13" s="390"/>
      <c r="DA13" s="391"/>
      <c r="DB13" s="389">
        <v>4.8</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13165</v>
      </c>
      <c r="S14" s="513"/>
      <c r="T14" s="513"/>
      <c r="U14" s="513"/>
      <c r="V14" s="514"/>
      <c r="W14" s="515"/>
      <c r="X14" s="445"/>
      <c r="Y14" s="445"/>
      <c r="Z14" s="445"/>
      <c r="AA14" s="445"/>
      <c r="AB14" s="446"/>
      <c r="AC14" s="505">
        <v>10.3</v>
      </c>
      <c r="AD14" s="506"/>
      <c r="AE14" s="506"/>
      <c r="AF14" s="506"/>
      <c r="AG14" s="507"/>
      <c r="AH14" s="505">
        <v>11.1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147</v>
      </c>
      <c r="CU14" s="517"/>
      <c r="CV14" s="517"/>
      <c r="CW14" s="517"/>
      <c r="CX14" s="517"/>
      <c r="CY14" s="517"/>
      <c r="CZ14" s="517"/>
      <c r="DA14" s="518"/>
      <c r="DB14" s="516" t="s">
        <v>148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139</v>
      </c>
      <c r="N15" s="510"/>
      <c r="O15" s="510"/>
      <c r="P15" s="510"/>
      <c r="Q15" s="511"/>
      <c r="R15" s="512">
        <v>12996</v>
      </c>
      <c r="S15" s="513"/>
      <c r="T15" s="513"/>
      <c r="U15" s="513"/>
      <c r="V15" s="514"/>
      <c r="W15" s="500" t="s">
        <v>149</v>
      </c>
      <c r="X15" s="442"/>
      <c r="Y15" s="442"/>
      <c r="Z15" s="442"/>
      <c r="AA15" s="442"/>
      <c r="AB15" s="443"/>
      <c r="AC15" s="395">
        <v>1491</v>
      </c>
      <c r="AD15" s="396"/>
      <c r="AE15" s="396"/>
      <c r="AF15" s="396"/>
      <c r="AG15" s="397"/>
      <c r="AH15" s="395">
        <v>1487</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1587251</v>
      </c>
      <c r="BO15" s="415"/>
      <c r="BP15" s="415"/>
      <c r="BQ15" s="415"/>
      <c r="BR15" s="415"/>
      <c r="BS15" s="415"/>
      <c r="BT15" s="415"/>
      <c r="BU15" s="416"/>
      <c r="BV15" s="414">
        <v>1502234</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24.6</v>
      </c>
      <c r="AD16" s="506"/>
      <c r="AE16" s="506"/>
      <c r="AF16" s="506"/>
      <c r="AG16" s="507"/>
      <c r="AH16" s="505">
        <v>25.6</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3524337</v>
      </c>
      <c r="BO16" s="420"/>
      <c r="BP16" s="420"/>
      <c r="BQ16" s="420"/>
      <c r="BR16" s="420"/>
      <c r="BS16" s="420"/>
      <c r="BT16" s="420"/>
      <c r="BU16" s="421"/>
      <c r="BV16" s="419">
        <v>3443661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3945</v>
      </c>
      <c r="AD17" s="396"/>
      <c r="AE17" s="396"/>
      <c r="AF17" s="396"/>
      <c r="AG17" s="397"/>
      <c r="AH17" s="395">
        <v>3668</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2001332</v>
      </c>
      <c r="BO17" s="420"/>
      <c r="BP17" s="420"/>
      <c r="BQ17" s="420"/>
      <c r="BR17" s="420"/>
      <c r="BS17" s="420"/>
      <c r="BT17" s="420"/>
      <c r="BU17" s="421"/>
      <c r="BV17" s="419">
        <v>1883424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159</v>
      </c>
      <c r="C18" s="472"/>
      <c r="D18" s="472"/>
      <c r="E18" s="473"/>
      <c r="F18" s="473"/>
      <c r="G18" s="473"/>
      <c r="H18" s="473"/>
      <c r="I18" s="473"/>
      <c r="J18" s="473"/>
      <c r="K18" s="473"/>
      <c r="L18" s="474">
        <v>36.22</v>
      </c>
      <c r="M18" s="474"/>
      <c r="N18" s="474"/>
      <c r="O18" s="474"/>
      <c r="P18" s="474"/>
      <c r="Q18" s="474"/>
      <c r="R18" s="475"/>
      <c r="S18" s="475"/>
      <c r="T18" s="475"/>
      <c r="U18" s="475"/>
      <c r="V18" s="476"/>
      <c r="W18" s="490"/>
      <c r="X18" s="491"/>
      <c r="Y18" s="491"/>
      <c r="Z18" s="491"/>
      <c r="AA18" s="491"/>
      <c r="AB18" s="501"/>
      <c r="AC18" s="383">
        <v>65.099999999999994</v>
      </c>
      <c r="AD18" s="384"/>
      <c r="AE18" s="384"/>
      <c r="AF18" s="384"/>
      <c r="AG18" s="477"/>
      <c r="AH18" s="383">
        <v>63.3</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3681217</v>
      </c>
      <c r="BO18" s="420"/>
      <c r="BP18" s="420"/>
      <c r="BQ18" s="420"/>
      <c r="BR18" s="420"/>
      <c r="BS18" s="420"/>
      <c r="BT18" s="420"/>
      <c r="BU18" s="421"/>
      <c r="BV18" s="419">
        <v>3492239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161</v>
      </c>
      <c r="C19" s="472"/>
      <c r="D19" s="472"/>
      <c r="E19" s="473"/>
      <c r="F19" s="473"/>
      <c r="G19" s="473"/>
      <c r="H19" s="473"/>
      <c r="I19" s="473"/>
      <c r="J19" s="473"/>
      <c r="K19" s="473"/>
      <c r="L19" s="479">
        <v>360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4967614</v>
      </c>
      <c r="BO19" s="420"/>
      <c r="BP19" s="420"/>
      <c r="BQ19" s="420"/>
      <c r="BR19" s="420"/>
      <c r="BS19" s="420"/>
      <c r="BT19" s="420"/>
      <c r="BU19" s="421"/>
      <c r="BV19" s="419">
        <v>4984135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163</v>
      </c>
      <c r="C20" s="472"/>
      <c r="D20" s="472"/>
      <c r="E20" s="473"/>
      <c r="F20" s="473"/>
      <c r="G20" s="473"/>
      <c r="H20" s="473"/>
      <c r="I20" s="473"/>
      <c r="J20" s="473"/>
      <c r="K20" s="473"/>
      <c r="L20" s="479">
        <v>5054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5251748</v>
      </c>
      <c r="BO22" s="415"/>
      <c r="BP22" s="415"/>
      <c r="BQ22" s="415"/>
      <c r="BR22" s="415"/>
      <c r="BS22" s="415"/>
      <c r="BT22" s="415"/>
      <c r="BU22" s="416"/>
      <c r="BV22" s="414">
        <v>5691897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4259226</v>
      </c>
      <c r="BO23" s="420"/>
      <c r="BP23" s="420"/>
      <c r="BQ23" s="420"/>
      <c r="BR23" s="420"/>
      <c r="BS23" s="420"/>
      <c r="BT23" s="420"/>
      <c r="BU23" s="421"/>
      <c r="BV23" s="419">
        <v>4653036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173</v>
      </c>
      <c r="F24" s="393"/>
      <c r="G24" s="393"/>
      <c r="H24" s="393"/>
      <c r="I24" s="393"/>
      <c r="J24" s="393"/>
      <c r="K24" s="394"/>
      <c r="L24" s="395">
        <v>1</v>
      </c>
      <c r="M24" s="396"/>
      <c r="N24" s="396"/>
      <c r="O24" s="396"/>
      <c r="P24" s="397"/>
      <c r="Q24" s="395">
        <v>7380</v>
      </c>
      <c r="R24" s="396"/>
      <c r="S24" s="396"/>
      <c r="T24" s="396"/>
      <c r="U24" s="396"/>
      <c r="V24" s="397"/>
      <c r="W24" s="454"/>
      <c r="X24" s="436"/>
      <c r="Y24" s="437"/>
      <c r="Z24" s="392" t="s">
        <v>174</v>
      </c>
      <c r="AA24" s="393"/>
      <c r="AB24" s="393"/>
      <c r="AC24" s="393"/>
      <c r="AD24" s="393"/>
      <c r="AE24" s="393"/>
      <c r="AF24" s="393"/>
      <c r="AG24" s="394"/>
      <c r="AH24" s="395">
        <v>114</v>
      </c>
      <c r="AI24" s="396"/>
      <c r="AJ24" s="396"/>
      <c r="AK24" s="396"/>
      <c r="AL24" s="397"/>
      <c r="AM24" s="395">
        <v>332310</v>
      </c>
      <c r="AN24" s="396"/>
      <c r="AO24" s="396"/>
      <c r="AP24" s="396"/>
      <c r="AQ24" s="396"/>
      <c r="AR24" s="397"/>
      <c r="AS24" s="395">
        <v>2915</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2739035</v>
      </c>
      <c r="BO24" s="420"/>
      <c r="BP24" s="420"/>
      <c r="BQ24" s="420"/>
      <c r="BR24" s="420"/>
      <c r="BS24" s="420"/>
      <c r="BT24" s="420"/>
      <c r="BU24" s="421"/>
      <c r="BV24" s="419">
        <v>3012363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176</v>
      </c>
      <c r="F25" s="393"/>
      <c r="G25" s="393"/>
      <c r="H25" s="393"/>
      <c r="I25" s="393"/>
      <c r="J25" s="393"/>
      <c r="K25" s="394"/>
      <c r="L25" s="395">
        <v>2</v>
      </c>
      <c r="M25" s="396"/>
      <c r="N25" s="396"/>
      <c r="O25" s="396"/>
      <c r="P25" s="397"/>
      <c r="Q25" s="395">
        <v>5904</v>
      </c>
      <c r="R25" s="396"/>
      <c r="S25" s="396"/>
      <c r="T25" s="396"/>
      <c r="U25" s="396"/>
      <c r="V25" s="397"/>
      <c r="W25" s="454"/>
      <c r="X25" s="436"/>
      <c r="Y25" s="437"/>
      <c r="Z25" s="392" t="s">
        <v>177</v>
      </c>
      <c r="AA25" s="393"/>
      <c r="AB25" s="393"/>
      <c r="AC25" s="393"/>
      <c r="AD25" s="393"/>
      <c r="AE25" s="393"/>
      <c r="AF25" s="393"/>
      <c r="AG25" s="394"/>
      <c r="AH25" s="395" t="s">
        <v>148</v>
      </c>
      <c r="AI25" s="396"/>
      <c r="AJ25" s="396"/>
      <c r="AK25" s="396"/>
      <c r="AL25" s="397"/>
      <c r="AM25" s="395" t="s">
        <v>148</v>
      </c>
      <c r="AN25" s="396"/>
      <c r="AO25" s="396"/>
      <c r="AP25" s="396"/>
      <c r="AQ25" s="396"/>
      <c r="AR25" s="397"/>
      <c r="AS25" s="395" t="s">
        <v>148</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171991</v>
      </c>
      <c r="BO25" s="415"/>
      <c r="BP25" s="415"/>
      <c r="BQ25" s="415"/>
      <c r="BR25" s="415"/>
      <c r="BS25" s="415"/>
      <c r="BT25" s="415"/>
      <c r="BU25" s="416"/>
      <c r="BV25" s="414">
        <v>227676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179</v>
      </c>
      <c r="F26" s="393"/>
      <c r="G26" s="393"/>
      <c r="H26" s="393"/>
      <c r="I26" s="393"/>
      <c r="J26" s="393"/>
      <c r="K26" s="394"/>
      <c r="L26" s="395">
        <v>1</v>
      </c>
      <c r="M26" s="396"/>
      <c r="N26" s="396"/>
      <c r="O26" s="396"/>
      <c r="P26" s="397"/>
      <c r="Q26" s="395">
        <v>5462</v>
      </c>
      <c r="R26" s="396"/>
      <c r="S26" s="396"/>
      <c r="T26" s="396"/>
      <c r="U26" s="396"/>
      <c r="V26" s="397"/>
      <c r="W26" s="454"/>
      <c r="X26" s="436"/>
      <c r="Y26" s="437"/>
      <c r="Z26" s="392" t="s">
        <v>180</v>
      </c>
      <c r="AA26" s="430"/>
      <c r="AB26" s="430"/>
      <c r="AC26" s="430"/>
      <c r="AD26" s="430"/>
      <c r="AE26" s="430"/>
      <c r="AF26" s="430"/>
      <c r="AG26" s="431"/>
      <c r="AH26" s="395">
        <v>6</v>
      </c>
      <c r="AI26" s="396"/>
      <c r="AJ26" s="396"/>
      <c r="AK26" s="396"/>
      <c r="AL26" s="397"/>
      <c r="AM26" s="395">
        <v>19710</v>
      </c>
      <c r="AN26" s="396"/>
      <c r="AO26" s="396"/>
      <c r="AP26" s="396"/>
      <c r="AQ26" s="396"/>
      <c r="AR26" s="397"/>
      <c r="AS26" s="395">
        <v>3285</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v>9300</v>
      </c>
      <c r="BO26" s="420"/>
      <c r="BP26" s="420"/>
      <c r="BQ26" s="420"/>
      <c r="BR26" s="420"/>
      <c r="BS26" s="420"/>
      <c r="BT26" s="420"/>
      <c r="BU26" s="421"/>
      <c r="BV26" s="419">
        <v>4340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182</v>
      </c>
      <c r="F27" s="393"/>
      <c r="G27" s="393"/>
      <c r="H27" s="393"/>
      <c r="I27" s="393"/>
      <c r="J27" s="393"/>
      <c r="K27" s="394"/>
      <c r="L27" s="395">
        <v>1</v>
      </c>
      <c r="M27" s="396"/>
      <c r="N27" s="396"/>
      <c r="O27" s="396"/>
      <c r="P27" s="397"/>
      <c r="Q27" s="395">
        <v>3087</v>
      </c>
      <c r="R27" s="396"/>
      <c r="S27" s="396"/>
      <c r="T27" s="396"/>
      <c r="U27" s="396"/>
      <c r="V27" s="397"/>
      <c r="W27" s="454"/>
      <c r="X27" s="436"/>
      <c r="Y27" s="437"/>
      <c r="Z27" s="392" t="s">
        <v>183</v>
      </c>
      <c r="AA27" s="393"/>
      <c r="AB27" s="393"/>
      <c r="AC27" s="393"/>
      <c r="AD27" s="393"/>
      <c r="AE27" s="393"/>
      <c r="AF27" s="393"/>
      <c r="AG27" s="394"/>
      <c r="AH27" s="395">
        <v>9</v>
      </c>
      <c r="AI27" s="396"/>
      <c r="AJ27" s="396"/>
      <c r="AK27" s="396"/>
      <c r="AL27" s="397"/>
      <c r="AM27" s="395">
        <v>24984</v>
      </c>
      <c r="AN27" s="396"/>
      <c r="AO27" s="396"/>
      <c r="AP27" s="396"/>
      <c r="AQ27" s="396"/>
      <c r="AR27" s="397"/>
      <c r="AS27" s="395">
        <v>2776</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148</v>
      </c>
      <c r="BO27" s="423"/>
      <c r="BP27" s="423"/>
      <c r="BQ27" s="423"/>
      <c r="BR27" s="423"/>
      <c r="BS27" s="423"/>
      <c r="BT27" s="423"/>
      <c r="BU27" s="424"/>
      <c r="BV27" s="422" t="s">
        <v>148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185</v>
      </c>
      <c r="F28" s="393"/>
      <c r="G28" s="393"/>
      <c r="H28" s="393"/>
      <c r="I28" s="393"/>
      <c r="J28" s="393"/>
      <c r="K28" s="394"/>
      <c r="L28" s="395">
        <v>1</v>
      </c>
      <c r="M28" s="396"/>
      <c r="N28" s="396"/>
      <c r="O28" s="396"/>
      <c r="P28" s="397"/>
      <c r="Q28" s="395">
        <v>2573</v>
      </c>
      <c r="R28" s="396"/>
      <c r="S28" s="396"/>
      <c r="T28" s="396"/>
      <c r="U28" s="396"/>
      <c r="V28" s="397"/>
      <c r="W28" s="454"/>
      <c r="X28" s="436"/>
      <c r="Y28" s="437"/>
      <c r="Z28" s="392" t="s">
        <v>186</v>
      </c>
      <c r="AA28" s="393"/>
      <c r="AB28" s="393"/>
      <c r="AC28" s="393"/>
      <c r="AD28" s="393"/>
      <c r="AE28" s="393"/>
      <c r="AF28" s="393"/>
      <c r="AG28" s="394"/>
      <c r="AH28" s="395" t="s">
        <v>148</v>
      </c>
      <c r="AI28" s="396"/>
      <c r="AJ28" s="396"/>
      <c r="AK28" s="396"/>
      <c r="AL28" s="397"/>
      <c r="AM28" s="395" t="s">
        <v>148</v>
      </c>
      <c r="AN28" s="396"/>
      <c r="AO28" s="396"/>
      <c r="AP28" s="396"/>
      <c r="AQ28" s="396"/>
      <c r="AR28" s="397"/>
      <c r="AS28" s="395" t="s">
        <v>148</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677926</v>
      </c>
      <c r="BO28" s="415"/>
      <c r="BP28" s="415"/>
      <c r="BQ28" s="415"/>
      <c r="BR28" s="415"/>
      <c r="BS28" s="415"/>
      <c r="BT28" s="415"/>
      <c r="BU28" s="416"/>
      <c r="BV28" s="414">
        <v>578052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188</v>
      </c>
      <c r="F29" s="393"/>
      <c r="G29" s="393"/>
      <c r="H29" s="393"/>
      <c r="I29" s="393"/>
      <c r="J29" s="393"/>
      <c r="K29" s="394"/>
      <c r="L29" s="395">
        <v>11</v>
      </c>
      <c r="M29" s="396"/>
      <c r="N29" s="396"/>
      <c r="O29" s="396"/>
      <c r="P29" s="397"/>
      <c r="Q29" s="395">
        <v>2058</v>
      </c>
      <c r="R29" s="396"/>
      <c r="S29" s="396"/>
      <c r="T29" s="396"/>
      <c r="U29" s="396"/>
      <c r="V29" s="397"/>
      <c r="W29" s="455"/>
      <c r="X29" s="456"/>
      <c r="Y29" s="457"/>
      <c r="Z29" s="392" t="s">
        <v>189</v>
      </c>
      <c r="AA29" s="393"/>
      <c r="AB29" s="393"/>
      <c r="AC29" s="393"/>
      <c r="AD29" s="393"/>
      <c r="AE29" s="393"/>
      <c r="AF29" s="393"/>
      <c r="AG29" s="394"/>
      <c r="AH29" s="395">
        <v>123</v>
      </c>
      <c r="AI29" s="396"/>
      <c r="AJ29" s="396"/>
      <c r="AK29" s="396"/>
      <c r="AL29" s="397"/>
      <c r="AM29" s="395">
        <v>357294</v>
      </c>
      <c r="AN29" s="396"/>
      <c r="AO29" s="396"/>
      <c r="AP29" s="396"/>
      <c r="AQ29" s="396"/>
      <c r="AR29" s="397"/>
      <c r="AS29" s="395">
        <v>2905</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888500</v>
      </c>
      <c r="BO29" s="420"/>
      <c r="BP29" s="420"/>
      <c r="BQ29" s="420"/>
      <c r="BR29" s="420"/>
      <c r="BS29" s="420"/>
      <c r="BT29" s="420"/>
      <c r="BU29" s="421"/>
      <c r="BV29" s="419">
        <v>781500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2238308</v>
      </c>
      <c r="BO30" s="423"/>
      <c r="BP30" s="423"/>
      <c r="BQ30" s="423"/>
      <c r="BR30" s="423"/>
      <c r="BS30" s="423"/>
      <c r="BT30" s="423"/>
      <c r="BU30" s="424"/>
      <c r="BV30" s="422">
        <v>2188454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板野町特別会計国民健康保険</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板野町水道事業会計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板野町公共下水道事業特別会計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板野町土地開発公社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板野町住宅新築資金等貸付事業特別会計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板野町介護保険（保険事業）特別会計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板野町奨学金貸与事業特別会計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板野町後期高齢者医療特別会計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板野町介護保険（介護サービス事業）特別会計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徳島県後期高齢者医療広域連合（一般会計）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徳島県後期高齢者医療広域連合（後期高齢者医療事業会計）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中央広域環境施設組合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板野西部消防組合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松茂町ほか二町競艇事業組合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6GfM8RDs5k1dEIGzpkv0ypY1F5DiEPLDRqVvxXHkXh+VjAXm3lw1IG1zr0043wuiUhQHjfV99Tq9nzdqc7t4A==" saltValue="GnyudIfB+B2biJwePPkl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228</v>
      </c>
      <c r="C5" s="677"/>
      <c r="D5" s="677"/>
      <c r="E5" s="677"/>
      <c r="F5" s="677"/>
      <c r="G5" s="677"/>
      <c r="H5" s="677"/>
      <c r="I5" s="677"/>
      <c r="J5" s="677"/>
      <c r="K5" s="677"/>
      <c r="L5" s="677"/>
      <c r="M5" s="677"/>
      <c r="N5" s="677"/>
      <c r="O5" s="677"/>
      <c r="P5" s="677"/>
      <c r="Q5" s="678"/>
      <c r="R5" s="673">
        <v>1620074</v>
      </c>
      <c r="S5" s="674"/>
      <c r="T5" s="674"/>
      <c r="U5" s="674"/>
      <c r="V5" s="674"/>
      <c r="W5" s="674"/>
      <c r="X5" s="674"/>
      <c r="Y5" s="702"/>
      <c r="Z5" s="715">
        <v>24.7</v>
      </c>
      <c r="AA5" s="715"/>
      <c r="AB5" s="715"/>
      <c r="AC5" s="715"/>
      <c r="AD5" s="716">
        <v>1620074</v>
      </c>
      <c r="AE5" s="716"/>
      <c r="AF5" s="716"/>
      <c r="AG5" s="716"/>
      <c r="AH5" s="716"/>
      <c r="AI5" s="716"/>
      <c r="AJ5" s="716"/>
      <c r="AK5" s="716"/>
      <c r="AL5" s="703">
        <v>40.200000000000003</v>
      </c>
      <c r="AM5" s="686"/>
      <c r="AN5" s="686"/>
      <c r="AO5" s="704"/>
      <c r="AP5" s="676" t="s">
        <v>229</v>
      </c>
      <c r="AQ5" s="677"/>
      <c r="AR5" s="677"/>
      <c r="AS5" s="677"/>
      <c r="AT5" s="677"/>
      <c r="AU5" s="677"/>
      <c r="AV5" s="677"/>
      <c r="AW5" s="677"/>
      <c r="AX5" s="677"/>
      <c r="AY5" s="677"/>
      <c r="AZ5" s="677"/>
      <c r="BA5" s="677"/>
      <c r="BB5" s="677"/>
      <c r="BC5" s="677"/>
      <c r="BD5" s="677"/>
      <c r="BE5" s="677"/>
      <c r="BF5" s="678"/>
      <c r="BG5" s="627">
        <v>1620074</v>
      </c>
      <c r="BH5" s="628"/>
      <c r="BI5" s="628"/>
      <c r="BJ5" s="628"/>
      <c r="BK5" s="628"/>
      <c r="BL5" s="628"/>
      <c r="BM5" s="628"/>
      <c r="BN5" s="629"/>
      <c r="BO5" s="663">
        <v>100</v>
      </c>
      <c r="BP5" s="663"/>
      <c r="BQ5" s="663"/>
      <c r="BR5" s="663"/>
      <c r="BS5" s="664">
        <v>36880</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2">
      <c r="B6" s="624" t="s">
        <v>233</v>
      </c>
      <c r="C6" s="625"/>
      <c r="D6" s="625"/>
      <c r="E6" s="625"/>
      <c r="F6" s="625"/>
      <c r="G6" s="625"/>
      <c r="H6" s="625"/>
      <c r="I6" s="625"/>
      <c r="J6" s="625"/>
      <c r="K6" s="625"/>
      <c r="L6" s="625"/>
      <c r="M6" s="625"/>
      <c r="N6" s="625"/>
      <c r="O6" s="625"/>
      <c r="P6" s="625"/>
      <c r="Q6" s="626"/>
      <c r="R6" s="627">
        <v>83161</v>
      </c>
      <c r="S6" s="628"/>
      <c r="T6" s="628"/>
      <c r="U6" s="628"/>
      <c r="V6" s="628"/>
      <c r="W6" s="628"/>
      <c r="X6" s="628"/>
      <c r="Y6" s="629"/>
      <c r="Z6" s="663">
        <v>1.3</v>
      </c>
      <c r="AA6" s="663"/>
      <c r="AB6" s="663"/>
      <c r="AC6" s="663"/>
      <c r="AD6" s="664">
        <v>83161</v>
      </c>
      <c r="AE6" s="664"/>
      <c r="AF6" s="664"/>
      <c r="AG6" s="664"/>
      <c r="AH6" s="664"/>
      <c r="AI6" s="664"/>
      <c r="AJ6" s="664"/>
      <c r="AK6" s="664"/>
      <c r="AL6" s="630">
        <v>2.1</v>
      </c>
      <c r="AM6" s="631"/>
      <c r="AN6" s="631"/>
      <c r="AO6" s="665"/>
      <c r="AP6" s="624" t="s">
        <v>234</v>
      </c>
      <c r="AQ6" s="625"/>
      <c r="AR6" s="625"/>
      <c r="AS6" s="625"/>
      <c r="AT6" s="625"/>
      <c r="AU6" s="625"/>
      <c r="AV6" s="625"/>
      <c r="AW6" s="625"/>
      <c r="AX6" s="625"/>
      <c r="AY6" s="625"/>
      <c r="AZ6" s="625"/>
      <c r="BA6" s="625"/>
      <c r="BB6" s="625"/>
      <c r="BC6" s="625"/>
      <c r="BD6" s="625"/>
      <c r="BE6" s="625"/>
      <c r="BF6" s="626"/>
      <c r="BG6" s="627">
        <v>1620074</v>
      </c>
      <c r="BH6" s="628"/>
      <c r="BI6" s="628"/>
      <c r="BJ6" s="628"/>
      <c r="BK6" s="628"/>
      <c r="BL6" s="628"/>
      <c r="BM6" s="628"/>
      <c r="BN6" s="629"/>
      <c r="BO6" s="663">
        <v>100</v>
      </c>
      <c r="BP6" s="663"/>
      <c r="BQ6" s="663"/>
      <c r="BR6" s="663"/>
      <c r="BS6" s="664">
        <v>36880</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72536</v>
      </c>
      <c r="CS6" s="628"/>
      <c r="CT6" s="628"/>
      <c r="CU6" s="628"/>
      <c r="CV6" s="628"/>
      <c r="CW6" s="628"/>
      <c r="CX6" s="628"/>
      <c r="CY6" s="629"/>
      <c r="CZ6" s="703">
        <v>1.2</v>
      </c>
      <c r="DA6" s="686"/>
      <c r="DB6" s="686"/>
      <c r="DC6" s="705"/>
      <c r="DD6" s="633" t="s">
        <v>236</v>
      </c>
      <c r="DE6" s="628"/>
      <c r="DF6" s="628"/>
      <c r="DG6" s="628"/>
      <c r="DH6" s="628"/>
      <c r="DI6" s="628"/>
      <c r="DJ6" s="628"/>
      <c r="DK6" s="628"/>
      <c r="DL6" s="628"/>
      <c r="DM6" s="628"/>
      <c r="DN6" s="628"/>
      <c r="DO6" s="628"/>
      <c r="DP6" s="629"/>
      <c r="DQ6" s="633">
        <v>72455</v>
      </c>
      <c r="DR6" s="628"/>
      <c r="DS6" s="628"/>
      <c r="DT6" s="628"/>
      <c r="DU6" s="628"/>
      <c r="DV6" s="628"/>
      <c r="DW6" s="628"/>
      <c r="DX6" s="628"/>
      <c r="DY6" s="628"/>
      <c r="DZ6" s="628"/>
      <c r="EA6" s="628"/>
      <c r="EB6" s="628"/>
      <c r="EC6" s="662"/>
    </row>
    <row r="7" spans="2:143" ht="11.25" customHeight="1" x14ac:dyDescent="0.2">
      <c r="B7" s="624" t="s">
        <v>237</v>
      </c>
      <c r="C7" s="625"/>
      <c r="D7" s="625"/>
      <c r="E7" s="625"/>
      <c r="F7" s="625"/>
      <c r="G7" s="625"/>
      <c r="H7" s="625"/>
      <c r="I7" s="625"/>
      <c r="J7" s="625"/>
      <c r="K7" s="625"/>
      <c r="L7" s="625"/>
      <c r="M7" s="625"/>
      <c r="N7" s="625"/>
      <c r="O7" s="625"/>
      <c r="P7" s="625"/>
      <c r="Q7" s="626"/>
      <c r="R7" s="627">
        <v>888</v>
      </c>
      <c r="S7" s="628"/>
      <c r="T7" s="628"/>
      <c r="U7" s="628"/>
      <c r="V7" s="628"/>
      <c r="W7" s="628"/>
      <c r="X7" s="628"/>
      <c r="Y7" s="629"/>
      <c r="Z7" s="663">
        <v>0</v>
      </c>
      <c r="AA7" s="663"/>
      <c r="AB7" s="663"/>
      <c r="AC7" s="663"/>
      <c r="AD7" s="664">
        <v>888</v>
      </c>
      <c r="AE7" s="664"/>
      <c r="AF7" s="664"/>
      <c r="AG7" s="664"/>
      <c r="AH7" s="664"/>
      <c r="AI7" s="664"/>
      <c r="AJ7" s="664"/>
      <c r="AK7" s="664"/>
      <c r="AL7" s="630">
        <v>0</v>
      </c>
      <c r="AM7" s="631"/>
      <c r="AN7" s="631"/>
      <c r="AO7" s="665"/>
      <c r="AP7" s="624" t="s">
        <v>238</v>
      </c>
      <c r="AQ7" s="625"/>
      <c r="AR7" s="625"/>
      <c r="AS7" s="625"/>
      <c r="AT7" s="625"/>
      <c r="AU7" s="625"/>
      <c r="AV7" s="625"/>
      <c r="AW7" s="625"/>
      <c r="AX7" s="625"/>
      <c r="AY7" s="625"/>
      <c r="AZ7" s="625"/>
      <c r="BA7" s="625"/>
      <c r="BB7" s="625"/>
      <c r="BC7" s="625"/>
      <c r="BD7" s="625"/>
      <c r="BE7" s="625"/>
      <c r="BF7" s="626"/>
      <c r="BG7" s="627">
        <v>710438</v>
      </c>
      <c r="BH7" s="628"/>
      <c r="BI7" s="628"/>
      <c r="BJ7" s="628"/>
      <c r="BK7" s="628"/>
      <c r="BL7" s="628"/>
      <c r="BM7" s="628"/>
      <c r="BN7" s="629"/>
      <c r="BO7" s="663">
        <v>43.9</v>
      </c>
      <c r="BP7" s="663"/>
      <c r="BQ7" s="663"/>
      <c r="BR7" s="663"/>
      <c r="BS7" s="664">
        <v>36880</v>
      </c>
      <c r="BT7" s="664"/>
      <c r="BU7" s="664"/>
      <c r="BV7" s="664"/>
      <c r="BW7" s="664"/>
      <c r="BX7" s="664"/>
      <c r="BY7" s="664"/>
      <c r="BZ7" s="664"/>
      <c r="CA7" s="664"/>
      <c r="CB7" s="695"/>
      <c r="CD7" s="624" t="s">
        <v>239</v>
      </c>
      <c r="CE7" s="625"/>
      <c r="CF7" s="625"/>
      <c r="CG7" s="625"/>
      <c r="CH7" s="625"/>
      <c r="CI7" s="625"/>
      <c r="CJ7" s="625"/>
      <c r="CK7" s="625"/>
      <c r="CL7" s="625"/>
      <c r="CM7" s="625"/>
      <c r="CN7" s="625"/>
      <c r="CO7" s="625"/>
      <c r="CP7" s="625"/>
      <c r="CQ7" s="626"/>
      <c r="CR7" s="627">
        <v>1106585</v>
      </c>
      <c r="CS7" s="628"/>
      <c r="CT7" s="628"/>
      <c r="CU7" s="628"/>
      <c r="CV7" s="628"/>
      <c r="CW7" s="628"/>
      <c r="CX7" s="628"/>
      <c r="CY7" s="629"/>
      <c r="CZ7" s="663">
        <v>17.8</v>
      </c>
      <c r="DA7" s="663"/>
      <c r="DB7" s="663"/>
      <c r="DC7" s="663"/>
      <c r="DD7" s="633">
        <v>66560</v>
      </c>
      <c r="DE7" s="628"/>
      <c r="DF7" s="628"/>
      <c r="DG7" s="628"/>
      <c r="DH7" s="628"/>
      <c r="DI7" s="628"/>
      <c r="DJ7" s="628"/>
      <c r="DK7" s="628"/>
      <c r="DL7" s="628"/>
      <c r="DM7" s="628"/>
      <c r="DN7" s="628"/>
      <c r="DO7" s="628"/>
      <c r="DP7" s="629"/>
      <c r="DQ7" s="633">
        <v>964780</v>
      </c>
      <c r="DR7" s="628"/>
      <c r="DS7" s="628"/>
      <c r="DT7" s="628"/>
      <c r="DU7" s="628"/>
      <c r="DV7" s="628"/>
      <c r="DW7" s="628"/>
      <c r="DX7" s="628"/>
      <c r="DY7" s="628"/>
      <c r="DZ7" s="628"/>
      <c r="EA7" s="628"/>
      <c r="EB7" s="628"/>
      <c r="EC7" s="662"/>
    </row>
    <row r="8" spans="2:143" ht="11.25" customHeight="1" x14ac:dyDescent="0.2">
      <c r="B8" s="624" t="s">
        <v>240</v>
      </c>
      <c r="C8" s="625"/>
      <c r="D8" s="625"/>
      <c r="E8" s="625"/>
      <c r="F8" s="625"/>
      <c r="G8" s="625"/>
      <c r="H8" s="625"/>
      <c r="I8" s="625"/>
      <c r="J8" s="625"/>
      <c r="K8" s="625"/>
      <c r="L8" s="625"/>
      <c r="M8" s="625"/>
      <c r="N8" s="625"/>
      <c r="O8" s="625"/>
      <c r="P8" s="625"/>
      <c r="Q8" s="626"/>
      <c r="R8" s="627">
        <v>12443</v>
      </c>
      <c r="S8" s="628"/>
      <c r="T8" s="628"/>
      <c r="U8" s="628"/>
      <c r="V8" s="628"/>
      <c r="W8" s="628"/>
      <c r="X8" s="628"/>
      <c r="Y8" s="629"/>
      <c r="Z8" s="663">
        <v>0.2</v>
      </c>
      <c r="AA8" s="663"/>
      <c r="AB8" s="663"/>
      <c r="AC8" s="663"/>
      <c r="AD8" s="664">
        <v>12443</v>
      </c>
      <c r="AE8" s="664"/>
      <c r="AF8" s="664"/>
      <c r="AG8" s="664"/>
      <c r="AH8" s="664"/>
      <c r="AI8" s="664"/>
      <c r="AJ8" s="664"/>
      <c r="AK8" s="664"/>
      <c r="AL8" s="630">
        <v>0.3</v>
      </c>
      <c r="AM8" s="631"/>
      <c r="AN8" s="631"/>
      <c r="AO8" s="665"/>
      <c r="AP8" s="624" t="s">
        <v>241</v>
      </c>
      <c r="AQ8" s="625"/>
      <c r="AR8" s="625"/>
      <c r="AS8" s="625"/>
      <c r="AT8" s="625"/>
      <c r="AU8" s="625"/>
      <c r="AV8" s="625"/>
      <c r="AW8" s="625"/>
      <c r="AX8" s="625"/>
      <c r="AY8" s="625"/>
      <c r="AZ8" s="625"/>
      <c r="BA8" s="625"/>
      <c r="BB8" s="625"/>
      <c r="BC8" s="625"/>
      <c r="BD8" s="625"/>
      <c r="BE8" s="625"/>
      <c r="BF8" s="626"/>
      <c r="BG8" s="627">
        <v>21692</v>
      </c>
      <c r="BH8" s="628"/>
      <c r="BI8" s="628"/>
      <c r="BJ8" s="628"/>
      <c r="BK8" s="628"/>
      <c r="BL8" s="628"/>
      <c r="BM8" s="628"/>
      <c r="BN8" s="629"/>
      <c r="BO8" s="663">
        <v>1.3</v>
      </c>
      <c r="BP8" s="663"/>
      <c r="BQ8" s="663"/>
      <c r="BR8" s="663"/>
      <c r="BS8" s="664" t="s">
        <v>236</v>
      </c>
      <c r="BT8" s="664"/>
      <c r="BU8" s="664"/>
      <c r="BV8" s="664"/>
      <c r="BW8" s="664"/>
      <c r="BX8" s="664"/>
      <c r="BY8" s="664"/>
      <c r="BZ8" s="664"/>
      <c r="CA8" s="664"/>
      <c r="CB8" s="695"/>
      <c r="CD8" s="624" t="s">
        <v>242</v>
      </c>
      <c r="CE8" s="625"/>
      <c r="CF8" s="625"/>
      <c r="CG8" s="625"/>
      <c r="CH8" s="625"/>
      <c r="CI8" s="625"/>
      <c r="CJ8" s="625"/>
      <c r="CK8" s="625"/>
      <c r="CL8" s="625"/>
      <c r="CM8" s="625"/>
      <c r="CN8" s="625"/>
      <c r="CO8" s="625"/>
      <c r="CP8" s="625"/>
      <c r="CQ8" s="626"/>
      <c r="CR8" s="627">
        <v>2451269</v>
      </c>
      <c r="CS8" s="628"/>
      <c r="CT8" s="628"/>
      <c r="CU8" s="628"/>
      <c r="CV8" s="628"/>
      <c r="CW8" s="628"/>
      <c r="CX8" s="628"/>
      <c r="CY8" s="629"/>
      <c r="CZ8" s="663">
        <v>39.4</v>
      </c>
      <c r="DA8" s="663"/>
      <c r="DB8" s="663"/>
      <c r="DC8" s="663"/>
      <c r="DD8" s="633">
        <v>15666</v>
      </c>
      <c r="DE8" s="628"/>
      <c r="DF8" s="628"/>
      <c r="DG8" s="628"/>
      <c r="DH8" s="628"/>
      <c r="DI8" s="628"/>
      <c r="DJ8" s="628"/>
      <c r="DK8" s="628"/>
      <c r="DL8" s="628"/>
      <c r="DM8" s="628"/>
      <c r="DN8" s="628"/>
      <c r="DO8" s="628"/>
      <c r="DP8" s="629"/>
      <c r="DQ8" s="633">
        <v>1334111</v>
      </c>
      <c r="DR8" s="628"/>
      <c r="DS8" s="628"/>
      <c r="DT8" s="628"/>
      <c r="DU8" s="628"/>
      <c r="DV8" s="628"/>
      <c r="DW8" s="628"/>
      <c r="DX8" s="628"/>
      <c r="DY8" s="628"/>
      <c r="DZ8" s="628"/>
      <c r="EA8" s="628"/>
      <c r="EB8" s="628"/>
      <c r="EC8" s="662"/>
    </row>
    <row r="9" spans="2:143" ht="11.25" customHeight="1" x14ac:dyDescent="0.2">
      <c r="B9" s="624" t="s">
        <v>243</v>
      </c>
      <c r="C9" s="625"/>
      <c r="D9" s="625"/>
      <c r="E9" s="625"/>
      <c r="F9" s="625"/>
      <c r="G9" s="625"/>
      <c r="H9" s="625"/>
      <c r="I9" s="625"/>
      <c r="J9" s="625"/>
      <c r="K9" s="625"/>
      <c r="L9" s="625"/>
      <c r="M9" s="625"/>
      <c r="N9" s="625"/>
      <c r="O9" s="625"/>
      <c r="P9" s="625"/>
      <c r="Q9" s="626"/>
      <c r="R9" s="627">
        <v>9265</v>
      </c>
      <c r="S9" s="628"/>
      <c r="T9" s="628"/>
      <c r="U9" s="628"/>
      <c r="V9" s="628"/>
      <c r="W9" s="628"/>
      <c r="X9" s="628"/>
      <c r="Y9" s="629"/>
      <c r="Z9" s="663">
        <v>0.1</v>
      </c>
      <c r="AA9" s="663"/>
      <c r="AB9" s="663"/>
      <c r="AC9" s="663"/>
      <c r="AD9" s="664">
        <v>9265</v>
      </c>
      <c r="AE9" s="664"/>
      <c r="AF9" s="664"/>
      <c r="AG9" s="664"/>
      <c r="AH9" s="664"/>
      <c r="AI9" s="664"/>
      <c r="AJ9" s="664"/>
      <c r="AK9" s="664"/>
      <c r="AL9" s="630">
        <v>0.2</v>
      </c>
      <c r="AM9" s="631"/>
      <c r="AN9" s="631"/>
      <c r="AO9" s="665"/>
      <c r="AP9" s="624" t="s">
        <v>244</v>
      </c>
      <c r="AQ9" s="625"/>
      <c r="AR9" s="625"/>
      <c r="AS9" s="625"/>
      <c r="AT9" s="625"/>
      <c r="AU9" s="625"/>
      <c r="AV9" s="625"/>
      <c r="AW9" s="625"/>
      <c r="AX9" s="625"/>
      <c r="AY9" s="625"/>
      <c r="AZ9" s="625"/>
      <c r="BA9" s="625"/>
      <c r="BB9" s="625"/>
      <c r="BC9" s="625"/>
      <c r="BD9" s="625"/>
      <c r="BE9" s="625"/>
      <c r="BF9" s="626"/>
      <c r="BG9" s="627">
        <v>513633</v>
      </c>
      <c r="BH9" s="628"/>
      <c r="BI9" s="628"/>
      <c r="BJ9" s="628"/>
      <c r="BK9" s="628"/>
      <c r="BL9" s="628"/>
      <c r="BM9" s="628"/>
      <c r="BN9" s="629"/>
      <c r="BO9" s="663">
        <v>31.7</v>
      </c>
      <c r="BP9" s="663"/>
      <c r="BQ9" s="663"/>
      <c r="BR9" s="663"/>
      <c r="BS9" s="664" t="s">
        <v>138</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665461</v>
      </c>
      <c r="CS9" s="628"/>
      <c r="CT9" s="628"/>
      <c r="CU9" s="628"/>
      <c r="CV9" s="628"/>
      <c r="CW9" s="628"/>
      <c r="CX9" s="628"/>
      <c r="CY9" s="629"/>
      <c r="CZ9" s="663">
        <v>10.7</v>
      </c>
      <c r="DA9" s="663"/>
      <c r="DB9" s="663"/>
      <c r="DC9" s="663"/>
      <c r="DD9" s="633">
        <v>35975</v>
      </c>
      <c r="DE9" s="628"/>
      <c r="DF9" s="628"/>
      <c r="DG9" s="628"/>
      <c r="DH9" s="628"/>
      <c r="DI9" s="628"/>
      <c r="DJ9" s="628"/>
      <c r="DK9" s="628"/>
      <c r="DL9" s="628"/>
      <c r="DM9" s="628"/>
      <c r="DN9" s="628"/>
      <c r="DO9" s="628"/>
      <c r="DP9" s="629"/>
      <c r="DQ9" s="633">
        <v>551578</v>
      </c>
      <c r="DR9" s="628"/>
      <c r="DS9" s="628"/>
      <c r="DT9" s="628"/>
      <c r="DU9" s="628"/>
      <c r="DV9" s="628"/>
      <c r="DW9" s="628"/>
      <c r="DX9" s="628"/>
      <c r="DY9" s="628"/>
      <c r="DZ9" s="628"/>
      <c r="EA9" s="628"/>
      <c r="EB9" s="628"/>
      <c r="EC9" s="662"/>
    </row>
    <row r="10" spans="2:143" ht="11.25" customHeight="1" x14ac:dyDescent="0.2">
      <c r="B10" s="624" t="s">
        <v>246</v>
      </c>
      <c r="C10" s="625"/>
      <c r="D10" s="625"/>
      <c r="E10" s="625"/>
      <c r="F10" s="625"/>
      <c r="G10" s="625"/>
      <c r="H10" s="625"/>
      <c r="I10" s="625"/>
      <c r="J10" s="625"/>
      <c r="K10" s="625"/>
      <c r="L10" s="625"/>
      <c r="M10" s="625"/>
      <c r="N10" s="625"/>
      <c r="O10" s="625"/>
      <c r="P10" s="625"/>
      <c r="Q10" s="626"/>
      <c r="R10" s="627" t="s">
        <v>236</v>
      </c>
      <c r="S10" s="628"/>
      <c r="T10" s="628"/>
      <c r="U10" s="628"/>
      <c r="V10" s="628"/>
      <c r="W10" s="628"/>
      <c r="X10" s="628"/>
      <c r="Y10" s="629"/>
      <c r="Z10" s="663" t="s">
        <v>236</v>
      </c>
      <c r="AA10" s="663"/>
      <c r="AB10" s="663"/>
      <c r="AC10" s="663"/>
      <c r="AD10" s="664" t="s">
        <v>236</v>
      </c>
      <c r="AE10" s="664"/>
      <c r="AF10" s="664"/>
      <c r="AG10" s="664"/>
      <c r="AH10" s="664"/>
      <c r="AI10" s="664"/>
      <c r="AJ10" s="664"/>
      <c r="AK10" s="664"/>
      <c r="AL10" s="630" t="s">
        <v>236</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37507</v>
      </c>
      <c r="BH10" s="628"/>
      <c r="BI10" s="628"/>
      <c r="BJ10" s="628"/>
      <c r="BK10" s="628"/>
      <c r="BL10" s="628"/>
      <c r="BM10" s="628"/>
      <c r="BN10" s="629"/>
      <c r="BO10" s="663">
        <v>2.2999999999999998</v>
      </c>
      <c r="BP10" s="663"/>
      <c r="BQ10" s="663"/>
      <c r="BR10" s="663"/>
      <c r="BS10" s="664" t="s">
        <v>236</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t="s">
        <v>138</v>
      </c>
      <c r="CS10" s="628"/>
      <c r="CT10" s="628"/>
      <c r="CU10" s="628"/>
      <c r="CV10" s="628"/>
      <c r="CW10" s="628"/>
      <c r="CX10" s="628"/>
      <c r="CY10" s="629"/>
      <c r="CZ10" s="663" t="s">
        <v>236</v>
      </c>
      <c r="DA10" s="663"/>
      <c r="DB10" s="663"/>
      <c r="DC10" s="663"/>
      <c r="DD10" s="633" t="s">
        <v>138</v>
      </c>
      <c r="DE10" s="628"/>
      <c r="DF10" s="628"/>
      <c r="DG10" s="628"/>
      <c r="DH10" s="628"/>
      <c r="DI10" s="628"/>
      <c r="DJ10" s="628"/>
      <c r="DK10" s="628"/>
      <c r="DL10" s="628"/>
      <c r="DM10" s="628"/>
      <c r="DN10" s="628"/>
      <c r="DO10" s="628"/>
      <c r="DP10" s="629"/>
      <c r="DQ10" s="633" t="s">
        <v>236</v>
      </c>
      <c r="DR10" s="628"/>
      <c r="DS10" s="628"/>
      <c r="DT10" s="628"/>
      <c r="DU10" s="628"/>
      <c r="DV10" s="628"/>
      <c r="DW10" s="628"/>
      <c r="DX10" s="628"/>
      <c r="DY10" s="628"/>
      <c r="DZ10" s="628"/>
      <c r="EA10" s="628"/>
      <c r="EB10" s="628"/>
      <c r="EC10" s="662"/>
    </row>
    <row r="11" spans="2:143" ht="11.25" customHeight="1" x14ac:dyDescent="0.2">
      <c r="B11" s="624" t="s">
        <v>249</v>
      </c>
      <c r="C11" s="625"/>
      <c r="D11" s="625"/>
      <c r="E11" s="625"/>
      <c r="F11" s="625"/>
      <c r="G11" s="625"/>
      <c r="H11" s="625"/>
      <c r="I11" s="625"/>
      <c r="J11" s="625"/>
      <c r="K11" s="625"/>
      <c r="L11" s="625"/>
      <c r="M11" s="625"/>
      <c r="N11" s="625"/>
      <c r="O11" s="625"/>
      <c r="P11" s="625"/>
      <c r="Q11" s="626"/>
      <c r="R11" s="627">
        <v>298037</v>
      </c>
      <c r="S11" s="628"/>
      <c r="T11" s="628"/>
      <c r="U11" s="628"/>
      <c r="V11" s="628"/>
      <c r="W11" s="628"/>
      <c r="X11" s="628"/>
      <c r="Y11" s="629"/>
      <c r="Z11" s="630">
        <v>4.5</v>
      </c>
      <c r="AA11" s="631"/>
      <c r="AB11" s="631"/>
      <c r="AC11" s="632"/>
      <c r="AD11" s="633">
        <v>298037</v>
      </c>
      <c r="AE11" s="628"/>
      <c r="AF11" s="628"/>
      <c r="AG11" s="628"/>
      <c r="AH11" s="628"/>
      <c r="AI11" s="628"/>
      <c r="AJ11" s="628"/>
      <c r="AK11" s="629"/>
      <c r="AL11" s="630">
        <v>7.4</v>
      </c>
      <c r="AM11" s="631"/>
      <c r="AN11" s="631"/>
      <c r="AO11" s="665"/>
      <c r="AP11" s="624" t="s">
        <v>250</v>
      </c>
      <c r="AQ11" s="625"/>
      <c r="AR11" s="625"/>
      <c r="AS11" s="625"/>
      <c r="AT11" s="625"/>
      <c r="AU11" s="625"/>
      <c r="AV11" s="625"/>
      <c r="AW11" s="625"/>
      <c r="AX11" s="625"/>
      <c r="AY11" s="625"/>
      <c r="AZ11" s="625"/>
      <c r="BA11" s="625"/>
      <c r="BB11" s="625"/>
      <c r="BC11" s="625"/>
      <c r="BD11" s="625"/>
      <c r="BE11" s="625"/>
      <c r="BF11" s="626"/>
      <c r="BG11" s="627">
        <v>137606</v>
      </c>
      <c r="BH11" s="628"/>
      <c r="BI11" s="628"/>
      <c r="BJ11" s="628"/>
      <c r="BK11" s="628"/>
      <c r="BL11" s="628"/>
      <c r="BM11" s="628"/>
      <c r="BN11" s="629"/>
      <c r="BO11" s="663">
        <v>8.5</v>
      </c>
      <c r="BP11" s="663"/>
      <c r="BQ11" s="663"/>
      <c r="BR11" s="663"/>
      <c r="BS11" s="664">
        <v>36880</v>
      </c>
      <c r="BT11" s="664"/>
      <c r="BU11" s="664"/>
      <c r="BV11" s="664"/>
      <c r="BW11" s="664"/>
      <c r="BX11" s="664"/>
      <c r="BY11" s="664"/>
      <c r="BZ11" s="664"/>
      <c r="CA11" s="664"/>
      <c r="CB11" s="695"/>
      <c r="CD11" s="624" t="s">
        <v>251</v>
      </c>
      <c r="CE11" s="625"/>
      <c r="CF11" s="625"/>
      <c r="CG11" s="625"/>
      <c r="CH11" s="625"/>
      <c r="CI11" s="625"/>
      <c r="CJ11" s="625"/>
      <c r="CK11" s="625"/>
      <c r="CL11" s="625"/>
      <c r="CM11" s="625"/>
      <c r="CN11" s="625"/>
      <c r="CO11" s="625"/>
      <c r="CP11" s="625"/>
      <c r="CQ11" s="626"/>
      <c r="CR11" s="627">
        <v>76139</v>
      </c>
      <c r="CS11" s="628"/>
      <c r="CT11" s="628"/>
      <c r="CU11" s="628"/>
      <c r="CV11" s="628"/>
      <c r="CW11" s="628"/>
      <c r="CX11" s="628"/>
      <c r="CY11" s="629"/>
      <c r="CZ11" s="663">
        <v>1.2</v>
      </c>
      <c r="DA11" s="663"/>
      <c r="DB11" s="663"/>
      <c r="DC11" s="663"/>
      <c r="DD11" s="633">
        <v>1100</v>
      </c>
      <c r="DE11" s="628"/>
      <c r="DF11" s="628"/>
      <c r="DG11" s="628"/>
      <c r="DH11" s="628"/>
      <c r="DI11" s="628"/>
      <c r="DJ11" s="628"/>
      <c r="DK11" s="628"/>
      <c r="DL11" s="628"/>
      <c r="DM11" s="628"/>
      <c r="DN11" s="628"/>
      <c r="DO11" s="628"/>
      <c r="DP11" s="629"/>
      <c r="DQ11" s="633">
        <v>66143</v>
      </c>
      <c r="DR11" s="628"/>
      <c r="DS11" s="628"/>
      <c r="DT11" s="628"/>
      <c r="DU11" s="628"/>
      <c r="DV11" s="628"/>
      <c r="DW11" s="628"/>
      <c r="DX11" s="628"/>
      <c r="DY11" s="628"/>
      <c r="DZ11" s="628"/>
      <c r="EA11" s="628"/>
      <c r="EB11" s="628"/>
      <c r="EC11" s="662"/>
    </row>
    <row r="12" spans="2:143" ht="11.25" customHeight="1" x14ac:dyDescent="0.2">
      <c r="B12" s="624" t="s">
        <v>252</v>
      </c>
      <c r="C12" s="625"/>
      <c r="D12" s="625"/>
      <c r="E12" s="625"/>
      <c r="F12" s="625"/>
      <c r="G12" s="625"/>
      <c r="H12" s="625"/>
      <c r="I12" s="625"/>
      <c r="J12" s="625"/>
      <c r="K12" s="625"/>
      <c r="L12" s="625"/>
      <c r="M12" s="625"/>
      <c r="N12" s="625"/>
      <c r="O12" s="625"/>
      <c r="P12" s="625"/>
      <c r="Q12" s="626"/>
      <c r="R12" s="627" t="s">
        <v>236</v>
      </c>
      <c r="S12" s="628"/>
      <c r="T12" s="628"/>
      <c r="U12" s="628"/>
      <c r="V12" s="628"/>
      <c r="W12" s="628"/>
      <c r="X12" s="628"/>
      <c r="Y12" s="629"/>
      <c r="Z12" s="663" t="s">
        <v>236</v>
      </c>
      <c r="AA12" s="663"/>
      <c r="AB12" s="663"/>
      <c r="AC12" s="663"/>
      <c r="AD12" s="664" t="s">
        <v>138</v>
      </c>
      <c r="AE12" s="664"/>
      <c r="AF12" s="664"/>
      <c r="AG12" s="664"/>
      <c r="AH12" s="664"/>
      <c r="AI12" s="664"/>
      <c r="AJ12" s="664"/>
      <c r="AK12" s="664"/>
      <c r="AL12" s="630" t="s">
        <v>138</v>
      </c>
      <c r="AM12" s="631"/>
      <c r="AN12" s="631"/>
      <c r="AO12" s="665"/>
      <c r="AP12" s="624" t="s">
        <v>253</v>
      </c>
      <c r="AQ12" s="625"/>
      <c r="AR12" s="625"/>
      <c r="AS12" s="625"/>
      <c r="AT12" s="625"/>
      <c r="AU12" s="625"/>
      <c r="AV12" s="625"/>
      <c r="AW12" s="625"/>
      <c r="AX12" s="625"/>
      <c r="AY12" s="625"/>
      <c r="AZ12" s="625"/>
      <c r="BA12" s="625"/>
      <c r="BB12" s="625"/>
      <c r="BC12" s="625"/>
      <c r="BD12" s="625"/>
      <c r="BE12" s="625"/>
      <c r="BF12" s="626"/>
      <c r="BG12" s="627">
        <v>736618</v>
      </c>
      <c r="BH12" s="628"/>
      <c r="BI12" s="628"/>
      <c r="BJ12" s="628"/>
      <c r="BK12" s="628"/>
      <c r="BL12" s="628"/>
      <c r="BM12" s="628"/>
      <c r="BN12" s="629"/>
      <c r="BO12" s="663">
        <v>45.5</v>
      </c>
      <c r="BP12" s="663"/>
      <c r="BQ12" s="663"/>
      <c r="BR12" s="663"/>
      <c r="BS12" s="664" t="s">
        <v>138</v>
      </c>
      <c r="BT12" s="664"/>
      <c r="BU12" s="664"/>
      <c r="BV12" s="664"/>
      <c r="BW12" s="664"/>
      <c r="BX12" s="664"/>
      <c r="BY12" s="664"/>
      <c r="BZ12" s="664"/>
      <c r="CA12" s="664"/>
      <c r="CB12" s="695"/>
      <c r="CD12" s="624" t="s">
        <v>254</v>
      </c>
      <c r="CE12" s="625"/>
      <c r="CF12" s="625"/>
      <c r="CG12" s="625"/>
      <c r="CH12" s="625"/>
      <c r="CI12" s="625"/>
      <c r="CJ12" s="625"/>
      <c r="CK12" s="625"/>
      <c r="CL12" s="625"/>
      <c r="CM12" s="625"/>
      <c r="CN12" s="625"/>
      <c r="CO12" s="625"/>
      <c r="CP12" s="625"/>
      <c r="CQ12" s="626"/>
      <c r="CR12" s="627">
        <v>152152</v>
      </c>
      <c r="CS12" s="628"/>
      <c r="CT12" s="628"/>
      <c r="CU12" s="628"/>
      <c r="CV12" s="628"/>
      <c r="CW12" s="628"/>
      <c r="CX12" s="628"/>
      <c r="CY12" s="629"/>
      <c r="CZ12" s="663">
        <v>2.4</v>
      </c>
      <c r="DA12" s="663"/>
      <c r="DB12" s="663"/>
      <c r="DC12" s="663"/>
      <c r="DD12" s="633" t="s">
        <v>236</v>
      </c>
      <c r="DE12" s="628"/>
      <c r="DF12" s="628"/>
      <c r="DG12" s="628"/>
      <c r="DH12" s="628"/>
      <c r="DI12" s="628"/>
      <c r="DJ12" s="628"/>
      <c r="DK12" s="628"/>
      <c r="DL12" s="628"/>
      <c r="DM12" s="628"/>
      <c r="DN12" s="628"/>
      <c r="DO12" s="628"/>
      <c r="DP12" s="629"/>
      <c r="DQ12" s="633">
        <v>82623</v>
      </c>
      <c r="DR12" s="628"/>
      <c r="DS12" s="628"/>
      <c r="DT12" s="628"/>
      <c r="DU12" s="628"/>
      <c r="DV12" s="628"/>
      <c r="DW12" s="628"/>
      <c r="DX12" s="628"/>
      <c r="DY12" s="628"/>
      <c r="DZ12" s="628"/>
      <c r="EA12" s="628"/>
      <c r="EB12" s="628"/>
      <c r="EC12" s="662"/>
    </row>
    <row r="13" spans="2:143" ht="11.25" customHeight="1" x14ac:dyDescent="0.2">
      <c r="B13" s="624" t="s">
        <v>255</v>
      </c>
      <c r="C13" s="625"/>
      <c r="D13" s="625"/>
      <c r="E13" s="625"/>
      <c r="F13" s="625"/>
      <c r="G13" s="625"/>
      <c r="H13" s="625"/>
      <c r="I13" s="625"/>
      <c r="J13" s="625"/>
      <c r="K13" s="625"/>
      <c r="L13" s="625"/>
      <c r="M13" s="625"/>
      <c r="N13" s="625"/>
      <c r="O13" s="625"/>
      <c r="P13" s="625"/>
      <c r="Q13" s="626"/>
      <c r="R13" s="627" t="s">
        <v>138</v>
      </c>
      <c r="S13" s="628"/>
      <c r="T13" s="628"/>
      <c r="U13" s="628"/>
      <c r="V13" s="628"/>
      <c r="W13" s="628"/>
      <c r="X13" s="628"/>
      <c r="Y13" s="629"/>
      <c r="Z13" s="663" t="s">
        <v>236</v>
      </c>
      <c r="AA13" s="663"/>
      <c r="AB13" s="663"/>
      <c r="AC13" s="663"/>
      <c r="AD13" s="664" t="s">
        <v>138</v>
      </c>
      <c r="AE13" s="664"/>
      <c r="AF13" s="664"/>
      <c r="AG13" s="664"/>
      <c r="AH13" s="664"/>
      <c r="AI13" s="664"/>
      <c r="AJ13" s="664"/>
      <c r="AK13" s="664"/>
      <c r="AL13" s="630" t="s">
        <v>138</v>
      </c>
      <c r="AM13" s="631"/>
      <c r="AN13" s="631"/>
      <c r="AO13" s="665"/>
      <c r="AP13" s="624" t="s">
        <v>256</v>
      </c>
      <c r="AQ13" s="625"/>
      <c r="AR13" s="625"/>
      <c r="AS13" s="625"/>
      <c r="AT13" s="625"/>
      <c r="AU13" s="625"/>
      <c r="AV13" s="625"/>
      <c r="AW13" s="625"/>
      <c r="AX13" s="625"/>
      <c r="AY13" s="625"/>
      <c r="AZ13" s="625"/>
      <c r="BA13" s="625"/>
      <c r="BB13" s="625"/>
      <c r="BC13" s="625"/>
      <c r="BD13" s="625"/>
      <c r="BE13" s="625"/>
      <c r="BF13" s="626"/>
      <c r="BG13" s="627">
        <v>736617</v>
      </c>
      <c r="BH13" s="628"/>
      <c r="BI13" s="628"/>
      <c r="BJ13" s="628"/>
      <c r="BK13" s="628"/>
      <c r="BL13" s="628"/>
      <c r="BM13" s="628"/>
      <c r="BN13" s="629"/>
      <c r="BO13" s="663">
        <v>45.5</v>
      </c>
      <c r="BP13" s="663"/>
      <c r="BQ13" s="663"/>
      <c r="BR13" s="663"/>
      <c r="BS13" s="664" t="s">
        <v>236</v>
      </c>
      <c r="BT13" s="664"/>
      <c r="BU13" s="664"/>
      <c r="BV13" s="664"/>
      <c r="BW13" s="664"/>
      <c r="BX13" s="664"/>
      <c r="BY13" s="664"/>
      <c r="BZ13" s="664"/>
      <c r="CA13" s="664"/>
      <c r="CB13" s="695"/>
      <c r="CD13" s="624" t="s">
        <v>257</v>
      </c>
      <c r="CE13" s="625"/>
      <c r="CF13" s="625"/>
      <c r="CG13" s="625"/>
      <c r="CH13" s="625"/>
      <c r="CI13" s="625"/>
      <c r="CJ13" s="625"/>
      <c r="CK13" s="625"/>
      <c r="CL13" s="625"/>
      <c r="CM13" s="625"/>
      <c r="CN13" s="625"/>
      <c r="CO13" s="625"/>
      <c r="CP13" s="625"/>
      <c r="CQ13" s="626"/>
      <c r="CR13" s="627">
        <v>385309</v>
      </c>
      <c r="CS13" s="628"/>
      <c r="CT13" s="628"/>
      <c r="CU13" s="628"/>
      <c r="CV13" s="628"/>
      <c r="CW13" s="628"/>
      <c r="CX13" s="628"/>
      <c r="CY13" s="629"/>
      <c r="CZ13" s="663">
        <v>6.2</v>
      </c>
      <c r="DA13" s="663"/>
      <c r="DB13" s="663"/>
      <c r="DC13" s="663"/>
      <c r="DD13" s="633">
        <v>99009</v>
      </c>
      <c r="DE13" s="628"/>
      <c r="DF13" s="628"/>
      <c r="DG13" s="628"/>
      <c r="DH13" s="628"/>
      <c r="DI13" s="628"/>
      <c r="DJ13" s="628"/>
      <c r="DK13" s="628"/>
      <c r="DL13" s="628"/>
      <c r="DM13" s="628"/>
      <c r="DN13" s="628"/>
      <c r="DO13" s="628"/>
      <c r="DP13" s="629"/>
      <c r="DQ13" s="633">
        <v>303302</v>
      </c>
      <c r="DR13" s="628"/>
      <c r="DS13" s="628"/>
      <c r="DT13" s="628"/>
      <c r="DU13" s="628"/>
      <c r="DV13" s="628"/>
      <c r="DW13" s="628"/>
      <c r="DX13" s="628"/>
      <c r="DY13" s="628"/>
      <c r="DZ13" s="628"/>
      <c r="EA13" s="628"/>
      <c r="EB13" s="628"/>
      <c r="EC13" s="662"/>
    </row>
    <row r="14" spans="2:143" ht="11.25" customHeight="1" x14ac:dyDescent="0.2">
      <c r="B14" s="624" t="s">
        <v>258</v>
      </c>
      <c r="C14" s="625"/>
      <c r="D14" s="625"/>
      <c r="E14" s="625"/>
      <c r="F14" s="625"/>
      <c r="G14" s="625"/>
      <c r="H14" s="625"/>
      <c r="I14" s="625"/>
      <c r="J14" s="625"/>
      <c r="K14" s="625"/>
      <c r="L14" s="625"/>
      <c r="M14" s="625"/>
      <c r="N14" s="625"/>
      <c r="O14" s="625"/>
      <c r="P14" s="625"/>
      <c r="Q14" s="626"/>
      <c r="R14" s="627" t="s">
        <v>236</v>
      </c>
      <c r="S14" s="628"/>
      <c r="T14" s="628"/>
      <c r="U14" s="628"/>
      <c r="V14" s="628"/>
      <c r="W14" s="628"/>
      <c r="X14" s="628"/>
      <c r="Y14" s="629"/>
      <c r="Z14" s="663" t="s">
        <v>236</v>
      </c>
      <c r="AA14" s="663"/>
      <c r="AB14" s="663"/>
      <c r="AC14" s="663"/>
      <c r="AD14" s="664" t="s">
        <v>236</v>
      </c>
      <c r="AE14" s="664"/>
      <c r="AF14" s="664"/>
      <c r="AG14" s="664"/>
      <c r="AH14" s="664"/>
      <c r="AI14" s="664"/>
      <c r="AJ14" s="664"/>
      <c r="AK14" s="664"/>
      <c r="AL14" s="630" t="s">
        <v>138</v>
      </c>
      <c r="AM14" s="631"/>
      <c r="AN14" s="631"/>
      <c r="AO14" s="665"/>
      <c r="AP14" s="624" t="s">
        <v>259</v>
      </c>
      <c r="AQ14" s="625"/>
      <c r="AR14" s="625"/>
      <c r="AS14" s="625"/>
      <c r="AT14" s="625"/>
      <c r="AU14" s="625"/>
      <c r="AV14" s="625"/>
      <c r="AW14" s="625"/>
      <c r="AX14" s="625"/>
      <c r="AY14" s="625"/>
      <c r="AZ14" s="625"/>
      <c r="BA14" s="625"/>
      <c r="BB14" s="625"/>
      <c r="BC14" s="625"/>
      <c r="BD14" s="625"/>
      <c r="BE14" s="625"/>
      <c r="BF14" s="626"/>
      <c r="BG14" s="627">
        <v>57109</v>
      </c>
      <c r="BH14" s="628"/>
      <c r="BI14" s="628"/>
      <c r="BJ14" s="628"/>
      <c r="BK14" s="628"/>
      <c r="BL14" s="628"/>
      <c r="BM14" s="628"/>
      <c r="BN14" s="629"/>
      <c r="BO14" s="663">
        <v>3.5</v>
      </c>
      <c r="BP14" s="663"/>
      <c r="BQ14" s="663"/>
      <c r="BR14" s="663"/>
      <c r="BS14" s="664" t="s">
        <v>236</v>
      </c>
      <c r="BT14" s="664"/>
      <c r="BU14" s="664"/>
      <c r="BV14" s="664"/>
      <c r="BW14" s="664"/>
      <c r="BX14" s="664"/>
      <c r="BY14" s="664"/>
      <c r="BZ14" s="664"/>
      <c r="CA14" s="664"/>
      <c r="CB14" s="695"/>
      <c r="CD14" s="624" t="s">
        <v>260</v>
      </c>
      <c r="CE14" s="625"/>
      <c r="CF14" s="625"/>
      <c r="CG14" s="625"/>
      <c r="CH14" s="625"/>
      <c r="CI14" s="625"/>
      <c r="CJ14" s="625"/>
      <c r="CK14" s="625"/>
      <c r="CL14" s="625"/>
      <c r="CM14" s="625"/>
      <c r="CN14" s="625"/>
      <c r="CO14" s="625"/>
      <c r="CP14" s="625"/>
      <c r="CQ14" s="626"/>
      <c r="CR14" s="627">
        <v>217973</v>
      </c>
      <c r="CS14" s="628"/>
      <c r="CT14" s="628"/>
      <c r="CU14" s="628"/>
      <c r="CV14" s="628"/>
      <c r="CW14" s="628"/>
      <c r="CX14" s="628"/>
      <c r="CY14" s="629"/>
      <c r="CZ14" s="663">
        <v>3.5</v>
      </c>
      <c r="DA14" s="663"/>
      <c r="DB14" s="663"/>
      <c r="DC14" s="663"/>
      <c r="DD14" s="633" t="s">
        <v>138</v>
      </c>
      <c r="DE14" s="628"/>
      <c r="DF14" s="628"/>
      <c r="DG14" s="628"/>
      <c r="DH14" s="628"/>
      <c r="DI14" s="628"/>
      <c r="DJ14" s="628"/>
      <c r="DK14" s="628"/>
      <c r="DL14" s="628"/>
      <c r="DM14" s="628"/>
      <c r="DN14" s="628"/>
      <c r="DO14" s="628"/>
      <c r="DP14" s="629"/>
      <c r="DQ14" s="633">
        <v>213678</v>
      </c>
      <c r="DR14" s="628"/>
      <c r="DS14" s="628"/>
      <c r="DT14" s="628"/>
      <c r="DU14" s="628"/>
      <c r="DV14" s="628"/>
      <c r="DW14" s="628"/>
      <c r="DX14" s="628"/>
      <c r="DY14" s="628"/>
      <c r="DZ14" s="628"/>
      <c r="EA14" s="628"/>
      <c r="EB14" s="628"/>
      <c r="EC14" s="662"/>
    </row>
    <row r="15" spans="2:143" ht="11.25" customHeight="1" x14ac:dyDescent="0.2">
      <c r="B15" s="624" t="s">
        <v>261</v>
      </c>
      <c r="C15" s="625"/>
      <c r="D15" s="625"/>
      <c r="E15" s="625"/>
      <c r="F15" s="625"/>
      <c r="G15" s="625"/>
      <c r="H15" s="625"/>
      <c r="I15" s="625"/>
      <c r="J15" s="625"/>
      <c r="K15" s="625"/>
      <c r="L15" s="625"/>
      <c r="M15" s="625"/>
      <c r="N15" s="625"/>
      <c r="O15" s="625"/>
      <c r="P15" s="625"/>
      <c r="Q15" s="626"/>
      <c r="R15" s="627" t="s">
        <v>236</v>
      </c>
      <c r="S15" s="628"/>
      <c r="T15" s="628"/>
      <c r="U15" s="628"/>
      <c r="V15" s="628"/>
      <c r="W15" s="628"/>
      <c r="X15" s="628"/>
      <c r="Y15" s="629"/>
      <c r="Z15" s="663" t="s">
        <v>236</v>
      </c>
      <c r="AA15" s="663"/>
      <c r="AB15" s="663"/>
      <c r="AC15" s="663"/>
      <c r="AD15" s="664" t="s">
        <v>138</v>
      </c>
      <c r="AE15" s="664"/>
      <c r="AF15" s="664"/>
      <c r="AG15" s="664"/>
      <c r="AH15" s="664"/>
      <c r="AI15" s="664"/>
      <c r="AJ15" s="664"/>
      <c r="AK15" s="664"/>
      <c r="AL15" s="630" t="s">
        <v>236</v>
      </c>
      <c r="AM15" s="631"/>
      <c r="AN15" s="631"/>
      <c r="AO15" s="665"/>
      <c r="AP15" s="624" t="s">
        <v>262</v>
      </c>
      <c r="AQ15" s="625"/>
      <c r="AR15" s="625"/>
      <c r="AS15" s="625"/>
      <c r="AT15" s="625"/>
      <c r="AU15" s="625"/>
      <c r="AV15" s="625"/>
      <c r="AW15" s="625"/>
      <c r="AX15" s="625"/>
      <c r="AY15" s="625"/>
      <c r="AZ15" s="625"/>
      <c r="BA15" s="625"/>
      <c r="BB15" s="625"/>
      <c r="BC15" s="625"/>
      <c r="BD15" s="625"/>
      <c r="BE15" s="625"/>
      <c r="BF15" s="626"/>
      <c r="BG15" s="627">
        <v>115909</v>
      </c>
      <c r="BH15" s="628"/>
      <c r="BI15" s="628"/>
      <c r="BJ15" s="628"/>
      <c r="BK15" s="628"/>
      <c r="BL15" s="628"/>
      <c r="BM15" s="628"/>
      <c r="BN15" s="629"/>
      <c r="BO15" s="663">
        <v>7.2</v>
      </c>
      <c r="BP15" s="663"/>
      <c r="BQ15" s="663"/>
      <c r="BR15" s="663"/>
      <c r="BS15" s="664" t="s">
        <v>236</v>
      </c>
      <c r="BT15" s="664"/>
      <c r="BU15" s="664"/>
      <c r="BV15" s="664"/>
      <c r="BW15" s="664"/>
      <c r="BX15" s="664"/>
      <c r="BY15" s="664"/>
      <c r="BZ15" s="664"/>
      <c r="CA15" s="664"/>
      <c r="CB15" s="695"/>
      <c r="CD15" s="624" t="s">
        <v>263</v>
      </c>
      <c r="CE15" s="625"/>
      <c r="CF15" s="625"/>
      <c r="CG15" s="625"/>
      <c r="CH15" s="625"/>
      <c r="CI15" s="625"/>
      <c r="CJ15" s="625"/>
      <c r="CK15" s="625"/>
      <c r="CL15" s="625"/>
      <c r="CM15" s="625"/>
      <c r="CN15" s="625"/>
      <c r="CO15" s="625"/>
      <c r="CP15" s="625"/>
      <c r="CQ15" s="626"/>
      <c r="CR15" s="627">
        <v>558235</v>
      </c>
      <c r="CS15" s="628"/>
      <c r="CT15" s="628"/>
      <c r="CU15" s="628"/>
      <c r="CV15" s="628"/>
      <c r="CW15" s="628"/>
      <c r="CX15" s="628"/>
      <c r="CY15" s="629"/>
      <c r="CZ15" s="663">
        <v>9</v>
      </c>
      <c r="DA15" s="663"/>
      <c r="DB15" s="663"/>
      <c r="DC15" s="663"/>
      <c r="DD15" s="633">
        <v>21511</v>
      </c>
      <c r="DE15" s="628"/>
      <c r="DF15" s="628"/>
      <c r="DG15" s="628"/>
      <c r="DH15" s="628"/>
      <c r="DI15" s="628"/>
      <c r="DJ15" s="628"/>
      <c r="DK15" s="628"/>
      <c r="DL15" s="628"/>
      <c r="DM15" s="628"/>
      <c r="DN15" s="628"/>
      <c r="DO15" s="628"/>
      <c r="DP15" s="629"/>
      <c r="DQ15" s="633">
        <v>516536</v>
      </c>
      <c r="DR15" s="628"/>
      <c r="DS15" s="628"/>
      <c r="DT15" s="628"/>
      <c r="DU15" s="628"/>
      <c r="DV15" s="628"/>
      <c r="DW15" s="628"/>
      <c r="DX15" s="628"/>
      <c r="DY15" s="628"/>
      <c r="DZ15" s="628"/>
      <c r="EA15" s="628"/>
      <c r="EB15" s="628"/>
      <c r="EC15" s="662"/>
    </row>
    <row r="16" spans="2:143" ht="11.25" customHeight="1" x14ac:dyDescent="0.2">
      <c r="B16" s="624" t="s">
        <v>264</v>
      </c>
      <c r="C16" s="625"/>
      <c r="D16" s="625"/>
      <c r="E16" s="625"/>
      <c r="F16" s="625"/>
      <c r="G16" s="625"/>
      <c r="H16" s="625"/>
      <c r="I16" s="625"/>
      <c r="J16" s="625"/>
      <c r="K16" s="625"/>
      <c r="L16" s="625"/>
      <c r="M16" s="625"/>
      <c r="N16" s="625"/>
      <c r="O16" s="625"/>
      <c r="P16" s="625"/>
      <c r="Q16" s="626"/>
      <c r="R16" s="627">
        <v>6380</v>
      </c>
      <c r="S16" s="628"/>
      <c r="T16" s="628"/>
      <c r="U16" s="628"/>
      <c r="V16" s="628"/>
      <c r="W16" s="628"/>
      <c r="X16" s="628"/>
      <c r="Y16" s="629"/>
      <c r="Z16" s="663">
        <v>0.1</v>
      </c>
      <c r="AA16" s="663"/>
      <c r="AB16" s="663"/>
      <c r="AC16" s="663"/>
      <c r="AD16" s="664">
        <v>6380</v>
      </c>
      <c r="AE16" s="664"/>
      <c r="AF16" s="664"/>
      <c r="AG16" s="664"/>
      <c r="AH16" s="664"/>
      <c r="AI16" s="664"/>
      <c r="AJ16" s="664"/>
      <c r="AK16" s="664"/>
      <c r="AL16" s="630">
        <v>0.2</v>
      </c>
      <c r="AM16" s="631"/>
      <c r="AN16" s="631"/>
      <c r="AO16" s="665"/>
      <c r="AP16" s="624" t="s">
        <v>265</v>
      </c>
      <c r="AQ16" s="625"/>
      <c r="AR16" s="625"/>
      <c r="AS16" s="625"/>
      <c r="AT16" s="625"/>
      <c r="AU16" s="625"/>
      <c r="AV16" s="625"/>
      <c r="AW16" s="625"/>
      <c r="AX16" s="625"/>
      <c r="AY16" s="625"/>
      <c r="AZ16" s="625"/>
      <c r="BA16" s="625"/>
      <c r="BB16" s="625"/>
      <c r="BC16" s="625"/>
      <c r="BD16" s="625"/>
      <c r="BE16" s="625"/>
      <c r="BF16" s="626"/>
      <c r="BG16" s="627" t="s">
        <v>236</v>
      </c>
      <c r="BH16" s="628"/>
      <c r="BI16" s="628"/>
      <c r="BJ16" s="628"/>
      <c r="BK16" s="628"/>
      <c r="BL16" s="628"/>
      <c r="BM16" s="628"/>
      <c r="BN16" s="629"/>
      <c r="BO16" s="663" t="s">
        <v>236</v>
      </c>
      <c r="BP16" s="663"/>
      <c r="BQ16" s="663"/>
      <c r="BR16" s="663"/>
      <c r="BS16" s="664" t="s">
        <v>236</v>
      </c>
      <c r="BT16" s="664"/>
      <c r="BU16" s="664"/>
      <c r="BV16" s="664"/>
      <c r="BW16" s="664"/>
      <c r="BX16" s="664"/>
      <c r="BY16" s="664"/>
      <c r="BZ16" s="664"/>
      <c r="CA16" s="664"/>
      <c r="CB16" s="695"/>
      <c r="CD16" s="624" t="s">
        <v>266</v>
      </c>
      <c r="CE16" s="625"/>
      <c r="CF16" s="625"/>
      <c r="CG16" s="625"/>
      <c r="CH16" s="625"/>
      <c r="CI16" s="625"/>
      <c r="CJ16" s="625"/>
      <c r="CK16" s="625"/>
      <c r="CL16" s="625"/>
      <c r="CM16" s="625"/>
      <c r="CN16" s="625"/>
      <c r="CO16" s="625"/>
      <c r="CP16" s="625"/>
      <c r="CQ16" s="626"/>
      <c r="CR16" s="627" t="s">
        <v>236</v>
      </c>
      <c r="CS16" s="628"/>
      <c r="CT16" s="628"/>
      <c r="CU16" s="628"/>
      <c r="CV16" s="628"/>
      <c r="CW16" s="628"/>
      <c r="CX16" s="628"/>
      <c r="CY16" s="629"/>
      <c r="CZ16" s="663" t="s">
        <v>138</v>
      </c>
      <c r="DA16" s="663"/>
      <c r="DB16" s="663"/>
      <c r="DC16" s="663"/>
      <c r="DD16" s="633" t="s">
        <v>138</v>
      </c>
      <c r="DE16" s="628"/>
      <c r="DF16" s="628"/>
      <c r="DG16" s="628"/>
      <c r="DH16" s="628"/>
      <c r="DI16" s="628"/>
      <c r="DJ16" s="628"/>
      <c r="DK16" s="628"/>
      <c r="DL16" s="628"/>
      <c r="DM16" s="628"/>
      <c r="DN16" s="628"/>
      <c r="DO16" s="628"/>
      <c r="DP16" s="629"/>
      <c r="DQ16" s="633" t="s">
        <v>138</v>
      </c>
      <c r="DR16" s="628"/>
      <c r="DS16" s="628"/>
      <c r="DT16" s="628"/>
      <c r="DU16" s="628"/>
      <c r="DV16" s="628"/>
      <c r="DW16" s="628"/>
      <c r="DX16" s="628"/>
      <c r="DY16" s="628"/>
      <c r="DZ16" s="628"/>
      <c r="EA16" s="628"/>
      <c r="EB16" s="628"/>
      <c r="EC16" s="662"/>
    </row>
    <row r="17" spans="2:133" ht="11.25" customHeight="1" x14ac:dyDescent="0.2">
      <c r="B17" s="624" t="s">
        <v>267</v>
      </c>
      <c r="C17" s="625"/>
      <c r="D17" s="625"/>
      <c r="E17" s="625"/>
      <c r="F17" s="625"/>
      <c r="G17" s="625"/>
      <c r="H17" s="625"/>
      <c r="I17" s="625"/>
      <c r="J17" s="625"/>
      <c r="K17" s="625"/>
      <c r="L17" s="625"/>
      <c r="M17" s="625"/>
      <c r="N17" s="625"/>
      <c r="O17" s="625"/>
      <c r="P17" s="625"/>
      <c r="Q17" s="626"/>
      <c r="R17" s="627">
        <v>26927</v>
      </c>
      <c r="S17" s="628"/>
      <c r="T17" s="628"/>
      <c r="U17" s="628"/>
      <c r="V17" s="628"/>
      <c r="W17" s="628"/>
      <c r="X17" s="628"/>
      <c r="Y17" s="629"/>
      <c r="Z17" s="663">
        <v>0.4</v>
      </c>
      <c r="AA17" s="663"/>
      <c r="AB17" s="663"/>
      <c r="AC17" s="663"/>
      <c r="AD17" s="664">
        <v>26927</v>
      </c>
      <c r="AE17" s="664"/>
      <c r="AF17" s="664"/>
      <c r="AG17" s="664"/>
      <c r="AH17" s="664"/>
      <c r="AI17" s="664"/>
      <c r="AJ17" s="664"/>
      <c r="AK17" s="664"/>
      <c r="AL17" s="630">
        <v>0.7</v>
      </c>
      <c r="AM17" s="631"/>
      <c r="AN17" s="631"/>
      <c r="AO17" s="665"/>
      <c r="AP17" s="624" t="s">
        <v>268</v>
      </c>
      <c r="AQ17" s="625"/>
      <c r="AR17" s="625"/>
      <c r="AS17" s="625"/>
      <c r="AT17" s="625"/>
      <c r="AU17" s="625"/>
      <c r="AV17" s="625"/>
      <c r="AW17" s="625"/>
      <c r="AX17" s="625"/>
      <c r="AY17" s="625"/>
      <c r="AZ17" s="625"/>
      <c r="BA17" s="625"/>
      <c r="BB17" s="625"/>
      <c r="BC17" s="625"/>
      <c r="BD17" s="625"/>
      <c r="BE17" s="625"/>
      <c r="BF17" s="626"/>
      <c r="BG17" s="627" t="s">
        <v>138</v>
      </c>
      <c r="BH17" s="628"/>
      <c r="BI17" s="628"/>
      <c r="BJ17" s="628"/>
      <c r="BK17" s="628"/>
      <c r="BL17" s="628"/>
      <c r="BM17" s="628"/>
      <c r="BN17" s="629"/>
      <c r="BO17" s="663" t="s">
        <v>236</v>
      </c>
      <c r="BP17" s="663"/>
      <c r="BQ17" s="663"/>
      <c r="BR17" s="663"/>
      <c r="BS17" s="664" t="s">
        <v>138</v>
      </c>
      <c r="BT17" s="664"/>
      <c r="BU17" s="664"/>
      <c r="BV17" s="664"/>
      <c r="BW17" s="664"/>
      <c r="BX17" s="664"/>
      <c r="BY17" s="664"/>
      <c r="BZ17" s="664"/>
      <c r="CA17" s="664"/>
      <c r="CB17" s="695"/>
      <c r="CD17" s="624" t="s">
        <v>269</v>
      </c>
      <c r="CE17" s="625"/>
      <c r="CF17" s="625"/>
      <c r="CG17" s="625"/>
      <c r="CH17" s="625"/>
      <c r="CI17" s="625"/>
      <c r="CJ17" s="625"/>
      <c r="CK17" s="625"/>
      <c r="CL17" s="625"/>
      <c r="CM17" s="625"/>
      <c r="CN17" s="625"/>
      <c r="CO17" s="625"/>
      <c r="CP17" s="625"/>
      <c r="CQ17" s="626"/>
      <c r="CR17" s="627">
        <v>541643</v>
      </c>
      <c r="CS17" s="628"/>
      <c r="CT17" s="628"/>
      <c r="CU17" s="628"/>
      <c r="CV17" s="628"/>
      <c r="CW17" s="628"/>
      <c r="CX17" s="628"/>
      <c r="CY17" s="629"/>
      <c r="CZ17" s="663">
        <v>8.6999999999999993</v>
      </c>
      <c r="DA17" s="663"/>
      <c r="DB17" s="663"/>
      <c r="DC17" s="663"/>
      <c r="DD17" s="633" t="s">
        <v>236</v>
      </c>
      <c r="DE17" s="628"/>
      <c r="DF17" s="628"/>
      <c r="DG17" s="628"/>
      <c r="DH17" s="628"/>
      <c r="DI17" s="628"/>
      <c r="DJ17" s="628"/>
      <c r="DK17" s="628"/>
      <c r="DL17" s="628"/>
      <c r="DM17" s="628"/>
      <c r="DN17" s="628"/>
      <c r="DO17" s="628"/>
      <c r="DP17" s="629"/>
      <c r="DQ17" s="633">
        <v>530790</v>
      </c>
      <c r="DR17" s="628"/>
      <c r="DS17" s="628"/>
      <c r="DT17" s="628"/>
      <c r="DU17" s="628"/>
      <c r="DV17" s="628"/>
      <c r="DW17" s="628"/>
      <c r="DX17" s="628"/>
      <c r="DY17" s="628"/>
      <c r="DZ17" s="628"/>
      <c r="EA17" s="628"/>
      <c r="EB17" s="628"/>
      <c r="EC17" s="662"/>
    </row>
    <row r="18" spans="2:133" ht="11.25" customHeight="1" x14ac:dyDescent="0.2">
      <c r="B18" s="624" t="s">
        <v>270</v>
      </c>
      <c r="C18" s="625"/>
      <c r="D18" s="625"/>
      <c r="E18" s="625"/>
      <c r="F18" s="625"/>
      <c r="G18" s="625"/>
      <c r="H18" s="625"/>
      <c r="I18" s="625"/>
      <c r="J18" s="625"/>
      <c r="K18" s="625"/>
      <c r="L18" s="625"/>
      <c r="M18" s="625"/>
      <c r="N18" s="625"/>
      <c r="O18" s="625"/>
      <c r="P18" s="625"/>
      <c r="Q18" s="626"/>
      <c r="R18" s="627">
        <v>11842</v>
      </c>
      <c r="S18" s="628"/>
      <c r="T18" s="628"/>
      <c r="U18" s="628"/>
      <c r="V18" s="628"/>
      <c r="W18" s="628"/>
      <c r="X18" s="628"/>
      <c r="Y18" s="629"/>
      <c r="Z18" s="663">
        <v>0.2</v>
      </c>
      <c r="AA18" s="663"/>
      <c r="AB18" s="663"/>
      <c r="AC18" s="663"/>
      <c r="AD18" s="664">
        <v>11842</v>
      </c>
      <c r="AE18" s="664"/>
      <c r="AF18" s="664"/>
      <c r="AG18" s="664"/>
      <c r="AH18" s="664"/>
      <c r="AI18" s="664"/>
      <c r="AJ18" s="664"/>
      <c r="AK18" s="664"/>
      <c r="AL18" s="630">
        <v>0.3</v>
      </c>
      <c r="AM18" s="631"/>
      <c r="AN18" s="631"/>
      <c r="AO18" s="665"/>
      <c r="AP18" s="624" t="s">
        <v>271</v>
      </c>
      <c r="AQ18" s="625"/>
      <c r="AR18" s="625"/>
      <c r="AS18" s="625"/>
      <c r="AT18" s="625"/>
      <c r="AU18" s="625"/>
      <c r="AV18" s="625"/>
      <c r="AW18" s="625"/>
      <c r="AX18" s="625"/>
      <c r="AY18" s="625"/>
      <c r="AZ18" s="625"/>
      <c r="BA18" s="625"/>
      <c r="BB18" s="625"/>
      <c r="BC18" s="625"/>
      <c r="BD18" s="625"/>
      <c r="BE18" s="625"/>
      <c r="BF18" s="626"/>
      <c r="BG18" s="627" t="s">
        <v>236</v>
      </c>
      <c r="BH18" s="628"/>
      <c r="BI18" s="628"/>
      <c r="BJ18" s="628"/>
      <c r="BK18" s="628"/>
      <c r="BL18" s="628"/>
      <c r="BM18" s="628"/>
      <c r="BN18" s="629"/>
      <c r="BO18" s="663" t="s">
        <v>236</v>
      </c>
      <c r="BP18" s="663"/>
      <c r="BQ18" s="663"/>
      <c r="BR18" s="663"/>
      <c r="BS18" s="664" t="s">
        <v>138</v>
      </c>
      <c r="BT18" s="664"/>
      <c r="BU18" s="664"/>
      <c r="BV18" s="664"/>
      <c r="BW18" s="664"/>
      <c r="BX18" s="664"/>
      <c r="BY18" s="664"/>
      <c r="BZ18" s="664"/>
      <c r="CA18" s="664"/>
      <c r="CB18" s="695"/>
      <c r="CD18" s="624" t="s">
        <v>272</v>
      </c>
      <c r="CE18" s="625"/>
      <c r="CF18" s="625"/>
      <c r="CG18" s="625"/>
      <c r="CH18" s="625"/>
      <c r="CI18" s="625"/>
      <c r="CJ18" s="625"/>
      <c r="CK18" s="625"/>
      <c r="CL18" s="625"/>
      <c r="CM18" s="625"/>
      <c r="CN18" s="625"/>
      <c r="CO18" s="625"/>
      <c r="CP18" s="625"/>
      <c r="CQ18" s="626"/>
      <c r="CR18" s="627" t="s">
        <v>236</v>
      </c>
      <c r="CS18" s="628"/>
      <c r="CT18" s="628"/>
      <c r="CU18" s="628"/>
      <c r="CV18" s="628"/>
      <c r="CW18" s="628"/>
      <c r="CX18" s="628"/>
      <c r="CY18" s="629"/>
      <c r="CZ18" s="663" t="s">
        <v>138</v>
      </c>
      <c r="DA18" s="663"/>
      <c r="DB18" s="663"/>
      <c r="DC18" s="663"/>
      <c r="DD18" s="633" t="s">
        <v>236</v>
      </c>
      <c r="DE18" s="628"/>
      <c r="DF18" s="628"/>
      <c r="DG18" s="628"/>
      <c r="DH18" s="628"/>
      <c r="DI18" s="628"/>
      <c r="DJ18" s="628"/>
      <c r="DK18" s="628"/>
      <c r="DL18" s="628"/>
      <c r="DM18" s="628"/>
      <c r="DN18" s="628"/>
      <c r="DO18" s="628"/>
      <c r="DP18" s="629"/>
      <c r="DQ18" s="633" t="s">
        <v>138</v>
      </c>
      <c r="DR18" s="628"/>
      <c r="DS18" s="628"/>
      <c r="DT18" s="628"/>
      <c r="DU18" s="628"/>
      <c r="DV18" s="628"/>
      <c r="DW18" s="628"/>
      <c r="DX18" s="628"/>
      <c r="DY18" s="628"/>
      <c r="DZ18" s="628"/>
      <c r="EA18" s="628"/>
      <c r="EB18" s="628"/>
      <c r="EC18" s="662"/>
    </row>
    <row r="19" spans="2:133" ht="11.25" customHeight="1" x14ac:dyDescent="0.2">
      <c r="B19" s="624" t="s">
        <v>273</v>
      </c>
      <c r="C19" s="625"/>
      <c r="D19" s="625"/>
      <c r="E19" s="625"/>
      <c r="F19" s="625"/>
      <c r="G19" s="625"/>
      <c r="H19" s="625"/>
      <c r="I19" s="625"/>
      <c r="J19" s="625"/>
      <c r="K19" s="625"/>
      <c r="L19" s="625"/>
      <c r="M19" s="625"/>
      <c r="N19" s="625"/>
      <c r="O19" s="625"/>
      <c r="P19" s="625"/>
      <c r="Q19" s="626"/>
      <c r="R19" s="627">
        <v>8543</v>
      </c>
      <c r="S19" s="628"/>
      <c r="T19" s="628"/>
      <c r="U19" s="628"/>
      <c r="V19" s="628"/>
      <c r="W19" s="628"/>
      <c r="X19" s="628"/>
      <c r="Y19" s="629"/>
      <c r="Z19" s="663">
        <v>0.1</v>
      </c>
      <c r="AA19" s="663"/>
      <c r="AB19" s="663"/>
      <c r="AC19" s="663"/>
      <c r="AD19" s="664">
        <v>8543</v>
      </c>
      <c r="AE19" s="664"/>
      <c r="AF19" s="664"/>
      <c r="AG19" s="664"/>
      <c r="AH19" s="664"/>
      <c r="AI19" s="664"/>
      <c r="AJ19" s="664"/>
      <c r="AK19" s="664"/>
      <c r="AL19" s="630">
        <v>0.2</v>
      </c>
      <c r="AM19" s="631"/>
      <c r="AN19" s="631"/>
      <c r="AO19" s="665"/>
      <c r="AP19" s="624" t="s">
        <v>274</v>
      </c>
      <c r="AQ19" s="625"/>
      <c r="AR19" s="625"/>
      <c r="AS19" s="625"/>
      <c r="AT19" s="625"/>
      <c r="AU19" s="625"/>
      <c r="AV19" s="625"/>
      <c r="AW19" s="625"/>
      <c r="AX19" s="625"/>
      <c r="AY19" s="625"/>
      <c r="AZ19" s="625"/>
      <c r="BA19" s="625"/>
      <c r="BB19" s="625"/>
      <c r="BC19" s="625"/>
      <c r="BD19" s="625"/>
      <c r="BE19" s="625"/>
      <c r="BF19" s="626"/>
      <c r="BG19" s="627" t="s">
        <v>236</v>
      </c>
      <c r="BH19" s="628"/>
      <c r="BI19" s="628"/>
      <c r="BJ19" s="628"/>
      <c r="BK19" s="628"/>
      <c r="BL19" s="628"/>
      <c r="BM19" s="628"/>
      <c r="BN19" s="629"/>
      <c r="BO19" s="663" t="s">
        <v>236</v>
      </c>
      <c r="BP19" s="663"/>
      <c r="BQ19" s="663"/>
      <c r="BR19" s="663"/>
      <c r="BS19" s="664" t="s">
        <v>138</v>
      </c>
      <c r="BT19" s="664"/>
      <c r="BU19" s="664"/>
      <c r="BV19" s="664"/>
      <c r="BW19" s="664"/>
      <c r="BX19" s="664"/>
      <c r="BY19" s="664"/>
      <c r="BZ19" s="664"/>
      <c r="CA19" s="664"/>
      <c r="CB19" s="695"/>
      <c r="CD19" s="624" t="s">
        <v>275</v>
      </c>
      <c r="CE19" s="625"/>
      <c r="CF19" s="625"/>
      <c r="CG19" s="625"/>
      <c r="CH19" s="625"/>
      <c r="CI19" s="625"/>
      <c r="CJ19" s="625"/>
      <c r="CK19" s="625"/>
      <c r="CL19" s="625"/>
      <c r="CM19" s="625"/>
      <c r="CN19" s="625"/>
      <c r="CO19" s="625"/>
      <c r="CP19" s="625"/>
      <c r="CQ19" s="626"/>
      <c r="CR19" s="627" t="s">
        <v>138</v>
      </c>
      <c r="CS19" s="628"/>
      <c r="CT19" s="628"/>
      <c r="CU19" s="628"/>
      <c r="CV19" s="628"/>
      <c r="CW19" s="628"/>
      <c r="CX19" s="628"/>
      <c r="CY19" s="629"/>
      <c r="CZ19" s="663" t="s">
        <v>138</v>
      </c>
      <c r="DA19" s="663"/>
      <c r="DB19" s="663"/>
      <c r="DC19" s="663"/>
      <c r="DD19" s="633" t="s">
        <v>236</v>
      </c>
      <c r="DE19" s="628"/>
      <c r="DF19" s="628"/>
      <c r="DG19" s="628"/>
      <c r="DH19" s="628"/>
      <c r="DI19" s="628"/>
      <c r="DJ19" s="628"/>
      <c r="DK19" s="628"/>
      <c r="DL19" s="628"/>
      <c r="DM19" s="628"/>
      <c r="DN19" s="628"/>
      <c r="DO19" s="628"/>
      <c r="DP19" s="629"/>
      <c r="DQ19" s="633" t="s">
        <v>236</v>
      </c>
      <c r="DR19" s="628"/>
      <c r="DS19" s="628"/>
      <c r="DT19" s="628"/>
      <c r="DU19" s="628"/>
      <c r="DV19" s="628"/>
      <c r="DW19" s="628"/>
      <c r="DX19" s="628"/>
      <c r="DY19" s="628"/>
      <c r="DZ19" s="628"/>
      <c r="EA19" s="628"/>
      <c r="EB19" s="628"/>
      <c r="EC19" s="662"/>
    </row>
    <row r="20" spans="2:133" ht="11.25" customHeight="1" x14ac:dyDescent="0.2">
      <c r="B20" s="696" t="s">
        <v>276</v>
      </c>
      <c r="C20" s="697"/>
      <c r="D20" s="697"/>
      <c r="E20" s="697"/>
      <c r="F20" s="697"/>
      <c r="G20" s="697"/>
      <c r="H20" s="697"/>
      <c r="I20" s="697"/>
      <c r="J20" s="697"/>
      <c r="K20" s="697"/>
      <c r="L20" s="697"/>
      <c r="M20" s="697"/>
      <c r="N20" s="697"/>
      <c r="O20" s="697"/>
      <c r="P20" s="697"/>
      <c r="Q20" s="698"/>
      <c r="R20" s="627">
        <v>3299</v>
      </c>
      <c r="S20" s="628"/>
      <c r="T20" s="628"/>
      <c r="U20" s="628"/>
      <c r="V20" s="628"/>
      <c r="W20" s="628"/>
      <c r="X20" s="628"/>
      <c r="Y20" s="629"/>
      <c r="Z20" s="663">
        <v>0.1</v>
      </c>
      <c r="AA20" s="663"/>
      <c r="AB20" s="663"/>
      <c r="AC20" s="663"/>
      <c r="AD20" s="664">
        <v>3299</v>
      </c>
      <c r="AE20" s="664"/>
      <c r="AF20" s="664"/>
      <c r="AG20" s="664"/>
      <c r="AH20" s="664"/>
      <c r="AI20" s="664"/>
      <c r="AJ20" s="664"/>
      <c r="AK20" s="664"/>
      <c r="AL20" s="630">
        <v>0.1</v>
      </c>
      <c r="AM20" s="631"/>
      <c r="AN20" s="631"/>
      <c r="AO20" s="665"/>
      <c r="AP20" s="624" t="s">
        <v>277</v>
      </c>
      <c r="AQ20" s="625"/>
      <c r="AR20" s="625"/>
      <c r="AS20" s="625"/>
      <c r="AT20" s="625"/>
      <c r="AU20" s="625"/>
      <c r="AV20" s="625"/>
      <c r="AW20" s="625"/>
      <c r="AX20" s="625"/>
      <c r="AY20" s="625"/>
      <c r="AZ20" s="625"/>
      <c r="BA20" s="625"/>
      <c r="BB20" s="625"/>
      <c r="BC20" s="625"/>
      <c r="BD20" s="625"/>
      <c r="BE20" s="625"/>
      <c r="BF20" s="626"/>
      <c r="BG20" s="627" t="s">
        <v>236</v>
      </c>
      <c r="BH20" s="628"/>
      <c r="BI20" s="628"/>
      <c r="BJ20" s="628"/>
      <c r="BK20" s="628"/>
      <c r="BL20" s="628"/>
      <c r="BM20" s="628"/>
      <c r="BN20" s="629"/>
      <c r="BO20" s="663" t="s">
        <v>138</v>
      </c>
      <c r="BP20" s="663"/>
      <c r="BQ20" s="663"/>
      <c r="BR20" s="663"/>
      <c r="BS20" s="664" t="s">
        <v>138</v>
      </c>
      <c r="BT20" s="664"/>
      <c r="BU20" s="664"/>
      <c r="BV20" s="664"/>
      <c r="BW20" s="664"/>
      <c r="BX20" s="664"/>
      <c r="BY20" s="664"/>
      <c r="BZ20" s="664"/>
      <c r="CA20" s="664"/>
      <c r="CB20" s="695"/>
      <c r="CD20" s="624" t="s">
        <v>278</v>
      </c>
      <c r="CE20" s="625"/>
      <c r="CF20" s="625"/>
      <c r="CG20" s="625"/>
      <c r="CH20" s="625"/>
      <c r="CI20" s="625"/>
      <c r="CJ20" s="625"/>
      <c r="CK20" s="625"/>
      <c r="CL20" s="625"/>
      <c r="CM20" s="625"/>
      <c r="CN20" s="625"/>
      <c r="CO20" s="625"/>
      <c r="CP20" s="625"/>
      <c r="CQ20" s="626"/>
      <c r="CR20" s="627">
        <v>6227302</v>
      </c>
      <c r="CS20" s="628"/>
      <c r="CT20" s="628"/>
      <c r="CU20" s="628"/>
      <c r="CV20" s="628"/>
      <c r="CW20" s="628"/>
      <c r="CX20" s="628"/>
      <c r="CY20" s="629"/>
      <c r="CZ20" s="663">
        <v>100</v>
      </c>
      <c r="DA20" s="663"/>
      <c r="DB20" s="663"/>
      <c r="DC20" s="663"/>
      <c r="DD20" s="633">
        <v>239821</v>
      </c>
      <c r="DE20" s="628"/>
      <c r="DF20" s="628"/>
      <c r="DG20" s="628"/>
      <c r="DH20" s="628"/>
      <c r="DI20" s="628"/>
      <c r="DJ20" s="628"/>
      <c r="DK20" s="628"/>
      <c r="DL20" s="628"/>
      <c r="DM20" s="628"/>
      <c r="DN20" s="628"/>
      <c r="DO20" s="628"/>
      <c r="DP20" s="629"/>
      <c r="DQ20" s="633">
        <v>4635996</v>
      </c>
      <c r="DR20" s="628"/>
      <c r="DS20" s="628"/>
      <c r="DT20" s="628"/>
      <c r="DU20" s="628"/>
      <c r="DV20" s="628"/>
      <c r="DW20" s="628"/>
      <c r="DX20" s="628"/>
      <c r="DY20" s="628"/>
      <c r="DZ20" s="628"/>
      <c r="EA20" s="628"/>
      <c r="EB20" s="628"/>
      <c r="EC20" s="662"/>
    </row>
    <row r="21" spans="2:133" ht="11.25" customHeight="1" x14ac:dyDescent="0.2">
      <c r="B21" s="624" t="s">
        <v>279</v>
      </c>
      <c r="C21" s="625"/>
      <c r="D21" s="625"/>
      <c r="E21" s="625"/>
      <c r="F21" s="625"/>
      <c r="G21" s="625"/>
      <c r="H21" s="625"/>
      <c r="I21" s="625"/>
      <c r="J21" s="625"/>
      <c r="K21" s="625"/>
      <c r="L21" s="625"/>
      <c r="M21" s="625"/>
      <c r="N21" s="625"/>
      <c r="O21" s="625"/>
      <c r="P21" s="625"/>
      <c r="Q21" s="626"/>
      <c r="R21" s="627">
        <v>2144609</v>
      </c>
      <c r="S21" s="628"/>
      <c r="T21" s="628"/>
      <c r="U21" s="628"/>
      <c r="V21" s="628"/>
      <c r="W21" s="628"/>
      <c r="X21" s="628"/>
      <c r="Y21" s="629"/>
      <c r="Z21" s="663">
        <v>32.700000000000003</v>
      </c>
      <c r="AA21" s="663"/>
      <c r="AB21" s="663"/>
      <c r="AC21" s="663"/>
      <c r="AD21" s="664">
        <v>1950756</v>
      </c>
      <c r="AE21" s="664"/>
      <c r="AF21" s="664"/>
      <c r="AG21" s="664"/>
      <c r="AH21" s="664"/>
      <c r="AI21" s="664"/>
      <c r="AJ21" s="664"/>
      <c r="AK21" s="664"/>
      <c r="AL21" s="630">
        <v>48.4</v>
      </c>
      <c r="AM21" s="631"/>
      <c r="AN21" s="631"/>
      <c r="AO21" s="665"/>
      <c r="AP21" s="624" t="s">
        <v>280</v>
      </c>
      <c r="AQ21" s="699"/>
      <c r="AR21" s="699"/>
      <c r="AS21" s="699"/>
      <c r="AT21" s="699"/>
      <c r="AU21" s="699"/>
      <c r="AV21" s="699"/>
      <c r="AW21" s="699"/>
      <c r="AX21" s="699"/>
      <c r="AY21" s="699"/>
      <c r="AZ21" s="699"/>
      <c r="BA21" s="699"/>
      <c r="BB21" s="699"/>
      <c r="BC21" s="699"/>
      <c r="BD21" s="699"/>
      <c r="BE21" s="699"/>
      <c r="BF21" s="700"/>
      <c r="BG21" s="627" t="s">
        <v>236</v>
      </c>
      <c r="BH21" s="628"/>
      <c r="BI21" s="628"/>
      <c r="BJ21" s="628"/>
      <c r="BK21" s="628"/>
      <c r="BL21" s="628"/>
      <c r="BM21" s="628"/>
      <c r="BN21" s="629"/>
      <c r="BO21" s="663" t="s">
        <v>236</v>
      </c>
      <c r="BP21" s="663"/>
      <c r="BQ21" s="663"/>
      <c r="BR21" s="663"/>
      <c r="BS21" s="664" t="s">
        <v>236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281</v>
      </c>
      <c r="C22" s="625"/>
      <c r="D22" s="625"/>
      <c r="E22" s="625"/>
      <c r="F22" s="625"/>
      <c r="G22" s="625"/>
      <c r="H22" s="625"/>
      <c r="I22" s="625"/>
      <c r="J22" s="625"/>
      <c r="K22" s="625"/>
      <c r="L22" s="625"/>
      <c r="M22" s="625"/>
      <c r="N22" s="625"/>
      <c r="O22" s="625"/>
      <c r="P22" s="625"/>
      <c r="Q22" s="626"/>
      <c r="R22" s="627">
        <v>1950756</v>
      </c>
      <c r="S22" s="628"/>
      <c r="T22" s="628"/>
      <c r="U22" s="628"/>
      <c r="V22" s="628"/>
      <c r="W22" s="628"/>
      <c r="X22" s="628"/>
      <c r="Y22" s="629"/>
      <c r="Z22" s="663">
        <v>29.7</v>
      </c>
      <c r="AA22" s="663"/>
      <c r="AB22" s="663"/>
      <c r="AC22" s="663"/>
      <c r="AD22" s="664">
        <v>1950756</v>
      </c>
      <c r="AE22" s="664"/>
      <c r="AF22" s="664"/>
      <c r="AG22" s="664"/>
      <c r="AH22" s="664"/>
      <c r="AI22" s="664"/>
      <c r="AJ22" s="664"/>
      <c r="AK22" s="664"/>
      <c r="AL22" s="630">
        <v>48.4</v>
      </c>
      <c r="AM22" s="631"/>
      <c r="AN22" s="631"/>
      <c r="AO22" s="665"/>
      <c r="AP22" s="624" t="s">
        <v>282</v>
      </c>
      <c r="AQ22" s="699"/>
      <c r="AR22" s="699"/>
      <c r="AS22" s="699"/>
      <c r="AT22" s="699"/>
      <c r="AU22" s="699"/>
      <c r="AV22" s="699"/>
      <c r="AW22" s="699"/>
      <c r="AX22" s="699"/>
      <c r="AY22" s="699"/>
      <c r="AZ22" s="699"/>
      <c r="BA22" s="699"/>
      <c r="BB22" s="699"/>
      <c r="BC22" s="699"/>
      <c r="BD22" s="699"/>
      <c r="BE22" s="699"/>
      <c r="BF22" s="700"/>
      <c r="BG22" s="627" t="s">
        <v>138</v>
      </c>
      <c r="BH22" s="628"/>
      <c r="BI22" s="628"/>
      <c r="BJ22" s="628"/>
      <c r="BK22" s="628"/>
      <c r="BL22" s="628"/>
      <c r="BM22" s="628"/>
      <c r="BN22" s="629"/>
      <c r="BO22" s="663" t="s">
        <v>138</v>
      </c>
      <c r="BP22" s="663"/>
      <c r="BQ22" s="663"/>
      <c r="BR22" s="663"/>
      <c r="BS22" s="664" t="s">
        <v>138</v>
      </c>
      <c r="BT22" s="664"/>
      <c r="BU22" s="664"/>
      <c r="BV22" s="664"/>
      <c r="BW22" s="664"/>
      <c r="BX22" s="664"/>
      <c r="BY22" s="664"/>
      <c r="BZ22" s="664"/>
      <c r="CA22" s="664"/>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284</v>
      </c>
      <c r="C23" s="625"/>
      <c r="D23" s="625"/>
      <c r="E23" s="625"/>
      <c r="F23" s="625"/>
      <c r="G23" s="625"/>
      <c r="H23" s="625"/>
      <c r="I23" s="625"/>
      <c r="J23" s="625"/>
      <c r="K23" s="625"/>
      <c r="L23" s="625"/>
      <c r="M23" s="625"/>
      <c r="N23" s="625"/>
      <c r="O23" s="625"/>
      <c r="P23" s="625"/>
      <c r="Q23" s="626"/>
      <c r="R23" s="627">
        <v>193853</v>
      </c>
      <c r="S23" s="628"/>
      <c r="T23" s="628"/>
      <c r="U23" s="628"/>
      <c r="V23" s="628"/>
      <c r="W23" s="628"/>
      <c r="X23" s="628"/>
      <c r="Y23" s="629"/>
      <c r="Z23" s="663">
        <v>3</v>
      </c>
      <c r="AA23" s="663"/>
      <c r="AB23" s="663"/>
      <c r="AC23" s="663"/>
      <c r="AD23" s="664" t="s">
        <v>138</v>
      </c>
      <c r="AE23" s="664"/>
      <c r="AF23" s="664"/>
      <c r="AG23" s="664"/>
      <c r="AH23" s="664"/>
      <c r="AI23" s="664"/>
      <c r="AJ23" s="664"/>
      <c r="AK23" s="664"/>
      <c r="AL23" s="630" t="s">
        <v>138</v>
      </c>
      <c r="AM23" s="631"/>
      <c r="AN23" s="631"/>
      <c r="AO23" s="665"/>
      <c r="AP23" s="624" t="s">
        <v>285</v>
      </c>
      <c r="AQ23" s="699"/>
      <c r="AR23" s="699"/>
      <c r="AS23" s="699"/>
      <c r="AT23" s="699"/>
      <c r="AU23" s="699"/>
      <c r="AV23" s="699"/>
      <c r="AW23" s="699"/>
      <c r="AX23" s="699"/>
      <c r="AY23" s="699"/>
      <c r="AZ23" s="699"/>
      <c r="BA23" s="699"/>
      <c r="BB23" s="699"/>
      <c r="BC23" s="699"/>
      <c r="BD23" s="699"/>
      <c r="BE23" s="699"/>
      <c r="BF23" s="700"/>
      <c r="BG23" s="627" t="s">
        <v>138</v>
      </c>
      <c r="BH23" s="628"/>
      <c r="BI23" s="628"/>
      <c r="BJ23" s="628"/>
      <c r="BK23" s="628"/>
      <c r="BL23" s="628"/>
      <c r="BM23" s="628"/>
      <c r="BN23" s="629"/>
      <c r="BO23" s="663" t="s">
        <v>236</v>
      </c>
      <c r="BP23" s="663"/>
      <c r="BQ23" s="663"/>
      <c r="BR23" s="663"/>
      <c r="BS23" s="664" t="s">
        <v>236</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24" t="s">
        <v>291</v>
      </c>
      <c r="C24" s="625"/>
      <c r="D24" s="625"/>
      <c r="E24" s="625"/>
      <c r="F24" s="625"/>
      <c r="G24" s="625"/>
      <c r="H24" s="625"/>
      <c r="I24" s="625"/>
      <c r="J24" s="625"/>
      <c r="K24" s="625"/>
      <c r="L24" s="625"/>
      <c r="M24" s="625"/>
      <c r="N24" s="625"/>
      <c r="O24" s="625"/>
      <c r="P24" s="625"/>
      <c r="Q24" s="626"/>
      <c r="R24" s="627" t="s">
        <v>236</v>
      </c>
      <c r="S24" s="628"/>
      <c r="T24" s="628"/>
      <c r="U24" s="628"/>
      <c r="V24" s="628"/>
      <c r="W24" s="628"/>
      <c r="X24" s="628"/>
      <c r="Y24" s="629"/>
      <c r="Z24" s="663" t="s">
        <v>138</v>
      </c>
      <c r="AA24" s="663"/>
      <c r="AB24" s="663"/>
      <c r="AC24" s="663"/>
      <c r="AD24" s="664" t="s">
        <v>138</v>
      </c>
      <c r="AE24" s="664"/>
      <c r="AF24" s="664"/>
      <c r="AG24" s="664"/>
      <c r="AH24" s="664"/>
      <c r="AI24" s="664"/>
      <c r="AJ24" s="664"/>
      <c r="AK24" s="664"/>
      <c r="AL24" s="630" t="s">
        <v>236</v>
      </c>
      <c r="AM24" s="631"/>
      <c r="AN24" s="631"/>
      <c r="AO24" s="665"/>
      <c r="AP24" s="624" t="s">
        <v>292</v>
      </c>
      <c r="AQ24" s="699"/>
      <c r="AR24" s="699"/>
      <c r="AS24" s="699"/>
      <c r="AT24" s="699"/>
      <c r="AU24" s="699"/>
      <c r="AV24" s="699"/>
      <c r="AW24" s="699"/>
      <c r="AX24" s="699"/>
      <c r="AY24" s="699"/>
      <c r="AZ24" s="699"/>
      <c r="BA24" s="699"/>
      <c r="BB24" s="699"/>
      <c r="BC24" s="699"/>
      <c r="BD24" s="699"/>
      <c r="BE24" s="699"/>
      <c r="BF24" s="700"/>
      <c r="BG24" s="627" t="s">
        <v>138</v>
      </c>
      <c r="BH24" s="628"/>
      <c r="BI24" s="628"/>
      <c r="BJ24" s="628"/>
      <c r="BK24" s="628"/>
      <c r="BL24" s="628"/>
      <c r="BM24" s="628"/>
      <c r="BN24" s="629"/>
      <c r="BO24" s="663" t="s">
        <v>236</v>
      </c>
      <c r="BP24" s="663"/>
      <c r="BQ24" s="663"/>
      <c r="BR24" s="663"/>
      <c r="BS24" s="664" t="s">
        <v>236</v>
      </c>
      <c r="BT24" s="664"/>
      <c r="BU24" s="664"/>
      <c r="BV24" s="664"/>
      <c r="BW24" s="664"/>
      <c r="BX24" s="664"/>
      <c r="BY24" s="664"/>
      <c r="BZ24" s="664"/>
      <c r="CA24" s="664"/>
      <c r="CB24" s="695"/>
      <c r="CD24" s="676" t="s">
        <v>293</v>
      </c>
      <c r="CE24" s="677"/>
      <c r="CF24" s="677"/>
      <c r="CG24" s="677"/>
      <c r="CH24" s="677"/>
      <c r="CI24" s="677"/>
      <c r="CJ24" s="677"/>
      <c r="CK24" s="677"/>
      <c r="CL24" s="677"/>
      <c r="CM24" s="677"/>
      <c r="CN24" s="677"/>
      <c r="CO24" s="677"/>
      <c r="CP24" s="677"/>
      <c r="CQ24" s="678"/>
      <c r="CR24" s="673">
        <v>2990660</v>
      </c>
      <c r="CS24" s="674"/>
      <c r="CT24" s="674"/>
      <c r="CU24" s="674"/>
      <c r="CV24" s="674"/>
      <c r="CW24" s="674"/>
      <c r="CX24" s="674"/>
      <c r="CY24" s="702"/>
      <c r="CZ24" s="703">
        <v>48</v>
      </c>
      <c r="DA24" s="686"/>
      <c r="DB24" s="686"/>
      <c r="DC24" s="705"/>
      <c r="DD24" s="701">
        <v>1950880</v>
      </c>
      <c r="DE24" s="674"/>
      <c r="DF24" s="674"/>
      <c r="DG24" s="674"/>
      <c r="DH24" s="674"/>
      <c r="DI24" s="674"/>
      <c r="DJ24" s="674"/>
      <c r="DK24" s="702"/>
      <c r="DL24" s="701">
        <v>1819561</v>
      </c>
      <c r="DM24" s="674"/>
      <c r="DN24" s="674"/>
      <c r="DO24" s="674"/>
      <c r="DP24" s="674"/>
      <c r="DQ24" s="674"/>
      <c r="DR24" s="674"/>
      <c r="DS24" s="674"/>
      <c r="DT24" s="674"/>
      <c r="DU24" s="674"/>
      <c r="DV24" s="702"/>
      <c r="DW24" s="703">
        <v>44.5</v>
      </c>
      <c r="DX24" s="686"/>
      <c r="DY24" s="686"/>
      <c r="DZ24" s="686"/>
      <c r="EA24" s="686"/>
      <c r="EB24" s="686"/>
      <c r="EC24" s="704"/>
    </row>
    <row r="25" spans="2:133" ht="11.25" customHeight="1" x14ac:dyDescent="0.2">
      <c r="B25" s="624" t="s">
        <v>294</v>
      </c>
      <c r="C25" s="625"/>
      <c r="D25" s="625"/>
      <c r="E25" s="625"/>
      <c r="F25" s="625"/>
      <c r="G25" s="625"/>
      <c r="H25" s="625"/>
      <c r="I25" s="625"/>
      <c r="J25" s="625"/>
      <c r="K25" s="625"/>
      <c r="L25" s="625"/>
      <c r="M25" s="625"/>
      <c r="N25" s="625"/>
      <c r="O25" s="625"/>
      <c r="P25" s="625"/>
      <c r="Q25" s="626"/>
      <c r="R25" s="627">
        <v>4213626</v>
      </c>
      <c r="S25" s="628"/>
      <c r="T25" s="628"/>
      <c r="U25" s="628"/>
      <c r="V25" s="628"/>
      <c r="W25" s="628"/>
      <c r="X25" s="628"/>
      <c r="Y25" s="629"/>
      <c r="Z25" s="663">
        <v>64.2</v>
      </c>
      <c r="AA25" s="663"/>
      <c r="AB25" s="663"/>
      <c r="AC25" s="663"/>
      <c r="AD25" s="664">
        <v>4019773</v>
      </c>
      <c r="AE25" s="664"/>
      <c r="AF25" s="664"/>
      <c r="AG25" s="664"/>
      <c r="AH25" s="664"/>
      <c r="AI25" s="664"/>
      <c r="AJ25" s="664"/>
      <c r="AK25" s="664"/>
      <c r="AL25" s="630">
        <v>99.8</v>
      </c>
      <c r="AM25" s="631"/>
      <c r="AN25" s="631"/>
      <c r="AO25" s="665"/>
      <c r="AP25" s="624" t="s">
        <v>295</v>
      </c>
      <c r="AQ25" s="699"/>
      <c r="AR25" s="699"/>
      <c r="AS25" s="699"/>
      <c r="AT25" s="699"/>
      <c r="AU25" s="699"/>
      <c r="AV25" s="699"/>
      <c r="AW25" s="699"/>
      <c r="AX25" s="699"/>
      <c r="AY25" s="699"/>
      <c r="AZ25" s="699"/>
      <c r="BA25" s="699"/>
      <c r="BB25" s="699"/>
      <c r="BC25" s="699"/>
      <c r="BD25" s="699"/>
      <c r="BE25" s="699"/>
      <c r="BF25" s="700"/>
      <c r="BG25" s="627" t="s">
        <v>236</v>
      </c>
      <c r="BH25" s="628"/>
      <c r="BI25" s="628"/>
      <c r="BJ25" s="628"/>
      <c r="BK25" s="628"/>
      <c r="BL25" s="628"/>
      <c r="BM25" s="628"/>
      <c r="BN25" s="629"/>
      <c r="BO25" s="663" t="s">
        <v>138</v>
      </c>
      <c r="BP25" s="663"/>
      <c r="BQ25" s="663"/>
      <c r="BR25" s="663"/>
      <c r="BS25" s="664" t="s">
        <v>138</v>
      </c>
      <c r="BT25" s="664"/>
      <c r="BU25" s="664"/>
      <c r="BV25" s="664"/>
      <c r="BW25" s="664"/>
      <c r="BX25" s="664"/>
      <c r="BY25" s="664"/>
      <c r="BZ25" s="664"/>
      <c r="CA25" s="664"/>
      <c r="CB25" s="695"/>
      <c r="CD25" s="624" t="s">
        <v>296</v>
      </c>
      <c r="CE25" s="625"/>
      <c r="CF25" s="625"/>
      <c r="CG25" s="625"/>
      <c r="CH25" s="625"/>
      <c r="CI25" s="625"/>
      <c r="CJ25" s="625"/>
      <c r="CK25" s="625"/>
      <c r="CL25" s="625"/>
      <c r="CM25" s="625"/>
      <c r="CN25" s="625"/>
      <c r="CO25" s="625"/>
      <c r="CP25" s="625"/>
      <c r="CQ25" s="626"/>
      <c r="CR25" s="627">
        <v>1261002</v>
      </c>
      <c r="CS25" s="636"/>
      <c r="CT25" s="636"/>
      <c r="CU25" s="636"/>
      <c r="CV25" s="636"/>
      <c r="CW25" s="636"/>
      <c r="CX25" s="636"/>
      <c r="CY25" s="637"/>
      <c r="CZ25" s="630">
        <v>20.2</v>
      </c>
      <c r="DA25" s="638"/>
      <c r="DB25" s="638"/>
      <c r="DC25" s="639"/>
      <c r="DD25" s="633">
        <v>1111398</v>
      </c>
      <c r="DE25" s="636"/>
      <c r="DF25" s="636"/>
      <c r="DG25" s="636"/>
      <c r="DH25" s="636"/>
      <c r="DI25" s="636"/>
      <c r="DJ25" s="636"/>
      <c r="DK25" s="637"/>
      <c r="DL25" s="633">
        <v>1098876</v>
      </c>
      <c r="DM25" s="636"/>
      <c r="DN25" s="636"/>
      <c r="DO25" s="636"/>
      <c r="DP25" s="636"/>
      <c r="DQ25" s="636"/>
      <c r="DR25" s="636"/>
      <c r="DS25" s="636"/>
      <c r="DT25" s="636"/>
      <c r="DU25" s="636"/>
      <c r="DV25" s="637"/>
      <c r="DW25" s="630">
        <v>26.9</v>
      </c>
      <c r="DX25" s="638"/>
      <c r="DY25" s="638"/>
      <c r="DZ25" s="638"/>
      <c r="EA25" s="638"/>
      <c r="EB25" s="638"/>
      <c r="EC25" s="652"/>
    </row>
    <row r="26" spans="2:133" ht="11.25" customHeight="1" x14ac:dyDescent="0.2">
      <c r="B26" s="624" t="s">
        <v>297</v>
      </c>
      <c r="C26" s="625"/>
      <c r="D26" s="625"/>
      <c r="E26" s="625"/>
      <c r="F26" s="625"/>
      <c r="G26" s="625"/>
      <c r="H26" s="625"/>
      <c r="I26" s="625"/>
      <c r="J26" s="625"/>
      <c r="K26" s="625"/>
      <c r="L26" s="625"/>
      <c r="M26" s="625"/>
      <c r="N26" s="625"/>
      <c r="O26" s="625"/>
      <c r="P26" s="625"/>
      <c r="Q26" s="626"/>
      <c r="R26" s="627">
        <v>1428</v>
      </c>
      <c r="S26" s="628"/>
      <c r="T26" s="628"/>
      <c r="U26" s="628"/>
      <c r="V26" s="628"/>
      <c r="W26" s="628"/>
      <c r="X26" s="628"/>
      <c r="Y26" s="629"/>
      <c r="Z26" s="663">
        <v>0</v>
      </c>
      <c r="AA26" s="663"/>
      <c r="AB26" s="663"/>
      <c r="AC26" s="663"/>
      <c r="AD26" s="664">
        <v>1428</v>
      </c>
      <c r="AE26" s="664"/>
      <c r="AF26" s="664"/>
      <c r="AG26" s="664"/>
      <c r="AH26" s="664"/>
      <c r="AI26" s="664"/>
      <c r="AJ26" s="664"/>
      <c r="AK26" s="664"/>
      <c r="AL26" s="630">
        <v>0</v>
      </c>
      <c r="AM26" s="631"/>
      <c r="AN26" s="631"/>
      <c r="AO26" s="665"/>
      <c r="AP26" s="624" t="s">
        <v>298</v>
      </c>
      <c r="AQ26" s="699"/>
      <c r="AR26" s="699"/>
      <c r="AS26" s="699"/>
      <c r="AT26" s="699"/>
      <c r="AU26" s="699"/>
      <c r="AV26" s="699"/>
      <c r="AW26" s="699"/>
      <c r="AX26" s="699"/>
      <c r="AY26" s="699"/>
      <c r="AZ26" s="699"/>
      <c r="BA26" s="699"/>
      <c r="BB26" s="699"/>
      <c r="BC26" s="699"/>
      <c r="BD26" s="699"/>
      <c r="BE26" s="699"/>
      <c r="BF26" s="700"/>
      <c r="BG26" s="627" t="s">
        <v>236</v>
      </c>
      <c r="BH26" s="628"/>
      <c r="BI26" s="628"/>
      <c r="BJ26" s="628"/>
      <c r="BK26" s="628"/>
      <c r="BL26" s="628"/>
      <c r="BM26" s="628"/>
      <c r="BN26" s="629"/>
      <c r="BO26" s="663" t="s">
        <v>138</v>
      </c>
      <c r="BP26" s="663"/>
      <c r="BQ26" s="663"/>
      <c r="BR26" s="663"/>
      <c r="BS26" s="664" t="s">
        <v>138</v>
      </c>
      <c r="BT26" s="664"/>
      <c r="BU26" s="664"/>
      <c r="BV26" s="664"/>
      <c r="BW26" s="664"/>
      <c r="BX26" s="664"/>
      <c r="BY26" s="664"/>
      <c r="BZ26" s="664"/>
      <c r="CA26" s="664"/>
      <c r="CB26" s="695"/>
      <c r="CD26" s="624" t="s">
        <v>299</v>
      </c>
      <c r="CE26" s="625"/>
      <c r="CF26" s="625"/>
      <c r="CG26" s="625"/>
      <c r="CH26" s="625"/>
      <c r="CI26" s="625"/>
      <c r="CJ26" s="625"/>
      <c r="CK26" s="625"/>
      <c r="CL26" s="625"/>
      <c r="CM26" s="625"/>
      <c r="CN26" s="625"/>
      <c r="CO26" s="625"/>
      <c r="CP26" s="625"/>
      <c r="CQ26" s="626"/>
      <c r="CR26" s="627">
        <v>709135</v>
      </c>
      <c r="CS26" s="628"/>
      <c r="CT26" s="628"/>
      <c r="CU26" s="628"/>
      <c r="CV26" s="628"/>
      <c r="CW26" s="628"/>
      <c r="CX26" s="628"/>
      <c r="CY26" s="629"/>
      <c r="CZ26" s="630">
        <v>11.4</v>
      </c>
      <c r="DA26" s="638"/>
      <c r="DB26" s="638"/>
      <c r="DC26" s="639"/>
      <c r="DD26" s="633">
        <v>628006</v>
      </c>
      <c r="DE26" s="628"/>
      <c r="DF26" s="628"/>
      <c r="DG26" s="628"/>
      <c r="DH26" s="628"/>
      <c r="DI26" s="628"/>
      <c r="DJ26" s="628"/>
      <c r="DK26" s="629"/>
      <c r="DL26" s="633" t="s">
        <v>138</v>
      </c>
      <c r="DM26" s="628"/>
      <c r="DN26" s="628"/>
      <c r="DO26" s="628"/>
      <c r="DP26" s="628"/>
      <c r="DQ26" s="628"/>
      <c r="DR26" s="628"/>
      <c r="DS26" s="628"/>
      <c r="DT26" s="628"/>
      <c r="DU26" s="628"/>
      <c r="DV26" s="629"/>
      <c r="DW26" s="630" t="s">
        <v>138</v>
      </c>
      <c r="DX26" s="638"/>
      <c r="DY26" s="638"/>
      <c r="DZ26" s="638"/>
      <c r="EA26" s="638"/>
      <c r="EB26" s="638"/>
      <c r="EC26" s="652"/>
    </row>
    <row r="27" spans="2:133" ht="11.25" customHeight="1" x14ac:dyDescent="0.2">
      <c r="B27" s="624" t="s">
        <v>300</v>
      </c>
      <c r="C27" s="625"/>
      <c r="D27" s="625"/>
      <c r="E27" s="625"/>
      <c r="F27" s="625"/>
      <c r="G27" s="625"/>
      <c r="H27" s="625"/>
      <c r="I27" s="625"/>
      <c r="J27" s="625"/>
      <c r="K27" s="625"/>
      <c r="L27" s="625"/>
      <c r="M27" s="625"/>
      <c r="N27" s="625"/>
      <c r="O27" s="625"/>
      <c r="P27" s="625"/>
      <c r="Q27" s="626"/>
      <c r="R27" s="627">
        <v>86549</v>
      </c>
      <c r="S27" s="628"/>
      <c r="T27" s="628"/>
      <c r="U27" s="628"/>
      <c r="V27" s="628"/>
      <c r="W27" s="628"/>
      <c r="X27" s="628"/>
      <c r="Y27" s="629"/>
      <c r="Z27" s="663">
        <v>1.3</v>
      </c>
      <c r="AA27" s="663"/>
      <c r="AB27" s="663"/>
      <c r="AC27" s="663"/>
      <c r="AD27" s="664" t="s">
        <v>138</v>
      </c>
      <c r="AE27" s="664"/>
      <c r="AF27" s="664"/>
      <c r="AG27" s="664"/>
      <c r="AH27" s="664"/>
      <c r="AI27" s="664"/>
      <c r="AJ27" s="664"/>
      <c r="AK27" s="664"/>
      <c r="AL27" s="630" t="s">
        <v>236</v>
      </c>
      <c r="AM27" s="631"/>
      <c r="AN27" s="631"/>
      <c r="AO27" s="665"/>
      <c r="AP27" s="624" t="s">
        <v>301</v>
      </c>
      <c r="AQ27" s="625"/>
      <c r="AR27" s="625"/>
      <c r="AS27" s="625"/>
      <c r="AT27" s="625"/>
      <c r="AU27" s="625"/>
      <c r="AV27" s="625"/>
      <c r="AW27" s="625"/>
      <c r="AX27" s="625"/>
      <c r="AY27" s="625"/>
      <c r="AZ27" s="625"/>
      <c r="BA27" s="625"/>
      <c r="BB27" s="625"/>
      <c r="BC27" s="625"/>
      <c r="BD27" s="625"/>
      <c r="BE27" s="625"/>
      <c r="BF27" s="626"/>
      <c r="BG27" s="627">
        <v>1620074</v>
      </c>
      <c r="BH27" s="628"/>
      <c r="BI27" s="628"/>
      <c r="BJ27" s="628"/>
      <c r="BK27" s="628"/>
      <c r="BL27" s="628"/>
      <c r="BM27" s="628"/>
      <c r="BN27" s="629"/>
      <c r="BO27" s="663">
        <v>100</v>
      </c>
      <c r="BP27" s="663"/>
      <c r="BQ27" s="663"/>
      <c r="BR27" s="663"/>
      <c r="BS27" s="664">
        <v>36880</v>
      </c>
      <c r="BT27" s="664"/>
      <c r="BU27" s="664"/>
      <c r="BV27" s="664"/>
      <c r="BW27" s="664"/>
      <c r="BX27" s="664"/>
      <c r="BY27" s="664"/>
      <c r="BZ27" s="664"/>
      <c r="CA27" s="664"/>
      <c r="CB27" s="695"/>
      <c r="CD27" s="624" t="s">
        <v>302</v>
      </c>
      <c r="CE27" s="625"/>
      <c r="CF27" s="625"/>
      <c r="CG27" s="625"/>
      <c r="CH27" s="625"/>
      <c r="CI27" s="625"/>
      <c r="CJ27" s="625"/>
      <c r="CK27" s="625"/>
      <c r="CL27" s="625"/>
      <c r="CM27" s="625"/>
      <c r="CN27" s="625"/>
      <c r="CO27" s="625"/>
      <c r="CP27" s="625"/>
      <c r="CQ27" s="626"/>
      <c r="CR27" s="627">
        <v>1192648</v>
      </c>
      <c r="CS27" s="636"/>
      <c r="CT27" s="636"/>
      <c r="CU27" s="636"/>
      <c r="CV27" s="636"/>
      <c r="CW27" s="636"/>
      <c r="CX27" s="636"/>
      <c r="CY27" s="637"/>
      <c r="CZ27" s="630">
        <v>19.2</v>
      </c>
      <c r="DA27" s="638"/>
      <c r="DB27" s="638"/>
      <c r="DC27" s="639"/>
      <c r="DD27" s="633">
        <v>313325</v>
      </c>
      <c r="DE27" s="636"/>
      <c r="DF27" s="636"/>
      <c r="DG27" s="636"/>
      <c r="DH27" s="636"/>
      <c r="DI27" s="636"/>
      <c r="DJ27" s="636"/>
      <c r="DK27" s="637"/>
      <c r="DL27" s="633">
        <v>313275</v>
      </c>
      <c r="DM27" s="636"/>
      <c r="DN27" s="636"/>
      <c r="DO27" s="636"/>
      <c r="DP27" s="636"/>
      <c r="DQ27" s="636"/>
      <c r="DR27" s="636"/>
      <c r="DS27" s="636"/>
      <c r="DT27" s="636"/>
      <c r="DU27" s="636"/>
      <c r="DV27" s="637"/>
      <c r="DW27" s="630">
        <v>7.7</v>
      </c>
      <c r="DX27" s="638"/>
      <c r="DY27" s="638"/>
      <c r="DZ27" s="638"/>
      <c r="EA27" s="638"/>
      <c r="EB27" s="638"/>
      <c r="EC27" s="652"/>
    </row>
    <row r="28" spans="2:133" ht="11.25" customHeight="1" x14ac:dyDescent="0.2">
      <c r="B28" s="624" t="s">
        <v>303</v>
      </c>
      <c r="C28" s="625"/>
      <c r="D28" s="625"/>
      <c r="E28" s="625"/>
      <c r="F28" s="625"/>
      <c r="G28" s="625"/>
      <c r="H28" s="625"/>
      <c r="I28" s="625"/>
      <c r="J28" s="625"/>
      <c r="K28" s="625"/>
      <c r="L28" s="625"/>
      <c r="M28" s="625"/>
      <c r="N28" s="625"/>
      <c r="O28" s="625"/>
      <c r="P28" s="625"/>
      <c r="Q28" s="626"/>
      <c r="R28" s="627">
        <v>132181</v>
      </c>
      <c r="S28" s="628"/>
      <c r="T28" s="628"/>
      <c r="U28" s="628"/>
      <c r="V28" s="628"/>
      <c r="W28" s="628"/>
      <c r="X28" s="628"/>
      <c r="Y28" s="629"/>
      <c r="Z28" s="663">
        <v>2</v>
      </c>
      <c r="AA28" s="663"/>
      <c r="AB28" s="663"/>
      <c r="AC28" s="663"/>
      <c r="AD28" s="664" t="s">
        <v>138</v>
      </c>
      <c r="AE28" s="664"/>
      <c r="AF28" s="664"/>
      <c r="AG28" s="664"/>
      <c r="AH28" s="664"/>
      <c r="AI28" s="664"/>
      <c r="AJ28" s="664"/>
      <c r="AK28" s="664"/>
      <c r="AL28" s="630" t="s">
        <v>138</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304</v>
      </c>
      <c r="CE28" s="625"/>
      <c r="CF28" s="625"/>
      <c r="CG28" s="625"/>
      <c r="CH28" s="625"/>
      <c r="CI28" s="625"/>
      <c r="CJ28" s="625"/>
      <c r="CK28" s="625"/>
      <c r="CL28" s="625"/>
      <c r="CM28" s="625"/>
      <c r="CN28" s="625"/>
      <c r="CO28" s="625"/>
      <c r="CP28" s="625"/>
      <c r="CQ28" s="626"/>
      <c r="CR28" s="627">
        <v>537010</v>
      </c>
      <c r="CS28" s="628"/>
      <c r="CT28" s="628"/>
      <c r="CU28" s="628"/>
      <c r="CV28" s="628"/>
      <c r="CW28" s="628"/>
      <c r="CX28" s="628"/>
      <c r="CY28" s="629"/>
      <c r="CZ28" s="630">
        <v>8.6</v>
      </c>
      <c r="DA28" s="638"/>
      <c r="DB28" s="638"/>
      <c r="DC28" s="639"/>
      <c r="DD28" s="633">
        <v>526157</v>
      </c>
      <c r="DE28" s="628"/>
      <c r="DF28" s="628"/>
      <c r="DG28" s="628"/>
      <c r="DH28" s="628"/>
      <c r="DI28" s="628"/>
      <c r="DJ28" s="628"/>
      <c r="DK28" s="629"/>
      <c r="DL28" s="633">
        <v>407410</v>
      </c>
      <c r="DM28" s="628"/>
      <c r="DN28" s="628"/>
      <c r="DO28" s="628"/>
      <c r="DP28" s="628"/>
      <c r="DQ28" s="628"/>
      <c r="DR28" s="628"/>
      <c r="DS28" s="628"/>
      <c r="DT28" s="628"/>
      <c r="DU28" s="628"/>
      <c r="DV28" s="629"/>
      <c r="DW28" s="630">
        <v>10</v>
      </c>
      <c r="DX28" s="638"/>
      <c r="DY28" s="638"/>
      <c r="DZ28" s="638"/>
      <c r="EA28" s="638"/>
      <c r="EB28" s="638"/>
      <c r="EC28" s="652"/>
    </row>
    <row r="29" spans="2:133" ht="11.25" customHeight="1" x14ac:dyDescent="0.2">
      <c r="B29" s="624" t="s">
        <v>305</v>
      </c>
      <c r="C29" s="625"/>
      <c r="D29" s="625"/>
      <c r="E29" s="625"/>
      <c r="F29" s="625"/>
      <c r="G29" s="625"/>
      <c r="H29" s="625"/>
      <c r="I29" s="625"/>
      <c r="J29" s="625"/>
      <c r="K29" s="625"/>
      <c r="L29" s="625"/>
      <c r="M29" s="625"/>
      <c r="N29" s="625"/>
      <c r="O29" s="625"/>
      <c r="P29" s="625"/>
      <c r="Q29" s="626"/>
      <c r="R29" s="627">
        <v>14900</v>
      </c>
      <c r="S29" s="628"/>
      <c r="T29" s="628"/>
      <c r="U29" s="628"/>
      <c r="V29" s="628"/>
      <c r="W29" s="628"/>
      <c r="X29" s="628"/>
      <c r="Y29" s="629"/>
      <c r="Z29" s="663">
        <v>0.2</v>
      </c>
      <c r="AA29" s="663"/>
      <c r="AB29" s="663"/>
      <c r="AC29" s="663"/>
      <c r="AD29" s="664" t="s">
        <v>138</v>
      </c>
      <c r="AE29" s="664"/>
      <c r="AF29" s="664"/>
      <c r="AG29" s="664"/>
      <c r="AH29" s="664"/>
      <c r="AI29" s="664"/>
      <c r="AJ29" s="664"/>
      <c r="AK29" s="664"/>
      <c r="AL29" s="630" t="s">
        <v>236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306</v>
      </c>
      <c r="CE29" s="641"/>
      <c r="CF29" s="624" t="s">
        <v>72</v>
      </c>
      <c r="CG29" s="625"/>
      <c r="CH29" s="625"/>
      <c r="CI29" s="625"/>
      <c r="CJ29" s="625"/>
      <c r="CK29" s="625"/>
      <c r="CL29" s="625"/>
      <c r="CM29" s="625"/>
      <c r="CN29" s="625"/>
      <c r="CO29" s="625"/>
      <c r="CP29" s="625"/>
      <c r="CQ29" s="626"/>
      <c r="CR29" s="627">
        <v>537010</v>
      </c>
      <c r="CS29" s="636"/>
      <c r="CT29" s="636"/>
      <c r="CU29" s="636"/>
      <c r="CV29" s="636"/>
      <c r="CW29" s="636"/>
      <c r="CX29" s="636"/>
      <c r="CY29" s="637"/>
      <c r="CZ29" s="630">
        <v>8.6</v>
      </c>
      <c r="DA29" s="638"/>
      <c r="DB29" s="638"/>
      <c r="DC29" s="639"/>
      <c r="DD29" s="633">
        <v>526157</v>
      </c>
      <c r="DE29" s="636"/>
      <c r="DF29" s="636"/>
      <c r="DG29" s="636"/>
      <c r="DH29" s="636"/>
      <c r="DI29" s="636"/>
      <c r="DJ29" s="636"/>
      <c r="DK29" s="637"/>
      <c r="DL29" s="633">
        <v>407410</v>
      </c>
      <c r="DM29" s="636"/>
      <c r="DN29" s="636"/>
      <c r="DO29" s="636"/>
      <c r="DP29" s="636"/>
      <c r="DQ29" s="636"/>
      <c r="DR29" s="636"/>
      <c r="DS29" s="636"/>
      <c r="DT29" s="636"/>
      <c r="DU29" s="636"/>
      <c r="DV29" s="637"/>
      <c r="DW29" s="630">
        <v>10</v>
      </c>
      <c r="DX29" s="638"/>
      <c r="DY29" s="638"/>
      <c r="DZ29" s="638"/>
      <c r="EA29" s="638"/>
      <c r="EB29" s="638"/>
      <c r="EC29" s="652"/>
    </row>
    <row r="30" spans="2:133" ht="11.25" customHeight="1" x14ac:dyDescent="0.2">
      <c r="B30" s="624" t="s">
        <v>307</v>
      </c>
      <c r="C30" s="625"/>
      <c r="D30" s="625"/>
      <c r="E30" s="625"/>
      <c r="F30" s="625"/>
      <c r="G30" s="625"/>
      <c r="H30" s="625"/>
      <c r="I30" s="625"/>
      <c r="J30" s="625"/>
      <c r="K30" s="625"/>
      <c r="L30" s="625"/>
      <c r="M30" s="625"/>
      <c r="N30" s="625"/>
      <c r="O30" s="625"/>
      <c r="P30" s="625"/>
      <c r="Q30" s="626"/>
      <c r="R30" s="627">
        <v>955794</v>
      </c>
      <c r="S30" s="628"/>
      <c r="T30" s="628"/>
      <c r="U30" s="628"/>
      <c r="V30" s="628"/>
      <c r="W30" s="628"/>
      <c r="X30" s="628"/>
      <c r="Y30" s="629"/>
      <c r="Z30" s="663">
        <v>14.6</v>
      </c>
      <c r="AA30" s="663"/>
      <c r="AB30" s="663"/>
      <c r="AC30" s="663"/>
      <c r="AD30" s="664" t="s">
        <v>236</v>
      </c>
      <c r="AE30" s="664"/>
      <c r="AF30" s="664"/>
      <c r="AG30" s="664"/>
      <c r="AH30" s="664"/>
      <c r="AI30" s="664"/>
      <c r="AJ30" s="664"/>
      <c r="AK30" s="664"/>
      <c r="AL30" s="630" t="s">
        <v>138</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24" t="s">
        <v>310</v>
      </c>
      <c r="CG30" s="625"/>
      <c r="CH30" s="625"/>
      <c r="CI30" s="625"/>
      <c r="CJ30" s="625"/>
      <c r="CK30" s="625"/>
      <c r="CL30" s="625"/>
      <c r="CM30" s="625"/>
      <c r="CN30" s="625"/>
      <c r="CO30" s="625"/>
      <c r="CP30" s="625"/>
      <c r="CQ30" s="626"/>
      <c r="CR30" s="627">
        <v>522850</v>
      </c>
      <c r="CS30" s="628"/>
      <c r="CT30" s="628"/>
      <c r="CU30" s="628"/>
      <c r="CV30" s="628"/>
      <c r="CW30" s="628"/>
      <c r="CX30" s="628"/>
      <c r="CY30" s="629"/>
      <c r="CZ30" s="630">
        <v>8.4</v>
      </c>
      <c r="DA30" s="638"/>
      <c r="DB30" s="638"/>
      <c r="DC30" s="639"/>
      <c r="DD30" s="633">
        <v>512483</v>
      </c>
      <c r="DE30" s="628"/>
      <c r="DF30" s="628"/>
      <c r="DG30" s="628"/>
      <c r="DH30" s="628"/>
      <c r="DI30" s="628"/>
      <c r="DJ30" s="628"/>
      <c r="DK30" s="629"/>
      <c r="DL30" s="633">
        <v>394067</v>
      </c>
      <c r="DM30" s="628"/>
      <c r="DN30" s="628"/>
      <c r="DO30" s="628"/>
      <c r="DP30" s="628"/>
      <c r="DQ30" s="628"/>
      <c r="DR30" s="628"/>
      <c r="DS30" s="628"/>
      <c r="DT30" s="628"/>
      <c r="DU30" s="628"/>
      <c r="DV30" s="629"/>
      <c r="DW30" s="630">
        <v>9.6</v>
      </c>
      <c r="DX30" s="638"/>
      <c r="DY30" s="638"/>
      <c r="DZ30" s="638"/>
      <c r="EA30" s="638"/>
      <c r="EB30" s="638"/>
      <c r="EC30" s="652"/>
    </row>
    <row r="31" spans="2:133" ht="11.25" customHeight="1" x14ac:dyDescent="0.2">
      <c r="B31" s="696" t="s">
        <v>311</v>
      </c>
      <c r="C31" s="697"/>
      <c r="D31" s="697"/>
      <c r="E31" s="697"/>
      <c r="F31" s="697"/>
      <c r="G31" s="697"/>
      <c r="H31" s="697"/>
      <c r="I31" s="697"/>
      <c r="J31" s="697"/>
      <c r="K31" s="697"/>
      <c r="L31" s="697"/>
      <c r="M31" s="697"/>
      <c r="N31" s="697"/>
      <c r="O31" s="697"/>
      <c r="P31" s="697"/>
      <c r="Q31" s="698"/>
      <c r="R31" s="627" t="s">
        <v>138</v>
      </c>
      <c r="S31" s="628"/>
      <c r="T31" s="628"/>
      <c r="U31" s="628"/>
      <c r="V31" s="628"/>
      <c r="W31" s="628"/>
      <c r="X31" s="628"/>
      <c r="Y31" s="629"/>
      <c r="Z31" s="663" t="s">
        <v>138</v>
      </c>
      <c r="AA31" s="663"/>
      <c r="AB31" s="663"/>
      <c r="AC31" s="663"/>
      <c r="AD31" s="664" t="s">
        <v>236</v>
      </c>
      <c r="AE31" s="664"/>
      <c r="AF31" s="664"/>
      <c r="AG31" s="664"/>
      <c r="AH31" s="664"/>
      <c r="AI31" s="664"/>
      <c r="AJ31" s="664"/>
      <c r="AK31" s="664"/>
      <c r="AL31" s="630" t="s">
        <v>236</v>
      </c>
      <c r="AM31" s="631"/>
      <c r="AN31" s="631"/>
      <c r="AO31" s="665"/>
      <c r="AP31" s="688" t="s">
        <v>312</v>
      </c>
      <c r="AQ31" s="689"/>
      <c r="AR31" s="689"/>
      <c r="AS31" s="689"/>
      <c r="AT31" s="690" t="s">
        <v>313</v>
      </c>
      <c r="AU31" s="218"/>
      <c r="AV31" s="218"/>
      <c r="AW31" s="218"/>
      <c r="AX31" s="676" t="s">
        <v>189</v>
      </c>
      <c r="AY31" s="677"/>
      <c r="AZ31" s="677"/>
      <c r="BA31" s="677"/>
      <c r="BB31" s="677"/>
      <c r="BC31" s="677"/>
      <c r="BD31" s="677"/>
      <c r="BE31" s="677"/>
      <c r="BF31" s="678"/>
      <c r="BG31" s="684">
        <v>99.1</v>
      </c>
      <c r="BH31" s="685"/>
      <c r="BI31" s="685"/>
      <c r="BJ31" s="685"/>
      <c r="BK31" s="685"/>
      <c r="BL31" s="685"/>
      <c r="BM31" s="686">
        <v>96.9</v>
      </c>
      <c r="BN31" s="685"/>
      <c r="BO31" s="685"/>
      <c r="BP31" s="685"/>
      <c r="BQ31" s="687"/>
      <c r="BR31" s="684">
        <v>99.1</v>
      </c>
      <c r="BS31" s="685"/>
      <c r="BT31" s="685"/>
      <c r="BU31" s="685"/>
      <c r="BV31" s="685"/>
      <c r="BW31" s="685"/>
      <c r="BX31" s="686">
        <v>96.5</v>
      </c>
      <c r="BY31" s="685"/>
      <c r="BZ31" s="685"/>
      <c r="CA31" s="685"/>
      <c r="CB31" s="687"/>
      <c r="CD31" s="642"/>
      <c r="CE31" s="643"/>
      <c r="CF31" s="624" t="s">
        <v>314</v>
      </c>
      <c r="CG31" s="625"/>
      <c r="CH31" s="625"/>
      <c r="CI31" s="625"/>
      <c r="CJ31" s="625"/>
      <c r="CK31" s="625"/>
      <c r="CL31" s="625"/>
      <c r="CM31" s="625"/>
      <c r="CN31" s="625"/>
      <c r="CO31" s="625"/>
      <c r="CP31" s="625"/>
      <c r="CQ31" s="626"/>
      <c r="CR31" s="627">
        <v>14160</v>
      </c>
      <c r="CS31" s="636"/>
      <c r="CT31" s="636"/>
      <c r="CU31" s="636"/>
      <c r="CV31" s="636"/>
      <c r="CW31" s="636"/>
      <c r="CX31" s="636"/>
      <c r="CY31" s="637"/>
      <c r="CZ31" s="630">
        <v>0.2</v>
      </c>
      <c r="DA31" s="638"/>
      <c r="DB31" s="638"/>
      <c r="DC31" s="639"/>
      <c r="DD31" s="633">
        <v>13674</v>
      </c>
      <c r="DE31" s="636"/>
      <c r="DF31" s="636"/>
      <c r="DG31" s="636"/>
      <c r="DH31" s="636"/>
      <c r="DI31" s="636"/>
      <c r="DJ31" s="636"/>
      <c r="DK31" s="637"/>
      <c r="DL31" s="633">
        <v>13343</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315</v>
      </c>
      <c r="C32" s="625"/>
      <c r="D32" s="625"/>
      <c r="E32" s="625"/>
      <c r="F32" s="625"/>
      <c r="G32" s="625"/>
      <c r="H32" s="625"/>
      <c r="I32" s="625"/>
      <c r="J32" s="625"/>
      <c r="K32" s="625"/>
      <c r="L32" s="625"/>
      <c r="M32" s="625"/>
      <c r="N32" s="625"/>
      <c r="O32" s="625"/>
      <c r="P32" s="625"/>
      <c r="Q32" s="626"/>
      <c r="R32" s="627">
        <v>416610</v>
      </c>
      <c r="S32" s="628"/>
      <c r="T32" s="628"/>
      <c r="U32" s="628"/>
      <c r="V32" s="628"/>
      <c r="W32" s="628"/>
      <c r="X32" s="628"/>
      <c r="Y32" s="629"/>
      <c r="Z32" s="663">
        <v>6.4</v>
      </c>
      <c r="AA32" s="663"/>
      <c r="AB32" s="663"/>
      <c r="AC32" s="663"/>
      <c r="AD32" s="664" t="s">
        <v>138</v>
      </c>
      <c r="AE32" s="664"/>
      <c r="AF32" s="664"/>
      <c r="AG32" s="664"/>
      <c r="AH32" s="664"/>
      <c r="AI32" s="664"/>
      <c r="AJ32" s="664"/>
      <c r="AK32" s="664"/>
      <c r="AL32" s="630" t="s">
        <v>138</v>
      </c>
      <c r="AM32" s="631"/>
      <c r="AN32" s="631"/>
      <c r="AO32" s="665"/>
      <c r="AP32" s="666"/>
      <c r="AQ32" s="667"/>
      <c r="AR32" s="667"/>
      <c r="AS32" s="667"/>
      <c r="AT32" s="691"/>
      <c r="AU32" s="214" t="s">
        <v>316</v>
      </c>
      <c r="AX32" s="624" t="s">
        <v>317</v>
      </c>
      <c r="AY32" s="625"/>
      <c r="AZ32" s="625"/>
      <c r="BA32" s="625"/>
      <c r="BB32" s="625"/>
      <c r="BC32" s="625"/>
      <c r="BD32" s="625"/>
      <c r="BE32" s="625"/>
      <c r="BF32" s="626"/>
      <c r="BG32" s="683">
        <v>99</v>
      </c>
      <c r="BH32" s="636"/>
      <c r="BI32" s="636"/>
      <c r="BJ32" s="636"/>
      <c r="BK32" s="636"/>
      <c r="BL32" s="636"/>
      <c r="BM32" s="631">
        <v>98.2</v>
      </c>
      <c r="BN32" s="636"/>
      <c r="BO32" s="636"/>
      <c r="BP32" s="636"/>
      <c r="BQ32" s="661"/>
      <c r="BR32" s="683">
        <v>99.4</v>
      </c>
      <c r="BS32" s="636"/>
      <c r="BT32" s="636"/>
      <c r="BU32" s="636"/>
      <c r="BV32" s="636"/>
      <c r="BW32" s="636"/>
      <c r="BX32" s="631">
        <v>98.4</v>
      </c>
      <c r="BY32" s="636"/>
      <c r="BZ32" s="636"/>
      <c r="CA32" s="636"/>
      <c r="CB32" s="661"/>
      <c r="CD32" s="644"/>
      <c r="CE32" s="645"/>
      <c r="CF32" s="624" t="s">
        <v>318</v>
      </c>
      <c r="CG32" s="625"/>
      <c r="CH32" s="625"/>
      <c r="CI32" s="625"/>
      <c r="CJ32" s="625"/>
      <c r="CK32" s="625"/>
      <c r="CL32" s="625"/>
      <c r="CM32" s="625"/>
      <c r="CN32" s="625"/>
      <c r="CO32" s="625"/>
      <c r="CP32" s="625"/>
      <c r="CQ32" s="626"/>
      <c r="CR32" s="627" t="s">
        <v>236</v>
      </c>
      <c r="CS32" s="628"/>
      <c r="CT32" s="628"/>
      <c r="CU32" s="628"/>
      <c r="CV32" s="628"/>
      <c r="CW32" s="628"/>
      <c r="CX32" s="628"/>
      <c r="CY32" s="629"/>
      <c r="CZ32" s="630" t="s">
        <v>138</v>
      </c>
      <c r="DA32" s="638"/>
      <c r="DB32" s="638"/>
      <c r="DC32" s="639"/>
      <c r="DD32" s="633" t="s">
        <v>236</v>
      </c>
      <c r="DE32" s="628"/>
      <c r="DF32" s="628"/>
      <c r="DG32" s="628"/>
      <c r="DH32" s="628"/>
      <c r="DI32" s="628"/>
      <c r="DJ32" s="628"/>
      <c r="DK32" s="629"/>
      <c r="DL32" s="633" t="s">
        <v>138</v>
      </c>
      <c r="DM32" s="628"/>
      <c r="DN32" s="628"/>
      <c r="DO32" s="628"/>
      <c r="DP32" s="628"/>
      <c r="DQ32" s="628"/>
      <c r="DR32" s="628"/>
      <c r="DS32" s="628"/>
      <c r="DT32" s="628"/>
      <c r="DU32" s="628"/>
      <c r="DV32" s="629"/>
      <c r="DW32" s="630" t="s">
        <v>138</v>
      </c>
      <c r="DX32" s="638"/>
      <c r="DY32" s="638"/>
      <c r="DZ32" s="638"/>
      <c r="EA32" s="638"/>
      <c r="EB32" s="638"/>
      <c r="EC32" s="652"/>
    </row>
    <row r="33" spans="2:133" ht="11.25" customHeight="1" x14ac:dyDescent="0.2">
      <c r="B33" s="624" t="s">
        <v>319</v>
      </c>
      <c r="C33" s="625"/>
      <c r="D33" s="625"/>
      <c r="E33" s="625"/>
      <c r="F33" s="625"/>
      <c r="G33" s="625"/>
      <c r="H33" s="625"/>
      <c r="I33" s="625"/>
      <c r="J33" s="625"/>
      <c r="K33" s="625"/>
      <c r="L33" s="625"/>
      <c r="M33" s="625"/>
      <c r="N33" s="625"/>
      <c r="O33" s="625"/>
      <c r="P33" s="625"/>
      <c r="Q33" s="626"/>
      <c r="R33" s="627">
        <v>29166</v>
      </c>
      <c r="S33" s="628"/>
      <c r="T33" s="628"/>
      <c r="U33" s="628"/>
      <c r="V33" s="628"/>
      <c r="W33" s="628"/>
      <c r="X33" s="628"/>
      <c r="Y33" s="629"/>
      <c r="Z33" s="663">
        <v>0.4</v>
      </c>
      <c r="AA33" s="663"/>
      <c r="AB33" s="663"/>
      <c r="AC33" s="663"/>
      <c r="AD33" s="664">
        <v>8463</v>
      </c>
      <c r="AE33" s="664"/>
      <c r="AF33" s="664"/>
      <c r="AG33" s="664"/>
      <c r="AH33" s="664"/>
      <c r="AI33" s="664"/>
      <c r="AJ33" s="664"/>
      <c r="AK33" s="664"/>
      <c r="AL33" s="630">
        <v>0.2</v>
      </c>
      <c r="AM33" s="631"/>
      <c r="AN33" s="631"/>
      <c r="AO33" s="665"/>
      <c r="AP33" s="668"/>
      <c r="AQ33" s="669"/>
      <c r="AR33" s="669"/>
      <c r="AS33" s="669"/>
      <c r="AT33" s="692"/>
      <c r="AU33" s="219"/>
      <c r="AV33" s="219"/>
      <c r="AW33" s="219"/>
      <c r="AX33" s="608" t="s">
        <v>320</v>
      </c>
      <c r="AY33" s="609"/>
      <c r="AZ33" s="609"/>
      <c r="BA33" s="609"/>
      <c r="BB33" s="609"/>
      <c r="BC33" s="609"/>
      <c r="BD33" s="609"/>
      <c r="BE33" s="609"/>
      <c r="BF33" s="610"/>
      <c r="BG33" s="682">
        <v>99</v>
      </c>
      <c r="BH33" s="612"/>
      <c r="BI33" s="612"/>
      <c r="BJ33" s="612"/>
      <c r="BK33" s="612"/>
      <c r="BL33" s="612"/>
      <c r="BM33" s="656">
        <v>95.4</v>
      </c>
      <c r="BN33" s="612"/>
      <c r="BO33" s="612"/>
      <c r="BP33" s="612"/>
      <c r="BQ33" s="650"/>
      <c r="BR33" s="682">
        <v>98.8</v>
      </c>
      <c r="BS33" s="612"/>
      <c r="BT33" s="612"/>
      <c r="BU33" s="612"/>
      <c r="BV33" s="612"/>
      <c r="BW33" s="612"/>
      <c r="BX33" s="656">
        <v>94.6</v>
      </c>
      <c r="BY33" s="612"/>
      <c r="BZ33" s="612"/>
      <c r="CA33" s="612"/>
      <c r="CB33" s="650"/>
      <c r="CD33" s="624" t="s">
        <v>321</v>
      </c>
      <c r="CE33" s="625"/>
      <c r="CF33" s="625"/>
      <c r="CG33" s="625"/>
      <c r="CH33" s="625"/>
      <c r="CI33" s="625"/>
      <c r="CJ33" s="625"/>
      <c r="CK33" s="625"/>
      <c r="CL33" s="625"/>
      <c r="CM33" s="625"/>
      <c r="CN33" s="625"/>
      <c r="CO33" s="625"/>
      <c r="CP33" s="625"/>
      <c r="CQ33" s="626"/>
      <c r="CR33" s="627">
        <v>2996821</v>
      </c>
      <c r="CS33" s="636"/>
      <c r="CT33" s="636"/>
      <c r="CU33" s="636"/>
      <c r="CV33" s="636"/>
      <c r="CW33" s="636"/>
      <c r="CX33" s="636"/>
      <c r="CY33" s="637"/>
      <c r="CZ33" s="630">
        <v>48.1</v>
      </c>
      <c r="DA33" s="638"/>
      <c r="DB33" s="638"/>
      <c r="DC33" s="639"/>
      <c r="DD33" s="633">
        <v>2501295</v>
      </c>
      <c r="DE33" s="636"/>
      <c r="DF33" s="636"/>
      <c r="DG33" s="636"/>
      <c r="DH33" s="636"/>
      <c r="DI33" s="636"/>
      <c r="DJ33" s="636"/>
      <c r="DK33" s="637"/>
      <c r="DL33" s="633">
        <v>1861656</v>
      </c>
      <c r="DM33" s="636"/>
      <c r="DN33" s="636"/>
      <c r="DO33" s="636"/>
      <c r="DP33" s="636"/>
      <c r="DQ33" s="636"/>
      <c r="DR33" s="636"/>
      <c r="DS33" s="636"/>
      <c r="DT33" s="636"/>
      <c r="DU33" s="636"/>
      <c r="DV33" s="637"/>
      <c r="DW33" s="630">
        <v>45.5</v>
      </c>
      <c r="DX33" s="638"/>
      <c r="DY33" s="638"/>
      <c r="DZ33" s="638"/>
      <c r="EA33" s="638"/>
      <c r="EB33" s="638"/>
      <c r="EC33" s="652"/>
    </row>
    <row r="34" spans="2:133" ht="11.25" customHeight="1" x14ac:dyDescent="0.2">
      <c r="B34" s="624" t="s">
        <v>322</v>
      </c>
      <c r="C34" s="625"/>
      <c r="D34" s="625"/>
      <c r="E34" s="625"/>
      <c r="F34" s="625"/>
      <c r="G34" s="625"/>
      <c r="H34" s="625"/>
      <c r="I34" s="625"/>
      <c r="J34" s="625"/>
      <c r="K34" s="625"/>
      <c r="L34" s="625"/>
      <c r="M34" s="625"/>
      <c r="N34" s="625"/>
      <c r="O34" s="625"/>
      <c r="P34" s="625"/>
      <c r="Q34" s="626"/>
      <c r="R34" s="627">
        <v>51708</v>
      </c>
      <c r="S34" s="628"/>
      <c r="T34" s="628"/>
      <c r="U34" s="628"/>
      <c r="V34" s="628"/>
      <c r="W34" s="628"/>
      <c r="X34" s="628"/>
      <c r="Y34" s="629"/>
      <c r="Z34" s="663">
        <v>0.8</v>
      </c>
      <c r="AA34" s="663"/>
      <c r="AB34" s="663"/>
      <c r="AC34" s="663"/>
      <c r="AD34" s="664" t="s">
        <v>236</v>
      </c>
      <c r="AE34" s="664"/>
      <c r="AF34" s="664"/>
      <c r="AG34" s="664"/>
      <c r="AH34" s="664"/>
      <c r="AI34" s="664"/>
      <c r="AJ34" s="664"/>
      <c r="AK34" s="664"/>
      <c r="AL34" s="630" t="s">
        <v>138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323</v>
      </c>
      <c r="CE34" s="625"/>
      <c r="CF34" s="625"/>
      <c r="CG34" s="625"/>
      <c r="CH34" s="625"/>
      <c r="CI34" s="625"/>
      <c r="CJ34" s="625"/>
      <c r="CK34" s="625"/>
      <c r="CL34" s="625"/>
      <c r="CM34" s="625"/>
      <c r="CN34" s="625"/>
      <c r="CO34" s="625"/>
      <c r="CP34" s="625"/>
      <c r="CQ34" s="626"/>
      <c r="CR34" s="627">
        <v>919734</v>
      </c>
      <c r="CS34" s="628"/>
      <c r="CT34" s="628"/>
      <c r="CU34" s="628"/>
      <c r="CV34" s="628"/>
      <c r="CW34" s="628"/>
      <c r="CX34" s="628"/>
      <c r="CY34" s="629"/>
      <c r="CZ34" s="630">
        <v>14.8</v>
      </c>
      <c r="DA34" s="638"/>
      <c r="DB34" s="638"/>
      <c r="DC34" s="639"/>
      <c r="DD34" s="633">
        <v>706132</v>
      </c>
      <c r="DE34" s="628"/>
      <c r="DF34" s="628"/>
      <c r="DG34" s="628"/>
      <c r="DH34" s="628"/>
      <c r="DI34" s="628"/>
      <c r="DJ34" s="628"/>
      <c r="DK34" s="629"/>
      <c r="DL34" s="633">
        <v>667478</v>
      </c>
      <c r="DM34" s="628"/>
      <c r="DN34" s="628"/>
      <c r="DO34" s="628"/>
      <c r="DP34" s="628"/>
      <c r="DQ34" s="628"/>
      <c r="DR34" s="628"/>
      <c r="DS34" s="628"/>
      <c r="DT34" s="628"/>
      <c r="DU34" s="628"/>
      <c r="DV34" s="629"/>
      <c r="DW34" s="630">
        <v>16.3</v>
      </c>
      <c r="DX34" s="638"/>
      <c r="DY34" s="638"/>
      <c r="DZ34" s="638"/>
      <c r="EA34" s="638"/>
      <c r="EB34" s="638"/>
      <c r="EC34" s="652"/>
    </row>
    <row r="35" spans="2:133" ht="11.25" customHeight="1" x14ac:dyDescent="0.2">
      <c r="B35" s="624" t="s">
        <v>324</v>
      </c>
      <c r="C35" s="625"/>
      <c r="D35" s="625"/>
      <c r="E35" s="625"/>
      <c r="F35" s="625"/>
      <c r="G35" s="625"/>
      <c r="H35" s="625"/>
      <c r="I35" s="625"/>
      <c r="J35" s="625"/>
      <c r="K35" s="625"/>
      <c r="L35" s="625"/>
      <c r="M35" s="625"/>
      <c r="N35" s="625"/>
      <c r="O35" s="625"/>
      <c r="P35" s="625"/>
      <c r="Q35" s="626"/>
      <c r="R35" s="627">
        <v>157926</v>
      </c>
      <c r="S35" s="628"/>
      <c r="T35" s="628"/>
      <c r="U35" s="628"/>
      <c r="V35" s="628"/>
      <c r="W35" s="628"/>
      <c r="X35" s="628"/>
      <c r="Y35" s="629"/>
      <c r="Z35" s="663">
        <v>2.4</v>
      </c>
      <c r="AA35" s="663"/>
      <c r="AB35" s="663"/>
      <c r="AC35" s="663"/>
      <c r="AD35" s="664" t="s">
        <v>236</v>
      </c>
      <c r="AE35" s="664"/>
      <c r="AF35" s="664"/>
      <c r="AG35" s="664"/>
      <c r="AH35" s="664"/>
      <c r="AI35" s="664"/>
      <c r="AJ35" s="664"/>
      <c r="AK35" s="664"/>
      <c r="AL35" s="630" t="s">
        <v>138</v>
      </c>
      <c r="AM35" s="631"/>
      <c r="AN35" s="631"/>
      <c r="AO35" s="665"/>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327</v>
      </c>
      <c r="CE35" s="625"/>
      <c r="CF35" s="625"/>
      <c r="CG35" s="625"/>
      <c r="CH35" s="625"/>
      <c r="CI35" s="625"/>
      <c r="CJ35" s="625"/>
      <c r="CK35" s="625"/>
      <c r="CL35" s="625"/>
      <c r="CM35" s="625"/>
      <c r="CN35" s="625"/>
      <c r="CO35" s="625"/>
      <c r="CP35" s="625"/>
      <c r="CQ35" s="626"/>
      <c r="CR35" s="627">
        <v>53566</v>
      </c>
      <c r="CS35" s="636"/>
      <c r="CT35" s="636"/>
      <c r="CU35" s="636"/>
      <c r="CV35" s="636"/>
      <c r="CW35" s="636"/>
      <c r="CX35" s="636"/>
      <c r="CY35" s="637"/>
      <c r="CZ35" s="630">
        <v>0.9</v>
      </c>
      <c r="DA35" s="638"/>
      <c r="DB35" s="638"/>
      <c r="DC35" s="639"/>
      <c r="DD35" s="633">
        <v>22966</v>
      </c>
      <c r="DE35" s="636"/>
      <c r="DF35" s="636"/>
      <c r="DG35" s="636"/>
      <c r="DH35" s="636"/>
      <c r="DI35" s="636"/>
      <c r="DJ35" s="636"/>
      <c r="DK35" s="637"/>
      <c r="DL35" s="633">
        <v>22966</v>
      </c>
      <c r="DM35" s="636"/>
      <c r="DN35" s="636"/>
      <c r="DO35" s="636"/>
      <c r="DP35" s="636"/>
      <c r="DQ35" s="636"/>
      <c r="DR35" s="636"/>
      <c r="DS35" s="636"/>
      <c r="DT35" s="636"/>
      <c r="DU35" s="636"/>
      <c r="DV35" s="637"/>
      <c r="DW35" s="630">
        <v>0.6</v>
      </c>
      <c r="DX35" s="638"/>
      <c r="DY35" s="638"/>
      <c r="DZ35" s="638"/>
      <c r="EA35" s="638"/>
      <c r="EB35" s="638"/>
      <c r="EC35" s="652"/>
    </row>
    <row r="36" spans="2:133" ht="11.25" customHeight="1" x14ac:dyDescent="0.2">
      <c r="B36" s="624" t="s">
        <v>328</v>
      </c>
      <c r="C36" s="625"/>
      <c r="D36" s="625"/>
      <c r="E36" s="625"/>
      <c r="F36" s="625"/>
      <c r="G36" s="625"/>
      <c r="H36" s="625"/>
      <c r="I36" s="625"/>
      <c r="J36" s="625"/>
      <c r="K36" s="625"/>
      <c r="L36" s="625"/>
      <c r="M36" s="625"/>
      <c r="N36" s="625"/>
      <c r="O36" s="625"/>
      <c r="P36" s="625"/>
      <c r="Q36" s="626"/>
      <c r="R36" s="627">
        <v>308354</v>
      </c>
      <c r="S36" s="628"/>
      <c r="T36" s="628"/>
      <c r="U36" s="628"/>
      <c r="V36" s="628"/>
      <c r="W36" s="628"/>
      <c r="X36" s="628"/>
      <c r="Y36" s="629"/>
      <c r="Z36" s="663">
        <v>4.7</v>
      </c>
      <c r="AA36" s="663"/>
      <c r="AB36" s="663"/>
      <c r="AC36" s="663"/>
      <c r="AD36" s="664" t="s">
        <v>138</v>
      </c>
      <c r="AE36" s="664"/>
      <c r="AF36" s="664"/>
      <c r="AG36" s="664"/>
      <c r="AH36" s="664"/>
      <c r="AI36" s="664"/>
      <c r="AJ36" s="664"/>
      <c r="AK36" s="664"/>
      <c r="AL36" s="630" t="s">
        <v>236</v>
      </c>
      <c r="AM36" s="631"/>
      <c r="AN36" s="631"/>
      <c r="AO36" s="665"/>
      <c r="AP36" s="222"/>
      <c r="AQ36" s="670" t="s">
        <v>329</v>
      </c>
      <c r="AR36" s="671"/>
      <c r="AS36" s="671"/>
      <c r="AT36" s="671"/>
      <c r="AU36" s="671"/>
      <c r="AV36" s="671"/>
      <c r="AW36" s="671"/>
      <c r="AX36" s="671"/>
      <c r="AY36" s="672"/>
      <c r="AZ36" s="673">
        <v>880879</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30568</v>
      </c>
      <c r="BW36" s="674"/>
      <c r="BX36" s="674"/>
      <c r="BY36" s="674"/>
      <c r="BZ36" s="674"/>
      <c r="CA36" s="674"/>
      <c r="CB36" s="675"/>
      <c r="CD36" s="624" t="s">
        <v>331</v>
      </c>
      <c r="CE36" s="625"/>
      <c r="CF36" s="625"/>
      <c r="CG36" s="625"/>
      <c r="CH36" s="625"/>
      <c r="CI36" s="625"/>
      <c r="CJ36" s="625"/>
      <c r="CK36" s="625"/>
      <c r="CL36" s="625"/>
      <c r="CM36" s="625"/>
      <c r="CN36" s="625"/>
      <c r="CO36" s="625"/>
      <c r="CP36" s="625"/>
      <c r="CQ36" s="626"/>
      <c r="CR36" s="627">
        <v>760098</v>
      </c>
      <c r="CS36" s="628"/>
      <c r="CT36" s="628"/>
      <c r="CU36" s="628"/>
      <c r="CV36" s="628"/>
      <c r="CW36" s="628"/>
      <c r="CX36" s="628"/>
      <c r="CY36" s="629"/>
      <c r="CZ36" s="630">
        <v>12.2</v>
      </c>
      <c r="DA36" s="638"/>
      <c r="DB36" s="638"/>
      <c r="DC36" s="639"/>
      <c r="DD36" s="633">
        <v>715310</v>
      </c>
      <c r="DE36" s="628"/>
      <c r="DF36" s="628"/>
      <c r="DG36" s="628"/>
      <c r="DH36" s="628"/>
      <c r="DI36" s="628"/>
      <c r="DJ36" s="628"/>
      <c r="DK36" s="629"/>
      <c r="DL36" s="633">
        <v>520377</v>
      </c>
      <c r="DM36" s="628"/>
      <c r="DN36" s="628"/>
      <c r="DO36" s="628"/>
      <c r="DP36" s="628"/>
      <c r="DQ36" s="628"/>
      <c r="DR36" s="628"/>
      <c r="DS36" s="628"/>
      <c r="DT36" s="628"/>
      <c r="DU36" s="628"/>
      <c r="DV36" s="629"/>
      <c r="DW36" s="630">
        <v>12.7</v>
      </c>
      <c r="DX36" s="638"/>
      <c r="DY36" s="638"/>
      <c r="DZ36" s="638"/>
      <c r="EA36" s="638"/>
      <c r="EB36" s="638"/>
      <c r="EC36" s="652"/>
    </row>
    <row r="37" spans="2:133" ht="11.25" customHeight="1" x14ac:dyDescent="0.2">
      <c r="B37" s="624" t="s">
        <v>332</v>
      </c>
      <c r="C37" s="625"/>
      <c r="D37" s="625"/>
      <c r="E37" s="625"/>
      <c r="F37" s="625"/>
      <c r="G37" s="625"/>
      <c r="H37" s="625"/>
      <c r="I37" s="625"/>
      <c r="J37" s="625"/>
      <c r="K37" s="625"/>
      <c r="L37" s="625"/>
      <c r="M37" s="625"/>
      <c r="N37" s="625"/>
      <c r="O37" s="625"/>
      <c r="P37" s="625"/>
      <c r="Q37" s="626"/>
      <c r="R37" s="627">
        <v>107977</v>
      </c>
      <c r="S37" s="628"/>
      <c r="T37" s="628"/>
      <c r="U37" s="628"/>
      <c r="V37" s="628"/>
      <c r="W37" s="628"/>
      <c r="X37" s="628"/>
      <c r="Y37" s="629"/>
      <c r="Z37" s="663">
        <v>1.6</v>
      </c>
      <c r="AA37" s="663"/>
      <c r="AB37" s="663"/>
      <c r="AC37" s="663"/>
      <c r="AD37" s="664">
        <v>8</v>
      </c>
      <c r="AE37" s="664"/>
      <c r="AF37" s="664"/>
      <c r="AG37" s="664"/>
      <c r="AH37" s="664"/>
      <c r="AI37" s="664"/>
      <c r="AJ37" s="664"/>
      <c r="AK37" s="664"/>
      <c r="AL37" s="630">
        <v>0</v>
      </c>
      <c r="AM37" s="631"/>
      <c r="AN37" s="631"/>
      <c r="AO37" s="665"/>
      <c r="AQ37" s="658" t="s">
        <v>333</v>
      </c>
      <c r="AR37" s="659"/>
      <c r="AS37" s="659"/>
      <c r="AT37" s="659"/>
      <c r="AU37" s="659"/>
      <c r="AV37" s="659"/>
      <c r="AW37" s="659"/>
      <c r="AX37" s="659"/>
      <c r="AY37" s="660"/>
      <c r="AZ37" s="627">
        <v>180111</v>
      </c>
      <c r="BA37" s="628"/>
      <c r="BB37" s="628"/>
      <c r="BC37" s="628"/>
      <c r="BD37" s="636"/>
      <c r="BE37" s="636"/>
      <c r="BF37" s="661"/>
      <c r="BG37" s="624" t="s">
        <v>334</v>
      </c>
      <c r="BH37" s="625"/>
      <c r="BI37" s="625"/>
      <c r="BJ37" s="625"/>
      <c r="BK37" s="625"/>
      <c r="BL37" s="625"/>
      <c r="BM37" s="625"/>
      <c r="BN37" s="625"/>
      <c r="BO37" s="625"/>
      <c r="BP37" s="625"/>
      <c r="BQ37" s="625"/>
      <c r="BR37" s="625"/>
      <c r="BS37" s="625"/>
      <c r="BT37" s="625"/>
      <c r="BU37" s="626"/>
      <c r="BV37" s="627">
        <v>30568</v>
      </c>
      <c r="BW37" s="628"/>
      <c r="BX37" s="628"/>
      <c r="BY37" s="628"/>
      <c r="BZ37" s="628"/>
      <c r="CA37" s="628"/>
      <c r="CB37" s="662"/>
      <c r="CD37" s="624" t="s">
        <v>335</v>
      </c>
      <c r="CE37" s="625"/>
      <c r="CF37" s="625"/>
      <c r="CG37" s="625"/>
      <c r="CH37" s="625"/>
      <c r="CI37" s="625"/>
      <c r="CJ37" s="625"/>
      <c r="CK37" s="625"/>
      <c r="CL37" s="625"/>
      <c r="CM37" s="625"/>
      <c r="CN37" s="625"/>
      <c r="CO37" s="625"/>
      <c r="CP37" s="625"/>
      <c r="CQ37" s="626"/>
      <c r="CR37" s="627">
        <v>418141</v>
      </c>
      <c r="CS37" s="636"/>
      <c r="CT37" s="636"/>
      <c r="CU37" s="636"/>
      <c r="CV37" s="636"/>
      <c r="CW37" s="636"/>
      <c r="CX37" s="636"/>
      <c r="CY37" s="637"/>
      <c r="CZ37" s="630">
        <v>6.7</v>
      </c>
      <c r="DA37" s="638"/>
      <c r="DB37" s="638"/>
      <c r="DC37" s="639"/>
      <c r="DD37" s="633">
        <v>411175</v>
      </c>
      <c r="DE37" s="636"/>
      <c r="DF37" s="636"/>
      <c r="DG37" s="636"/>
      <c r="DH37" s="636"/>
      <c r="DI37" s="636"/>
      <c r="DJ37" s="636"/>
      <c r="DK37" s="637"/>
      <c r="DL37" s="633">
        <v>411175</v>
      </c>
      <c r="DM37" s="636"/>
      <c r="DN37" s="636"/>
      <c r="DO37" s="636"/>
      <c r="DP37" s="636"/>
      <c r="DQ37" s="636"/>
      <c r="DR37" s="636"/>
      <c r="DS37" s="636"/>
      <c r="DT37" s="636"/>
      <c r="DU37" s="636"/>
      <c r="DV37" s="637"/>
      <c r="DW37" s="630">
        <v>10</v>
      </c>
      <c r="DX37" s="638"/>
      <c r="DY37" s="638"/>
      <c r="DZ37" s="638"/>
      <c r="EA37" s="638"/>
      <c r="EB37" s="638"/>
      <c r="EC37" s="652"/>
    </row>
    <row r="38" spans="2:133" ht="11.25" customHeight="1" x14ac:dyDescent="0.2">
      <c r="B38" s="624" t="s">
        <v>336</v>
      </c>
      <c r="C38" s="625"/>
      <c r="D38" s="625"/>
      <c r="E38" s="625"/>
      <c r="F38" s="625"/>
      <c r="G38" s="625"/>
      <c r="H38" s="625"/>
      <c r="I38" s="625"/>
      <c r="J38" s="625"/>
      <c r="K38" s="625"/>
      <c r="L38" s="625"/>
      <c r="M38" s="625"/>
      <c r="N38" s="625"/>
      <c r="O38" s="625"/>
      <c r="P38" s="625"/>
      <c r="Q38" s="626"/>
      <c r="R38" s="627">
        <v>82701</v>
      </c>
      <c r="S38" s="628"/>
      <c r="T38" s="628"/>
      <c r="U38" s="628"/>
      <c r="V38" s="628"/>
      <c r="W38" s="628"/>
      <c r="X38" s="628"/>
      <c r="Y38" s="629"/>
      <c r="Z38" s="663">
        <v>1.3</v>
      </c>
      <c r="AA38" s="663"/>
      <c r="AB38" s="663"/>
      <c r="AC38" s="663"/>
      <c r="AD38" s="664" t="s">
        <v>138</v>
      </c>
      <c r="AE38" s="664"/>
      <c r="AF38" s="664"/>
      <c r="AG38" s="664"/>
      <c r="AH38" s="664"/>
      <c r="AI38" s="664"/>
      <c r="AJ38" s="664"/>
      <c r="AK38" s="664"/>
      <c r="AL38" s="630" t="s">
        <v>236</v>
      </c>
      <c r="AM38" s="631"/>
      <c r="AN38" s="631"/>
      <c r="AO38" s="665"/>
      <c r="AQ38" s="658" t="s">
        <v>337</v>
      </c>
      <c r="AR38" s="659"/>
      <c r="AS38" s="659"/>
      <c r="AT38" s="659"/>
      <c r="AU38" s="659"/>
      <c r="AV38" s="659"/>
      <c r="AW38" s="659"/>
      <c r="AX38" s="659"/>
      <c r="AY38" s="660"/>
      <c r="AZ38" s="627">
        <v>35000</v>
      </c>
      <c r="BA38" s="628"/>
      <c r="BB38" s="628"/>
      <c r="BC38" s="628"/>
      <c r="BD38" s="636"/>
      <c r="BE38" s="636"/>
      <c r="BF38" s="661"/>
      <c r="BG38" s="624" t="s">
        <v>338</v>
      </c>
      <c r="BH38" s="625"/>
      <c r="BI38" s="625"/>
      <c r="BJ38" s="625"/>
      <c r="BK38" s="625"/>
      <c r="BL38" s="625"/>
      <c r="BM38" s="625"/>
      <c r="BN38" s="625"/>
      <c r="BO38" s="625"/>
      <c r="BP38" s="625"/>
      <c r="BQ38" s="625"/>
      <c r="BR38" s="625"/>
      <c r="BS38" s="625"/>
      <c r="BT38" s="625"/>
      <c r="BU38" s="626"/>
      <c r="BV38" s="627">
        <v>1813</v>
      </c>
      <c r="BW38" s="628"/>
      <c r="BX38" s="628"/>
      <c r="BY38" s="628"/>
      <c r="BZ38" s="628"/>
      <c r="CA38" s="628"/>
      <c r="CB38" s="662"/>
      <c r="CD38" s="624" t="s">
        <v>339</v>
      </c>
      <c r="CE38" s="625"/>
      <c r="CF38" s="625"/>
      <c r="CG38" s="625"/>
      <c r="CH38" s="625"/>
      <c r="CI38" s="625"/>
      <c r="CJ38" s="625"/>
      <c r="CK38" s="625"/>
      <c r="CL38" s="625"/>
      <c r="CM38" s="625"/>
      <c r="CN38" s="625"/>
      <c r="CO38" s="625"/>
      <c r="CP38" s="625"/>
      <c r="CQ38" s="626"/>
      <c r="CR38" s="627">
        <v>845879</v>
      </c>
      <c r="CS38" s="628"/>
      <c r="CT38" s="628"/>
      <c r="CU38" s="628"/>
      <c r="CV38" s="628"/>
      <c r="CW38" s="628"/>
      <c r="CX38" s="628"/>
      <c r="CY38" s="629"/>
      <c r="CZ38" s="630">
        <v>13.6</v>
      </c>
      <c r="DA38" s="638"/>
      <c r="DB38" s="638"/>
      <c r="DC38" s="639"/>
      <c r="DD38" s="633">
        <v>697533</v>
      </c>
      <c r="DE38" s="628"/>
      <c r="DF38" s="628"/>
      <c r="DG38" s="628"/>
      <c r="DH38" s="628"/>
      <c r="DI38" s="628"/>
      <c r="DJ38" s="628"/>
      <c r="DK38" s="629"/>
      <c r="DL38" s="633">
        <v>648945</v>
      </c>
      <c r="DM38" s="628"/>
      <c r="DN38" s="628"/>
      <c r="DO38" s="628"/>
      <c r="DP38" s="628"/>
      <c r="DQ38" s="628"/>
      <c r="DR38" s="628"/>
      <c r="DS38" s="628"/>
      <c r="DT38" s="628"/>
      <c r="DU38" s="628"/>
      <c r="DV38" s="629"/>
      <c r="DW38" s="630">
        <v>15.9</v>
      </c>
      <c r="DX38" s="638"/>
      <c r="DY38" s="638"/>
      <c r="DZ38" s="638"/>
      <c r="EA38" s="638"/>
      <c r="EB38" s="638"/>
      <c r="EC38" s="652"/>
    </row>
    <row r="39" spans="2:133" ht="11.25" customHeight="1" x14ac:dyDescent="0.2">
      <c r="B39" s="624" t="s">
        <v>340</v>
      </c>
      <c r="C39" s="625"/>
      <c r="D39" s="625"/>
      <c r="E39" s="625"/>
      <c r="F39" s="625"/>
      <c r="G39" s="625"/>
      <c r="H39" s="625"/>
      <c r="I39" s="625"/>
      <c r="J39" s="625"/>
      <c r="K39" s="625"/>
      <c r="L39" s="625"/>
      <c r="M39" s="625"/>
      <c r="N39" s="625"/>
      <c r="O39" s="625"/>
      <c r="P39" s="625"/>
      <c r="Q39" s="626"/>
      <c r="R39" s="627" t="s">
        <v>236</v>
      </c>
      <c r="S39" s="628"/>
      <c r="T39" s="628"/>
      <c r="U39" s="628"/>
      <c r="V39" s="628"/>
      <c r="W39" s="628"/>
      <c r="X39" s="628"/>
      <c r="Y39" s="629"/>
      <c r="Z39" s="663" t="s">
        <v>138</v>
      </c>
      <c r="AA39" s="663"/>
      <c r="AB39" s="663"/>
      <c r="AC39" s="663"/>
      <c r="AD39" s="664" t="s">
        <v>138</v>
      </c>
      <c r="AE39" s="664"/>
      <c r="AF39" s="664"/>
      <c r="AG39" s="664"/>
      <c r="AH39" s="664"/>
      <c r="AI39" s="664"/>
      <c r="AJ39" s="664"/>
      <c r="AK39" s="664"/>
      <c r="AL39" s="630" t="s">
        <v>236</v>
      </c>
      <c r="AM39" s="631"/>
      <c r="AN39" s="631"/>
      <c r="AO39" s="665"/>
      <c r="AQ39" s="658" t="s">
        <v>341</v>
      </c>
      <c r="AR39" s="659"/>
      <c r="AS39" s="659"/>
      <c r="AT39" s="659"/>
      <c r="AU39" s="659"/>
      <c r="AV39" s="659"/>
      <c r="AW39" s="659"/>
      <c r="AX39" s="659"/>
      <c r="AY39" s="660"/>
      <c r="AZ39" s="627" t="s">
        <v>138</v>
      </c>
      <c r="BA39" s="628"/>
      <c r="BB39" s="628"/>
      <c r="BC39" s="628"/>
      <c r="BD39" s="636"/>
      <c r="BE39" s="636"/>
      <c r="BF39" s="661"/>
      <c r="BG39" s="624" t="s">
        <v>342</v>
      </c>
      <c r="BH39" s="625"/>
      <c r="BI39" s="625"/>
      <c r="BJ39" s="625"/>
      <c r="BK39" s="625"/>
      <c r="BL39" s="625"/>
      <c r="BM39" s="625"/>
      <c r="BN39" s="625"/>
      <c r="BO39" s="625"/>
      <c r="BP39" s="625"/>
      <c r="BQ39" s="625"/>
      <c r="BR39" s="625"/>
      <c r="BS39" s="625"/>
      <c r="BT39" s="625"/>
      <c r="BU39" s="626"/>
      <c r="BV39" s="627">
        <v>2949</v>
      </c>
      <c r="BW39" s="628"/>
      <c r="BX39" s="628"/>
      <c r="BY39" s="628"/>
      <c r="BZ39" s="628"/>
      <c r="CA39" s="628"/>
      <c r="CB39" s="662"/>
      <c r="CD39" s="624" t="s">
        <v>343</v>
      </c>
      <c r="CE39" s="625"/>
      <c r="CF39" s="625"/>
      <c r="CG39" s="625"/>
      <c r="CH39" s="625"/>
      <c r="CI39" s="625"/>
      <c r="CJ39" s="625"/>
      <c r="CK39" s="625"/>
      <c r="CL39" s="625"/>
      <c r="CM39" s="625"/>
      <c r="CN39" s="625"/>
      <c r="CO39" s="625"/>
      <c r="CP39" s="625"/>
      <c r="CQ39" s="626"/>
      <c r="CR39" s="627">
        <v>414654</v>
      </c>
      <c r="CS39" s="636"/>
      <c r="CT39" s="636"/>
      <c r="CU39" s="636"/>
      <c r="CV39" s="636"/>
      <c r="CW39" s="636"/>
      <c r="CX39" s="636"/>
      <c r="CY39" s="637"/>
      <c r="CZ39" s="630">
        <v>6.7</v>
      </c>
      <c r="DA39" s="638"/>
      <c r="DB39" s="638"/>
      <c r="DC39" s="639"/>
      <c r="DD39" s="633">
        <v>357464</v>
      </c>
      <c r="DE39" s="636"/>
      <c r="DF39" s="636"/>
      <c r="DG39" s="636"/>
      <c r="DH39" s="636"/>
      <c r="DI39" s="636"/>
      <c r="DJ39" s="636"/>
      <c r="DK39" s="637"/>
      <c r="DL39" s="633" t="s">
        <v>236</v>
      </c>
      <c r="DM39" s="636"/>
      <c r="DN39" s="636"/>
      <c r="DO39" s="636"/>
      <c r="DP39" s="636"/>
      <c r="DQ39" s="636"/>
      <c r="DR39" s="636"/>
      <c r="DS39" s="636"/>
      <c r="DT39" s="636"/>
      <c r="DU39" s="636"/>
      <c r="DV39" s="637"/>
      <c r="DW39" s="630" t="s">
        <v>236</v>
      </c>
      <c r="DX39" s="638"/>
      <c r="DY39" s="638"/>
      <c r="DZ39" s="638"/>
      <c r="EA39" s="638"/>
      <c r="EB39" s="638"/>
      <c r="EC39" s="652"/>
    </row>
    <row r="40" spans="2:133" ht="11.25" customHeight="1" x14ac:dyDescent="0.2">
      <c r="B40" s="624" t="s">
        <v>344</v>
      </c>
      <c r="C40" s="625"/>
      <c r="D40" s="625"/>
      <c r="E40" s="625"/>
      <c r="F40" s="625"/>
      <c r="G40" s="625"/>
      <c r="H40" s="625"/>
      <c r="I40" s="625"/>
      <c r="J40" s="625"/>
      <c r="K40" s="625"/>
      <c r="L40" s="625"/>
      <c r="M40" s="625"/>
      <c r="N40" s="625"/>
      <c r="O40" s="625"/>
      <c r="P40" s="625"/>
      <c r="Q40" s="626"/>
      <c r="R40" s="627">
        <v>62501</v>
      </c>
      <c r="S40" s="628"/>
      <c r="T40" s="628"/>
      <c r="U40" s="628"/>
      <c r="V40" s="628"/>
      <c r="W40" s="628"/>
      <c r="X40" s="628"/>
      <c r="Y40" s="629"/>
      <c r="Z40" s="663">
        <v>1</v>
      </c>
      <c r="AA40" s="663"/>
      <c r="AB40" s="663"/>
      <c r="AC40" s="663"/>
      <c r="AD40" s="664" t="s">
        <v>138</v>
      </c>
      <c r="AE40" s="664"/>
      <c r="AF40" s="664"/>
      <c r="AG40" s="664"/>
      <c r="AH40" s="664"/>
      <c r="AI40" s="664"/>
      <c r="AJ40" s="664"/>
      <c r="AK40" s="664"/>
      <c r="AL40" s="630" t="s">
        <v>138</v>
      </c>
      <c r="AM40" s="631"/>
      <c r="AN40" s="631"/>
      <c r="AO40" s="665"/>
      <c r="AQ40" s="658" t="s">
        <v>345</v>
      </c>
      <c r="AR40" s="659"/>
      <c r="AS40" s="659"/>
      <c r="AT40" s="659"/>
      <c r="AU40" s="659"/>
      <c r="AV40" s="659"/>
      <c r="AW40" s="659"/>
      <c r="AX40" s="659"/>
      <c r="AY40" s="660"/>
      <c r="AZ40" s="627" t="s">
        <v>236</v>
      </c>
      <c r="BA40" s="628"/>
      <c r="BB40" s="628"/>
      <c r="BC40" s="628"/>
      <c r="BD40" s="636"/>
      <c r="BE40" s="636"/>
      <c r="BF40" s="661"/>
      <c r="BG40" s="666" t="s">
        <v>346</v>
      </c>
      <c r="BH40" s="667"/>
      <c r="BI40" s="667"/>
      <c r="BJ40" s="667"/>
      <c r="BK40" s="667"/>
      <c r="BL40" s="223"/>
      <c r="BM40" s="625" t="s">
        <v>347</v>
      </c>
      <c r="BN40" s="625"/>
      <c r="BO40" s="625"/>
      <c r="BP40" s="625"/>
      <c r="BQ40" s="625"/>
      <c r="BR40" s="625"/>
      <c r="BS40" s="625"/>
      <c r="BT40" s="625"/>
      <c r="BU40" s="626"/>
      <c r="BV40" s="627">
        <v>106</v>
      </c>
      <c r="BW40" s="628"/>
      <c r="BX40" s="628"/>
      <c r="BY40" s="628"/>
      <c r="BZ40" s="628"/>
      <c r="CA40" s="628"/>
      <c r="CB40" s="662"/>
      <c r="CD40" s="624" t="s">
        <v>348</v>
      </c>
      <c r="CE40" s="625"/>
      <c r="CF40" s="625"/>
      <c r="CG40" s="625"/>
      <c r="CH40" s="625"/>
      <c r="CI40" s="625"/>
      <c r="CJ40" s="625"/>
      <c r="CK40" s="625"/>
      <c r="CL40" s="625"/>
      <c r="CM40" s="625"/>
      <c r="CN40" s="625"/>
      <c r="CO40" s="625"/>
      <c r="CP40" s="625"/>
      <c r="CQ40" s="626"/>
      <c r="CR40" s="627">
        <v>2890</v>
      </c>
      <c r="CS40" s="628"/>
      <c r="CT40" s="628"/>
      <c r="CU40" s="628"/>
      <c r="CV40" s="628"/>
      <c r="CW40" s="628"/>
      <c r="CX40" s="628"/>
      <c r="CY40" s="629"/>
      <c r="CZ40" s="630">
        <v>0</v>
      </c>
      <c r="DA40" s="638"/>
      <c r="DB40" s="638"/>
      <c r="DC40" s="639"/>
      <c r="DD40" s="633">
        <v>1890</v>
      </c>
      <c r="DE40" s="628"/>
      <c r="DF40" s="628"/>
      <c r="DG40" s="628"/>
      <c r="DH40" s="628"/>
      <c r="DI40" s="628"/>
      <c r="DJ40" s="628"/>
      <c r="DK40" s="629"/>
      <c r="DL40" s="633">
        <v>1890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2">
      <c r="B41" s="608" t="s">
        <v>349</v>
      </c>
      <c r="C41" s="609"/>
      <c r="D41" s="609"/>
      <c r="E41" s="609"/>
      <c r="F41" s="609"/>
      <c r="G41" s="609"/>
      <c r="H41" s="609"/>
      <c r="I41" s="609"/>
      <c r="J41" s="609"/>
      <c r="K41" s="609"/>
      <c r="L41" s="609"/>
      <c r="M41" s="609"/>
      <c r="N41" s="609"/>
      <c r="O41" s="609"/>
      <c r="P41" s="609"/>
      <c r="Q41" s="610"/>
      <c r="R41" s="611">
        <v>6558920</v>
      </c>
      <c r="S41" s="649"/>
      <c r="T41" s="649"/>
      <c r="U41" s="649"/>
      <c r="V41" s="649"/>
      <c r="W41" s="649"/>
      <c r="X41" s="649"/>
      <c r="Y41" s="653"/>
      <c r="Z41" s="654">
        <v>100</v>
      </c>
      <c r="AA41" s="654"/>
      <c r="AB41" s="654"/>
      <c r="AC41" s="654"/>
      <c r="AD41" s="655">
        <v>4029672</v>
      </c>
      <c r="AE41" s="655"/>
      <c r="AF41" s="655"/>
      <c r="AG41" s="655"/>
      <c r="AH41" s="655"/>
      <c r="AI41" s="655"/>
      <c r="AJ41" s="655"/>
      <c r="AK41" s="655"/>
      <c r="AL41" s="614">
        <v>100</v>
      </c>
      <c r="AM41" s="656"/>
      <c r="AN41" s="656"/>
      <c r="AO41" s="657"/>
      <c r="AQ41" s="658" t="s">
        <v>350</v>
      </c>
      <c r="AR41" s="659"/>
      <c r="AS41" s="659"/>
      <c r="AT41" s="659"/>
      <c r="AU41" s="659"/>
      <c r="AV41" s="659"/>
      <c r="AW41" s="659"/>
      <c r="AX41" s="659"/>
      <c r="AY41" s="660"/>
      <c r="AZ41" s="627">
        <v>172931</v>
      </c>
      <c r="BA41" s="628"/>
      <c r="BB41" s="628"/>
      <c r="BC41" s="628"/>
      <c r="BD41" s="636"/>
      <c r="BE41" s="636"/>
      <c r="BF41" s="661"/>
      <c r="BG41" s="666"/>
      <c r="BH41" s="667"/>
      <c r="BI41" s="667"/>
      <c r="BJ41" s="667"/>
      <c r="BK41" s="667"/>
      <c r="BL41" s="223"/>
      <c r="BM41" s="625" t="s">
        <v>351</v>
      </c>
      <c r="BN41" s="625"/>
      <c r="BO41" s="625"/>
      <c r="BP41" s="625"/>
      <c r="BQ41" s="625"/>
      <c r="BR41" s="625"/>
      <c r="BS41" s="625"/>
      <c r="BT41" s="625"/>
      <c r="BU41" s="626"/>
      <c r="BV41" s="627" t="s">
        <v>138</v>
      </c>
      <c r="BW41" s="628"/>
      <c r="BX41" s="628"/>
      <c r="BY41" s="628"/>
      <c r="BZ41" s="628"/>
      <c r="CA41" s="628"/>
      <c r="CB41" s="662"/>
      <c r="CD41" s="624" t="s">
        <v>352</v>
      </c>
      <c r="CE41" s="625"/>
      <c r="CF41" s="625"/>
      <c r="CG41" s="625"/>
      <c r="CH41" s="625"/>
      <c r="CI41" s="625"/>
      <c r="CJ41" s="625"/>
      <c r="CK41" s="625"/>
      <c r="CL41" s="625"/>
      <c r="CM41" s="625"/>
      <c r="CN41" s="625"/>
      <c r="CO41" s="625"/>
      <c r="CP41" s="625"/>
      <c r="CQ41" s="626"/>
      <c r="CR41" s="627" t="s">
        <v>236</v>
      </c>
      <c r="CS41" s="636"/>
      <c r="CT41" s="636"/>
      <c r="CU41" s="636"/>
      <c r="CV41" s="636"/>
      <c r="CW41" s="636"/>
      <c r="CX41" s="636"/>
      <c r="CY41" s="637"/>
      <c r="CZ41" s="630" t="s">
        <v>138</v>
      </c>
      <c r="DA41" s="638"/>
      <c r="DB41" s="638"/>
      <c r="DC41" s="639"/>
      <c r="DD41" s="633" t="s">
        <v>236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353</v>
      </c>
      <c r="AR42" s="647"/>
      <c r="AS42" s="647"/>
      <c r="AT42" s="647"/>
      <c r="AU42" s="647"/>
      <c r="AV42" s="647"/>
      <c r="AW42" s="647"/>
      <c r="AX42" s="647"/>
      <c r="AY42" s="648"/>
      <c r="AZ42" s="611">
        <v>492837</v>
      </c>
      <c r="BA42" s="649"/>
      <c r="BB42" s="649"/>
      <c r="BC42" s="649"/>
      <c r="BD42" s="612"/>
      <c r="BE42" s="612"/>
      <c r="BF42" s="650"/>
      <c r="BG42" s="668"/>
      <c r="BH42" s="669"/>
      <c r="BI42" s="669"/>
      <c r="BJ42" s="669"/>
      <c r="BK42" s="669"/>
      <c r="BL42" s="224"/>
      <c r="BM42" s="609" t="s">
        <v>354</v>
      </c>
      <c r="BN42" s="609"/>
      <c r="BO42" s="609"/>
      <c r="BP42" s="609"/>
      <c r="BQ42" s="609"/>
      <c r="BR42" s="609"/>
      <c r="BS42" s="609"/>
      <c r="BT42" s="609"/>
      <c r="BU42" s="610"/>
      <c r="BV42" s="611">
        <v>380</v>
      </c>
      <c r="BW42" s="649"/>
      <c r="BX42" s="649"/>
      <c r="BY42" s="649"/>
      <c r="BZ42" s="649"/>
      <c r="CA42" s="649"/>
      <c r="CB42" s="651"/>
      <c r="CD42" s="624" t="s">
        <v>355</v>
      </c>
      <c r="CE42" s="625"/>
      <c r="CF42" s="625"/>
      <c r="CG42" s="625"/>
      <c r="CH42" s="625"/>
      <c r="CI42" s="625"/>
      <c r="CJ42" s="625"/>
      <c r="CK42" s="625"/>
      <c r="CL42" s="625"/>
      <c r="CM42" s="625"/>
      <c r="CN42" s="625"/>
      <c r="CO42" s="625"/>
      <c r="CP42" s="625"/>
      <c r="CQ42" s="626"/>
      <c r="CR42" s="627">
        <v>239821</v>
      </c>
      <c r="CS42" s="636"/>
      <c r="CT42" s="636"/>
      <c r="CU42" s="636"/>
      <c r="CV42" s="636"/>
      <c r="CW42" s="636"/>
      <c r="CX42" s="636"/>
      <c r="CY42" s="637"/>
      <c r="CZ42" s="630">
        <v>3.9</v>
      </c>
      <c r="DA42" s="638"/>
      <c r="DB42" s="638"/>
      <c r="DC42" s="639"/>
      <c r="DD42" s="633">
        <v>183821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356</v>
      </c>
      <c r="CD43" s="624" t="s">
        <v>357</v>
      </c>
      <c r="CE43" s="625"/>
      <c r="CF43" s="625"/>
      <c r="CG43" s="625"/>
      <c r="CH43" s="625"/>
      <c r="CI43" s="625"/>
      <c r="CJ43" s="625"/>
      <c r="CK43" s="625"/>
      <c r="CL43" s="625"/>
      <c r="CM43" s="625"/>
      <c r="CN43" s="625"/>
      <c r="CO43" s="625"/>
      <c r="CP43" s="625"/>
      <c r="CQ43" s="626"/>
      <c r="CR43" s="627">
        <v>19907</v>
      </c>
      <c r="CS43" s="636"/>
      <c r="CT43" s="636"/>
      <c r="CU43" s="636"/>
      <c r="CV43" s="636"/>
      <c r="CW43" s="636"/>
      <c r="CX43" s="636"/>
      <c r="CY43" s="637"/>
      <c r="CZ43" s="630">
        <v>0.3</v>
      </c>
      <c r="DA43" s="638"/>
      <c r="DB43" s="638"/>
      <c r="DC43" s="639"/>
      <c r="DD43" s="633">
        <v>19907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358</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306</v>
      </c>
      <c r="CE44" s="641"/>
      <c r="CF44" s="624" t="s">
        <v>359</v>
      </c>
      <c r="CG44" s="625"/>
      <c r="CH44" s="625"/>
      <c r="CI44" s="625"/>
      <c r="CJ44" s="625"/>
      <c r="CK44" s="625"/>
      <c r="CL44" s="625"/>
      <c r="CM44" s="625"/>
      <c r="CN44" s="625"/>
      <c r="CO44" s="625"/>
      <c r="CP44" s="625"/>
      <c r="CQ44" s="626"/>
      <c r="CR44" s="627">
        <v>239821</v>
      </c>
      <c r="CS44" s="628"/>
      <c r="CT44" s="628"/>
      <c r="CU44" s="628"/>
      <c r="CV44" s="628"/>
      <c r="CW44" s="628"/>
      <c r="CX44" s="628"/>
      <c r="CY44" s="629"/>
      <c r="CZ44" s="630">
        <v>3.9</v>
      </c>
      <c r="DA44" s="631"/>
      <c r="DB44" s="631"/>
      <c r="DC44" s="632"/>
      <c r="DD44" s="633">
        <v>183821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360</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361</v>
      </c>
      <c r="CG45" s="625"/>
      <c r="CH45" s="625"/>
      <c r="CI45" s="625"/>
      <c r="CJ45" s="625"/>
      <c r="CK45" s="625"/>
      <c r="CL45" s="625"/>
      <c r="CM45" s="625"/>
      <c r="CN45" s="625"/>
      <c r="CO45" s="625"/>
      <c r="CP45" s="625"/>
      <c r="CQ45" s="626"/>
      <c r="CR45" s="627">
        <v>46913</v>
      </c>
      <c r="CS45" s="636"/>
      <c r="CT45" s="636"/>
      <c r="CU45" s="636"/>
      <c r="CV45" s="636"/>
      <c r="CW45" s="636"/>
      <c r="CX45" s="636"/>
      <c r="CY45" s="637"/>
      <c r="CZ45" s="630">
        <v>0.8</v>
      </c>
      <c r="DA45" s="638"/>
      <c r="DB45" s="638"/>
      <c r="DC45" s="639"/>
      <c r="DD45" s="633">
        <v>18888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362</v>
      </c>
      <c r="CG46" s="625"/>
      <c r="CH46" s="625"/>
      <c r="CI46" s="625"/>
      <c r="CJ46" s="625"/>
      <c r="CK46" s="625"/>
      <c r="CL46" s="625"/>
      <c r="CM46" s="625"/>
      <c r="CN46" s="625"/>
      <c r="CO46" s="625"/>
      <c r="CP46" s="625"/>
      <c r="CQ46" s="626"/>
      <c r="CR46" s="627">
        <v>192577</v>
      </c>
      <c r="CS46" s="628"/>
      <c r="CT46" s="628"/>
      <c r="CU46" s="628"/>
      <c r="CV46" s="628"/>
      <c r="CW46" s="628"/>
      <c r="CX46" s="628"/>
      <c r="CY46" s="629"/>
      <c r="CZ46" s="630">
        <v>3.1</v>
      </c>
      <c r="DA46" s="631"/>
      <c r="DB46" s="631"/>
      <c r="DC46" s="632"/>
      <c r="DD46" s="633">
        <v>164602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363</v>
      </c>
      <c r="CG47" s="625"/>
      <c r="CH47" s="625"/>
      <c r="CI47" s="625"/>
      <c r="CJ47" s="625"/>
      <c r="CK47" s="625"/>
      <c r="CL47" s="625"/>
      <c r="CM47" s="625"/>
      <c r="CN47" s="625"/>
      <c r="CO47" s="625"/>
      <c r="CP47" s="625"/>
      <c r="CQ47" s="626"/>
      <c r="CR47" s="627" t="s">
        <v>138</v>
      </c>
      <c r="CS47" s="636"/>
      <c r="CT47" s="636"/>
      <c r="CU47" s="636"/>
      <c r="CV47" s="636"/>
      <c r="CW47" s="636"/>
      <c r="CX47" s="636"/>
      <c r="CY47" s="637"/>
      <c r="CZ47" s="630" t="s">
        <v>138</v>
      </c>
      <c r="DA47" s="638"/>
      <c r="DB47" s="638"/>
      <c r="DC47" s="639"/>
      <c r="DD47" s="633" t="s">
        <v>236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364</v>
      </c>
      <c r="CG48" s="625"/>
      <c r="CH48" s="625"/>
      <c r="CI48" s="625"/>
      <c r="CJ48" s="625"/>
      <c r="CK48" s="625"/>
      <c r="CL48" s="625"/>
      <c r="CM48" s="625"/>
      <c r="CN48" s="625"/>
      <c r="CO48" s="625"/>
      <c r="CP48" s="625"/>
      <c r="CQ48" s="626"/>
      <c r="CR48" s="627" t="s">
        <v>138</v>
      </c>
      <c r="CS48" s="628"/>
      <c r="CT48" s="628"/>
      <c r="CU48" s="628"/>
      <c r="CV48" s="628"/>
      <c r="CW48" s="628"/>
      <c r="CX48" s="628"/>
      <c r="CY48" s="629"/>
      <c r="CZ48" s="630" t="s">
        <v>138</v>
      </c>
      <c r="DA48" s="631"/>
      <c r="DB48" s="631"/>
      <c r="DC48" s="632"/>
      <c r="DD48" s="633" t="s">
        <v>138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365</v>
      </c>
      <c r="CE49" s="609"/>
      <c r="CF49" s="609"/>
      <c r="CG49" s="609"/>
      <c r="CH49" s="609"/>
      <c r="CI49" s="609"/>
      <c r="CJ49" s="609"/>
      <c r="CK49" s="609"/>
      <c r="CL49" s="609"/>
      <c r="CM49" s="609"/>
      <c r="CN49" s="609"/>
      <c r="CO49" s="609"/>
      <c r="CP49" s="609"/>
      <c r="CQ49" s="610"/>
      <c r="CR49" s="611">
        <v>6227302</v>
      </c>
      <c r="CS49" s="612"/>
      <c r="CT49" s="612"/>
      <c r="CU49" s="612"/>
      <c r="CV49" s="612"/>
      <c r="CW49" s="612"/>
      <c r="CX49" s="612"/>
      <c r="CY49" s="613"/>
      <c r="CZ49" s="614">
        <v>100</v>
      </c>
      <c r="DA49" s="615"/>
      <c r="DB49" s="615"/>
      <c r="DC49" s="616"/>
      <c r="DD49" s="617">
        <v>4635996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v9/2EvDXatV32dJqzjt6zFyr4kN7DbGrTDG6bfyV+xCULIVHo884kpA238FjSHmv3MFrEVq6IpkRHaQAJm38g==" saltValue="pct67dZLdI7NZLOLthE1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366</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367</v>
      </c>
      <c r="DK2" s="1108"/>
      <c r="DL2" s="1108"/>
      <c r="DM2" s="1108"/>
      <c r="DN2" s="1108"/>
      <c r="DO2" s="1109"/>
      <c r="DP2" s="228"/>
      <c r="DQ2" s="1107" t="s">
        <v>368</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110"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100" t="s">
        <v>385</v>
      </c>
      <c r="DH5" s="1101"/>
      <c r="DI5" s="1101"/>
      <c r="DJ5" s="1101"/>
      <c r="DK5" s="1102"/>
      <c r="DL5" s="1100" t="s">
        <v>386</v>
      </c>
      <c r="DM5" s="1101"/>
      <c r="DN5" s="1101"/>
      <c r="DO5" s="1101"/>
      <c r="DP5" s="1102"/>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087">
        <v>6557</v>
      </c>
      <c r="R7" s="1088"/>
      <c r="S7" s="1088"/>
      <c r="T7" s="1088"/>
      <c r="U7" s="1088"/>
      <c r="V7" s="1088">
        <v>6227</v>
      </c>
      <c r="W7" s="1088"/>
      <c r="X7" s="1088"/>
      <c r="Y7" s="1088"/>
      <c r="Z7" s="1088"/>
      <c r="AA7" s="1088">
        <v>330</v>
      </c>
      <c r="AB7" s="1088"/>
      <c r="AC7" s="1088"/>
      <c r="AD7" s="1088"/>
      <c r="AE7" s="1089"/>
      <c r="AF7" s="1090">
        <v>271</v>
      </c>
      <c r="AG7" s="1091"/>
      <c r="AH7" s="1091"/>
      <c r="AI7" s="1091"/>
      <c r="AJ7" s="1092"/>
      <c r="AK7" s="1093">
        <v>171</v>
      </c>
      <c r="AL7" s="1094"/>
      <c r="AM7" s="1094"/>
      <c r="AN7" s="1094"/>
      <c r="AO7" s="1094"/>
      <c r="AP7" s="1094">
        <v>5252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t="s">
        <v>587</v>
      </c>
      <c r="BS7" s="1097" t="s">
        <v>588</v>
      </c>
      <c r="BT7" s="1098"/>
      <c r="BU7" s="1098"/>
      <c r="BV7" s="1098"/>
      <c r="BW7" s="1098"/>
      <c r="BX7" s="1098"/>
      <c r="BY7" s="1098"/>
      <c r="BZ7" s="1098"/>
      <c r="CA7" s="1098"/>
      <c r="CB7" s="1098"/>
      <c r="CC7" s="1098"/>
      <c r="CD7" s="1098"/>
      <c r="CE7" s="1098"/>
      <c r="CF7" s="1098"/>
      <c r="CG7" s="1099"/>
      <c r="CH7" s="1084">
        <v>0</v>
      </c>
      <c r="CI7" s="1085"/>
      <c r="CJ7" s="1085"/>
      <c r="CK7" s="1085"/>
      <c r="CL7" s="1086"/>
      <c r="CM7" s="1084">
        <v>143</v>
      </c>
      <c r="CN7" s="1085"/>
      <c r="CO7" s="1085"/>
      <c r="CP7" s="1085"/>
      <c r="CQ7" s="1086"/>
      <c r="CR7" s="1084">
        <v>3</v>
      </c>
      <c r="CS7" s="1085"/>
      <c r="CT7" s="1085"/>
      <c r="CU7" s="1085"/>
      <c r="CV7" s="1086"/>
      <c r="CW7" s="1084" t="s">
        <v>589</v>
      </c>
      <c r="CX7" s="1085"/>
      <c r="CY7" s="1085"/>
      <c r="CZ7" s="1085"/>
      <c r="DA7" s="1086"/>
      <c r="DB7" s="1084">
        <v>263</v>
      </c>
      <c r="DC7" s="1085"/>
      <c r="DD7" s="1085"/>
      <c r="DE7" s="1085"/>
      <c r="DF7" s="1086"/>
      <c r="DG7" s="1084" t="s">
        <v>589</v>
      </c>
      <c r="DH7" s="1085"/>
      <c r="DI7" s="1085"/>
      <c r="DJ7" s="1085"/>
      <c r="DK7" s="1086"/>
      <c r="DL7" s="1084" t="s">
        <v>589</v>
      </c>
      <c r="DM7" s="1085"/>
      <c r="DN7" s="1085"/>
      <c r="DO7" s="1085"/>
      <c r="DP7" s="1086"/>
      <c r="DQ7" s="1084" t="s">
        <v>589</v>
      </c>
      <c r="DR7" s="1085"/>
      <c r="DS7" s="1085"/>
      <c r="DT7" s="1085"/>
      <c r="DU7" s="1086"/>
      <c r="DV7" s="1097"/>
      <c r="DW7" s="1098"/>
      <c r="DX7" s="1098"/>
      <c r="DY7" s="1098"/>
      <c r="DZ7" s="1112"/>
      <c r="EA7" s="234"/>
    </row>
    <row r="8" spans="1:131" s="235" customFormat="1" ht="26.25" customHeight="1" x14ac:dyDescent="0.2">
      <c r="A8" s="238">
        <v>2</v>
      </c>
      <c r="B8" s="1030" t="s">
        <v>389</v>
      </c>
      <c r="C8" s="1031"/>
      <c r="D8" s="1031"/>
      <c r="E8" s="1031"/>
      <c r="F8" s="1031"/>
      <c r="G8" s="1031"/>
      <c r="H8" s="1031"/>
      <c r="I8" s="1031"/>
      <c r="J8" s="1031"/>
      <c r="K8" s="1031"/>
      <c r="L8" s="1031"/>
      <c r="M8" s="1031"/>
      <c r="N8" s="1031"/>
      <c r="O8" s="1031"/>
      <c r="P8" s="1032"/>
      <c r="Q8" s="1038">
        <v>14</v>
      </c>
      <c r="R8" s="1039"/>
      <c r="S8" s="1039"/>
      <c r="T8" s="1039"/>
      <c r="U8" s="1039"/>
      <c r="V8" s="1039">
        <v>12</v>
      </c>
      <c r="W8" s="1039"/>
      <c r="X8" s="1039"/>
      <c r="Y8" s="1039"/>
      <c r="Z8" s="1039"/>
      <c r="AA8" s="1039">
        <v>1</v>
      </c>
      <c r="AB8" s="1039"/>
      <c r="AC8" s="1039"/>
      <c r="AD8" s="1039"/>
      <c r="AE8" s="1040"/>
      <c r="AF8" s="1035">
        <v>1</v>
      </c>
      <c r="AG8" s="1036"/>
      <c r="AH8" s="1036"/>
      <c r="AI8" s="1036"/>
      <c r="AJ8" s="1037"/>
      <c r="AK8" s="1080" t="s">
        <v>520</v>
      </c>
      <c r="AL8" s="1081"/>
      <c r="AM8" s="1081"/>
      <c r="AN8" s="1081"/>
      <c r="AO8" s="1081"/>
      <c r="AP8" s="1081" t="s">
        <v>520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390</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t="s">
        <v>520</v>
      </c>
      <c r="AB9" s="1039"/>
      <c r="AC9" s="1039"/>
      <c r="AD9" s="1039"/>
      <c r="AE9" s="1040"/>
      <c r="AF9" s="1035" t="s">
        <v>138</v>
      </c>
      <c r="AG9" s="1036"/>
      <c r="AH9" s="1036"/>
      <c r="AI9" s="1036"/>
      <c r="AJ9" s="1037"/>
      <c r="AK9" s="1080">
        <v>3</v>
      </c>
      <c r="AL9" s="1081"/>
      <c r="AM9" s="1081"/>
      <c r="AN9" s="1081"/>
      <c r="AO9" s="1081"/>
      <c r="AP9" s="1081" t="s">
        <v>520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6559</v>
      </c>
      <c r="R23" s="1061"/>
      <c r="S23" s="1061"/>
      <c r="T23" s="1061"/>
      <c r="U23" s="1061"/>
      <c r="V23" s="1061">
        <v>6227</v>
      </c>
      <c r="W23" s="1061"/>
      <c r="X23" s="1061"/>
      <c r="Y23" s="1061"/>
      <c r="Z23" s="1061"/>
      <c r="AA23" s="1061">
        <v>332</v>
      </c>
      <c r="AB23" s="1061"/>
      <c r="AC23" s="1061"/>
      <c r="AD23" s="1061"/>
      <c r="AE23" s="1068"/>
      <c r="AF23" s="1069">
        <v>273</v>
      </c>
      <c r="AG23" s="1061"/>
      <c r="AH23" s="1061"/>
      <c r="AI23" s="1061"/>
      <c r="AJ23" s="1070"/>
      <c r="AK23" s="1071"/>
      <c r="AL23" s="1072"/>
      <c r="AM23" s="1072"/>
      <c r="AN23" s="1072"/>
      <c r="AO23" s="1072"/>
      <c r="AP23" s="1061">
        <v>5252</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1680</v>
      </c>
      <c r="R28" s="1051"/>
      <c r="S28" s="1051"/>
      <c r="T28" s="1051"/>
      <c r="U28" s="1051"/>
      <c r="V28" s="1051">
        <v>1649</v>
      </c>
      <c r="W28" s="1051"/>
      <c r="X28" s="1051"/>
      <c r="Y28" s="1051"/>
      <c r="Z28" s="1051"/>
      <c r="AA28" s="1051">
        <v>31</v>
      </c>
      <c r="AB28" s="1051"/>
      <c r="AC28" s="1051"/>
      <c r="AD28" s="1051"/>
      <c r="AE28" s="1052"/>
      <c r="AF28" s="1053">
        <v>31</v>
      </c>
      <c r="AG28" s="1051"/>
      <c r="AH28" s="1051"/>
      <c r="AI28" s="1051"/>
      <c r="AJ28" s="1054"/>
      <c r="AK28" s="1042">
        <v>173</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1521</v>
      </c>
      <c r="R29" s="1039"/>
      <c r="S29" s="1039"/>
      <c r="T29" s="1039"/>
      <c r="U29" s="1039"/>
      <c r="V29" s="1039">
        <v>1414</v>
      </c>
      <c r="W29" s="1039"/>
      <c r="X29" s="1039"/>
      <c r="Y29" s="1039"/>
      <c r="Z29" s="1039"/>
      <c r="AA29" s="1039">
        <v>107</v>
      </c>
      <c r="AB29" s="1039"/>
      <c r="AC29" s="1039"/>
      <c r="AD29" s="1039"/>
      <c r="AE29" s="1040"/>
      <c r="AF29" s="1035">
        <v>107</v>
      </c>
      <c r="AG29" s="1036"/>
      <c r="AH29" s="1036"/>
      <c r="AI29" s="1036"/>
      <c r="AJ29" s="1037"/>
      <c r="AK29" s="980">
        <v>239</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201</v>
      </c>
      <c r="R30" s="1039"/>
      <c r="S30" s="1039"/>
      <c r="T30" s="1039"/>
      <c r="U30" s="1039"/>
      <c r="V30" s="1039">
        <v>200</v>
      </c>
      <c r="W30" s="1039"/>
      <c r="X30" s="1039"/>
      <c r="Y30" s="1039"/>
      <c r="Z30" s="1039"/>
      <c r="AA30" s="1039">
        <v>2</v>
      </c>
      <c r="AB30" s="1039"/>
      <c r="AC30" s="1039"/>
      <c r="AD30" s="1039"/>
      <c r="AE30" s="1040"/>
      <c r="AF30" s="1035">
        <v>2</v>
      </c>
      <c r="AG30" s="1036"/>
      <c r="AH30" s="1036"/>
      <c r="AI30" s="1036"/>
      <c r="AJ30" s="1037"/>
      <c r="AK30" s="980">
        <v>55</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10</v>
      </c>
      <c r="R31" s="1039"/>
      <c r="S31" s="1039"/>
      <c r="T31" s="1039"/>
      <c r="U31" s="1039"/>
      <c r="V31" s="1039">
        <v>6</v>
      </c>
      <c r="W31" s="1039"/>
      <c r="X31" s="1039"/>
      <c r="Y31" s="1039"/>
      <c r="Z31" s="1039"/>
      <c r="AA31" s="1039">
        <v>4</v>
      </c>
      <c r="AB31" s="1039"/>
      <c r="AC31" s="1039"/>
      <c r="AD31" s="1039"/>
      <c r="AE31" s="1040"/>
      <c r="AF31" s="1035">
        <v>4</v>
      </c>
      <c r="AG31" s="1036"/>
      <c r="AH31" s="1036"/>
      <c r="AI31" s="1036"/>
      <c r="AJ31" s="1037"/>
      <c r="AK31" s="980">
        <v>1</v>
      </c>
      <c r="AL31" s="971"/>
      <c r="AM31" s="971"/>
      <c r="AN31" s="971"/>
      <c r="AO31" s="971"/>
      <c r="AP31" s="971" t="s">
        <v>520</v>
      </c>
      <c r="AQ31" s="971"/>
      <c r="AR31" s="971"/>
      <c r="AS31" s="971"/>
      <c r="AT31" s="971"/>
      <c r="AU31" s="971" t="s">
        <v>520</v>
      </c>
      <c r="AV31" s="971"/>
      <c r="AW31" s="971"/>
      <c r="AX31" s="971"/>
      <c r="AY31" s="971"/>
      <c r="AZ31" s="1041" t="s">
        <v>520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243</v>
      </c>
      <c r="R32" s="1039"/>
      <c r="S32" s="1039"/>
      <c r="T32" s="1039"/>
      <c r="U32" s="1039"/>
      <c r="V32" s="1039">
        <v>222</v>
      </c>
      <c r="W32" s="1039"/>
      <c r="X32" s="1039"/>
      <c r="Y32" s="1039"/>
      <c r="Z32" s="1039"/>
      <c r="AA32" s="1039">
        <v>21</v>
      </c>
      <c r="AB32" s="1039"/>
      <c r="AC32" s="1039"/>
      <c r="AD32" s="1039"/>
      <c r="AE32" s="1040"/>
      <c r="AF32" s="1035">
        <v>559</v>
      </c>
      <c r="AG32" s="1036"/>
      <c r="AH32" s="1036"/>
      <c r="AI32" s="1036"/>
      <c r="AJ32" s="1037"/>
      <c r="AK32" s="980">
        <v>35</v>
      </c>
      <c r="AL32" s="971"/>
      <c r="AM32" s="971"/>
      <c r="AN32" s="971"/>
      <c r="AO32" s="971"/>
      <c r="AP32" s="971">
        <v>820</v>
      </c>
      <c r="AQ32" s="971"/>
      <c r="AR32" s="971"/>
      <c r="AS32" s="971"/>
      <c r="AT32" s="971"/>
      <c r="AU32" s="971" t="s">
        <v>520</v>
      </c>
      <c r="AV32" s="971"/>
      <c r="AW32" s="971"/>
      <c r="AX32" s="971"/>
      <c r="AY32" s="971"/>
      <c r="AZ32" s="1041" t="s">
        <v>520</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411</v>
      </c>
      <c r="C33" s="1031"/>
      <c r="D33" s="1031"/>
      <c r="E33" s="1031"/>
      <c r="F33" s="1031"/>
      <c r="G33" s="1031"/>
      <c r="H33" s="1031"/>
      <c r="I33" s="1031"/>
      <c r="J33" s="1031"/>
      <c r="K33" s="1031"/>
      <c r="L33" s="1031"/>
      <c r="M33" s="1031"/>
      <c r="N33" s="1031"/>
      <c r="O33" s="1031"/>
      <c r="P33" s="1032"/>
      <c r="Q33" s="1038">
        <v>378</v>
      </c>
      <c r="R33" s="1039"/>
      <c r="S33" s="1039"/>
      <c r="T33" s="1039"/>
      <c r="U33" s="1039"/>
      <c r="V33" s="1039">
        <v>354</v>
      </c>
      <c r="W33" s="1039"/>
      <c r="X33" s="1039"/>
      <c r="Y33" s="1039"/>
      <c r="Z33" s="1039"/>
      <c r="AA33" s="1039">
        <v>24</v>
      </c>
      <c r="AB33" s="1039"/>
      <c r="AC33" s="1039"/>
      <c r="AD33" s="1039"/>
      <c r="AE33" s="1040"/>
      <c r="AF33" s="1035">
        <v>24</v>
      </c>
      <c r="AG33" s="1036"/>
      <c r="AH33" s="1036"/>
      <c r="AI33" s="1036"/>
      <c r="AJ33" s="1037"/>
      <c r="AK33" s="980">
        <v>183</v>
      </c>
      <c r="AL33" s="971"/>
      <c r="AM33" s="971"/>
      <c r="AN33" s="971"/>
      <c r="AO33" s="971"/>
      <c r="AP33" s="971">
        <v>1969</v>
      </c>
      <c r="AQ33" s="971"/>
      <c r="AR33" s="971"/>
      <c r="AS33" s="971"/>
      <c r="AT33" s="971"/>
      <c r="AU33" s="971">
        <v>1969</v>
      </c>
      <c r="AV33" s="971"/>
      <c r="AW33" s="971"/>
      <c r="AX33" s="971"/>
      <c r="AY33" s="971"/>
      <c r="AZ33" s="1041" t="s">
        <v>520</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726</v>
      </c>
      <c r="AG63" s="959"/>
      <c r="AH63" s="959"/>
      <c r="AI63" s="959"/>
      <c r="AJ63" s="1022"/>
      <c r="AK63" s="1023"/>
      <c r="AL63" s="963"/>
      <c r="AM63" s="963"/>
      <c r="AN63" s="963"/>
      <c r="AO63" s="963"/>
      <c r="AP63" s="959">
        <v>2790</v>
      </c>
      <c r="AQ63" s="959"/>
      <c r="AR63" s="959"/>
      <c r="AS63" s="959"/>
      <c r="AT63" s="959"/>
      <c r="AU63" s="959">
        <v>1969</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397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595</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t="s">
        <v>589</v>
      </c>
      <c r="AL68" s="982"/>
      <c r="AM68" s="982"/>
      <c r="AN68" s="982"/>
      <c r="AO68" s="982"/>
      <c r="AP68" s="982" t="s">
        <v>589</v>
      </c>
      <c r="AQ68" s="982"/>
      <c r="AR68" s="982"/>
      <c r="AS68" s="982"/>
      <c r="AT68" s="982"/>
      <c r="AU68" s="982" t="s">
        <v>589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596</v>
      </c>
      <c r="C69" s="975"/>
      <c r="D69" s="975"/>
      <c r="E69" s="975"/>
      <c r="F69" s="975"/>
      <c r="G69" s="975"/>
      <c r="H69" s="975"/>
      <c r="I69" s="975"/>
      <c r="J69" s="975"/>
      <c r="K69" s="975"/>
      <c r="L69" s="975"/>
      <c r="M69" s="975"/>
      <c r="N69" s="975"/>
      <c r="O69" s="975"/>
      <c r="P69" s="976"/>
      <c r="Q69" s="977">
        <v>4698</v>
      </c>
      <c r="R69" s="971"/>
      <c r="S69" s="971"/>
      <c r="T69" s="971"/>
      <c r="U69" s="971"/>
      <c r="V69" s="971">
        <v>3780</v>
      </c>
      <c r="W69" s="971"/>
      <c r="X69" s="971"/>
      <c r="Y69" s="971"/>
      <c r="Z69" s="971"/>
      <c r="AA69" s="971">
        <v>918</v>
      </c>
      <c r="AB69" s="971"/>
      <c r="AC69" s="971"/>
      <c r="AD69" s="971"/>
      <c r="AE69" s="971"/>
      <c r="AF69" s="971">
        <v>918</v>
      </c>
      <c r="AG69" s="971"/>
      <c r="AH69" s="971"/>
      <c r="AI69" s="971"/>
      <c r="AJ69" s="971"/>
      <c r="AK69" s="971">
        <v>1</v>
      </c>
      <c r="AL69" s="971"/>
      <c r="AM69" s="971"/>
      <c r="AN69" s="971"/>
      <c r="AO69" s="971"/>
      <c r="AP69" s="971" t="s">
        <v>589</v>
      </c>
      <c r="AQ69" s="971"/>
      <c r="AR69" s="971"/>
      <c r="AS69" s="971"/>
      <c r="AT69" s="971"/>
      <c r="AU69" s="971" t="s">
        <v>589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597</v>
      </c>
      <c r="C70" s="975"/>
      <c r="D70" s="975"/>
      <c r="E70" s="975"/>
      <c r="F70" s="975"/>
      <c r="G70" s="975"/>
      <c r="H70" s="975"/>
      <c r="I70" s="975"/>
      <c r="J70" s="975"/>
      <c r="K70" s="975"/>
      <c r="L70" s="975"/>
      <c r="M70" s="975"/>
      <c r="N70" s="975"/>
      <c r="O70" s="975"/>
      <c r="P70" s="976"/>
      <c r="Q70" s="977">
        <v>112</v>
      </c>
      <c r="R70" s="971"/>
      <c r="S70" s="971"/>
      <c r="T70" s="971"/>
      <c r="U70" s="971"/>
      <c r="V70" s="971">
        <v>74</v>
      </c>
      <c r="W70" s="971"/>
      <c r="X70" s="971"/>
      <c r="Y70" s="971"/>
      <c r="Z70" s="971"/>
      <c r="AA70" s="971">
        <v>38</v>
      </c>
      <c r="AB70" s="971"/>
      <c r="AC70" s="971"/>
      <c r="AD70" s="971"/>
      <c r="AE70" s="971"/>
      <c r="AF70" s="971">
        <v>38</v>
      </c>
      <c r="AG70" s="971"/>
      <c r="AH70" s="971"/>
      <c r="AI70" s="971"/>
      <c r="AJ70" s="971"/>
      <c r="AK70" s="971" t="s">
        <v>589</v>
      </c>
      <c r="AL70" s="971"/>
      <c r="AM70" s="971"/>
      <c r="AN70" s="971"/>
      <c r="AO70" s="971"/>
      <c r="AP70" s="971" t="s">
        <v>589</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598</v>
      </c>
      <c r="C71" s="975"/>
      <c r="D71" s="975"/>
      <c r="E71" s="975"/>
      <c r="F71" s="975"/>
      <c r="G71" s="975"/>
      <c r="H71" s="975"/>
      <c r="I71" s="975"/>
      <c r="J71" s="975"/>
      <c r="K71" s="975"/>
      <c r="L71" s="975"/>
      <c r="M71" s="975"/>
      <c r="N71" s="975"/>
      <c r="O71" s="975"/>
      <c r="P71" s="976"/>
      <c r="Q71" s="977">
        <v>81</v>
      </c>
      <c r="R71" s="971"/>
      <c r="S71" s="971"/>
      <c r="T71" s="971"/>
      <c r="U71" s="971"/>
      <c r="V71" s="971">
        <v>73</v>
      </c>
      <c r="W71" s="971"/>
      <c r="X71" s="971"/>
      <c r="Y71" s="971"/>
      <c r="Z71" s="971"/>
      <c r="AA71" s="971">
        <v>8</v>
      </c>
      <c r="AB71" s="971"/>
      <c r="AC71" s="971"/>
      <c r="AD71" s="971"/>
      <c r="AE71" s="971"/>
      <c r="AF71" s="971">
        <v>8</v>
      </c>
      <c r="AG71" s="971"/>
      <c r="AH71" s="971"/>
      <c r="AI71" s="971"/>
      <c r="AJ71" s="971"/>
      <c r="AK71" s="971" t="s">
        <v>589</v>
      </c>
      <c r="AL71" s="971"/>
      <c r="AM71" s="971"/>
      <c r="AN71" s="971"/>
      <c r="AO71" s="971"/>
      <c r="AP71" s="971" t="s">
        <v>589</v>
      </c>
      <c r="AQ71" s="971"/>
      <c r="AR71" s="971"/>
      <c r="AS71" s="971"/>
      <c r="AT71" s="971"/>
      <c r="AU71" s="971" t="s">
        <v>589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599</v>
      </c>
      <c r="C72" s="975"/>
      <c r="D72" s="975"/>
      <c r="E72" s="975"/>
      <c r="F72" s="975"/>
      <c r="G72" s="975"/>
      <c r="H72" s="975"/>
      <c r="I72" s="975"/>
      <c r="J72" s="975"/>
      <c r="K72" s="975"/>
      <c r="L72" s="975"/>
      <c r="M72" s="975"/>
      <c r="N72" s="975"/>
      <c r="O72" s="975"/>
      <c r="P72" s="976"/>
      <c r="Q72" s="977">
        <v>139615</v>
      </c>
      <c r="R72" s="971"/>
      <c r="S72" s="971"/>
      <c r="T72" s="971"/>
      <c r="U72" s="971"/>
      <c r="V72" s="971">
        <v>134963</v>
      </c>
      <c r="W72" s="971"/>
      <c r="X72" s="971"/>
      <c r="Y72" s="971"/>
      <c r="Z72" s="971"/>
      <c r="AA72" s="971">
        <v>4652</v>
      </c>
      <c r="AB72" s="971"/>
      <c r="AC72" s="971"/>
      <c r="AD72" s="971"/>
      <c r="AE72" s="971"/>
      <c r="AF72" s="971">
        <v>4652</v>
      </c>
      <c r="AG72" s="971"/>
      <c r="AH72" s="971"/>
      <c r="AI72" s="971"/>
      <c r="AJ72" s="971"/>
      <c r="AK72" s="971" t="s">
        <v>589</v>
      </c>
      <c r="AL72" s="971"/>
      <c r="AM72" s="971"/>
      <c r="AN72" s="971"/>
      <c r="AO72" s="971"/>
      <c r="AP72" s="971" t="s">
        <v>589</v>
      </c>
      <c r="AQ72" s="971"/>
      <c r="AR72" s="971"/>
      <c r="AS72" s="971"/>
      <c r="AT72" s="971"/>
      <c r="AU72" s="971" t="s">
        <v>589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600</v>
      </c>
      <c r="C73" s="975"/>
      <c r="D73" s="975"/>
      <c r="E73" s="975"/>
      <c r="F73" s="975"/>
      <c r="G73" s="975"/>
      <c r="H73" s="975"/>
      <c r="I73" s="975"/>
      <c r="J73" s="975"/>
      <c r="K73" s="975"/>
      <c r="L73" s="975"/>
      <c r="M73" s="975"/>
      <c r="N73" s="975"/>
      <c r="O73" s="975"/>
      <c r="P73" s="976"/>
      <c r="Q73" s="977">
        <v>1950</v>
      </c>
      <c r="R73" s="971"/>
      <c r="S73" s="971"/>
      <c r="T73" s="971"/>
      <c r="U73" s="971"/>
      <c r="V73" s="971">
        <v>1832</v>
      </c>
      <c r="W73" s="971"/>
      <c r="X73" s="971"/>
      <c r="Y73" s="971"/>
      <c r="Z73" s="971"/>
      <c r="AA73" s="971">
        <v>118</v>
      </c>
      <c r="AB73" s="971"/>
      <c r="AC73" s="971"/>
      <c r="AD73" s="971"/>
      <c r="AE73" s="971"/>
      <c r="AF73" s="971">
        <v>118</v>
      </c>
      <c r="AG73" s="971"/>
      <c r="AH73" s="971"/>
      <c r="AI73" s="971"/>
      <c r="AJ73" s="971"/>
      <c r="AK73" s="971">
        <v>151</v>
      </c>
      <c r="AL73" s="971"/>
      <c r="AM73" s="971"/>
      <c r="AN73" s="971"/>
      <c r="AO73" s="971"/>
      <c r="AP73" s="971">
        <v>13</v>
      </c>
      <c r="AQ73" s="971"/>
      <c r="AR73" s="971"/>
      <c r="AS73" s="971"/>
      <c r="AT73" s="971"/>
      <c r="AU73" s="971">
        <v>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601</v>
      </c>
      <c r="C74" s="975"/>
      <c r="D74" s="975"/>
      <c r="E74" s="975"/>
      <c r="F74" s="975"/>
      <c r="G74" s="975"/>
      <c r="H74" s="975"/>
      <c r="I74" s="975"/>
      <c r="J74" s="975"/>
      <c r="K74" s="975"/>
      <c r="L74" s="975"/>
      <c r="M74" s="975"/>
      <c r="N74" s="975"/>
      <c r="O74" s="975"/>
      <c r="P74" s="976"/>
      <c r="Q74" s="977">
        <v>372</v>
      </c>
      <c r="R74" s="971"/>
      <c r="S74" s="971"/>
      <c r="T74" s="971"/>
      <c r="U74" s="971"/>
      <c r="V74" s="971">
        <v>361</v>
      </c>
      <c r="W74" s="971"/>
      <c r="X74" s="971"/>
      <c r="Y74" s="971"/>
      <c r="Z74" s="971"/>
      <c r="AA74" s="971">
        <v>11</v>
      </c>
      <c r="AB74" s="971"/>
      <c r="AC74" s="971"/>
      <c r="AD74" s="971"/>
      <c r="AE74" s="971"/>
      <c r="AF74" s="971">
        <v>11</v>
      </c>
      <c r="AG74" s="971"/>
      <c r="AH74" s="971"/>
      <c r="AI74" s="971"/>
      <c r="AJ74" s="971"/>
      <c r="AK74" s="971" t="s">
        <v>589</v>
      </c>
      <c r="AL74" s="971"/>
      <c r="AM74" s="971"/>
      <c r="AN74" s="971"/>
      <c r="AO74" s="971"/>
      <c r="AP74" s="971" t="s">
        <v>589</v>
      </c>
      <c r="AQ74" s="971"/>
      <c r="AR74" s="971"/>
      <c r="AS74" s="971"/>
      <c r="AT74" s="971"/>
      <c r="AU74" s="971" t="s">
        <v>589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602</v>
      </c>
      <c r="C75" s="975"/>
      <c r="D75" s="975"/>
      <c r="E75" s="975"/>
      <c r="F75" s="975"/>
      <c r="G75" s="975"/>
      <c r="H75" s="975"/>
      <c r="I75" s="975"/>
      <c r="J75" s="975"/>
      <c r="K75" s="975"/>
      <c r="L75" s="975"/>
      <c r="M75" s="975"/>
      <c r="N75" s="975"/>
      <c r="O75" s="975"/>
      <c r="P75" s="976"/>
      <c r="Q75" s="978">
        <v>9839</v>
      </c>
      <c r="R75" s="979"/>
      <c r="S75" s="979"/>
      <c r="T75" s="979"/>
      <c r="U75" s="980"/>
      <c r="V75" s="981">
        <v>9834</v>
      </c>
      <c r="W75" s="979"/>
      <c r="X75" s="979"/>
      <c r="Y75" s="979"/>
      <c r="Z75" s="980"/>
      <c r="AA75" s="981">
        <v>5</v>
      </c>
      <c r="AB75" s="979"/>
      <c r="AC75" s="979"/>
      <c r="AD75" s="979"/>
      <c r="AE75" s="980"/>
      <c r="AF75" s="981">
        <v>5</v>
      </c>
      <c r="AG75" s="979"/>
      <c r="AH75" s="979"/>
      <c r="AI75" s="979"/>
      <c r="AJ75" s="980"/>
      <c r="AK75" s="981" t="s">
        <v>589</v>
      </c>
      <c r="AL75" s="979"/>
      <c r="AM75" s="979"/>
      <c r="AN75" s="979"/>
      <c r="AO75" s="980"/>
      <c r="AP75" s="981" t="s">
        <v>589</v>
      </c>
      <c r="AQ75" s="979"/>
      <c r="AR75" s="979"/>
      <c r="AS75" s="979"/>
      <c r="AT75" s="980"/>
      <c r="AU75" s="981" t="s">
        <v>589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5751</v>
      </c>
      <c r="AG88" s="959"/>
      <c r="AH88" s="959"/>
      <c r="AI88" s="959"/>
      <c r="AJ88" s="959"/>
      <c r="AK88" s="963"/>
      <c r="AL88" s="963"/>
      <c r="AM88" s="963"/>
      <c r="AN88" s="963"/>
      <c r="AO88" s="963"/>
      <c r="AP88" s="959">
        <v>13</v>
      </c>
      <c r="AQ88" s="959"/>
      <c r="AR88" s="959"/>
      <c r="AS88" s="959"/>
      <c r="AT88" s="959"/>
      <c r="AU88" s="959">
        <v>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520</v>
      </c>
      <c r="CX102" s="953"/>
      <c r="CY102" s="953"/>
      <c r="CZ102" s="953"/>
      <c r="DA102" s="954"/>
      <c r="DB102" s="952">
        <v>263</v>
      </c>
      <c r="DC102" s="953"/>
      <c r="DD102" s="953"/>
      <c r="DE102" s="953"/>
      <c r="DF102" s="954"/>
      <c r="DG102" s="952" t="s">
        <v>520</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308</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308</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308</v>
      </c>
      <c r="DR109" s="896"/>
      <c r="DS109" s="896"/>
      <c r="DT109" s="896"/>
      <c r="DU109" s="897"/>
      <c r="DV109" s="898" t="s">
        <v>435</v>
      </c>
      <c r="DW109" s="896"/>
      <c r="DX109" s="896"/>
      <c r="DY109" s="896"/>
      <c r="DZ109" s="929"/>
    </row>
    <row r="110" spans="1:131" s="230" customFormat="1" ht="26.25" customHeight="1" x14ac:dyDescent="0.2">
      <c r="A110" s="809" t="s">
        <v>437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363264</v>
      </c>
      <c r="AB110" s="889"/>
      <c r="AC110" s="889"/>
      <c r="AD110" s="889"/>
      <c r="AE110" s="890"/>
      <c r="AF110" s="891">
        <v>380399</v>
      </c>
      <c r="AG110" s="889"/>
      <c r="AH110" s="889"/>
      <c r="AI110" s="889"/>
      <c r="AJ110" s="890"/>
      <c r="AK110" s="891">
        <v>418263</v>
      </c>
      <c r="AL110" s="889"/>
      <c r="AM110" s="889"/>
      <c r="AN110" s="889"/>
      <c r="AO110" s="890"/>
      <c r="AP110" s="892">
        <v>11.5</v>
      </c>
      <c r="AQ110" s="893"/>
      <c r="AR110" s="893"/>
      <c r="AS110" s="893"/>
      <c r="AT110" s="894"/>
      <c r="AU110" s="930" t="s">
        <v>75</v>
      </c>
      <c r="AV110" s="931"/>
      <c r="AW110" s="931"/>
      <c r="AX110" s="931"/>
      <c r="AY110" s="931"/>
      <c r="AZ110" s="860" t="s">
        <v>438</v>
      </c>
      <c r="BA110" s="810"/>
      <c r="BB110" s="810"/>
      <c r="BC110" s="810"/>
      <c r="BD110" s="810"/>
      <c r="BE110" s="810"/>
      <c r="BF110" s="810"/>
      <c r="BG110" s="810"/>
      <c r="BH110" s="810"/>
      <c r="BI110" s="810"/>
      <c r="BJ110" s="810"/>
      <c r="BK110" s="810"/>
      <c r="BL110" s="810"/>
      <c r="BM110" s="810"/>
      <c r="BN110" s="810"/>
      <c r="BO110" s="810"/>
      <c r="BP110" s="811"/>
      <c r="BQ110" s="861">
        <v>5740227</v>
      </c>
      <c r="BR110" s="842"/>
      <c r="BS110" s="842"/>
      <c r="BT110" s="842"/>
      <c r="BU110" s="842"/>
      <c r="BV110" s="842">
        <v>5691897</v>
      </c>
      <c r="BW110" s="842"/>
      <c r="BX110" s="842"/>
      <c r="BY110" s="842"/>
      <c r="BZ110" s="842"/>
      <c r="CA110" s="842">
        <v>5251748</v>
      </c>
      <c r="CB110" s="842"/>
      <c r="CC110" s="842"/>
      <c r="CD110" s="842"/>
      <c r="CE110" s="842"/>
      <c r="CF110" s="866">
        <v>144.1</v>
      </c>
      <c r="CG110" s="867"/>
      <c r="CH110" s="867"/>
      <c r="CI110" s="867"/>
      <c r="CJ110" s="867"/>
      <c r="CK110" s="926" t="s">
        <v>439</v>
      </c>
      <c r="CL110" s="819"/>
      <c r="CM110" s="860" t="s">
        <v>440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415</v>
      </c>
      <c r="DH110" s="842"/>
      <c r="DI110" s="842"/>
      <c r="DJ110" s="842"/>
      <c r="DK110" s="842"/>
      <c r="DL110" s="842" t="s">
        <v>441</v>
      </c>
      <c r="DM110" s="842"/>
      <c r="DN110" s="842"/>
      <c r="DO110" s="842"/>
      <c r="DP110" s="842"/>
      <c r="DQ110" s="842" t="s">
        <v>442</v>
      </c>
      <c r="DR110" s="842"/>
      <c r="DS110" s="842"/>
      <c r="DT110" s="842"/>
      <c r="DU110" s="842"/>
      <c r="DV110" s="843" t="s">
        <v>138</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415</v>
      </c>
      <c r="AB111" s="919"/>
      <c r="AC111" s="919"/>
      <c r="AD111" s="919"/>
      <c r="AE111" s="920"/>
      <c r="AF111" s="921" t="s">
        <v>442</v>
      </c>
      <c r="AG111" s="919"/>
      <c r="AH111" s="919"/>
      <c r="AI111" s="919"/>
      <c r="AJ111" s="920"/>
      <c r="AK111" s="921" t="s">
        <v>415</v>
      </c>
      <c r="AL111" s="919"/>
      <c r="AM111" s="919"/>
      <c r="AN111" s="919"/>
      <c r="AO111" s="920"/>
      <c r="AP111" s="922" t="s">
        <v>415</v>
      </c>
      <c r="AQ111" s="923"/>
      <c r="AR111" s="923"/>
      <c r="AS111" s="923"/>
      <c r="AT111" s="924"/>
      <c r="AU111" s="932"/>
      <c r="AV111" s="933"/>
      <c r="AW111" s="933"/>
      <c r="AX111" s="933"/>
      <c r="AY111" s="933"/>
      <c r="AZ111" s="817" t="s">
        <v>444</v>
      </c>
      <c r="BA111" s="752"/>
      <c r="BB111" s="752"/>
      <c r="BC111" s="752"/>
      <c r="BD111" s="752"/>
      <c r="BE111" s="752"/>
      <c r="BF111" s="752"/>
      <c r="BG111" s="752"/>
      <c r="BH111" s="752"/>
      <c r="BI111" s="752"/>
      <c r="BJ111" s="752"/>
      <c r="BK111" s="752"/>
      <c r="BL111" s="752"/>
      <c r="BM111" s="752"/>
      <c r="BN111" s="752"/>
      <c r="BO111" s="752"/>
      <c r="BP111" s="753"/>
      <c r="BQ111" s="789" t="s">
        <v>415</v>
      </c>
      <c r="BR111" s="790"/>
      <c r="BS111" s="790"/>
      <c r="BT111" s="790"/>
      <c r="BU111" s="790"/>
      <c r="BV111" s="790" t="s">
        <v>415</v>
      </c>
      <c r="BW111" s="790"/>
      <c r="BX111" s="790"/>
      <c r="BY111" s="790"/>
      <c r="BZ111" s="790"/>
      <c r="CA111" s="790" t="s">
        <v>445</v>
      </c>
      <c r="CB111" s="790"/>
      <c r="CC111" s="790"/>
      <c r="CD111" s="790"/>
      <c r="CE111" s="790"/>
      <c r="CF111" s="875" t="s">
        <v>415</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415</v>
      </c>
      <c r="DH111" s="790"/>
      <c r="DI111" s="790"/>
      <c r="DJ111" s="790"/>
      <c r="DK111" s="790"/>
      <c r="DL111" s="790" t="s">
        <v>415</v>
      </c>
      <c r="DM111" s="790"/>
      <c r="DN111" s="790"/>
      <c r="DO111" s="790"/>
      <c r="DP111" s="790"/>
      <c r="DQ111" s="790" t="s">
        <v>415</v>
      </c>
      <c r="DR111" s="790"/>
      <c r="DS111" s="790"/>
      <c r="DT111" s="790"/>
      <c r="DU111" s="790"/>
      <c r="DV111" s="796" t="s">
        <v>442</v>
      </c>
      <c r="DW111" s="796"/>
      <c r="DX111" s="796"/>
      <c r="DY111" s="796"/>
      <c r="DZ111" s="797"/>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449</v>
      </c>
      <c r="AG112" s="780"/>
      <c r="AH112" s="780"/>
      <c r="AI112" s="780"/>
      <c r="AJ112" s="781"/>
      <c r="AK112" s="782" t="s">
        <v>415</v>
      </c>
      <c r="AL112" s="780"/>
      <c r="AM112" s="780"/>
      <c r="AN112" s="780"/>
      <c r="AO112" s="781"/>
      <c r="AP112" s="824" t="s">
        <v>442</v>
      </c>
      <c r="AQ112" s="825"/>
      <c r="AR112" s="825"/>
      <c r="AS112" s="825"/>
      <c r="AT112" s="826"/>
      <c r="AU112" s="932"/>
      <c r="AV112" s="933"/>
      <c r="AW112" s="933"/>
      <c r="AX112" s="933"/>
      <c r="AY112" s="933"/>
      <c r="AZ112" s="817" t="s">
        <v>450</v>
      </c>
      <c r="BA112" s="752"/>
      <c r="BB112" s="752"/>
      <c r="BC112" s="752"/>
      <c r="BD112" s="752"/>
      <c r="BE112" s="752"/>
      <c r="BF112" s="752"/>
      <c r="BG112" s="752"/>
      <c r="BH112" s="752"/>
      <c r="BI112" s="752"/>
      <c r="BJ112" s="752"/>
      <c r="BK112" s="752"/>
      <c r="BL112" s="752"/>
      <c r="BM112" s="752"/>
      <c r="BN112" s="752"/>
      <c r="BO112" s="752"/>
      <c r="BP112" s="753"/>
      <c r="BQ112" s="789">
        <v>1999250</v>
      </c>
      <c r="BR112" s="790"/>
      <c r="BS112" s="790"/>
      <c r="BT112" s="790"/>
      <c r="BU112" s="790"/>
      <c r="BV112" s="790">
        <v>1982132</v>
      </c>
      <c r="BW112" s="790"/>
      <c r="BX112" s="790"/>
      <c r="BY112" s="790"/>
      <c r="BZ112" s="790"/>
      <c r="CA112" s="790">
        <v>1969421</v>
      </c>
      <c r="CB112" s="790"/>
      <c r="CC112" s="790"/>
      <c r="CD112" s="790"/>
      <c r="CE112" s="790"/>
      <c r="CF112" s="875">
        <v>54</v>
      </c>
      <c r="CG112" s="876"/>
      <c r="CH112" s="876"/>
      <c r="CI112" s="876"/>
      <c r="CJ112" s="876"/>
      <c r="CK112" s="927"/>
      <c r="CL112" s="821"/>
      <c r="CM112" s="817"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442</v>
      </c>
      <c r="DH112" s="790"/>
      <c r="DI112" s="790"/>
      <c r="DJ112" s="790"/>
      <c r="DK112" s="790"/>
      <c r="DL112" s="790" t="s">
        <v>442</v>
      </c>
      <c r="DM112" s="790"/>
      <c r="DN112" s="790"/>
      <c r="DO112" s="790"/>
      <c r="DP112" s="790"/>
      <c r="DQ112" s="790" t="s">
        <v>442</v>
      </c>
      <c r="DR112" s="790"/>
      <c r="DS112" s="790"/>
      <c r="DT112" s="790"/>
      <c r="DU112" s="790"/>
      <c r="DV112" s="796" t="s">
        <v>415</v>
      </c>
      <c r="DW112" s="796"/>
      <c r="DX112" s="796"/>
      <c r="DY112" s="796"/>
      <c r="DZ112" s="797"/>
    </row>
    <row r="113" spans="1:130" s="230" customFormat="1" ht="26.25" customHeight="1" x14ac:dyDescent="0.2">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139400</v>
      </c>
      <c r="AB113" s="919"/>
      <c r="AC113" s="919"/>
      <c r="AD113" s="919"/>
      <c r="AE113" s="920"/>
      <c r="AF113" s="921">
        <v>142949</v>
      </c>
      <c r="AG113" s="919"/>
      <c r="AH113" s="919"/>
      <c r="AI113" s="919"/>
      <c r="AJ113" s="920"/>
      <c r="AK113" s="921">
        <v>147442</v>
      </c>
      <c r="AL113" s="919"/>
      <c r="AM113" s="919"/>
      <c r="AN113" s="919"/>
      <c r="AO113" s="920"/>
      <c r="AP113" s="922">
        <v>4</v>
      </c>
      <c r="AQ113" s="923"/>
      <c r="AR113" s="923"/>
      <c r="AS113" s="923"/>
      <c r="AT113" s="924"/>
      <c r="AU113" s="932"/>
      <c r="AV113" s="933"/>
      <c r="AW113" s="933"/>
      <c r="AX113" s="933"/>
      <c r="AY113" s="933"/>
      <c r="AZ113" s="817" t="s">
        <v>453</v>
      </c>
      <c r="BA113" s="752"/>
      <c r="BB113" s="752"/>
      <c r="BC113" s="752"/>
      <c r="BD113" s="752"/>
      <c r="BE113" s="752"/>
      <c r="BF113" s="752"/>
      <c r="BG113" s="752"/>
      <c r="BH113" s="752"/>
      <c r="BI113" s="752"/>
      <c r="BJ113" s="752"/>
      <c r="BK113" s="752"/>
      <c r="BL113" s="752"/>
      <c r="BM113" s="752"/>
      <c r="BN113" s="752"/>
      <c r="BO113" s="752"/>
      <c r="BP113" s="753"/>
      <c r="BQ113" s="789">
        <v>6854</v>
      </c>
      <c r="BR113" s="790"/>
      <c r="BS113" s="790"/>
      <c r="BT113" s="790"/>
      <c r="BU113" s="790"/>
      <c r="BV113" s="790">
        <v>1886</v>
      </c>
      <c r="BW113" s="790"/>
      <c r="BX113" s="790"/>
      <c r="BY113" s="790"/>
      <c r="BZ113" s="790"/>
      <c r="CA113" s="790">
        <v>1616</v>
      </c>
      <c r="CB113" s="790"/>
      <c r="CC113" s="790"/>
      <c r="CD113" s="790"/>
      <c r="CE113" s="790"/>
      <c r="CF113" s="875">
        <v>0</v>
      </c>
      <c r="CG113" s="876"/>
      <c r="CH113" s="876"/>
      <c r="CI113" s="876"/>
      <c r="CJ113" s="876"/>
      <c r="CK113" s="927"/>
      <c r="CL113" s="821"/>
      <c r="CM113" s="817"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442</v>
      </c>
      <c r="DM113" s="780"/>
      <c r="DN113" s="780"/>
      <c r="DO113" s="780"/>
      <c r="DP113" s="781"/>
      <c r="DQ113" s="782" t="s">
        <v>442</v>
      </c>
      <c r="DR113" s="780"/>
      <c r="DS113" s="780"/>
      <c r="DT113" s="780"/>
      <c r="DU113" s="781"/>
      <c r="DV113" s="824" t="s">
        <v>445</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4739</v>
      </c>
      <c r="AB114" s="780"/>
      <c r="AC114" s="780"/>
      <c r="AD114" s="780"/>
      <c r="AE114" s="781"/>
      <c r="AF114" s="782">
        <v>5008</v>
      </c>
      <c r="AG114" s="780"/>
      <c r="AH114" s="780"/>
      <c r="AI114" s="780"/>
      <c r="AJ114" s="781"/>
      <c r="AK114" s="782">
        <v>269</v>
      </c>
      <c r="AL114" s="780"/>
      <c r="AM114" s="780"/>
      <c r="AN114" s="780"/>
      <c r="AO114" s="781"/>
      <c r="AP114" s="824">
        <v>0</v>
      </c>
      <c r="AQ114" s="825"/>
      <c r="AR114" s="825"/>
      <c r="AS114" s="825"/>
      <c r="AT114" s="826"/>
      <c r="AU114" s="932"/>
      <c r="AV114" s="933"/>
      <c r="AW114" s="933"/>
      <c r="AX114" s="933"/>
      <c r="AY114" s="933"/>
      <c r="AZ114" s="817" t="s">
        <v>456</v>
      </c>
      <c r="BA114" s="752"/>
      <c r="BB114" s="752"/>
      <c r="BC114" s="752"/>
      <c r="BD114" s="752"/>
      <c r="BE114" s="752"/>
      <c r="BF114" s="752"/>
      <c r="BG114" s="752"/>
      <c r="BH114" s="752"/>
      <c r="BI114" s="752"/>
      <c r="BJ114" s="752"/>
      <c r="BK114" s="752"/>
      <c r="BL114" s="752"/>
      <c r="BM114" s="752"/>
      <c r="BN114" s="752"/>
      <c r="BO114" s="752"/>
      <c r="BP114" s="753"/>
      <c r="BQ114" s="789">
        <v>388967</v>
      </c>
      <c r="BR114" s="790"/>
      <c r="BS114" s="790"/>
      <c r="BT114" s="790"/>
      <c r="BU114" s="790"/>
      <c r="BV114" s="790">
        <v>354179</v>
      </c>
      <c r="BW114" s="790"/>
      <c r="BX114" s="790"/>
      <c r="BY114" s="790"/>
      <c r="BZ114" s="790"/>
      <c r="CA114" s="790">
        <v>338058</v>
      </c>
      <c r="CB114" s="790"/>
      <c r="CC114" s="790"/>
      <c r="CD114" s="790"/>
      <c r="CE114" s="790"/>
      <c r="CF114" s="875">
        <v>9.3000000000000007</v>
      </c>
      <c r="CG114" s="876"/>
      <c r="CH114" s="876"/>
      <c r="CI114" s="876"/>
      <c r="CJ114" s="876"/>
      <c r="CK114" s="927"/>
      <c r="CL114" s="821"/>
      <c r="CM114" s="817"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415</v>
      </c>
      <c r="DM114" s="780"/>
      <c r="DN114" s="780"/>
      <c r="DO114" s="780"/>
      <c r="DP114" s="781"/>
      <c r="DQ114" s="782" t="s">
        <v>449</v>
      </c>
      <c r="DR114" s="780"/>
      <c r="DS114" s="780"/>
      <c r="DT114" s="780"/>
      <c r="DU114" s="781"/>
      <c r="DV114" s="824" t="s">
        <v>415</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415</v>
      </c>
      <c r="AG115" s="919"/>
      <c r="AH115" s="919"/>
      <c r="AI115" s="919"/>
      <c r="AJ115" s="920"/>
      <c r="AK115" s="921" t="s">
        <v>415</v>
      </c>
      <c r="AL115" s="919"/>
      <c r="AM115" s="919"/>
      <c r="AN115" s="919"/>
      <c r="AO115" s="920"/>
      <c r="AP115" s="922" t="s">
        <v>442</v>
      </c>
      <c r="AQ115" s="923"/>
      <c r="AR115" s="923"/>
      <c r="AS115" s="923"/>
      <c r="AT115" s="924"/>
      <c r="AU115" s="932"/>
      <c r="AV115" s="933"/>
      <c r="AW115" s="933"/>
      <c r="AX115" s="933"/>
      <c r="AY115" s="933"/>
      <c r="AZ115" s="817" t="s">
        <v>459</v>
      </c>
      <c r="BA115" s="752"/>
      <c r="BB115" s="752"/>
      <c r="BC115" s="752"/>
      <c r="BD115" s="752"/>
      <c r="BE115" s="752"/>
      <c r="BF115" s="752"/>
      <c r="BG115" s="752"/>
      <c r="BH115" s="752"/>
      <c r="BI115" s="752"/>
      <c r="BJ115" s="752"/>
      <c r="BK115" s="752"/>
      <c r="BL115" s="752"/>
      <c r="BM115" s="752"/>
      <c r="BN115" s="752"/>
      <c r="BO115" s="752"/>
      <c r="BP115" s="753"/>
      <c r="BQ115" s="789" t="s">
        <v>442</v>
      </c>
      <c r="BR115" s="790"/>
      <c r="BS115" s="790"/>
      <c r="BT115" s="790"/>
      <c r="BU115" s="790"/>
      <c r="BV115" s="790" t="s">
        <v>442</v>
      </c>
      <c r="BW115" s="790"/>
      <c r="BX115" s="790"/>
      <c r="BY115" s="790"/>
      <c r="BZ115" s="790"/>
      <c r="CA115" s="790" t="s">
        <v>442</v>
      </c>
      <c r="CB115" s="790"/>
      <c r="CC115" s="790"/>
      <c r="CD115" s="790"/>
      <c r="CE115" s="790"/>
      <c r="CF115" s="875" t="s">
        <v>442</v>
      </c>
      <c r="CG115" s="876"/>
      <c r="CH115" s="876"/>
      <c r="CI115" s="876"/>
      <c r="CJ115" s="876"/>
      <c r="CK115" s="927"/>
      <c r="CL115" s="821"/>
      <c r="CM115" s="817"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415</v>
      </c>
      <c r="DR115" s="780"/>
      <c r="DS115" s="780"/>
      <c r="DT115" s="780"/>
      <c r="DU115" s="781"/>
      <c r="DV115" s="824" t="s">
        <v>415</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415</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442</v>
      </c>
      <c r="BW116" s="790"/>
      <c r="BX116" s="790"/>
      <c r="BY116" s="790"/>
      <c r="BZ116" s="790"/>
      <c r="CA116" s="790" t="s">
        <v>442</v>
      </c>
      <c r="CB116" s="790"/>
      <c r="CC116" s="790"/>
      <c r="CD116" s="790"/>
      <c r="CE116" s="790"/>
      <c r="CF116" s="875" t="s">
        <v>442</v>
      </c>
      <c r="CG116" s="876"/>
      <c r="CH116" s="876"/>
      <c r="CI116" s="876"/>
      <c r="CJ116" s="876"/>
      <c r="CK116" s="927"/>
      <c r="CL116" s="821"/>
      <c r="CM116" s="817"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415</v>
      </c>
      <c r="DH116" s="780"/>
      <c r="DI116" s="780"/>
      <c r="DJ116" s="780"/>
      <c r="DK116" s="781"/>
      <c r="DL116" s="782" t="s">
        <v>442</v>
      </c>
      <c r="DM116" s="780"/>
      <c r="DN116" s="780"/>
      <c r="DO116" s="780"/>
      <c r="DP116" s="781"/>
      <c r="DQ116" s="782" t="s">
        <v>442</v>
      </c>
      <c r="DR116" s="780"/>
      <c r="DS116" s="780"/>
      <c r="DT116" s="780"/>
      <c r="DU116" s="781"/>
      <c r="DV116" s="824" t="s">
        <v>442</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507403</v>
      </c>
      <c r="AB117" s="903"/>
      <c r="AC117" s="903"/>
      <c r="AD117" s="903"/>
      <c r="AE117" s="904"/>
      <c r="AF117" s="905">
        <v>528356</v>
      </c>
      <c r="AG117" s="903"/>
      <c r="AH117" s="903"/>
      <c r="AI117" s="903"/>
      <c r="AJ117" s="904"/>
      <c r="AK117" s="905">
        <v>565974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789" t="s">
        <v>466</v>
      </c>
      <c r="BR117" s="790"/>
      <c r="BS117" s="790"/>
      <c r="BT117" s="790"/>
      <c r="BU117" s="790"/>
      <c r="BV117" s="790" t="s">
        <v>449</v>
      </c>
      <c r="BW117" s="790"/>
      <c r="BX117" s="790"/>
      <c r="BY117" s="790"/>
      <c r="BZ117" s="790"/>
      <c r="CA117" s="790" t="s">
        <v>466</v>
      </c>
      <c r="CB117" s="790"/>
      <c r="CC117" s="790"/>
      <c r="CD117" s="790"/>
      <c r="CE117" s="790"/>
      <c r="CF117" s="875" t="s">
        <v>449</v>
      </c>
      <c r="CG117" s="876"/>
      <c r="CH117" s="876"/>
      <c r="CI117" s="876"/>
      <c r="CJ117" s="876"/>
      <c r="CK117" s="927"/>
      <c r="CL117" s="821"/>
      <c r="CM117" s="817"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468</v>
      </c>
      <c r="DH117" s="780"/>
      <c r="DI117" s="780"/>
      <c r="DJ117" s="780"/>
      <c r="DK117" s="781"/>
      <c r="DL117" s="782" t="s">
        <v>468</v>
      </c>
      <c r="DM117" s="780"/>
      <c r="DN117" s="780"/>
      <c r="DO117" s="780"/>
      <c r="DP117" s="781"/>
      <c r="DQ117" s="782" t="s">
        <v>445</v>
      </c>
      <c r="DR117" s="780"/>
      <c r="DS117" s="780"/>
      <c r="DT117" s="780"/>
      <c r="DU117" s="781"/>
      <c r="DV117" s="824" t="s">
        <v>445</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308</v>
      </c>
      <c r="AL118" s="896"/>
      <c r="AM118" s="896"/>
      <c r="AN118" s="896"/>
      <c r="AO118" s="897"/>
      <c r="AP118" s="899" t="s">
        <v>435</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468</v>
      </c>
      <c r="BR118" s="845"/>
      <c r="BS118" s="845"/>
      <c r="BT118" s="845"/>
      <c r="BU118" s="845"/>
      <c r="BV118" s="845" t="s">
        <v>442</v>
      </c>
      <c r="BW118" s="845"/>
      <c r="BX118" s="845"/>
      <c r="BY118" s="845"/>
      <c r="BZ118" s="845"/>
      <c r="CA118" s="845" t="s">
        <v>466</v>
      </c>
      <c r="CB118" s="845"/>
      <c r="CC118" s="845"/>
      <c r="CD118" s="845"/>
      <c r="CE118" s="845"/>
      <c r="CF118" s="875" t="s">
        <v>449</v>
      </c>
      <c r="CG118" s="876"/>
      <c r="CH118" s="876"/>
      <c r="CI118" s="876"/>
      <c r="CJ118" s="876"/>
      <c r="CK118" s="927"/>
      <c r="CL118" s="821"/>
      <c r="CM118" s="817"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442</v>
      </c>
      <c r="DH118" s="780"/>
      <c r="DI118" s="780"/>
      <c r="DJ118" s="780"/>
      <c r="DK118" s="781"/>
      <c r="DL118" s="782" t="s">
        <v>468</v>
      </c>
      <c r="DM118" s="780"/>
      <c r="DN118" s="780"/>
      <c r="DO118" s="780"/>
      <c r="DP118" s="781"/>
      <c r="DQ118" s="782" t="s">
        <v>394</v>
      </c>
      <c r="DR118" s="780"/>
      <c r="DS118" s="780"/>
      <c r="DT118" s="780"/>
      <c r="DU118" s="781"/>
      <c r="DV118" s="824" t="s">
        <v>449</v>
      </c>
      <c r="DW118" s="825"/>
      <c r="DX118" s="825"/>
      <c r="DY118" s="825"/>
      <c r="DZ118" s="826"/>
    </row>
    <row r="119" spans="1:130" s="230" customFormat="1" ht="26.25" customHeight="1" x14ac:dyDescent="0.2">
      <c r="A119" s="818" t="s">
        <v>439</v>
      </c>
      <c r="B119" s="819"/>
      <c r="C119" s="860" t="s">
        <v>440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449</v>
      </c>
      <c r="AB119" s="889"/>
      <c r="AC119" s="889"/>
      <c r="AD119" s="889"/>
      <c r="AE119" s="890"/>
      <c r="AF119" s="891" t="s">
        <v>442</v>
      </c>
      <c r="AG119" s="889"/>
      <c r="AH119" s="889"/>
      <c r="AI119" s="889"/>
      <c r="AJ119" s="890"/>
      <c r="AK119" s="891" t="s">
        <v>442</v>
      </c>
      <c r="AL119" s="889"/>
      <c r="AM119" s="889"/>
      <c r="AN119" s="889"/>
      <c r="AO119" s="890"/>
      <c r="AP119" s="892" t="s">
        <v>466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471</v>
      </c>
      <c r="BP119" s="878"/>
      <c r="BQ119" s="879">
        <v>8135298</v>
      </c>
      <c r="BR119" s="845"/>
      <c r="BS119" s="845"/>
      <c r="BT119" s="845"/>
      <c r="BU119" s="845"/>
      <c r="BV119" s="845">
        <v>8030094</v>
      </c>
      <c r="BW119" s="845"/>
      <c r="BX119" s="845"/>
      <c r="BY119" s="845"/>
      <c r="BZ119" s="845"/>
      <c r="CA119" s="845">
        <v>7560843</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442</v>
      </c>
      <c r="DH119" s="764"/>
      <c r="DI119" s="764"/>
      <c r="DJ119" s="764"/>
      <c r="DK119" s="765"/>
      <c r="DL119" s="766" t="s">
        <v>449</v>
      </c>
      <c r="DM119" s="764"/>
      <c r="DN119" s="764"/>
      <c r="DO119" s="764"/>
      <c r="DP119" s="765"/>
      <c r="DQ119" s="766" t="s">
        <v>394</v>
      </c>
      <c r="DR119" s="764"/>
      <c r="DS119" s="764"/>
      <c r="DT119" s="764"/>
      <c r="DU119" s="765"/>
      <c r="DV119" s="848" t="s">
        <v>445</v>
      </c>
      <c r="DW119" s="849"/>
      <c r="DX119" s="849"/>
      <c r="DY119" s="849"/>
      <c r="DZ119" s="850"/>
    </row>
    <row r="120" spans="1:130" s="230" customFormat="1" ht="26.25" customHeight="1" x14ac:dyDescent="0.2">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394</v>
      </c>
      <c r="AB120" s="780"/>
      <c r="AC120" s="780"/>
      <c r="AD120" s="780"/>
      <c r="AE120" s="781"/>
      <c r="AF120" s="782" t="s">
        <v>445</v>
      </c>
      <c r="AG120" s="780"/>
      <c r="AH120" s="780"/>
      <c r="AI120" s="780"/>
      <c r="AJ120" s="781"/>
      <c r="AK120" s="782" t="s">
        <v>466</v>
      </c>
      <c r="AL120" s="780"/>
      <c r="AM120" s="780"/>
      <c r="AN120" s="780"/>
      <c r="AO120" s="781"/>
      <c r="AP120" s="824" t="s">
        <v>449</v>
      </c>
      <c r="AQ120" s="825"/>
      <c r="AR120" s="825"/>
      <c r="AS120" s="825"/>
      <c r="AT120" s="826"/>
      <c r="AU120" s="880" t="s">
        <v>473</v>
      </c>
      <c r="AV120" s="881"/>
      <c r="AW120" s="881"/>
      <c r="AX120" s="881"/>
      <c r="AY120" s="882"/>
      <c r="AZ120" s="860" t="s">
        <v>474</v>
      </c>
      <c r="BA120" s="810"/>
      <c r="BB120" s="810"/>
      <c r="BC120" s="810"/>
      <c r="BD120" s="810"/>
      <c r="BE120" s="810"/>
      <c r="BF120" s="810"/>
      <c r="BG120" s="810"/>
      <c r="BH120" s="810"/>
      <c r="BI120" s="810"/>
      <c r="BJ120" s="810"/>
      <c r="BK120" s="810"/>
      <c r="BL120" s="810"/>
      <c r="BM120" s="810"/>
      <c r="BN120" s="810"/>
      <c r="BO120" s="810"/>
      <c r="BP120" s="811"/>
      <c r="BQ120" s="861">
        <v>2798191</v>
      </c>
      <c r="BR120" s="842"/>
      <c r="BS120" s="842"/>
      <c r="BT120" s="842"/>
      <c r="BU120" s="842"/>
      <c r="BV120" s="842">
        <v>3544373</v>
      </c>
      <c r="BW120" s="842"/>
      <c r="BX120" s="842"/>
      <c r="BY120" s="842"/>
      <c r="BZ120" s="842"/>
      <c r="CA120" s="842">
        <v>3801039</v>
      </c>
      <c r="CB120" s="842"/>
      <c r="CC120" s="842"/>
      <c r="CD120" s="842"/>
      <c r="CE120" s="842"/>
      <c r="CF120" s="866">
        <v>104.3</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1999250</v>
      </c>
      <c r="DH120" s="842"/>
      <c r="DI120" s="842"/>
      <c r="DJ120" s="842"/>
      <c r="DK120" s="842"/>
      <c r="DL120" s="842">
        <v>1982132</v>
      </c>
      <c r="DM120" s="842"/>
      <c r="DN120" s="842"/>
      <c r="DO120" s="842"/>
      <c r="DP120" s="842"/>
      <c r="DQ120" s="842">
        <v>1969421</v>
      </c>
      <c r="DR120" s="842"/>
      <c r="DS120" s="842"/>
      <c r="DT120" s="842"/>
      <c r="DU120" s="842"/>
      <c r="DV120" s="843">
        <v>54</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394</v>
      </c>
      <c r="AG121" s="780"/>
      <c r="AH121" s="780"/>
      <c r="AI121" s="780"/>
      <c r="AJ121" s="781"/>
      <c r="AK121" s="782" t="s">
        <v>468</v>
      </c>
      <c r="AL121" s="780"/>
      <c r="AM121" s="780"/>
      <c r="AN121" s="780"/>
      <c r="AO121" s="781"/>
      <c r="AP121" s="824" t="s">
        <v>466</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52848</v>
      </c>
      <c r="BR121" s="790"/>
      <c r="BS121" s="790"/>
      <c r="BT121" s="790"/>
      <c r="BU121" s="790"/>
      <c r="BV121" s="790">
        <v>52806</v>
      </c>
      <c r="BW121" s="790"/>
      <c r="BX121" s="790"/>
      <c r="BY121" s="790"/>
      <c r="BZ121" s="790"/>
      <c r="CA121" s="790">
        <v>42439</v>
      </c>
      <c r="CB121" s="790"/>
      <c r="CC121" s="790"/>
      <c r="CD121" s="790"/>
      <c r="CE121" s="790"/>
      <c r="CF121" s="875">
        <v>1.2</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789" t="s">
        <v>466</v>
      </c>
      <c r="DH121" s="790"/>
      <c r="DI121" s="790"/>
      <c r="DJ121" s="790"/>
      <c r="DK121" s="790"/>
      <c r="DL121" s="790" t="s">
        <v>468</v>
      </c>
      <c r="DM121" s="790"/>
      <c r="DN121" s="790"/>
      <c r="DO121" s="790"/>
      <c r="DP121" s="790"/>
      <c r="DQ121" s="790" t="s">
        <v>466</v>
      </c>
      <c r="DR121" s="790"/>
      <c r="DS121" s="790"/>
      <c r="DT121" s="790"/>
      <c r="DU121" s="790"/>
      <c r="DV121" s="796" t="s">
        <v>449</v>
      </c>
      <c r="DW121" s="796"/>
      <c r="DX121" s="796"/>
      <c r="DY121" s="796"/>
      <c r="DZ121" s="797"/>
    </row>
    <row r="122" spans="1:130" s="230" customFormat="1" ht="26.25" customHeight="1" x14ac:dyDescent="0.2">
      <c r="A122" s="820"/>
      <c r="B122" s="821"/>
      <c r="C122" s="817"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468</v>
      </c>
      <c r="AG122" s="780"/>
      <c r="AH122" s="780"/>
      <c r="AI122" s="780"/>
      <c r="AJ122" s="781"/>
      <c r="AK122" s="782" t="s">
        <v>445</v>
      </c>
      <c r="AL122" s="780"/>
      <c r="AM122" s="780"/>
      <c r="AN122" s="780"/>
      <c r="AO122" s="781"/>
      <c r="AP122" s="824" t="s">
        <v>445</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4651615</v>
      </c>
      <c r="BR122" s="845"/>
      <c r="BS122" s="845"/>
      <c r="BT122" s="845"/>
      <c r="BU122" s="845"/>
      <c r="BV122" s="845">
        <v>4533207</v>
      </c>
      <c r="BW122" s="845"/>
      <c r="BX122" s="845"/>
      <c r="BY122" s="845"/>
      <c r="BZ122" s="845"/>
      <c r="CA122" s="845">
        <v>4313632</v>
      </c>
      <c r="CB122" s="845"/>
      <c r="CC122" s="845"/>
      <c r="CD122" s="845"/>
      <c r="CE122" s="845"/>
      <c r="CF122" s="846">
        <v>118.3</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789" t="s">
        <v>442</v>
      </c>
      <c r="DH122" s="790"/>
      <c r="DI122" s="790"/>
      <c r="DJ122" s="790"/>
      <c r="DK122" s="790"/>
      <c r="DL122" s="790" t="s">
        <v>394</v>
      </c>
      <c r="DM122" s="790"/>
      <c r="DN122" s="790"/>
      <c r="DO122" s="790"/>
      <c r="DP122" s="790"/>
      <c r="DQ122" s="790" t="s">
        <v>449</v>
      </c>
      <c r="DR122" s="790"/>
      <c r="DS122" s="790"/>
      <c r="DT122" s="790"/>
      <c r="DU122" s="790"/>
      <c r="DV122" s="796" t="s">
        <v>449</v>
      </c>
      <c r="DW122" s="796"/>
      <c r="DX122" s="796"/>
      <c r="DY122" s="796"/>
      <c r="DZ122" s="797"/>
    </row>
    <row r="123" spans="1:130" s="230" customFormat="1" ht="26.25" customHeight="1" x14ac:dyDescent="0.2">
      <c r="A123" s="820"/>
      <c r="B123" s="821"/>
      <c r="C123" s="817"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442</v>
      </c>
      <c r="AG123" s="780"/>
      <c r="AH123" s="780"/>
      <c r="AI123" s="780"/>
      <c r="AJ123" s="781"/>
      <c r="AK123" s="782" t="s">
        <v>466</v>
      </c>
      <c r="AL123" s="780"/>
      <c r="AM123" s="780"/>
      <c r="AN123" s="780"/>
      <c r="AO123" s="781"/>
      <c r="AP123" s="824" t="s">
        <v>394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482</v>
      </c>
      <c r="BP123" s="878"/>
      <c r="BQ123" s="832">
        <v>7502654</v>
      </c>
      <c r="BR123" s="833"/>
      <c r="BS123" s="833"/>
      <c r="BT123" s="833"/>
      <c r="BU123" s="833"/>
      <c r="BV123" s="833">
        <v>8130386</v>
      </c>
      <c r="BW123" s="833"/>
      <c r="BX123" s="833"/>
      <c r="BY123" s="833"/>
      <c r="BZ123" s="833"/>
      <c r="CA123" s="833">
        <v>8157110</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468</v>
      </c>
      <c r="DH123" s="780"/>
      <c r="DI123" s="780"/>
      <c r="DJ123" s="780"/>
      <c r="DK123" s="781"/>
      <c r="DL123" s="782" t="s">
        <v>445</v>
      </c>
      <c r="DM123" s="780"/>
      <c r="DN123" s="780"/>
      <c r="DO123" s="780"/>
      <c r="DP123" s="781"/>
      <c r="DQ123" s="782" t="s">
        <v>466</v>
      </c>
      <c r="DR123" s="780"/>
      <c r="DS123" s="780"/>
      <c r="DT123" s="780"/>
      <c r="DU123" s="781"/>
      <c r="DV123" s="824" t="s">
        <v>449</v>
      </c>
      <c r="DW123" s="825"/>
      <c r="DX123" s="825"/>
      <c r="DY123" s="825"/>
      <c r="DZ123" s="826"/>
    </row>
    <row r="124" spans="1:130" s="230" customFormat="1" ht="26.25" customHeight="1" thickBot="1" x14ac:dyDescent="0.25">
      <c r="A124" s="820"/>
      <c r="B124" s="821"/>
      <c r="C124" s="817"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449</v>
      </c>
      <c r="AB124" s="780"/>
      <c r="AC124" s="780"/>
      <c r="AD124" s="780"/>
      <c r="AE124" s="781"/>
      <c r="AF124" s="782" t="s">
        <v>442</v>
      </c>
      <c r="AG124" s="780"/>
      <c r="AH124" s="780"/>
      <c r="AI124" s="780"/>
      <c r="AJ124" s="781"/>
      <c r="AK124" s="782" t="s">
        <v>442</v>
      </c>
      <c r="AL124" s="780"/>
      <c r="AM124" s="780"/>
      <c r="AN124" s="780"/>
      <c r="AO124" s="781"/>
      <c r="AP124" s="824" t="s">
        <v>466</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18.3</v>
      </c>
      <c r="BR124" s="831"/>
      <c r="BS124" s="831"/>
      <c r="BT124" s="831"/>
      <c r="BU124" s="831"/>
      <c r="BV124" s="831" t="s">
        <v>449</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466</v>
      </c>
      <c r="DH124" s="764"/>
      <c r="DI124" s="764"/>
      <c r="DJ124" s="764"/>
      <c r="DK124" s="765"/>
      <c r="DL124" s="766" t="s">
        <v>449</v>
      </c>
      <c r="DM124" s="764"/>
      <c r="DN124" s="764"/>
      <c r="DO124" s="764"/>
      <c r="DP124" s="765"/>
      <c r="DQ124" s="766" t="s">
        <v>466</v>
      </c>
      <c r="DR124" s="764"/>
      <c r="DS124" s="764"/>
      <c r="DT124" s="764"/>
      <c r="DU124" s="765"/>
      <c r="DV124" s="848" t="s">
        <v>445</v>
      </c>
      <c r="DW124" s="849"/>
      <c r="DX124" s="849"/>
      <c r="DY124" s="849"/>
      <c r="DZ124" s="850"/>
    </row>
    <row r="125" spans="1:130" s="230" customFormat="1" ht="26.25" customHeight="1" x14ac:dyDescent="0.2">
      <c r="A125" s="820"/>
      <c r="B125" s="821"/>
      <c r="C125" s="817"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466</v>
      </c>
      <c r="AB125" s="780"/>
      <c r="AC125" s="780"/>
      <c r="AD125" s="780"/>
      <c r="AE125" s="781"/>
      <c r="AF125" s="782" t="s">
        <v>445</v>
      </c>
      <c r="AG125" s="780"/>
      <c r="AH125" s="780"/>
      <c r="AI125" s="780"/>
      <c r="AJ125" s="781"/>
      <c r="AK125" s="782" t="s">
        <v>466</v>
      </c>
      <c r="AL125" s="780"/>
      <c r="AM125" s="780"/>
      <c r="AN125" s="780"/>
      <c r="AO125" s="781"/>
      <c r="AP125" s="824" t="s">
        <v>445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445</v>
      </c>
      <c r="DH125" s="842"/>
      <c r="DI125" s="842"/>
      <c r="DJ125" s="842"/>
      <c r="DK125" s="842"/>
      <c r="DL125" s="842" t="s">
        <v>449</v>
      </c>
      <c r="DM125" s="842"/>
      <c r="DN125" s="842"/>
      <c r="DO125" s="842"/>
      <c r="DP125" s="842"/>
      <c r="DQ125" s="842" t="s">
        <v>445</v>
      </c>
      <c r="DR125" s="842"/>
      <c r="DS125" s="842"/>
      <c r="DT125" s="842"/>
      <c r="DU125" s="842"/>
      <c r="DV125" s="843" t="s">
        <v>466</v>
      </c>
      <c r="DW125" s="843"/>
      <c r="DX125" s="843"/>
      <c r="DY125" s="843"/>
      <c r="DZ125" s="844"/>
    </row>
    <row r="126" spans="1:130" s="230" customFormat="1" ht="26.25" customHeight="1" thickBot="1" x14ac:dyDescent="0.25">
      <c r="A126" s="820"/>
      <c r="B126" s="821"/>
      <c r="C126" s="817"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445</v>
      </c>
      <c r="AB126" s="780"/>
      <c r="AC126" s="780"/>
      <c r="AD126" s="780"/>
      <c r="AE126" s="781"/>
      <c r="AF126" s="782" t="s">
        <v>466</v>
      </c>
      <c r="AG126" s="780"/>
      <c r="AH126" s="780"/>
      <c r="AI126" s="780"/>
      <c r="AJ126" s="781"/>
      <c r="AK126" s="782" t="s">
        <v>449</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449</v>
      </c>
      <c r="DH126" s="790"/>
      <c r="DI126" s="790"/>
      <c r="DJ126" s="790"/>
      <c r="DK126" s="790"/>
      <c r="DL126" s="790" t="s">
        <v>449</v>
      </c>
      <c r="DM126" s="790"/>
      <c r="DN126" s="790"/>
      <c r="DO126" s="790"/>
      <c r="DP126" s="790"/>
      <c r="DQ126" s="790" t="s">
        <v>445</v>
      </c>
      <c r="DR126" s="790"/>
      <c r="DS126" s="790"/>
      <c r="DT126" s="790"/>
      <c r="DU126" s="790"/>
      <c r="DV126" s="796" t="s">
        <v>449</v>
      </c>
      <c r="DW126" s="796"/>
      <c r="DX126" s="796"/>
      <c r="DY126" s="796"/>
      <c r="DZ126" s="797"/>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445</v>
      </c>
      <c r="AB127" s="780"/>
      <c r="AC127" s="780"/>
      <c r="AD127" s="780"/>
      <c r="AE127" s="781"/>
      <c r="AF127" s="782" t="s">
        <v>466</v>
      </c>
      <c r="AG127" s="780"/>
      <c r="AH127" s="780"/>
      <c r="AI127" s="780"/>
      <c r="AJ127" s="781"/>
      <c r="AK127" s="782" t="s">
        <v>445</v>
      </c>
      <c r="AL127" s="780"/>
      <c r="AM127" s="780"/>
      <c r="AN127" s="780"/>
      <c r="AO127" s="781"/>
      <c r="AP127" s="824" t="s">
        <v>466</v>
      </c>
      <c r="AQ127" s="825"/>
      <c r="AR127" s="825"/>
      <c r="AS127" s="825"/>
      <c r="AT127" s="826"/>
      <c r="AU127" s="232"/>
      <c r="AV127" s="232"/>
      <c r="AW127" s="232"/>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442</v>
      </c>
      <c r="DH127" s="790"/>
      <c r="DI127" s="790"/>
      <c r="DJ127" s="790"/>
      <c r="DK127" s="790"/>
      <c r="DL127" s="790" t="s">
        <v>445</v>
      </c>
      <c r="DM127" s="790"/>
      <c r="DN127" s="790"/>
      <c r="DO127" s="790"/>
      <c r="DP127" s="790"/>
      <c r="DQ127" s="790" t="s">
        <v>442</v>
      </c>
      <c r="DR127" s="790"/>
      <c r="DS127" s="790"/>
      <c r="DT127" s="790"/>
      <c r="DU127" s="790"/>
      <c r="DV127" s="796" t="s">
        <v>449</v>
      </c>
      <c r="DW127" s="796"/>
      <c r="DX127" s="796"/>
      <c r="DY127" s="796"/>
      <c r="DZ127" s="797"/>
    </row>
    <row r="128" spans="1:130" s="230" customFormat="1" ht="26.25" customHeight="1" thickBot="1" x14ac:dyDescent="0.25">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v>10674</v>
      </c>
      <c r="AB128" s="803"/>
      <c r="AC128" s="803"/>
      <c r="AD128" s="803"/>
      <c r="AE128" s="804"/>
      <c r="AF128" s="805">
        <v>10677</v>
      </c>
      <c r="AG128" s="803"/>
      <c r="AH128" s="803"/>
      <c r="AI128" s="803"/>
      <c r="AJ128" s="804"/>
      <c r="AK128" s="805">
        <v>11009</v>
      </c>
      <c r="AL128" s="803"/>
      <c r="AM128" s="803"/>
      <c r="AN128" s="803"/>
      <c r="AO128" s="804"/>
      <c r="AP128" s="806"/>
      <c r="AQ128" s="807"/>
      <c r="AR128" s="807"/>
      <c r="AS128" s="807"/>
      <c r="AT128" s="808"/>
      <c r="AU128" s="232"/>
      <c r="AV128" s="232"/>
      <c r="AW128" s="232"/>
      <c r="AX128" s="809" t="s">
        <v>497</v>
      </c>
      <c r="AY128" s="810"/>
      <c r="AZ128" s="810"/>
      <c r="BA128" s="810"/>
      <c r="BB128" s="810"/>
      <c r="BC128" s="810"/>
      <c r="BD128" s="810"/>
      <c r="BE128" s="811"/>
      <c r="BF128" s="786" t="s">
        <v>449</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t="s">
        <v>442</v>
      </c>
      <c r="DH128" s="793"/>
      <c r="DI128" s="793"/>
      <c r="DJ128" s="793"/>
      <c r="DK128" s="793"/>
      <c r="DL128" s="793" t="s">
        <v>445</v>
      </c>
      <c r="DM128" s="793"/>
      <c r="DN128" s="793"/>
      <c r="DO128" s="793"/>
      <c r="DP128" s="793"/>
      <c r="DQ128" s="793" t="s">
        <v>468</v>
      </c>
      <c r="DR128" s="793"/>
      <c r="DS128" s="793"/>
      <c r="DT128" s="793"/>
      <c r="DU128" s="793"/>
      <c r="DV128" s="794" t="s">
        <v>466</v>
      </c>
      <c r="DW128" s="794"/>
      <c r="DX128" s="794"/>
      <c r="DY128" s="794"/>
      <c r="DZ128" s="795"/>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3802551</v>
      </c>
      <c r="AB129" s="780"/>
      <c r="AC129" s="780"/>
      <c r="AD129" s="780"/>
      <c r="AE129" s="781"/>
      <c r="AF129" s="782">
        <v>4051881</v>
      </c>
      <c r="AG129" s="780"/>
      <c r="AH129" s="780"/>
      <c r="AI129" s="780"/>
      <c r="AJ129" s="781"/>
      <c r="AK129" s="782">
        <v>4014589</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361772</v>
      </c>
      <c r="AB130" s="780"/>
      <c r="AC130" s="780"/>
      <c r="AD130" s="780"/>
      <c r="AE130" s="781"/>
      <c r="AF130" s="782">
        <v>370419</v>
      </c>
      <c r="AG130" s="780"/>
      <c r="AH130" s="780"/>
      <c r="AI130" s="780"/>
      <c r="AJ130" s="781"/>
      <c r="AK130" s="782">
        <v>369360</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3440779</v>
      </c>
      <c r="AB131" s="764"/>
      <c r="AC131" s="764"/>
      <c r="AD131" s="764"/>
      <c r="AE131" s="765"/>
      <c r="AF131" s="766">
        <v>3681462</v>
      </c>
      <c r="AG131" s="764"/>
      <c r="AH131" s="764"/>
      <c r="AI131" s="764"/>
      <c r="AJ131" s="765"/>
      <c r="AK131" s="766">
        <v>3645229</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3.9222803910000001</v>
      </c>
      <c r="AB132" s="745"/>
      <c r="AC132" s="745"/>
      <c r="AD132" s="745"/>
      <c r="AE132" s="746"/>
      <c r="AF132" s="747">
        <v>4.0000412880000003</v>
      </c>
      <c r="AG132" s="745"/>
      <c r="AH132" s="745"/>
      <c r="AI132" s="745"/>
      <c r="AJ132" s="746"/>
      <c r="AK132" s="747">
        <v>5.0917240039999996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5.8</v>
      </c>
      <c r="AB133" s="724"/>
      <c r="AC133" s="724"/>
      <c r="AD133" s="724"/>
      <c r="AE133" s="725"/>
      <c r="AF133" s="723">
        <v>4.8</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WU3vb84p+5PNXMzJjqRkMLqcsu8ft3p0DGYJoKLslihweT4ZyAAZwnlZh8o+/zxvEtPadAF254XKSgEqXpWUg==" saltValue="IiYPHuFHn4azXH3V/V0I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R70"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ugu0KIyNMt9d0toyVDES7ovTQeTmCkcsuNbepyFVA6TSfI3eADiKzbomKil14lo9Dr/j+Xl2GjW9i7iAiedng==" saltValue="ANyE8Owdfak48n5bNN9I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N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0v7kGXEc2yci7jE6yW4oWmHM3ljME1F58fs/WVju58aLxEu2uNJ+LKLjo7x0nNR8NhgDsoxkDGfPQd8auyQwQ==" saltValue="Xsp5ZCIVVwYGLUNYOVZV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1261002</v>
      </c>
      <c r="AP9" s="281">
        <v>96710</v>
      </c>
      <c r="AQ9" s="282">
        <v>108757</v>
      </c>
      <c r="AR9" s="283">
        <v>-11.1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168949</v>
      </c>
      <c r="AP10" s="284">
        <v>12957</v>
      </c>
      <c r="AQ10" s="285">
        <v>15108</v>
      </c>
      <c r="AR10" s="286">
        <v>-14.2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1414</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v>40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89609</v>
      </c>
      <c r="AP13" s="284">
        <v>6872</v>
      </c>
      <c r="AQ13" s="285">
        <v>4611</v>
      </c>
      <c r="AR13" s="286">
        <v>49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19907</v>
      </c>
      <c r="AP14" s="284">
        <v>1527</v>
      </c>
      <c r="AQ14" s="285">
        <v>2427</v>
      </c>
      <c r="AR14" s="286">
        <v>-37.1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-93332</v>
      </c>
      <c r="AP15" s="284">
        <v>-7158</v>
      </c>
      <c r="AQ15" s="285">
        <v>-7785</v>
      </c>
      <c r="AR15" s="286">
        <v>-8.1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1446135</v>
      </c>
      <c r="AP16" s="284">
        <v>110908</v>
      </c>
      <c r="AQ16" s="285">
        <v>124572</v>
      </c>
      <c r="AR16" s="286">
        <v>-11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9.43</v>
      </c>
      <c r="AP21" s="298">
        <v>10.78</v>
      </c>
      <c r="AQ21" s="299">
        <v>-1.35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97</v>
      </c>
      <c r="AP22" s="303">
        <v>96.3</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418263</v>
      </c>
      <c r="AP32" s="312">
        <v>32078</v>
      </c>
      <c r="AQ32" s="313">
        <v>62543</v>
      </c>
      <c r="AR32" s="314">
        <v>-48.7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147442</v>
      </c>
      <c r="AP35" s="312">
        <v>11308</v>
      </c>
      <c r="AQ35" s="313">
        <v>16620</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269</v>
      </c>
      <c r="AP36" s="312">
        <v>21</v>
      </c>
      <c r="AQ36" s="313">
        <v>3562</v>
      </c>
      <c r="AR36" s="314">
        <v>-99.4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520</v>
      </c>
      <c r="AP37" s="312" t="s">
        <v>520</v>
      </c>
      <c r="AQ37" s="313">
        <v>625</v>
      </c>
      <c r="AR37" s="314" t="s">
        <v>520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3</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-11009</v>
      </c>
      <c r="AP39" s="312">
        <v>-844</v>
      </c>
      <c r="AQ39" s="313">
        <v>-2822</v>
      </c>
      <c r="AR39" s="314">
        <v>-70.099999999999994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-369360</v>
      </c>
      <c r="AP40" s="312">
        <v>-28327</v>
      </c>
      <c r="AQ40" s="313">
        <v>-53912</v>
      </c>
      <c r="AR40" s="314">
        <v>-47.5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185605</v>
      </c>
      <c r="AP41" s="312">
        <v>14235</v>
      </c>
      <c r="AQ41" s="313">
        <v>26618</v>
      </c>
      <c r="AR41" s="314">
        <v>-46.5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1357057</v>
      </c>
      <c r="AN51" s="334">
        <v>100122</v>
      </c>
      <c r="AO51" s="335">
        <v>151.4</v>
      </c>
      <c r="AP51" s="336">
        <v>88328</v>
      </c>
      <c r="AQ51" s="337">
        <v>-1.9</v>
      </c>
      <c r="AR51" s="338">
        <v>153.30000000000001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1075221</v>
      </c>
      <c r="AN52" s="342">
        <v>79329</v>
      </c>
      <c r="AO52" s="343">
        <v>244.6</v>
      </c>
      <c r="AP52" s="344">
        <v>49013</v>
      </c>
      <c r="AQ52" s="345">
        <v>6.4</v>
      </c>
      <c r="AR52" s="346">
        <v>238.2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1243057</v>
      </c>
      <c r="AN53" s="334">
        <v>92476</v>
      </c>
      <c r="AO53" s="335">
        <v>-7.6</v>
      </c>
      <c r="AP53" s="336">
        <v>103390</v>
      </c>
      <c r="AQ53" s="337">
        <v>17.100000000000001</v>
      </c>
      <c r="AR53" s="338">
        <v>-24.7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867273</v>
      </c>
      <c r="AN54" s="342">
        <v>64520</v>
      </c>
      <c r="AO54" s="343">
        <v>-18.7</v>
      </c>
      <c r="AP54" s="344">
        <v>51269</v>
      </c>
      <c r="AQ54" s="345">
        <v>4.5999999999999996</v>
      </c>
      <c r="AR54" s="346">
        <v>-23.3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2384661</v>
      </c>
      <c r="AN55" s="334">
        <v>178586</v>
      </c>
      <c r="AO55" s="335">
        <v>93.1</v>
      </c>
      <c r="AP55" s="336">
        <v>117234</v>
      </c>
      <c r="AQ55" s="337">
        <v>13.4</v>
      </c>
      <c r="AR55" s="338">
        <v>79.7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2016975</v>
      </c>
      <c r="AN56" s="342">
        <v>151050</v>
      </c>
      <c r="AO56" s="343">
        <v>134.1</v>
      </c>
      <c r="AP56" s="344">
        <v>59796</v>
      </c>
      <c r="AQ56" s="345">
        <v>16.600000000000001</v>
      </c>
      <c r="AR56" s="346">
        <v>117.5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461378</v>
      </c>
      <c r="AN57" s="334">
        <v>35046</v>
      </c>
      <c r="AO57" s="335">
        <v>-80.400000000000006</v>
      </c>
      <c r="AP57" s="336">
        <v>97758</v>
      </c>
      <c r="AQ57" s="337">
        <v>-16.600000000000001</v>
      </c>
      <c r="AR57" s="338">
        <v>-63.8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324714</v>
      </c>
      <c r="AN58" s="342">
        <v>24665</v>
      </c>
      <c r="AO58" s="343">
        <v>-83.7</v>
      </c>
      <c r="AP58" s="344">
        <v>45946</v>
      </c>
      <c r="AQ58" s="345">
        <v>-23.2</v>
      </c>
      <c r="AR58" s="346">
        <v>-60.5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239821</v>
      </c>
      <c r="AN59" s="334">
        <v>18393</v>
      </c>
      <c r="AO59" s="335">
        <v>-47.5</v>
      </c>
      <c r="AP59" s="336">
        <v>91338</v>
      </c>
      <c r="AQ59" s="337">
        <v>-6.6</v>
      </c>
      <c r="AR59" s="338">
        <v>-40.9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192577</v>
      </c>
      <c r="AN60" s="342">
        <v>14769</v>
      </c>
      <c r="AO60" s="343">
        <v>-40.1</v>
      </c>
      <c r="AP60" s="344">
        <v>43989</v>
      </c>
      <c r="AQ60" s="345">
        <v>-4.3</v>
      </c>
      <c r="AR60" s="346">
        <v>-35.799999999999997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1137195</v>
      </c>
      <c r="AN61" s="349">
        <v>84925</v>
      </c>
      <c r="AO61" s="350">
        <v>21.8</v>
      </c>
      <c r="AP61" s="351">
        <v>99610</v>
      </c>
      <c r="AQ61" s="352">
        <v>1.1000000000000001</v>
      </c>
      <c r="AR61" s="338">
        <v>20.7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895352</v>
      </c>
      <c r="AN62" s="342">
        <v>66867</v>
      </c>
      <c r="AO62" s="343">
        <v>47.2</v>
      </c>
      <c r="AP62" s="344">
        <v>50003</v>
      </c>
      <c r="AQ62" s="345">
        <v>0</v>
      </c>
      <c r="AR62" s="346">
        <v>47.2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vlRExO9+x97Jb09SUohiOA0Y2aX6t7mHRjfe5tUUuDwDO7hCXGtGOj+1WK/jKoy6UjDtOIMi74ZSWUHh2NYtA==" saltValue="nvPlvUqdJD+s6PkfDmDx3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DkuzH4FanTahPvC4KXyZF0ipjYJN+U2X3D1OY6r1m9uxjEFOdDLJVMlQefBd26JMD2nWoPk+Kz4ntrcdYvxznQ==" saltValue="BPOY/dO8uokAORHafWWf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k/80tbWBGsmQmkPxwqjplJESQQcdojuuF8b7o4WkQzEXtqFOm3RYS7bIaFhSpM+EhNi36+8jhBkwSRfVrTR6Fw==" saltValue="YRwwxbqe43gaoTvCDCJs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4.79</v>
      </c>
      <c r="G47" s="12">
        <v>10.24</v>
      </c>
      <c r="H47" s="12">
        <v>11.25</v>
      </c>
      <c r="I47" s="12">
        <v>14.27</v>
      </c>
      <c r="J47" s="13">
        <v>16.89</v>
      </c>
    </row>
    <row r="48" spans="2:10" ht="57.75" customHeight="1" x14ac:dyDescent="0.2">
      <c r="B48" s="14"/>
      <c r="C48" s="1141" t="s">
        <v>4</v>
      </c>
      <c r="D48" s="1141"/>
      <c r="E48" s="1142"/>
      <c r="F48" s="15">
        <v>21.04</v>
      </c>
      <c r="G48" s="16">
        <v>7.88</v>
      </c>
      <c r="H48" s="16">
        <v>6.78</v>
      </c>
      <c r="I48" s="16">
        <v>6.85</v>
      </c>
      <c r="J48" s="17">
        <v>6.8</v>
      </c>
    </row>
    <row r="49" spans="2:10" ht="57.75" customHeight="1" thickBot="1" x14ac:dyDescent="0.25">
      <c r="B49" s="18"/>
      <c r="C49" s="1143" t="s">
        <v>5</v>
      </c>
      <c r="D49" s="1143"/>
      <c r="E49" s="1144"/>
      <c r="F49" s="19" t="s">
        <v>567</v>
      </c>
      <c r="G49" s="20" t="s">
        <v>568</v>
      </c>
      <c r="H49" s="20">
        <v>0.87</v>
      </c>
      <c r="I49" s="20">
        <v>4.1900000000000004</v>
      </c>
      <c r="J49" s="21">
        <v>5.33</v>
      </c>
    </row>
    <row r="50" spans="2:10" ht="13.2" x14ac:dyDescent="0.2"/>
  </sheetData>
  <sheetProtection algorithmName="SHA-512" hashValue="Ln5099WnUW4rv36b4MD9DDjx+GJbvBn/pKTQcRXlMj+ViBXlM4Hvh+HzDg11aTpEZWAlSblxx7SwSmiLzji+hA==" saltValue="pSvSo7pSoPnmD580MAtj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569</v>
      </c>
      <c r="D34" s="1151"/>
      <c r="E34" s="1152"/>
      <c r="F34" s="32">
        <v>14.04</v>
      </c>
      <c r="G34" s="33">
        <v>14.18</v>
      </c>
      <c r="H34" s="33">
        <v>13.85</v>
      </c>
      <c r="I34" s="33">
        <v>13.43</v>
      </c>
      <c r="J34" s="34">
        <v>13.92</v>
      </c>
      <c r="K34" s="22"/>
      <c r="L34" s="22"/>
      <c r="M34" s="22"/>
      <c r="N34" s="22"/>
      <c r="O34" s="22"/>
      <c r="P34" s="22"/>
    </row>
    <row r="35" spans="1:16" ht="39" customHeight="1" x14ac:dyDescent="0.2">
      <c r="A35" s="22"/>
      <c r="B35" s="35"/>
      <c r="C35" s="1145" t="s">
        <v>570</v>
      </c>
      <c r="D35" s="1146"/>
      <c r="E35" s="1147"/>
      <c r="F35" s="36">
        <v>21.02</v>
      </c>
      <c r="G35" s="37">
        <v>7.85</v>
      </c>
      <c r="H35" s="37">
        <v>6.75</v>
      </c>
      <c r="I35" s="37">
        <v>6.83</v>
      </c>
      <c r="J35" s="38">
        <v>6.76</v>
      </c>
      <c r="K35" s="22"/>
      <c r="L35" s="22"/>
      <c r="M35" s="22"/>
      <c r="N35" s="22"/>
      <c r="O35" s="22"/>
      <c r="P35" s="22"/>
    </row>
    <row r="36" spans="1:16" ht="39" customHeight="1" x14ac:dyDescent="0.2">
      <c r="A36" s="22"/>
      <c r="B36" s="35"/>
      <c r="C36" s="1145" t="s">
        <v>571</v>
      </c>
      <c r="D36" s="1146"/>
      <c r="E36" s="1147"/>
      <c r="F36" s="36">
        <v>1.01</v>
      </c>
      <c r="G36" s="37">
        <v>0.65</v>
      </c>
      <c r="H36" s="37">
        <v>0.37</v>
      </c>
      <c r="I36" s="37">
        <v>0.42</v>
      </c>
      <c r="J36" s="38">
        <v>2.65</v>
      </c>
      <c r="K36" s="22"/>
      <c r="L36" s="22"/>
      <c r="M36" s="22"/>
      <c r="N36" s="22"/>
      <c r="O36" s="22"/>
      <c r="P36" s="22"/>
    </row>
    <row r="37" spans="1:16" ht="39" customHeight="1" x14ac:dyDescent="0.2">
      <c r="A37" s="22"/>
      <c r="B37" s="35"/>
      <c r="C37" s="1145" t="s">
        <v>572</v>
      </c>
      <c r="D37" s="1146"/>
      <c r="E37" s="1147"/>
      <c r="F37" s="36" t="s">
        <v>573</v>
      </c>
      <c r="G37" s="37" t="s">
        <v>574</v>
      </c>
      <c r="H37" s="37">
        <v>0.16</v>
      </c>
      <c r="I37" s="37">
        <v>0.7</v>
      </c>
      <c r="J37" s="38">
        <v>0.76</v>
      </c>
      <c r="K37" s="22"/>
      <c r="L37" s="22"/>
      <c r="M37" s="22"/>
      <c r="N37" s="22"/>
      <c r="O37" s="22"/>
      <c r="P37" s="22"/>
    </row>
    <row r="38" spans="1:16" ht="39" customHeight="1" x14ac:dyDescent="0.2">
      <c r="A38" s="22"/>
      <c r="B38" s="35"/>
      <c r="C38" s="1145" t="s">
        <v>575</v>
      </c>
      <c r="D38" s="1146"/>
      <c r="E38" s="1147"/>
      <c r="F38" s="36">
        <v>0</v>
      </c>
      <c r="G38" s="37">
        <v>0</v>
      </c>
      <c r="H38" s="37">
        <v>0</v>
      </c>
      <c r="I38" s="37">
        <v>0</v>
      </c>
      <c r="J38" s="38">
        <v>0.59</v>
      </c>
      <c r="K38" s="22"/>
      <c r="L38" s="22"/>
      <c r="M38" s="22"/>
      <c r="N38" s="22"/>
      <c r="O38" s="22"/>
      <c r="P38" s="22"/>
    </row>
    <row r="39" spans="1:16" ht="39" customHeight="1" x14ac:dyDescent="0.2">
      <c r="A39" s="22"/>
      <c r="B39" s="35"/>
      <c r="C39" s="1145" t="s">
        <v>576</v>
      </c>
      <c r="D39" s="1146"/>
      <c r="E39" s="1147"/>
      <c r="F39" s="36">
        <v>0.18</v>
      </c>
      <c r="G39" s="37">
        <v>0.15</v>
      </c>
      <c r="H39" s="37">
        <v>0.12</v>
      </c>
      <c r="I39" s="37">
        <v>7.0000000000000007E-2</v>
      </c>
      <c r="J39" s="38">
        <v>0.1</v>
      </c>
      <c r="K39" s="22"/>
      <c r="L39" s="22"/>
      <c r="M39" s="22"/>
      <c r="N39" s="22"/>
      <c r="O39" s="22"/>
      <c r="P39" s="22"/>
    </row>
    <row r="40" spans="1:16" ht="39" customHeight="1" x14ac:dyDescent="0.2">
      <c r="A40" s="22"/>
      <c r="B40" s="35"/>
      <c r="C40" s="1145" t="s">
        <v>577</v>
      </c>
      <c r="D40" s="1146"/>
      <c r="E40" s="1147"/>
      <c r="F40" s="36">
        <v>0.03</v>
      </c>
      <c r="G40" s="37">
        <v>0.02</v>
      </c>
      <c r="H40" s="37">
        <v>0.02</v>
      </c>
      <c r="I40" s="37">
        <v>0.01</v>
      </c>
      <c r="J40" s="38">
        <v>0.04</v>
      </c>
      <c r="K40" s="22"/>
      <c r="L40" s="22"/>
      <c r="M40" s="22"/>
      <c r="N40" s="22"/>
      <c r="O40" s="22"/>
      <c r="P40" s="22"/>
    </row>
    <row r="41" spans="1:16" ht="39" customHeight="1" x14ac:dyDescent="0.2">
      <c r="A41" s="22"/>
      <c r="B41" s="35"/>
      <c r="C41" s="1145" t="s">
        <v>578</v>
      </c>
      <c r="D41" s="1146"/>
      <c r="E41" s="1147"/>
      <c r="F41" s="36">
        <v>0.01</v>
      </c>
      <c r="G41" s="37">
        <v>0.02</v>
      </c>
      <c r="H41" s="37">
        <v>0.01</v>
      </c>
      <c r="I41" s="37">
        <v>0</v>
      </c>
      <c r="J41" s="38">
        <v>0.03</v>
      </c>
      <c r="K41" s="22"/>
      <c r="L41" s="22"/>
      <c r="M41" s="22"/>
      <c r="N41" s="22"/>
      <c r="O41" s="22"/>
      <c r="P41" s="22"/>
    </row>
    <row r="42" spans="1:16" ht="39" customHeight="1" x14ac:dyDescent="0.2">
      <c r="A42" s="22"/>
      <c r="B42" s="39"/>
      <c r="C42" s="1145" t="s">
        <v>579</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580</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Zai7NzzwiadBfdxcAr+/tJXoWkYqF79ph3bd3gbTgQtqxhOIWdlbcOsYrDV/V+GFJVjnnvl1pepz2S5sazkRg==" saltValue="JytjJ29UHy0q5IERsphy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399</v>
      </c>
      <c r="L45" s="60">
        <v>388</v>
      </c>
      <c r="M45" s="60">
        <v>363</v>
      </c>
      <c r="N45" s="60">
        <v>380</v>
      </c>
      <c r="O45" s="61">
        <v>418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15</v>
      </c>
      <c r="F48" s="1155"/>
      <c r="G48" s="1155"/>
      <c r="H48" s="1155"/>
      <c r="I48" s="1155"/>
      <c r="J48" s="1156"/>
      <c r="K48" s="63">
        <v>134</v>
      </c>
      <c r="L48" s="64">
        <v>136</v>
      </c>
      <c r="M48" s="64">
        <v>139</v>
      </c>
      <c r="N48" s="64">
        <v>143</v>
      </c>
      <c r="O48" s="65">
        <v>147</v>
      </c>
      <c r="P48" s="48"/>
      <c r="Q48" s="48"/>
      <c r="R48" s="48"/>
      <c r="S48" s="48"/>
      <c r="T48" s="48"/>
      <c r="U48" s="48"/>
    </row>
    <row r="49" spans="1:21" ht="30.75" customHeight="1" x14ac:dyDescent="0.2">
      <c r="A49" s="48"/>
      <c r="B49" s="1178"/>
      <c r="C49" s="1179"/>
      <c r="D49" s="62"/>
      <c r="E49" s="1155" t="s">
        <v>16</v>
      </c>
      <c r="F49" s="1155"/>
      <c r="G49" s="1155"/>
      <c r="H49" s="1155"/>
      <c r="I49" s="1155"/>
      <c r="J49" s="1156"/>
      <c r="K49" s="63">
        <v>84</v>
      </c>
      <c r="L49" s="64">
        <v>60</v>
      </c>
      <c r="M49" s="64">
        <v>5</v>
      </c>
      <c r="N49" s="64">
        <v>5</v>
      </c>
      <c r="O49" s="65">
        <v>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387</v>
      </c>
      <c r="L52" s="64">
        <v>374</v>
      </c>
      <c r="M52" s="64">
        <v>373</v>
      </c>
      <c r="N52" s="64">
        <v>381</v>
      </c>
      <c r="O52" s="65">
        <v>380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230</v>
      </c>
      <c r="L53" s="69">
        <v>210</v>
      </c>
      <c r="M53" s="69">
        <v>134</v>
      </c>
      <c r="N53" s="69">
        <v>147</v>
      </c>
      <c r="O53" s="70">
        <v>185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4lRvXCbcRQetnUPyUU7pc+Z39eyFIYbP29fSNoH2ROx8TXp4SO9cawK5Z8/gutZfTH/OhNrYFAuLgmkMSetSw==" saltValue="6vWcszDZR4aR2AtwNM64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96" t="s">
        <v>32</v>
      </c>
      <c r="C41" s="1197"/>
      <c r="D41" s="105"/>
      <c r="E41" s="1198" t="s">
        <v>33</v>
      </c>
      <c r="F41" s="1198"/>
      <c r="G41" s="1198"/>
      <c r="H41" s="1199"/>
      <c r="I41" s="355">
        <v>4632</v>
      </c>
      <c r="J41" s="356">
        <v>5132</v>
      </c>
      <c r="K41" s="356">
        <v>5740</v>
      </c>
      <c r="L41" s="356">
        <v>5692</v>
      </c>
      <c r="M41" s="357">
        <v>5252</v>
      </c>
    </row>
    <row r="42" spans="2:13" ht="27.75" customHeight="1" x14ac:dyDescent="0.2">
      <c r="B42" s="1186"/>
      <c r="C42" s="1187"/>
      <c r="D42" s="106"/>
      <c r="E42" s="1190" t="s">
        <v>34</v>
      </c>
      <c r="F42" s="1190"/>
      <c r="G42" s="1190"/>
      <c r="H42" s="1191"/>
      <c r="I42" s="358" t="s">
        <v>520</v>
      </c>
      <c r="J42" s="359" t="s">
        <v>520</v>
      </c>
      <c r="K42" s="359" t="s">
        <v>520</v>
      </c>
      <c r="L42" s="359" t="s">
        <v>520</v>
      </c>
      <c r="M42" s="360" t="s">
        <v>520</v>
      </c>
    </row>
    <row r="43" spans="2:13" ht="27.75" customHeight="1" x14ac:dyDescent="0.2">
      <c r="B43" s="1186"/>
      <c r="C43" s="1187"/>
      <c r="D43" s="106"/>
      <c r="E43" s="1190" t="s">
        <v>35</v>
      </c>
      <c r="F43" s="1190"/>
      <c r="G43" s="1190"/>
      <c r="H43" s="1191"/>
      <c r="I43" s="358">
        <v>2041</v>
      </c>
      <c r="J43" s="359">
        <v>2021</v>
      </c>
      <c r="K43" s="359">
        <v>1999</v>
      </c>
      <c r="L43" s="359">
        <v>1982</v>
      </c>
      <c r="M43" s="360">
        <v>1969</v>
      </c>
    </row>
    <row r="44" spans="2:13" ht="27.75" customHeight="1" x14ac:dyDescent="0.2">
      <c r="B44" s="1186"/>
      <c r="C44" s="1187"/>
      <c r="D44" s="106"/>
      <c r="E44" s="1190" t="s">
        <v>36</v>
      </c>
      <c r="F44" s="1190"/>
      <c r="G44" s="1190"/>
      <c r="H44" s="1191"/>
      <c r="I44" s="358">
        <v>82</v>
      </c>
      <c r="J44" s="359">
        <v>21</v>
      </c>
      <c r="K44" s="359">
        <v>7</v>
      </c>
      <c r="L44" s="359">
        <v>2</v>
      </c>
      <c r="M44" s="360">
        <v>2</v>
      </c>
    </row>
    <row r="45" spans="2:13" ht="27.75" customHeight="1" x14ac:dyDescent="0.2">
      <c r="B45" s="1186"/>
      <c r="C45" s="1187"/>
      <c r="D45" s="106"/>
      <c r="E45" s="1190" t="s">
        <v>37</v>
      </c>
      <c r="F45" s="1190"/>
      <c r="G45" s="1190"/>
      <c r="H45" s="1191"/>
      <c r="I45" s="358">
        <v>438</v>
      </c>
      <c r="J45" s="359">
        <v>429</v>
      </c>
      <c r="K45" s="359">
        <v>389</v>
      </c>
      <c r="L45" s="359">
        <v>354</v>
      </c>
      <c r="M45" s="360">
        <v>338</v>
      </c>
    </row>
    <row r="46" spans="2:13" ht="27.75" customHeight="1" x14ac:dyDescent="0.2">
      <c r="B46" s="1186"/>
      <c r="C46" s="1187"/>
      <c r="D46" s="107"/>
      <c r="E46" s="1190" t="s">
        <v>38</v>
      </c>
      <c r="F46" s="1190"/>
      <c r="G46" s="1190"/>
      <c r="H46" s="1191"/>
      <c r="I46" s="358" t="s">
        <v>520</v>
      </c>
      <c r="J46" s="359" t="s">
        <v>520</v>
      </c>
      <c r="K46" s="359" t="s">
        <v>520</v>
      </c>
      <c r="L46" s="359" t="s">
        <v>520</v>
      </c>
      <c r="M46" s="360" t="s">
        <v>520</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3156</v>
      </c>
      <c r="J50" s="359">
        <v>3484</v>
      </c>
      <c r="K50" s="359">
        <v>2798</v>
      </c>
      <c r="L50" s="359">
        <v>3544</v>
      </c>
      <c r="M50" s="360">
        <v>3801</v>
      </c>
    </row>
    <row r="51" spans="2:13" ht="27.75" customHeight="1" x14ac:dyDescent="0.2">
      <c r="B51" s="1186"/>
      <c r="C51" s="1187"/>
      <c r="D51" s="106"/>
      <c r="E51" s="1190" t="s">
        <v>44</v>
      </c>
      <c r="F51" s="1190"/>
      <c r="G51" s="1190"/>
      <c r="H51" s="1191"/>
      <c r="I51" s="358">
        <v>68</v>
      </c>
      <c r="J51" s="359">
        <v>63</v>
      </c>
      <c r="K51" s="359">
        <v>53</v>
      </c>
      <c r="L51" s="359">
        <v>53</v>
      </c>
      <c r="M51" s="360">
        <v>42</v>
      </c>
    </row>
    <row r="52" spans="2:13" ht="27.75" customHeight="1" x14ac:dyDescent="0.2">
      <c r="B52" s="1188"/>
      <c r="C52" s="1189"/>
      <c r="D52" s="106"/>
      <c r="E52" s="1190" t="s">
        <v>45</v>
      </c>
      <c r="F52" s="1190"/>
      <c r="G52" s="1190"/>
      <c r="H52" s="1191"/>
      <c r="I52" s="358">
        <v>4333</v>
      </c>
      <c r="J52" s="359">
        <v>4568</v>
      </c>
      <c r="K52" s="359">
        <v>4652</v>
      </c>
      <c r="L52" s="359">
        <v>4533</v>
      </c>
      <c r="M52" s="360">
        <v>4314</v>
      </c>
    </row>
    <row r="53" spans="2:13" ht="27.75" customHeight="1" thickBot="1" x14ac:dyDescent="0.25">
      <c r="B53" s="1192" t="s">
        <v>46</v>
      </c>
      <c r="C53" s="1193"/>
      <c r="D53" s="110"/>
      <c r="E53" s="1194" t="s">
        <v>47</v>
      </c>
      <c r="F53" s="1194"/>
      <c r="G53" s="1194"/>
      <c r="H53" s="1195"/>
      <c r="I53" s="361">
        <v>-364</v>
      </c>
      <c r="J53" s="362">
        <v>-511</v>
      </c>
      <c r="K53" s="362">
        <v>633</v>
      </c>
      <c r="L53" s="362">
        <v>-100</v>
      </c>
      <c r="M53" s="363">
        <v>-596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5AIDd8jNvAIfINHh/R3qv74q7xWZLGBL5fs64WC1pQFj1TmKDFnvSzLPC89+3Xnvit4DRqgGjq7zVxXW9dILwA==" saltValue="oI+kr6VkzkP0c6jk7zZi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58" sqref="C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50</v>
      </c>
      <c r="D55" s="1211"/>
      <c r="E55" s="1212"/>
      <c r="F55" s="122">
        <v>428</v>
      </c>
      <c r="G55" s="122">
        <v>578</v>
      </c>
      <c r="H55" s="123">
        <v>678</v>
      </c>
    </row>
    <row r="56" spans="2:8" ht="52.5" customHeight="1" x14ac:dyDescent="0.2">
      <c r="B56" s="124"/>
      <c r="C56" s="1213" t="s">
        <v>51</v>
      </c>
      <c r="D56" s="1213"/>
      <c r="E56" s="1214"/>
      <c r="F56" s="125">
        <v>452</v>
      </c>
      <c r="G56" s="125">
        <v>782</v>
      </c>
      <c r="H56" s="126">
        <v>889</v>
      </c>
    </row>
    <row r="57" spans="2:8" ht="53.25" customHeight="1" x14ac:dyDescent="0.2">
      <c r="B57" s="124"/>
      <c r="C57" s="1215" t="s">
        <v>52</v>
      </c>
      <c r="D57" s="1215"/>
      <c r="E57" s="1216"/>
      <c r="F57" s="127">
        <v>1921</v>
      </c>
      <c r="G57" s="127">
        <v>2188</v>
      </c>
      <c r="H57" s="128">
        <v>2238</v>
      </c>
    </row>
    <row r="58" spans="2:8" ht="45.75" customHeight="1" x14ac:dyDescent="0.2">
      <c r="B58" s="129"/>
      <c r="C58" s="1203" t="s">
        <v>590</v>
      </c>
      <c r="D58" s="1204"/>
      <c r="E58" s="1205"/>
      <c r="F58" s="130">
        <v>1121</v>
      </c>
      <c r="G58" s="130">
        <v>1131</v>
      </c>
      <c r="H58" s="131">
        <v>1141</v>
      </c>
    </row>
    <row r="59" spans="2:8" ht="45.75" customHeight="1" x14ac:dyDescent="0.2">
      <c r="B59" s="129"/>
      <c r="C59" s="1203" t="s">
        <v>591</v>
      </c>
      <c r="D59" s="1204"/>
      <c r="E59" s="1205"/>
      <c r="F59" s="130">
        <v>185</v>
      </c>
      <c r="G59" s="130">
        <v>346</v>
      </c>
      <c r="H59" s="131">
        <v>373</v>
      </c>
    </row>
    <row r="60" spans="2:8" ht="45.75" customHeight="1" x14ac:dyDescent="0.2">
      <c r="B60" s="129"/>
      <c r="C60" s="1203" t="s">
        <v>592</v>
      </c>
      <c r="D60" s="1204"/>
      <c r="E60" s="1205"/>
      <c r="F60" s="130">
        <v>259</v>
      </c>
      <c r="G60" s="130">
        <v>247</v>
      </c>
      <c r="H60" s="131">
        <v>247</v>
      </c>
    </row>
    <row r="61" spans="2:8" ht="45.75" customHeight="1" x14ac:dyDescent="0.2">
      <c r="B61" s="129"/>
      <c r="C61" s="1203" t="s">
        <v>593</v>
      </c>
      <c r="D61" s="1204"/>
      <c r="E61" s="1205"/>
      <c r="F61" s="130">
        <v>161</v>
      </c>
      <c r="G61" s="130">
        <v>204</v>
      </c>
      <c r="H61" s="131">
        <v>203</v>
      </c>
    </row>
    <row r="62" spans="2:8" ht="45.75" customHeight="1" thickBot="1" x14ac:dyDescent="0.25">
      <c r="B62" s="132"/>
      <c r="C62" s="1206" t="s">
        <v>594</v>
      </c>
      <c r="D62" s="1207"/>
      <c r="E62" s="1208"/>
      <c r="F62" s="133">
        <v>108</v>
      </c>
      <c r="G62" s="133">
        <v>158</v>
      </c>
      <c r="H62" s="134">
        <v>158</v>
      </c>
    </row>
    <row r="63" spans="2:8" ht="52.5" customHeight="1" thickBot="1" x14ac:dyDescent="0.25">
      <c r="B63" s="135"/>
      <c r="C63" s="1209" t="s">
        <v>53</v>
      </c>
      <c r="D63" s="1209"/>
      <c r="E63" s="1210"/>
      <c r="F63" s="136">
        <v>2800</v>
      </c>
      <c r="G63" s="136">
        <v>3548</v>
      </c>
      <c r="H63" s="137">
        <v>3805</v>
      </c>
    </row>
    <row r="64" spans="2:8" ht="13.2" x14ac:dyDescent="0.2"/>
  </sheetData>
  <sheetProtection algorithmName="SHA-512" hashValue="vQwF9OoU7ePRqH/wF1It/ZRW5YUjojGyWiQTYWv1mK5sUZIRZnojddUWbhWsxcvJN02zyD0T+Fxu0T8rrITwrA==" saltValue="gL2iTIDVi9WnSrad9gKA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C836-3A4E-4E03-83CF-98F05E34A660}">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606</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607</v>
      </c>
      <c r="AO51" s="1254"/>
      <c r="AP51" s="1254"/>
      <c r="AQ51" s="1254"/>
      <c r="AR51" s="1254"/>
      <c r="AS51" s="1254"/>
      <c r="AT51" s="1254"/>
      <c r="AU51" s="1254"/>
      <c r="AV51" s="1254"/>
      <c r="AW51" s="1254"/>
      <c r="AX51" s="1254"/>
      <c r="AY51" s="1254"/>
      <c r="AZ51" s="1254"/>
      <c r="BA51" s="1254"/>
      <c r="BB51" s="1254" t="s">
        <v>608</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v>18.3</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609</v>
      </c>
      <c r="BC53" s="1254"/>
      <c r="BD53" s="1254"/>
      <c r="BE53" s="1254"/>
      <c r="BF53" s="1254"/>
      <c r="BG53" s="1254"/>
      <c r="BH53" s="1254"/>
      <c r="BI53" s="1254"/>
      <c r="BJ53" s="1254"/>
      <c r="BK53" s="1254"/>
      <c r="BL53" s="1254"/>
      <c r="BM53" s="1254"/>
      <c r="BN53" s="1254"/>
      <c r="BO53" s="1254"/>
      <c r="BP53" s="1255">
        <v>62.8</v>
      </c>
      <c r="BQ53" s="1255"/>
      <c r="BR53" s="1255"/>
      <c r="BS53" s="1255"/>
      <c r="BT53" s="1255"/>
      <c r="BU53" s="1255"/>
      <c r="BV53" s="1255"/>
      <c r="BW53" s="1255"/>
      <c r="BX53" s="1255">
        <v>64</v>
      </c>
      <c r="BY53" s="1255"/>
      <c r="BZ53" s="1255"/>
      <c r="CA53" s="1255"/>
      <c r="CB53" s="1255"/>
      <c r="CC53" s="1255"/>
      <c r="CD53" s="1255"/>
      <c r="CE53" s="1255"/>
      <c r="CF53" s="1255">
        <v>61.6</v>
      </c>
      <c r="CG53" s="1255"/>
      <c r="CH53" s="1255"/>
      <c r="CI53" s="1255"/>
      <c r="CJ53" s="1255"/>
      <c r="CK53" s="1255"/>
      <c r="CL53" s="1255"/>
      <c r="CM53" s="1255"/>
      <c r="CN53" s="1255">
        <v>63</v>
      </c>
      <c r="CO53" s="1255"/>
      <c r="CP53" s="1255"/>
      <c r="CQ53" s="1255"/>
      <c r="CR53" s="1255"/>
      <c r="CS53" s="1255"/>
      <c r="CT53" s="1255"/>
      <c r="CU53" s="1255"/>
      <c r="CV53" s="1255">
        <v>60.5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610</v>
      </c>
      <c r="AO55" s="1250"/>
      <c r="AP55" s="1250"/>
      <c r="AQ55" s="1250"/>
      <c r="AR55" s="1250"/>
      <c r="AS55" s="1250"/>
      <c r="AT55" s="1250"/>
      <c r="AU55" s="1250"/>
      <c r="AV55" s="1250"/>
      <c r="AW55" s="1250"/>
      <c r="AX55" s="1250"/>
      <c r="AY55" s="1250"/>
      <c r="AZ55" s="1250"/>
      <c r="BA55" s="1250"/>
      <c r="BB55" s="1254" t="s">
        <v>608</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609</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611</v>
      </c>
    </row>
    <row r="64" spans="1:109" ht="13.2" x14ac:dyDescent="0.2">
      <c r="B64" s="1225"/>
      <c r="G64" s="1232"/>
      <c r="I64" s="1265"/>
      <c r="J64" s="1265"/>
      <c r="K64" s="1265"/>
      <c r="L64" s="1265"/>
      <c r="M64" s="1265"/>
      <c r="N64" s="1266"/>
      <c r="AM64" s="1232"/>
      <c r="AN64" s="1232" t="s">
        <v>604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67" t="s">
        <v>612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1"/>
      <c r="I71" s="1272"/>
      <c r="J71" s="1269"/>
      <c r="K71" s="1269"/>
      <c r="L71" s="1270"/>
      <c r="M71" s="1269"/>
      <c r="N71" s="1270"/>
      <c r="AM71" s="1271"/>
      <c r="AN71" s="1219" t="s">
        <v>606</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25"/>
      <c r="G73" s="1251"/>
      <c r="H73" s="1251"/>
      <c r="I73" s="1251"/>
      <c r="J73" s="1251"/>
      <c r="K73" s="1273"/>
      <c r="L73" s="1273"/>
      <c r="M73" s="1273"/>
      <c r="N73" s="1273"/>
      <c r="AM73" s="1243"/>
      <c r="AN73" s="1254" t="s">
        <v>607</v>
      </c>
      <c r="AO73" s="1254"/>
      <c r="AP73" s="1254"/>
      <c r="AQ73" s="1254"/>
      <c r="AR73" s="1254"/>
      <c r="AS73" s="1254"/>
      <c r="AT73" s="1254"/>
      <c r="AU73" s="1254"/>
      <c r="AV73" s="1254"/>
      <c r="AW73" s="1254"/>
      <c r="AX73" s="1254"/>
      <c r="AY73" s="1254"/>
      <c r="AZ73" s="1254"/>
      <c r="BA73" s="1254"/>
      <c r="BB73" s="1254" t="s">
        <v>608</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v>18.3</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613</v>
      </c>
      <c r="BC75" s="1254"/>
      <c r="BD75" s="1254"/>
      <c r="BE75" s="1254"/>
      <c r="BF75" s="1254"/>
      <c r="BG75" s="1254"/>
      <c r="BH75" s="1254"/>
      <c r="BI75" s="1254"/>
      <c r="BJ75" s="1254"/>
      <c r="BK75" s="1254"/>
      <c r="BL75" s="1254"/>
      <c r="BM75" s="1254"/>
      <c r="BN75" s="1254"/>
      <c r="BO75" s="1254"/>
      <c r="BP75" s="1255">
        <v>8.1</v>
      </c>
      <c r="BQ75" s="1255"/>
      <c r="BR75" s="1255"/>
      <c r="BS75" s="1255"/>
      <c r="BT75" s="1255"/>
      <c r="BU75" s="1255"/>
      <c r="BV75" s="1255"/>
      <c r="BW75" s="1255"/>
      <c r="BX75" s="1255">
        <v>7</v>
      </c>
      <c r="BY75" s="1255"/>
      <c r="BZ75" s="1255"/>
      <c r="CA75" s="1255"/>
      <c r="CB75" s="1255"/>
      <c r="CC75" s="1255"/>
      <c r="CD75" s="1255"/>
      <c r="CE75" s="1255"/>
      <c r="CF75" s="1255">
        <v>5.8</v>
      </c>
      <c r="CG75" s="1255"/>
      <c r="CH75" s="1255"/>
      <c r="CI75" s="1255"/>
      <c r="CJ75" s="1255"/>
      <c r="CK75" s="1255"/>
      <c r="CL75" s="1255"/>
      <c r="CM75" s="1255"/>
      <c r="CN75" s="1255">
        <v>4.8</v>
      </c>
      <c r="CO75" s="1255"/>
      <c r="CP75" s="1255"/>
      <c r="CQ75" s="1255"/>
      <c r="CR75" s="1255"/>
      <c r="CS75" s="1255"/>
      <c r="CT75" s="1255"/>
      <c r="CU75" s="1255"/>
      <c r="CV75" s="1255">
        <v>4.3</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3"/>
      <c r="L77" s="1273"/>
      <c r="M77" s="1273"/>
      <c r="N77" s="1273"/>
      <c r="AN77" s="1250" t="s">
        <v>610</v>
      </c>
      <c r="AO77" s="1250"/>
      <c r="AP77" s="1250"/>
      <c r="AQ77" s="1250"/>
      <c r="AR77" s="1250"/>
      <c r="AS77" s="1250"/>
      <c r="AT77" s="1250"/>
      <c r="AU77" s="1250"/>
      <c r="AV77" s="1250"/>
      <c r="AW77" s="1250"/>
      <c r="AX77" s="1250"/>
      <c r="AY77" s="1250"/>
      <c r="AZ77" s="1250"/>
      <c r="BA77" s="1250"/>
      <c r="BB77" s="1254" t="s">
        <v>608</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613</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ht="13.2" x14ac:dyDescent="0.2">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IoZRbiTjPvxNtDCodLj0BHUHKB6xylxJj3CJC2Z/jNxANo/ioo0Qsamgwq8ekt3TUWQg9E0nkO46Ov3qNJ+LSA==" saltValue="mjSgKWJWIg7IR+m9n3CB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4861-C897-4B87-95CF-7CCE5E8BB28D}">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hCRStBd4CjGKemh8b4voRxipECKcR988iW11Ctp+lKYNxO0zAahk8FJm+WYqAkir4oYy+lUH+1LseOHN31315A==" saltValue="vc/9trvi73gYkrVghktA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0D77-7D66-4415-A694-926CC3E1EB43}">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P5Zp6PocbIE6Nx0c/rkVDa/ERgRG4I6BWQUzWQDgfLAbgaUfa27YfbhFaR09QicEy3eB83C62qxEaFErjnOEQ==" saltValue="YRWlt6Xn2kq5Ph50BksP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100122</v>
      </c>
      <c r="E3" s="156"/>
      <c r="F3" s="157">
        <v>88328</v>
      </c>
      <c r="G3" s="158"/>
      <c r="H3" s="159"/>
    </row>
    <row r="4" spans="1:8" x14ac:dyDescent="0.2">
      <c r="A4" s="160"/>
      <c r="B4" s="161"/>
      <c r="C4" s="162"/>
      <c r="D4" s="163">
        <v>79329</v>
      </c>
      <c r="E4" s="164"/>
      <c r="F4" s="165">
        <v>49013</v>
      </c>
      <c r="G4" s="166"/>
      <c r="H4" s="167"/>
    </row>
    <row r="5" spans="1:8" x14ac:dyDescent="0.2">
      <c r="A5" s="148" t="s">
        <v>554</v>
      </c>
      <c r="B5" s="153"/>
      <c r="C5" s="154"/>
      <c r="D5" s="155">
        <v>92476</v>
      </c>
      <c r="E5" s="156"/>
      <c r="F5" s="157">
        <v>103390</v>
      </c>
      <c r="G5" s="158"/>
      <c r="H5" s="159"/>
    </row>
    <row r="6" spans="1:8" x14ac:dyDescent="0.2">
      <c r="A6" s="160"/>
      <c r="B6" s="161"/>
      <c r="C6" s="162"/>
      <c r="D6" s="163">
        <v>64520</v>
      </c>
      <c r="E6" s="164"/>
      <c r="F6" s="165">
        <v>51269</v>
      </c>
      <c r="G6" s="166"/>
      <c r="H6" s="167"/>
    </row>
    <row r="7" spans="1:8" x14ac:dyDescent="0.2">
      <c r="A7" s="148" t="s">
        <v>555</v>
      </c>
      <c r="B7" s="153"/>
      <c r="C7" s="154"/>
      <c r="D7" s="155">
        <v>178586</v>
      </c>
      <c r="E7" s="156"/>
      <c r="F7" s="157">
        <v>117234</v>
      </c>
      <c r="G7" s="158"/>
      <c r="H7" s="159"/>
    </row>
    <row r="8" spans="1:8" x14ac:dyDescent="0.2">
      <c r="A8" s="160"/>
      <c r="B8" s="161"/>
      <c r="C8" s="162"/>
      <c r="D8" s="163">
        <v>151050</v>
      </c>
      <c r="E8" s="164"/>
      <c r="F8" s="165">
        <v>59796</v>
      </c>
      <c r="G8" s="166"/>
      <c r="H8" s="167"/>
    </row>
    <row r="9" spans="1:8" x14ac:dyDescent="0.2">
      <c r="A9" s="148" t="s">
        <v>556</v>
      </c>
      <c r="B9" s="153"/>
      <c r="C9" s="154"/>
      <c r="D9" s="155">
        <v>35046</v>
      </c>
      <c r="E9" s="156"/>
      <c r="F9" s="157">
        <v>97758</v>
      </c>
      <c r="G9" s="158"/>
      <c r="H9" s="159"/>
    </row>
    <row r="10" spans="1:8" x14ac:dyDescent="0.2">
      <c r="A10" s="160"/>
      <c r="B10" s="161"/>
      <c r="C10" s="162"/>
      <c r="D10" s="163">
        <v>24665</v>
      </c>
      <c r="E10" s="164"/>
      <c r="F10" s="165">
        <v>45946</v>
      </c>
      <c r="G10" s="166"/>
      <c r="H10" s="167"/>
    </row>
    <row r="11" spans="1:8" x14ac:dyDescent="0.2">
      <c r="A11" s="148" t="s">
        <v>557</v>
      </c>
      <c r="B11" s="153"/>
      <c r="C11" s="154"/>
      <c r="D11" s="155">
        <v>18393</v>
      </c>
      <c r="E11" s="156"/>
      <c r="F11" s="157">
        <v>91338</v>
      </c>
      <c r="G11" s="158"/>
      <c r="H11" s="159"/>
    </row>
    <row r="12" spans="1:8" x14ac:dyDescent="0.2">
      <c r="A12" s="160"/>
      <c r="B12" s="161"/>
      <c r="C12" s="168"/>
      <c r="D12" s="163">
        <v>14769</v>
      </c>
      <c r="E12" s="164"/>
      <c r="F12" s="165">
        <v>43989</v>
      </c>
      <c r="G12" s="166"/>
      <c r="H12" s="167"/>
    </row>
    <row r="13" spans="1:8" x14ac:dyDescent="0.2">
      <c r="A13" s="148"/>
      <c r="B13" s="153"/>
      <c r="C13" s="169"/>
      <c r="D13" s="170">
        <v>84925</v>
      </c>
      <c r="E13" s="171"/>
      <c r="F13" s="172">
        <v>99610</v>
      </c>
      <c r="G13" s="173"/>
      <c r="H13" s="159"/>
    </row>
    <row r="14" spans="1:8" x14ac:dyDescent="0.2">
      <c r="A14" s="160"/>
      <c r="B14" s="161"/>
      <c r="C14" s="162"/>
      <c r="D14" s="163">
        <v>66867</v>
      </c>
      <c r="E14" s="164"/>
      <c r="F14" s="165">
        <v>50003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21.04</v>
      </c>
      <c r="C19" s="174">
        <f>ROUND(VALUE(SUBSTITUTE(実質収支比率等に係る経年分析!G$48,"▲","-")),2)</f>
        <v>7.88</v>
      </c>
      <c r="D19" s="174">
        <f>ROUND(VALUE(SUBSTITUTE(実質収支比率等に係る経年分析!H$48,"▲","-")),2)</f>
        <v>6.78</v>
      </c>
      <c r="E19" s="174">
        <f>ROUND(VALUE(SUBSTITUTE(実質収支比率等に係る経年分析!I$48,"▲","-")),2)</f>
        <v>6.85</v>
      </c>
      <c r="F19" s="174">
        <f>ROUND(VALUE(SUBSTITUTE(実質収支比率等に係る経年分析!J$48,"▲","-")),2)</f>
        <v>6.8</v>
      </c>
    </row>
    <row r="20" spans="1:11" x14ac:dyDescent="0.2">
      <c r="A20" s="174" t="s">
        <v>57</v>
      </c>
      <c r="B20" s="174">
        <f>ROUND(VALUE(SUBSTITUTE(実質収支比率等に係る経年分析!F$47,"▲","-")),2)</f>
        <v>4.79</v>
      </c>
      <c r="C20" s="174">
        <f>ROUND(VALUE(SUBSTITUTE(実質収支比率等に係る経年分析!G$47,"▲","-")),2)</f>
        <v>10.24</v>
      </c>
      <c r="D20" s="174">
        <f>ROUND(VALUE(SUBSTITUTE(実質収支比率等に係る経年分析!H$47,"▲","-")),2)</f>
        <v>11.25</v>
      </c>
      <c r="E20" s="174">
        <f>ROUND(VALUE(SUBSTITUTE(実質収支比率等に係る経年分析!I$47,"▲","-")),2)</f>
        <v>14.27</v>
      </c>
      <c r="F20" s="174">
        <f>ROUND(VALUE(SUBSTITUTE(実質収支比率等に係る経年分析!J$47,"▲","-")),2)</f>
        <v>16.89</v>
      </c>
    </row>
    <row r="21" spans="1:11" x14ac:dyDescent="0.2">
      <c r="A21" s="174" t="s">
        <v>58</v>
      </c>
      <c r="B21" s="174">
        <f>IF(ISNUMBER(VALUE(SUBSTITUTE(実質収支比率等に係る経年分析!F$49,"▲","-"))),ROUND(VALUE(SUBSTITUTE(実質収支比率等に係る経年分析!F$49,"▲","-")),2),NA())</f>
        <v>-4.66</v>
      </c>
      <c r="C21" s="174">
        <f>IF(ISNUMBER(VALUE(SUBSTITUTE(実質収支比率等に係る経年分析!G$49,"▲","-"))),ROUND(VALUE(SUBSTITUTE(実質収支比率等に係る経年分析!G$49,"▲","-")),2),NA())</f>
        <v>-7.25</v>
      </c>
      <c r="D21" s="174">
        <f>IF(ISNUMBER(VALUE(SUBSTITUTE(実質収支比率等に係る経年分析!H$49,"▲","-"))),ROUND(VALUE(SUBSTITUTE(実質収支比率等に係る経年分析!H$49,"▲","-")),2),NA())</f>
        <v>0.87</v>
      </c>
      <c r="E21" s="174">
        <f>IF(ISNUMBER(VALUE(SUBSTITUTE(実質収支比率等に係る経年分析!I$49,"▲","-"))),ROUND(VALUE(SUBSTITUTE(実質収支比率等に係る経年分析!I$49,"▲","-")),2),NA())</f>
        <v>4.1900000000000004</v>
      </c>
      <c r="F21" s="174">
        <f>IF(ISNUMBER(VALUE(SUBSTITUTE(実質収支比率等に係る経年分析!J$49,"▲","-"))),ROUND(VALUE(SUBSTITUTE(実質収支比率等に係る経年分析!J$49,"▲","-")),2),NA())</f>
        <v>5.33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板野町住宅新築資金等貸付事業特別会計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板野町後期高齢者医療特別会計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板野町介護保険（介護サービス事業）特別会計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板野町公共下水道事業特別会計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板野町特別会計国民健康保険</v>
      </c>
      <c r="B33" s="175">
        <f>IF(ROUND(VALUE(SUBSTITUTE(連結実質赤字比率に係る赤字・黒字の構成分析!F$37,"▲", "-")), 2) &lt; 0, ABS(ROUND(VALUE(SUBSTITUTE(連結実質赤字比率に係る赤字・黒字の構成分析!F$37,"▲", "-")), 2)), NA())</f>
        <v>0.51</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0.45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板野町介護保険（保険事業）特別会計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2">
      <c r="A36" s="175" t="str">
        <f>IF(連結実質赤字比率に係る赤字・黒字の構成分析!C$34="",NA(),連結実質赤字比率に係る赤字・黒字の構成分析!C$34)</f>
        <v>板野町水道事業会計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387</v>
      </c>
      <c r="E42" s="176"/>
      <c r="F42" s="176"/>
      <c r="G42" s="176">
        <f>'実質公債費比率（分子）の構造'!L$52</f>
        <v>374</v>
      </c>
      <c r="H42" s="176"/>
      <c r="I42" s="176"/>
      <c r="J42" s="176">
        <f>'実質公債費比率（分子）の構造'!M$52</f>
        <v>373</v>
      </c>
      <c r="K42" s="176"/>
      <c r="L42" s="176"/>
      <c r="M42" s="176">
        <f>'実質公債費比率（分子）の構造'!N$52</f>
        <v>381</v>
      </c>
      <c r="N42" s="176"/>
      <c r="O42" s="176"/>
      <c r="P42" s="176">
        <f>'実質公債費比率（分子）の構造'!O$52</f>
        <v>380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84</v>
      </c>
      <c r="C45" s="176"/>
      <c r="D45" s="176"/>
      <c r="E45" s="176">
        <f>'実質公債費比率（分子）の構造'!L$49</f>
        <v>60</v>
      </c>
      <c r="F45" s="176"/>
      <c r="G45" s="176"/>
      <c r="H45" s="176">
        <f>'実質公債費比率（分子）の構造'!M$49</f>
        <v>5</v>
      </c>
      <c r="I45" s="176"/>
      <c r="J45" s="176"/>
      <c r="K45" s="176">
        <f>'実質公債費比率（分子）の構造'!N$49</f>
        <v>5</v>
      </c>
      <c r="L45" s="176"/>
      <c r="M45" s="176"/>
      <c r="N45" s="176">
        <f>'実質公債費比率（分子）の構造'!O$49</f>
        <v>0</v>
      </c>
      <c r="O45" s="176"/>
      <c r="P45" s="176"/>
    </row>
    <row r="46" spans="1:16" x14ac:dyDescent="0.2">
      <c r="A46" s="176" t="s">
        <v>69</v>
      </c>
      <c r="B46" s="176">
        <f>'実質公債費比率（分子）の構造'!K$48</f>
        <v>134</v>
      </c>
      <c r="C46" s="176"/>
      <c r="D46" s="176"/>
      <c r="E46" s="176">
        <f>'実質公債費比率（分子）の構造'!L$48</f>
        <v>136</v>
      </c>
      <c r="F46" s="176"/>
      <c r="G46" s="176"/>
      <c r="H46" s="176">
        <f>'実質公債費比率（分子）の構造'!M$48</f>
        <v>139</v>
      </c>
      <c r="I46" s="176"/>
      <c r="J46" s="176"/>
      <c r="K46" s="176">
        <f>'実質公債費比率（分子）の構造'!N$48</f>
        <v>143</v>
      </c>
      <c r="L46" s="176"/>
      <c r="M46" s="176"/>
      <c r="N46" s="176">
        <f>'実質公債費比率（分子）の構造'!O$48</f>
        <v>147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399</v>
      </c>
      <c r="C49" s="176"/>
      <c r="D49" s="176"/>
      <c r="E49" s="176">
        <f>'実質公債費比率（分子）の構造'!L$45</f>
        <v>388</v>
      </c>
      <c r="F49" s="176"/>
      <c r="G49" s="176"/>
      <c r="H49" s="176">
        <f>'実質公債費比率（分子）の構造'!M$45</f>
        <v>363</v>
      </c>
      <c r="I49" s="176"/>
      <c r="J49" s="176"/>
      <c r="K49" s="176">
        <f>'実質公債費比率（分子）の構造'!N$45</f>
        <v>380</v>
      </c>
      <c r="L49" s="176"/>
      <c r="M49" s="176"/>
      <c r="N49" s="176">
        <f>'実質公債費比率（分子）の構造'!O$45</f>
        <v>418</v>
      </c>
      <c r="O49" s="176"/>
      <c r="P49" s="176"/>
    </row>
    <row r="50" spans="1:16" x14ac:dyDescent="0.2">
      <c r="A50" s="176" t="s">
        <v>73</v>
      </c>
      <c r="B50" s="176" t="e">
        <f>NA()</f>
        <v>#N/A</v>
      </c>
      <c r="C50" s="176">
        <f>IF(ISNUMBER('実質公債費比率（分子）の構造'!K$53),'実質公債費比率（分子）の構造'!K$53,NA())</f>
        <v>230</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134</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185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4333</v>
      </c>
      <c r="E56" s="175"/>
      <c r="F56" s="175"/>
      <c r="G56" s="175">
        <f>'将来負担比率（分子）の構造'!J$52</f>
        <v>4568</v>
      </c>
      <c r="H56" s="175"/>
      <c r="I56" s="175"/>
      <c r="J56" s="175">
        <f>'将来負担比率（分子）の構造'!K$52</f>
        <v>4652</v>
      </c>
      <c r="K56" s="175"/>
      <c r="L56" s="175"/>
      <c r="M56" s="175">
        <f>'将来負担比率（分子）の構造'!L$52</f>
        <v>4533</v>
      </c>
      <c r="N56" s="175"/>
      <c r="O56" s="175"/>
      <c r="P56" s="175">
        <f>'将来負担比率（分子）の構造'!M$52</f>
        <v>4314</v>
      </c>
    </row>
    <row r="57" spans="1:16" x14ac:dyDescent="0.2">
      <c r="A57" s="175" t="s">
        <v>44</v>
      </c>
      <c r="B57" s="175"/>
      <c r="C57" s="175"/>
      <c r="D57" s="175">
        <f>'将来負担比率（分子）の構造'!I$51</f>
        <v>68</v>
      </c>
      <c r="E57" s="175"/>
      <c r="F57" s="175"/>
      <c r="G57" s="175">
        <f>'将来負担比率（分子）の構造'!J$51</f>
        <v>63</v>
      </c>
      <c r="H57" s="175"/>
      <c r="I57" s="175"/>
      <c r="J57" s="175">
        <f>'将来負担比率（分子）の構造'!K$51</f>
        <v>53</v>
      </c>
      <c r="K57" s="175"/>
      <c r="L57" s="175"/>
      <c r="M57" s="175">
        <f>'将来負担比率（分子）の構造'!L$51</f>
        <v>53</v>
      </c>
      <c r="N57" s="175"/>
      <c r="O57" s="175"/>
      <c r="P57" s="175">
        <f>'将来負担比率（分子）の構造'!M$51</f>
        <v>42</v>
      </c>
    </row>
    <row r="58" spans="1:16" x14ac:dyDescent="0.2">
      <c r="A58" s="175" t="s">
        <v>43</v>
      </c>
      <c r="B58" s="175"/>
      <c r="C58" s="175"/>
      <c r="D58" s="175">
        <f>'将来負担比率（分子）の構造'!I$50</f>
        <v>3156</v>
      </c>
      <c r="E58" s="175"/>
      <c r="F58" s="175"/>
      <c r="G58" s="175">
        <f>'将来負担比率（分子）の構造'!J$50</f>
        <v>3484</v>
      </c>
      <c r="H58" s="175"/>
      <c r="I58" s="175"/>
      <c r="J58" s="175">
        <f>'将来負担比率（分子）の構造'!K$50</f>
        <v>2798</v>
      </c>
      <c r="K58" s="175"/>
      <c r="L58" s="175"/>
      <c r="M58" s="175">
        <f>'将来負担比率（分子）の構造'!L$50</f>
        <v>3544</v>
      </c>
      <c r="N58" s="175"/>
      <c r="O58" s="175"/>
      <c r="P58" s="175">
        <f>'将来負担比率（分子）の構造'!M$50</f>
        <v>3801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438</v>
      </c>
      <c r="C62" s="175"/>
      <c r="D62" s="175"/>
      <c r="E62" s="175">
        <f>'将来負担比率（分子）の構造'!J$45</f>
        <v>429</v>
      </c>
      <c r="F62" s="175"/>
      <c r="G62" s="175"/>
      <c r="H62" s="175">
        <f>'将来負担比率（分子）の構造'!K$45</f>
        <v>389</v>
      </c>
      <c r="I62" s="175"/>
      <c r="J62" s="175"/>
      <c r="K62" s="175">
        <f>'将来負担比率（分子）の構造'!L$45</f>
        <v>354</v>
      </c>
      <c r="L62" s="175"/>
      <c r="M62" s="175"/>
      <c r="N62" s="175">
        <f>'将来負担比率（分子）の構造'!M$45</f>
        <v>338</v>
      </c>
      <c r="O62" s="175"/>
      <c r="P62" s="175"/>
    </row>
    <row r="63" spans="1:16" x14ac:dyDescent="0.2">
      <c r="A63" s="175" t="s">
        <v>36</v>
      </c>
      <c r="B63" s="175">
        <f>'将来負担比率（分子）の構造'!I$44</f>
        <v>82</v>
      </c>
      <c r="C63" s="175"/>
      <c r="D63" s="175"/>
      <c r="E63" s="175">
        <f>'将来負担比率（分子）の構造'!J$44</f>
        <v>21</v>
      </c>
      <c r="F63" s="175"/>
      <c r="G63" s="175"/>
      <c r="H63" s="175">
        <f>'将来負担比率（分子）の構造'!K$44</f>
        <v>7</v>
      </c>
      <c r="I63" s="175"/>
      <c r="J63" s="175"/>
      <c r="K63" s="175">
        <f>'将来負担比率（分子）の構造'!L$44</f>
        <v>2</v>
      </c>
      <c r="L63" s="175"/>
      <c r="M63" s="175"/>
      <c r="N63" s="175">
        <f>'将来負担比率（分子）の構造'!M$44</f>
        <v>2</v>
      </c>
      <c r="O63" s="175"/>
      <c r="P63" s="175"/>
    </row>
    <row r="64" spans="1:16" x14ac:dyDescent="0.2">
      <c r="A64" s="175" t="s">
        <v>35</v>
      </c>
      <c r="B64" s="175">
        <f>'将来負担比率（分子）の構造'!I$43</f>
        <v>2041</v>
      </c>
      <c r="C64" s="175"/>
      <c r="D64" s="175"/>
      <c r="E64" s="175">
        <f>'将来負担比率（分子）の構造'!J$43</f>
        <v>2021</v>
      </c>
      <c r="F64" s="175"/>
      <c r="G64" s="175"/>
      <c r="H64" s="175">
        <f>'将来負担比率（分子）の構造'!K$43</f>
        <v>1999</v>
      </c>
      <c r="I64" s="175"/>
      <c r="J64" s="175"/>
      <c r="K64" s="175">
        <f>'将来負担比率（分子）の構造'!L$43</f>
        <v>1982</v>
      </c>
      <c r="L64" s="175"/>
      <c r="M64" s="175"/>
      <c r="N64" s="175">
        <f>'将来負担比率（分子）の構造'!M$43</f>
        <v>1969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4632</v>
      </c>
      <c r="C66" s="175"/>
      <c r="D66" s="175"/>
      <c r="E66" s="175">
        <f>'将来負担比率（分子）の構造'!J$41</f>
        <v>5132</v>
      </c>
      <c r="F66" s="175"/>
      <c r="G66" s="175"/>
      <c r="H66" s="175">
        <f>'将来負担比率（分子）の構造'!K$41</f>
        <v>5740</v>
      </c>
      <c r="I66" s="175"/>
      <c r="J66" s="175"/>
      <c r="K66" s="175">
        <f>'将来負担比率（分子）の構造'!L$41</f>
        <v>5692</v>
      </c>
      <c r="L66" s="175"/>
      <c r="M66" s="175"/>
      <c r="N66" s="175">
        <f>'将来負担比率（分子）の構造'!M$41</f>
        <v>5252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633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428</v>
      </c>
      <c r="C72" s="179">
        <f>基金残高に係る経年分析!G55</f>
        <v>578</v>
      </c>
      <c r="D72" s="179">
        <f>基金残高に係る経年分析!H55</f>
        <v>678</v>
      </c>
    </row>
    <row r="73" spans="1:16" x14ac:dyDescent="0.2">
      <c r="A73" s="178" t="s">
        <v>80</v>
      </c>
      <c r="B73" s="179">
        <f>基金残高に係る経年分析!F56</f>
        <v>452</v>
      </c>
      <c r="C73" s="179">
        <f>基金残高に係る経年分析!G56</f>
        <v>782</v>
      </c>
      <c r="D73" s="179">
        <f>基金残高に係る経年分析!H56</f>
        <v>889</v>
      </c>
    </row>
    <row r="74" spans="1:16" x14ac:dyDescent="0.2">
      <c r="A74" s="178" t="s">
        <v>81</v>
      </c>
      <c r="B74" s="179">
        <f>基金残高に係る経年分析!F57</f>
        <v>1921</v>
      </c>
      <c r="C74" s="179">
        <f>基金残高に係る経年分析!G57</f>
        <v>2188</v>
      </c>
      <c r="D74" s="179">
        <f>基金残高に係る経年分析!H57</f>
        <v>2238</v>
      </c>
    </row>
  </sheetData>
  <sheetProtection algorithmName="SHA-512" hashValue="zFpd22iEsx91ROJnJ8uDokfTMgoXKc0kYPyqCD00oL2awLTnfY0SQH4USRx/JeSAJSW8EEr3al2wfB16RhMyJQ==" saltValue="2GO/dFyL6sbP/MBRMbuU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2024-03-14T04:03:01Z</dcterms:created>
  <dcterms:modified xsi:type="dcterms:W3CDTF">2024-09-09T02:26:29Z</dcterms:modified>
  <cp:category/>
</cp:coreProperties>
</file>