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ile-sv\財政課\■財政係\070財政状況資料集\R05.06(R04決算)\R06.08.20【提出期限：９月１０日（火）】令和４年度財政状況資料集の作成について（２回目・地方公会計関係）\県提出用　連結ファイル\"/>
    </mc:Choice>
  </mc:AlternateContent>
  <xr:revisionPtr revIDLastSave="0" documentId="13_ncr:1_{46152F6F-D9F8-4FB6-B77F-864DB24BB79F}" xr6:coauthVersionLast="43" xr6:coauthVersionMax="43" xr10:uidLastSave="{00000000-0000-0000-0000-000000000000}"/>
  <bookViews>
    <workbookView xWindow="810" yWindow="-120" windowWidth="19800" windowHeight="1176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W39" i="10" s="1"/>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<sst xmlns="http://schemas.openxmlformats.org/spreadsheetml/2006/main" count="1182" uniqueCount="608">
  <si>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</si>
  <si>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</si>
  <si>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</si>
  <si>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</si>
  <si>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</si>
  <si>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</si>
  <si>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</si>
  <si>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</si>
  <si>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</si>
  <si>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</si>
  <si>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</si>
  <si>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</si>
  <si>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</si>
  <si>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</si>
  <si>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</si>
  <si>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</si>
  <si>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</si>
  <si>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</si>
  <si>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</si>
  <si>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</si>
  <si>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</si>
  <si>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</si>
  <si>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</si>
  <si>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</si>
  <si>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</si>
  <si>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</si>
  <si>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</si>
  <si>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</si>
  <si>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</si>
  <si>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</si>
  <si>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</si>
  <si>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</si>
  <si>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</si>
  <si>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</si>
  <si>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</si>
  <si>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</si>
  <si>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</si>
  <si>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</si>
  <si>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</si>
  <si>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</si>
  <si>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</si>
  <si>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</si>
  <si>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</si>
  <si>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</si>
  <si>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</si>
  <si>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</si>
  <si>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</si>
  <si>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</si>
  <si>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</si>
  <si>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</si>
  <si>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</si>
  <si>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</si>
  <si>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</si>
  <si>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</si>
  <si>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</si>
  <si>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</si>
  <si>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</si>
  <si>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</si>
  <si>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</si>
  <si>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</si>
  <si>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</si>
  <si>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</si>
  <si>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</si>
  <si>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</si>
  <si>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</si>
  <si>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</si>
  <si>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</si>
  <si>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</si>
  <si>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</si>
  <si>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</si>
  <si>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</si>
  <si>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</si>
  <si>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</si>
  <si>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</si>
  <si>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</si>
  <si>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</si>
  <si>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</si>
  <si>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</si>
  <si>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</si>
  <si>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</si>
  <si>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</si>
  <si>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</si>
  <si>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</si>
  <si>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</si>
  <si>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</si>
  <si>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</si>
  <si>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</si>
  <si>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</si>
  <si>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</si>
  <si>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</si>
  <si>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</si>
  <si>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</si>
  <si>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</si>
  <si>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</si>
  <si>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</si>
  <si>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</si>
  <si>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</si>
  <si>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</si>
  <si>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</si>
  <si>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</si>
  <si>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石井町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</si>
  <si>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</si>
  <si>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</si>
  <si>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</si>
  <si>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</si>
  <si>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</si>
  <si>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</si>
  <si>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</si>
  <si>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</si>
  <si>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</si>
  <si>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</si>
  <si>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</si>
  <si>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</si>
  <si>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</si>
  <si>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</si>
  <si>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</si>
  <si>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</si>
  <si>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</si>
  <si>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</si>
  <si>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</si>
  <si>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</si>
  <si>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</si>
  <si>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</si>
  <si>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</si>
  <si>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</si>
  <si>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</si>
  <si>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</si>
  <si>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</si>
  <si>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</si>
  <si>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</si>
  <si>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</si>
  <si>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</si>
  <si>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</si>
  <si>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</si>
  <si>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</si>
  <si>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</si>
  <si>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</si>
  <si>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</si>
  <si>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</si>
  <si>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</si>
  <si>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</si>
  <si>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</si>
  <si>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</si>
  <si>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</si>
  <si>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</si>
  <si>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</si>
  <si>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</si>
  <si>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</si>
  <si>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</si>
  <si>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</si>
  <si>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</si>
  <si>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</si>
  <si>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</si>
  <si>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</si>
  <si>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</si>
  <si>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</si>
  <si>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</si>
  <si>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</si>
  <si>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</si>
  <si>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</si>
  <si>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</si>
  <si>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</si>
  <si>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</si>
  <si>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</si>
  <si>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</si>
  <si>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</si>
  <si>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</si>
  <si>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</si>
  <si>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</si>
  <si>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</si>
  <si>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</si>
  <si>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</si>
  <si>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</si>
  <si>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</si>
  <si>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</si>
  <si>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</si>
  <si>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</si>
  <si>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</si>
  <si>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</si>
  <si>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</si>
  <si>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</si>
  <si>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</si>
  <si>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</si>
  <si>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</si>
  <si>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</si>
  <si>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</si>
  <si>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</si>
  <si>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</si>
  <si>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</si>
  <si>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</si>
  <si>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</si>
  <si>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</si>
  <si>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</si>
  <si>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</si>
  <si>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</si>
  <si>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</si>
  <si>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</si>
  <si>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</si>
  <si>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</si>
  <si>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</si>
  <si>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</si>
  <si>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</si>
  <si>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</si>
  <si>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</si>
  <si>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</si>
  <si>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</si>
  <si>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</si>
  <si>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</si>
  <si>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</si>
  <si>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</si>
  <si>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</si>
  <si>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</si>
  <si>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</si>
  <si>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</si>
  <si>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</si>
  <si>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</si>
  <si>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</si>
  <si>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</si>
  <si>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徳島県石井町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</si>
  <si>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</si>
  <si>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</si>
  <si>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</si>
  <si>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</si>
  <si>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</si>
  <si>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</si>
  <si>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</si>
  <si>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</si>
  <si>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</si>
  <si>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</si>
  <si>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</si>
  <si>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</si>
  <si>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</si>
  <si>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</si>
  <si>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</si>
  <si>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</si>
  <si>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</si>
  <si>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</si>
  <si>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</si>
  <si>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</si>
  <si>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</si>
  <si>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</si>
  <si>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</si>
  <si>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</si>
  <si>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</si>
  <si>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</si>
  <si>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</si>
  <si>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</si>
  <si>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</si>
  <si>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</si>
  <si>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</si>
  <si>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</si>
  <si>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</si>
  <si>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</si>
  <si>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</si>
  <si>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</si>
  <si>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</si>
  <si>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</si>
  <si>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</si>
  <si>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</si>
  <si>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</si>
  <si>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</si>
  <si>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</si>
  <si>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</si>
  <si>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</si>
  <si>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</si>
  <si>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</si>
  <si>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</si>
  <si>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</si>
  <si>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</si>
  <si>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</si>
  <si>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</si>
  <si>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</si>
  <si>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</si>
  <si>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</si>
  <si>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</si>
  <si>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</si>
  <si>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</si>
  <si>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</si>
  <si>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</si>
  <si>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</si>
  <si>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</si>
  <si>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</si>
  <si>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</si>
  <si>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</si>
  <si>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</si>
  <si>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</si>
  <si>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</si>
  <si>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</si>
  <si>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</si>
  <si>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</si>
  <si>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</si>
  <si>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</si>
  <si>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</si>
  <si>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</si>
  <si>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</si>
  <si>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</si>
  <si>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</si>
  <si>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</si>
  <si>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</si>
  <si>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</si>
  <si>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</si>
  <si>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</si>
  <si>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</si>
  <si>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</si>
  <si>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</si>
  <si>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</si>
  <si>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</si>
  <si>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</si>
  <si>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</si>
  <si>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</si>
  <si>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</si>
  <si>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</si>
  <si>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</si>
  <si>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</si>
  <si>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</si>
  <si>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</si>
  <si>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</si>
  <si>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</si>
  <si>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</si>
  <si>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</si>
  <si>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</si>
  <si>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</si>
  <si>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</si>
  <si>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</si>
  <si>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</si>
  <si>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</si>
  <si>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</si>
  <si>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</si>
  <si>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</si>
  <si>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</si>
  <si>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</si>
  <si>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</si>
  <si>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</si>
  <si>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</si>
  <si>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</si>
  <si>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</si>
  <si>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</si>
  <si>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</si>
  <si>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</si>
  <si>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</si>
  <si>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</si>
  <si>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</si>
  <si>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</si>
  <si>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</si>
  <si>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</si>
  <si>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</si>
  <si>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</si>
  <si>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</si>
  <si>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</si>
  <si>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</si>
  <si>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</si>
  <si>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</si>
  <si>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</si>
  <si>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</si>
  <si>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</si>
  <si>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</si>
  <si>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</si>
  <si>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</si>
  <si>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</si>
  <si>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</si>
  <si>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</si>
  <si>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</si>
  <si>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</si>
  <si>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</si>
  <si>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</si>
  <si>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</si>
  <si>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</si>
  <si>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</si>
  <si>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</si>
  <si>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</si>
  <si>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徳島県石井町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</si>
  <si>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</si>
  <si>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</si>
  <si>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</si>
  <si>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</si>
  <si>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</si>
  <si>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</si>
  <si>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</si>
  <si>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</si>
  <si>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</si>
  <si>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</si>
  <si>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</si>
  <si>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</si>
  <si>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</si>
  <si>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</si>
  <si>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</si>
  <si>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</si>
  <si>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</si>
  <si>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</si>
  <si>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</si>
  <si>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</si>
  <si>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石井町給与集中管理特別会計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</si>
  <si>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</si>
  <si>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</si>
  <si>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</si>
  <si>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</si>
  <si>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</si>
  <si>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</si>
  <si>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</si>
  <si>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</si>
  <si>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</si>
  <si>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</si>
  <si>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</si>
  <si>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</si>
  <si>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</si>
  <si>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</si>
  <si>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石井町国民健康保険特別会計</t>
    <phoneticPr fontId="5"/>
  </si>
  <si>
    <t>石井町介護保険特別会計</t>
    <phoneticPr fontId="5"/>
  </si>
  <si>
    <t>石井町後期高齢者医療特別会計</t>
    <phoneticPr fontId="5"/>
  </si>
  <si>
    <t>石井町水道事業会計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</si>
  <si>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</si>
  <si>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</si>
  <si>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</si>
  <si>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</si>
  <si>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</si>
  <si>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</si>
  <si>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</si>
  <si>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</si>
  <si>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</si>
  <si>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</si>
  <si>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</si>
  <si>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</si>
  <si>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</si>
  <si>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</si>
  <si>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</si>
  <si>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</si>
  <si>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</si>
  <si>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</si>
  <si>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</si>
  <si>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</si>
  <si>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</si>
  <si>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</si>
  <si>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</si>
  <si>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</si>
  <si>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</si>
  <si>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</si>
  <si>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</si>
  <si>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</si>
  <si>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</si>
  <si>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</si>
  <si>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</si>
  <si>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</si>
  <si>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</si>
  <si>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</si>
  <si>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</si>
  <si>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</si>
  <si>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</si>
  <si>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</si>
  <si>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</si>
  <si>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</si>
  <si>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</si>
  <si>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</si>
  <si>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</si>
  <si>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</si>
  <si>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</si>
  <si>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</si>
  <si>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</si>
  <si>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</si>
  <si>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</si>
  <si>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</si>
  <si>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</si>
  <si>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</si>
  <si>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</si>
  <si>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</si>
  <si>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</si>
  <si>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</si>
  <si>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</si>
  <si>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</si>
  <si>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</si>
  <si>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</si>
  <si>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</si>
  <si>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石井町水道事業会計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</si>
  <si>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</si>
  <si>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</si>
  <si>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石井町介護保険特別会計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</si>
  <si>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</si>
  <si>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</si>
  <si>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</si>
  <si>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</si>
  <si>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石井町国民健康保険特別会計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</si>
  <si>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</si>
  <si>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</si>
  <si>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</si>
  <si>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</si>
  <si>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</si>
  <si>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</si>
  <si>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</si>
  <si>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</si>
  <si>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</si>
  <si>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</si>
  <si>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</si>
  <si>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</si>
  <si>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</si>
  <si>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</si>
  <si>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</si>
  <si>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</si>
  <si>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</si>
  <si>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</si>
  <si>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</si>
  <si>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</si>
  <si>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</si>
  <si>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</si>
  <si>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</si>
  <si>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</si>
  <si>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</si>
  <si>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</si>
  <si>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</si>
  <si>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</si>
  <si>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</si>
  <si>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</si>
  <si>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</si>
  <si>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</si>
  <si>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</si>
  <si>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</si>
  <si>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</si>
  <si>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</si>
  <si>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</si>
  <si>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</si>
  <si>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</si>
  <si>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</si>
  <si>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</si>
  <si>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</si>
  <si>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</si>
  <si>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</si>
  <si>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</si>
  <si>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</si>
  <si>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</si>
  <si>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</si>
  <si>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</si>
  <si>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</si>
  <si>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</si>
  <si>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</si>
  <si>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</si>
  <si>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</si>
  <si>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</si>
  <si>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</si>
  <si>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</si>
  <si>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</si>
  <si>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</si>
  <si>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</si>
  <si>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</si>
  <si>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</si>
  <si>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</si>
  <si>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</si>
  <si>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</si>
  <si>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</si>
  <si>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</si>
  <si>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</si>
  <si>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</si>
  <si>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</si>
  <si>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</si>
  <si>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</si>
  <si>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</si>
  <si>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</si>
  <si>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</si>
  <si>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</si>
  <si>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</si>
  <si>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</si>
  <si>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</si>
  <si>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</si>
  <si>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</si>
  <si>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</si>
  <si>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</si>
  <si>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</si>
  <si>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</si>
  <si>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</si>
  <si>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</si>
  <si>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0.99</t>
  </si>
  <si>
    <t>▲ 6.78</t>
  </si>
  <si>
    <t>▲ 6.63</t>
  </si>
  <si>
    <t>石井町水道事業会計</t>
  </si>
  <si>
    <t>一般会計</t>
  </si>
  <si>
    <t>石井町介護保険特別会計</t>
  </si>
  <si>
    <t>石井町国民健康保険特別会計</t>
  </si>
  <si>
    <t>石井町後期高齢者医療特別会計</t>
  </si>
  <si>
    <t>石井町給与集中管理特別会計</t>
  </si>
  <si>
    <t>その他会計（赤字）</t>
  </si>
  <si>
    <t>その他会計（黒字）</t>
  </si>
  <si>
    <t>（百万円）</t>
    <phoneticPr fontId="5"/>
  </si>
  <si>
    <t>H30</t>
    <phoneticPr fontId="5"/>
  </si>
  <si>
    <t>R01</t>
    <phoneticPr fontId="5"/>
  </si>
  <si>
    <t>R02</t>
    <phoneticPr fontId="5"/>
  </si>
  <si>
    <t>R03</t>
    <phoneticPr fontId="5"/>
  </si>
  <si>
    <t>R04</t>
    <phoneticPr fontId="5"/>
  </si>
  <si>
    <t>名西消防組合</t>
    <rPh sb="0" eb="2">
      <t>ミョウザイ</t>
    </rPh>
    <rPh sb="2" eb="4">
      <t>ショウボウ</t>
    </rPh>
    <rPh sb="4" eb="6">
      <t>クミアイ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</si>
  <si>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</si>
  <si>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</si>
  <si>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</si>
  <si>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</si>
  <si>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</si>
  <si>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</si>
  <si>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</si>
  <si>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廃棄物処理施設整備事業基金</t>
    <rPh sb="0" eb="2">
      <t>ハイキ</t>
    </rPh>
    <rPh sb="2" eb="3">
      <t>ブツ</t>
    </rPh>
    <rPh sb="3" eb="5">
      <t>ショリ</t>
    </rPh>
    <rPh sb="5" eb="7">
      <t>シセツ</t>
    </rPh>
    <rPh sb="7" eb="9">
      <t>セイビ</t>
    </rPh>
    <rPh sb="9" eb="11">
      <t>ジギョウ</t>
    </rPh>
    <rPh sb="11" eb="13">
      <t>キキン</t>
    </rPh>
    <phoneticPr fontId="5"/>
  </si>
  <si>
    <t>地域福祉基金</t>
    <rPh sb="0" eb="2">
      <t>チイキ</t>
    </rPh>
    <rPh sb="2" eb="4">
      <t>フクシ</t>
    </rPh>
    <rPh sb="4" eb="6">
      <t>キキン</t>
    </rPh>
    <phoneticPr fontId="5"/>
  </si>
  <si>
    <t>火葬場建設基金</t>
    <rPh sb="0" eb="3">
      <t>カソウジョウ</t>
    </rPh>
    <rPh sb="3" eb="5">
      <t>ケンセツ</t>
    </rPh>
    <rPh sb="5" eb="7">
      <t>キキン</t>
    </rPh>
    <phoneticPr fontId="5"/>
  </si>
  <si>
    <t>町営住宅施設整備事業基金</t>
    <rPh sb="0" eb="2">
      <t>チョウエイ</t>
    </rPh>
    <rPh sb="2" eb="4">
      <t>ジュウタク</t>
    </rPh>
    <rPh sb="4" eb="6">
      <t>シセツ</t>
    </rPh>
    <rPh sb="6" eb="8">
      <t>セイビ</t>
    </rPh>
    <rPh sb="8" eb="10">
      <t>ジギョウ</t>
    </rPh>
    <rPh sb="10" eb="12">
      <t>キキン</t>
    </rPh>
    <phoneticPr fontId="5"/>
  </si>
  <si>
    <t>国際交流基金</t>
    <rPh sb="0" eb="2">
      <t>コクサイ</t>
    </rPh>
    <rPh sb="2" eb="4">
      <t>コウリュウ</t>
    </rPh>
    <rPh sb="4" eb="6">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</si>
  <si>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</si>
  <si>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</si>
  <si>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将来負担比率については、分子が負数のため算出されていない。
有形固定資産減価償却率については、類似団体内平均値より２．7ポイント高いことから、公共施設等総合管理計画に基づき、老朽化対策に積極的に取り組んでいく。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</si>
  <si>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</si>
  <si>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</si>
  <si>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</si>
  <si>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</si>
  <si>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</si>
  <si>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</si>
  <si>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将来負担比率については、分子が負数のため算出されていない。
実質公債費比率については、類似団体と比較して低い水準となっているが、老朽化が進んだ施設の大規模な長寿命化改修工事や新築工事の財源として地方債発行を予定していることから、暫くの間は高い水準で推移することが予想される。今後も地方債の新規発行を最小限に抑え、健全な財政運営に努める。</t>
    <rPh sb="35" eb="37">
      <t>ホユウ</t>
    </rPh>
    <rPh sb="37" eb="39">
      <t>シセツ</t>
    </rPh>
    <rPh sb="40" eb="43">
      <t>ダイキボ</t>
    </rPh>
    <rPh sb="48" eb="50">
      <t>カイシュウ</t>
    </rPh>
    <rPh sb="50" eb="52">
      <t>コウジ</t>
    </rPh>
    <rPh sb="53" eb="55">
      <t>シンチク</t>
    </rPh>
    <rPh sb="55" eb="57">
      <t>コウジ</t>
    </rPh>
    <rPh sb="58" eb="60">
      <t>ザイゲン</t>
    </rPh>
    <rPh sb="64" eb="67">
      <t>ロウキュウカ</t>
    </rPh>
    <rPh sb="68" eb="69">
      <t>スス</t>
    </rPh>
    <rPh sb="84" eb="85">
      <t>シバラ</t>
    </rPh>
    <rPh sb="87" eb="88">
      <t>アイダ</t>
    </rPh>
    <rPh sb="137" eb="139">
      <t>コンゴ</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</si>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</sst>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BIZ UDP明朝 Medium"/>
      <family val="1"/>
      <charset val="128"/>
    </font>
    <font>
      <sz val="11"/>
      <color indexed="8"/>
      <name val="BIZ UDP明朝 Medium"/>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51" xfId="16" applyFont="1" applyBorder="1" applyAlignment="1" applyProtection="1">
      <alignment horizontal="left" vertical="top" wrapText="1"/>
      <protection locked="0"/>
    </xf>
    <xf numFmtId="0" fontId="40" fillId="0" borderId="65"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6"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224D098-D2A3-4312-9FAB-AF9B5FC4FB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9B46-4035-849E-F3740375AD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46490</c:v>
                </c:pt>
                <c:pt idx="1">
                  <c:v>37167</c:v>
                </c:pt>
                <c:pt idx="2">
                  <c:v>94324</c:v>
                </c:pt>
                <c:pt idx="3">
                  <c:v>17267</c:v>
                </c:pt>
                <c:pt idx="4">
                  <c:v>24540</c:v>
                </c:pt>
              </c:numCache>
            </c:numRef>
          </c:val>
          <c:smooth val="0"/>
          <c:extLst>
            <c:ext xmlns:c16="http://schemas.microsoft.com/office/drawing/2014/chart" uri="{C3380CC4-5D6E-409C-BE32-E72D297353CC}">
              <c16:uniqueId val="{00000001-9B46-4035-849E-F3740375AD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5.28</c:v>
                </c:pt>
                <c:pt idx="1">
                  <c:v>6.38</c:v>
                </c:pt>
                <c:pt idx="2">
                  <c:v>6.11</c:v>
                </c:pt>
                <c:pt idx="3">
                  <c:v>7.37</c:v>
                </c:pt>
                <c:pt idx="4">
                  <c:v>6.87</c:v>
                </c:pt>
              </c:numCache>
            </c:numRef>
          </c:val>
          <c:extLst>
            <c:ext xmlns:c16="http://schemas.microsoft.com/office/drawing/2014/chart" uri="{C3380CC4-5D6E-409C-BE32-E72D297353CC}">
              <c16:uniqueId val="{00000000-71DD-4D14-A689-09C032FB5B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49.5</c:v>
                </c:pt>
                <c:pt idx="1">
                  <c:v>41.93</c:v>
                </c:pt>
                <c:pt idx="2">
                  <c:v>33.119999999999997</c:v>
                </c:pt>
                <c:pt idx="3">
                  <c:v>34.86</c:v>
                </c:pt>
                <c:pt idx="4">
                  <c:v>36.89</c:v>
                </c:pt>
              </c:numCache>
            </c:numRef>
          </c:val>
          <c:extLst>
            <c:ext xmlns:c16="http://schemas.microsoft.com/office/drawing/2014/chart" uri="{C3380CC4-5D6E-409C-BE32-E72D297353CC}">
              <c16:uniqueId val="{00000001-71DD-4D14-A689-09C032FB5B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-6.78</c:v>
                </c:pt>
                <c:pt idx="2">
                  <c:v>-6.63</c:v>
                </c:pt>
                <c:pt idx="3">
                  <c:v>5.04</c:v>
                </c:pt>
                <c:pt idx="4">
                  <c:v>0.52</c:v>
                </c:pt>
              </c:numCache>
            </c:numRef>
          </c:val>
          <c:smooth val="0"/>
          <c:extLst>
            <c:ext xmlns:c16="http://schemas.microsoft.com/office/drawing/2014/chart" uri="{C3380CC4-5D6E-409C-BE32-E72D297353CC}">
              <c16:uniqueId val="{00000002-71DD-4D14-A689-09C032FB5B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B18-4352-BC74-06BFBB12689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18-4352-BC74-06BFBB12689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18-4352-BC74-06BFBB12689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B18-4352-BC74-06BFBB126893}"/>
            </c:ext>
          </c:extLst>
        </c:ser>
        <c:ser>
          <c:idx val="4"/>
          <c:order val="4"/>
          <c:tx>
            <c:strRef>
              <c:f>データシート!$A$31</c:f>
              <c:strCache>
                <c:ptCount val="1"/>
                <c:pt idx="0">
                  <c:v>石井町給与集中管理特別会計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B18-4352-BC74-06BFBB126893}"/>
            </c:ext>
          </c:extLst>
        </c:ser>
        <c:ser>
          <c:idx val="5"/>
          <c:order val="5"/>
          <c:tx>
            <c:strRef>
              <c:f>データシート!$A$32</c:f>
              <c:strCache>
                <c:ptCount val="1"/>
                <c:pt idx="0">
                  <c:v>石井町後期高齢者医療特別会計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0.14000000000000001</c:v>
                </c:pt>
                <c:pt idx="8">
                  <c:v>#N/A</c:v>
                </c:pt>
                <c:pt idx="9">
                  <c:v>0.06</c:v>
                </c:pt>
              </c:numCache>
            </c:numRef>
          </c:val>
          <c:extLst>
            <c:ext xmlns:c16="http://schemas.microsoft.com/office/drawing/2014/chart" uri="{C3380CC4-5D6E-409C-BE32-E72D297353CC}">
              <c16:uniqueId val="{00000005-EB18-4352-BC74-06BFBB126893}"/>
            </c:ext>
          </c:extLst>
        </c:ser>
        <c:ser>
          <c:idx val="6"/>
          <c:order val="6"/>
          <c:tx>
            <c:strRef>
              <c:f>データシート!$A$33</c:f>
              <c:strCache>
                <c:ptCount val="1"/>
                <c:pt idx="0">
                  <c:v>石井町国民健康保険特別会計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2.33</c:v>
                </c:pt>
                <c:pt idx="2">
                  <c:v>#N/A</c:v>
                </c:pt>
                <c:pt idx="3">
                  <c:v>1.87</c:v>
                </c:pt>
                <c:pt idx="4">
                  <c:v>#N/A</c:v>
                </c:pt>
                <c:pt idx="5">
                  <c:v>2.13</c:v>
                </c:pt>
                <c:pt idx="6">
                  <c:v>#N/A</c:v>
                </c:pt>
                <c:pt idx="7">
                  <c:v>1.91</c:v>
                </c:pt>
                <c:pt idx="8">
                  <c:v>#N/A</c:v>
                </c:pt>
                <c:pt idx="9">
                  <c:v>1.46</c:v>
                </c:pt>
              </c:numCache>
            </c:numRef>
          </c:val>
          <c:extLst>
            <c:ext xmlns:c16="http://schemas.microsoft.com/office/drawing/2014/chart" uri="{C3380CC4-5D6E-409C-BE32-E72D297353CC}">
              <c16:uniqueId val="{00000006-EB18-4352-BC74-06BFBB126893}"/>
            </c:ext>
          </c:extLst>
        </c:ser>
        <c:ser>
          <c:idx val="7"/>
          <c:order val="7"/>
          <c:tx>
            <c:strRef>
              <c:f>データシート!$A$34</c:f>
              <c:strCache>
                <c:ptCount val="1"/>
                <c:pt idx="0">
                  <c:v>石井町介護保険特別会計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1.73</c:v>
                </c:pt>
                <c:pt idx="2">
                  <c:v>#N/A</c:v>
                </c:pt>
                <c:pt idx="3">
                  <c:v>2.0099999999999998</c:v>
                </c:pt>
                <c:pt idx="4">
                  <c:v>#N/A</c:v>
                </c:pt>
                <c:pt idx="5">
                  <c:v>2.93</c:v>
                </c:pt>
                <c:pt idx="6">
                  <c:v>#N/A</c:v>
                </c:pt>
                <c:pt idx="7">
                  <c:v>4.33</c:v>
                </c:pt>
                <c:pt idx="8">
                  <c:v>#N/A</c:v>
                </c:pt>
                <c:pt idx="9">
                  <c:v>6.16</c:v>
                </c:pt>
              </c:numCache>
            </c:numRef>
          </c:val>
          <c:extLst>
            <c:ext xmlns:c16="http://schemas.microsoft.com/office/drawing/2014/chart" uri="{C3380CC4-5D6E-409C-BE32-E72D297353CC}">
              <c16:uniqueId val="{00000007-EB18-4352-BC74-06BFBB12689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5.28</c:v>
                </c:pt>
                <c:pt idx="2">
                  <c:v>#N/A</c:v>
                </c:pt>
                <c:pt idx="3">
                  <c:v>6.38</c:v>
                </c:pt>
                <c:pt idx="4">
                  <c:v>#N/A</c:v>
                </c:pt>
                <c:pt idx="5">
                  <c:v>6.1</c:v>
                </c:pt>
                <c:pt idx="6">
                  <c:v>#N/A</c:v>
                </c:pt>
                <c:pt idx="7">
                  <c:v>7.36</c:v>
                </c:pt>
                <c:pt idx="8">
                  <c:v>#N/A</c:v>
                </c:pt>
                <c:pt idx="9">
                  <c:v>6.86</c:v>
                </c:pt>
              </c:numCache>
            </c:numRef>
          </c:val>
          <c:extLst>
            <c:ext xmlns:c16="http://schemas.microsoft.com/office/drawing/2014/chart" uri="{C3380CC4-5D6E-409C-BE32-E72D297353CC}">
              <c16:uniqueId val="{00000008-EB18-4352-BC74-06BFBB126893}"/>
            </c:ext>
          </c:extLst>
        </c:ser>
        <c:ser>
          <c:idx val="9"/>
          <c:order val="9"/>
          <c:tx>
            <c:strRef>
              <c:f>データシート!$A$36</c:f>
              <c:strCache>
                <c:ptCount val="1"/>
                <c:pt idx="0">
                  <c:v>石井町水道事業会計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5.54</c:v>
                </c:pt>
                <c:pt idx="2">
                  <c:v>#N/A</c:v>
                </c:pt>
                <c:pt idx="3">
                  <c:v>6.46</c:v>
                </c:pt>
                <c:pt idx="4">
                  <c:v>#N/A</c:v>
                </c:pt>
                <c:pt idx="5">
                  <c:v>7.17</c:v>
                </c:pt>
                <c:pt idx="6">
                  <c:v>#N/A</c:v>
                </c:pt>
                <c:pt idx="7">
                  <c:v>7.81</c:v>
                </c:pt>
                <c:pt idx="8">
                  <c:v>#N/A</c:v>
                </c:pt>
                <c:pt idx="9">
                  <c:v>8.77</c:v>
                </c:pt>
              </c:numCache>
            </c:numRef>
          </c:val>
          <c:extLst>
            <c:ext xmlns:c16="http://schemas.microsoft.com/office/drawing/2014/chart" uri="{C3380CC4-5D6E-409C-BE32-E72D297353CC}">
              <c16:uniqueId val="{00000009-EB18-4352-BC74-06BFBB12689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512</c:v>
                </c:pt>
                <c:pt idx="5">
                  <c:v>481</c:v>
                </c:pt>
                <c:pt idx="8">
                  <c:v>453</c:v>
                </c:pt>
                <c:pt idx="11">
                  <c:v>440</c:v>
                </c:pt>
                <c:pt idx="14">
                  <c:v>417</c:v>
                </c:pt>
              </c:numCache>
            </c:numRef>
          </c:val>
          <c:extLst>
            <c:ext xmlns:c16="http://schemas.microsoft.com/office/drawing/2014/chart" uri="{C3380CC4-5D6E-409C-BE32-E72D297353CC}">
              <c16:uniqueId val="{00000000-DB2D-47E6-9580-E06047516C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2D-47E6-9580-E06047516C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2D-47E6-9580-E06047516C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2D-47E6-9580-E06047516C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6</c:v>
                </c:pt>
                <c:pt idx="6">
                  <c:v>4</c:v>
                </c:pt>
                <c:pt idx="9">
                  <c:v>4</c:v>
                </c:pt>
                <c:pt idx="12">
                  <c:v>3</c:v>
                </c:pt>
              </c:numCache>
            </c:numRef>
          </c:val>
          <c:extLst>
            <c:ext xmlns:c16="http://schemas.microsoft.com/office/drawing/2014/chart" uri="{C3380CC4-5D6E-409C-BE32-E72D297353CC}">
              <c16:uniqueId val="{00000004-DB2D-47E6-9580-E06047516C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D-47E6-9580-E06047516C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D-47E6-9580-E06047516C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834</c:v>
                </c:pt>
                <c:pt idx="3">
                  <c:v>773</c:v>
                </c:pt>
                <c:pt idx="6">
                  <c:v>769</c:v>
                </c:pt>
                <c:pt idx="9">
                  <c:v>744</c:v>
                </c:pt>
                <c:pt idx="12">
                  <c:v>702</c:v>
                </c:pt>
              </c:numCache>
            </c:numRef>
          </c:val>
          <c:extLst>
            <c:ext xmlns:c16="http://schemas.microsoft.com/office/drawing/2014/chart" uri="{C3380CC4-5D6E-409C-BE32-E72D297353CC}">
              <c16:uniqueId val="{00000007-DB2D-47E6-9580-E06047516CE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327</c:v>
                </c:pt>
                <c:pt idx="2">
                  <c:v>#N/A</c:v>
                </c:pt>
                <c:pt idx="3">
                  <c:v>#N/A</c:v>
                </c:pt>
                <c:pt idx="4">
                  <c:v>298</c:v>
                </c:pt>
                <c:pt idx="5">
                  <c:v>#N/A</c:v>
                </c:pt>
                <c:pt idx="6">
                  <c:v>#N/A</c:v>
                </c:pt>
                <c:pt idx="7">
                  <c:v>320</c:v>
                </c:pt>
                <c:pt idx="8">
                  <c:v>#N/A</c:v>
                </c:pt>
                <c:pt idx="9">
                  <c:v>#N/A</c:v>
                </c:pt>
                <c:pt idx="10">
                  <c:v>308</c:v>
                </c:pt>
                <c:pt idx="11">
                  <c:v>#N/A</c:v>
                </c:pt>
                <c:pt idx="12">
                  <c:v>#N/A</c:v>
                </c:pt>
                <c:pt idx="13">
                  <c:v>288</c:v>
                </c:pt>
                <c:pt idx="14">
                  <c:v>#N/A</c:v>
                </c:pt>
              </c:numCache>
            </c:numRef>
          </c:val>
          <c:smooth val="0"/>
          <c:extLst>
            <c:ext xmlns:c16="http://schemas.microsoft.com/office/drawing/2014/chart" uri="{C3380CC4-5D6E-409C-BE32-E72D297353CC}">
              <c16:uniqueId val="{00000008-DB2D-47E6-9580-E06047516CE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5034</c:v>
                </c:pt>
                <c:pt idx="5">
                  <c:v>4885</c:v>
                </c:pt>
                <c:pt idx="8">
                  <c:v>4770</c:v>
                </c:pt>
                <c:pt idx="11">
                  <c:v>4600</c:v>
                </c:pt>
                <c:pt idx="14">
                  <c:v>4307</c:v>
                </c:pt>
              </c:numCache>
            </c:numRef>
          </c:val>
          <c:extLst>
            <c:ext xmlns:c16="http://schemas.microsoft.com/office/drawing/2014/chart" uri="{C3380CC4-5D6E-409C-BE32-E72D297353CC}">
              <c16:uniqueId val="{00000000-C594-4451-88CB-421A4AF3BF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c:v>
                </c:pt>
                <c:pt idx="5">
                  <c:v>9</c:v>
                </c:pt>
                <c:pt idx="8">
                  <c:v>0</c:v>
                </c:pt>
                <c:pt idx="11">
                  <c:v>0</c:v>
                </c:pt>
                <c:pt idx="14">
                  <c:v>0</c:v>
                </c:pt>
              </c:numCache>
            </c:numRef>
          </c:val>
          <c:extLst>
            <c:ext xmlns:c16="http://schemas.microsoft.com/office/drawing/2014/chart" uri="{C3380CC4-5D6E-409C-BE32-E72D297353CC}">
              <c16:uniqueId val="{00000001-C594-4451-88CB-421A4AF3BF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5791</c:v>
                </c:pt>
                <c:pt idx="5">
                  <c:v>5175</c:v>
                </c:pt>
                <c:pt idx="8">
                  <c:v>4548</c:v>
                </c:pt>
                <c:pt idx="11">
                  <c:v>4956</c:v>
                </c:pt>
                <c:pt idx="14">
                  <c:v>5068</c:v>
                </c:pt>
              </c:numCache>
            </c:numRef>
          </c:val>
          <c:extLst>
            <c:ext xmlns:c16="http://schemas.microsoft.com/office/drawing/2014/chart" uri="{C3380CC4-5D6E-409C-BE32-E72D297353CC}">
              <c16:uniqueId val="{00000002-C594-4451-88CB-421A4AF3BF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94-4451-88CB-421A4AF3BF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94-4451-88CB-421A4AF3BF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4-4451-88CB-421A4AF3BF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1092</c:v>
                </c:pt>
                <c:pt idx="3">
                  <c:v>1045</c:v>
                </c:pt>
                <c:pt idx="6">
                  <c:v>988</c:v>
                </c:pt>
                <c:pt idx="9">
                  <c:v>934</c:v>
                </c:pt>
                <c:pt idx="12">
                  <c:v>979</c:v>
                </c:pt>
              </c:numCache>
            </c:numRef>
          </c:val>
          <c:extLst>
            <c:ext xmlns:c16="http://schemas.microsoft.com/office/drawing/2014/chart" uri="{C3380CC4-5D6E-409C-BE32-E72D297353CC}">
              <c16:uniqueId val="{00000006-C594-4451-88CB-421A4AF3BF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594-4451-88CB-421A4AF3BF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c:v>
                </c:pt>
                <c:pt idx="3">
                  <c:v>18</c:v>
                </c:pt>
                <c:pt idx="6">
                  <c:v>14</c:v>
                </c:pt>
                <c:pt idx="9">
                  <c:v>10</c:v>
                </c:pt>
                <c:pt idx="12">
                  <c:v>5</c:v>
                </c:pt>
              </c:numCache>
            </c:numRef>
          </c:val>
          <c:extLst>
            <c:ext xmlns:c16="http://schemas.microsoft.com/office/drawing/2014/chart" uri="{C3380CC4-5D6E-409C-BE32-E72D297353CC}">
              <c16:uniqueId val="{00000008-C594-4451-88CB-421A4AF3BF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594-4451-88CB-421A4AF3BF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5063</c:v>
                </c:pt>
                <c:pt idx="3">
                  <c:v>4739</c:v>
                </c:pt>
                <c:pt idx="6">
                  <c:v>5448</c:v>
                </c:pt>
                <c:pt idx="9">
                  <c:v>5031</c:v>
                </c:pt>
                <c:pt idx="12">
                  <c:v>4482</c:v>
                </c:pt>
              </c:numCache>
            </c:numRef>
          </c:val>
          <c:extLst>
            <c:ext xmlns:c16="http://schemas.microsoft.com/office/drawing/2014/chart" uri="{C3380CC4-5D6E-409C-BE32-E72D297353CC}">
              <c16:uniqueId val="{0000000A-C594-4451-88CB-421A4AF3BF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94-4451-88CB-421A4AF3BF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1970</c:v>
                </c:pt>
                <c:pt idx="1">
                  <c:v>2187</c:v>
                </c:pt>
                <c:pt idx="2">
                  <c:v>2260</c:v>
                </c:pt>
              </c:numCache>
            </c:numRef>
          </c:val>
          <c:extLst>
            <c:ext xmlns:c16="http://schemas.microsoft.com/office/drawing/2014/chart" uri="{C3380CC4-5D6E-409C-BE32-E72D297353CC}">
              <c16:uniqueId val="{00000000-4371-41F7-93B0-38FBDF185E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524</c:v>
                </c:pt>
                <c:pt idx="1">
                  <c:v>625</c:v>
                </c:pt>
                <c:pt idx="2">
                  <c:v>626</c:v>
                </c:pt>
              </c:numCache>
            </c:numRef>
          </c:val>
          <c:extLst>
            <c:ext xmlns:c16="http://schemas.microsoft.com/office/drawing/2014/chart" uri="{C3380CC4-5D6E-409C-BE32-E72D297353CC}">
              <c16:uniqueId val="{00000001-4371-41F7-93B0-38FBDF185E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1106</c:v>
                </c:pt>
                <c:pt idx="1">
                  <c:v>1102</c:v>
                </c:pt>
                <c:pt idx="2">
                  <c:v>1062</c:v>
                </c:pt>
              </c:numCache>
            </c:numRef>
          </c:val>
          <c:extLst>
            <c:ext xmlns:c16="http://schemas.microsoft.com/office/drawing/2014/chart" uri="{C3380CC4-5D6E-409C-BE32-E72D297353CC}">
              <c16:uniqueId val="{00000002-4371-41F7-93B0-38FBDF185E7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{1D92D164-3689-45F3-A330-1B415B6A38D6}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8AA-4386-AA6F-049C48C641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{3751DE61-6DE5-463F-8C64-DE4903A62379}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A-4386-AA6F-049C48C641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{0400B919-CD10-4846-99FC-5B7DFDDCD908}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A-4386-AA6F-049C48C641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{406B180F-994E-4181-8683-E121B5B474DC}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A-4386-AA6F-049C48C641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{5FB16971-28D8-46E3-891A-6A29A4422216}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A-4386-AA6F-049C48C641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{A3C70D96-23A6-4D25-9194-4A0CEFF121B1}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8AA-4386-AA6F-049C48C641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{5BEDC3FE-751E-4FE7-A3FA-027EA62BF92A}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8AA-4386-AA6F-049C48C641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{D05C6A0C-6DE5-44C7-936E-5442FC1D1BE6}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8AA-4386-AA6F-049C48C641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{A3A0DB89-94A3-43AD-80FB-6DE49799AB2F}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8AA-4386-AA6F-049C48C641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62.2</c:v>
                </c:pt>
                <c:pt idx="8">
                  <c:v>63.3</c:v>
                </c:pt>
                <c:pt idx="16">
                  <c:v>61.6</c:v>
                </c:pt>
                <c:pt idx="24">
                  <c:v>63.5</c:v>
                </c:pt>
                <c:pt idx="32">
                  <c:v>65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AA-4386-AA6F-049C48C641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{04646A1B-ADA9-4A0A-81D1-CD4BECF55449}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8AA-4386-AA6F-049C48C641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{18BB096C-1846-43F5-945D-532CA8F92A54}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A-4386-AA6F-049C48C641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{8162C142-2A53-44D0-BF7A-B97AAEEB0FED}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A-4386-AA6F-049C48C641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{B525AEB5-9437-4ABD-873B-A4861B13506C}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A-4386-AA6F-049C48C641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{0EBFC6E6-DAF5-434B-9D14-1D5D57144208}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A-4386-AA6F-049C48C6412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{DE88E434-74E3-4CA7-88EC-962604BA2EDC}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8AA-4386-AA6F-049C48C6412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{D3678379-095C-4D64-B078-AE869A4B736B}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8AA-4386-AA6F-049C48C6412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{B7ABAF12-93D8-44A1-8BBA-D12DA3584A08}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8AA-4386-AA6F-049C48C6412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{BD8619EC-0EA9-4601-A409-E7154ECDE2B4}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8AA-4386-AA6F-049C48C641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D8AA-4386-AA6F-049C48C6412E}"/>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{D437A463-2F5D-4E4C-AA06-098D4C356A10}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BA6-4479-818C-496DE126C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{B36AAFB8-DF83-4264-B790-4619CB9EAD4C}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BA6-4479-818C-496DE126C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{B4E7B44F-8EA4-4B78-BB45-DD0C8F9BCA40}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BA6-4479-818C-496DE126C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{8628976B-1015-48DB-A353-C72EBFB38036}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BA6-4479-818C-496DE126C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{4C8499DC-4853-46DE-8356-C438AEC46D04}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BA6-4479-818C-496DE126C0D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{08090749-8123-48A6-BFDE-CA8F7A991B4B}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BA6-4479-818C-496DE126C0D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{FD7C067F-D479-4EE9-9A45-CDB8CD26B090}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BA6-4479-818C-496DE126C0D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{7F03E8EF-CA15-4CE3-B678-5608738E69AD}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BA6-4479-818C-496DE126C0D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{87893245-ED29-4F5C-B17C-684AF66CD06D}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BA6-4479-818C-496DE126C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5.7</c:v>
                </c:pt>
                <c:pt idx="16">
                  <c:v>5.9</c:v>
                </c:pt>
                <c:pt idx="24">
                  <c:v>5.6</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BA6-4479-818C-496DE126C0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{B82A899A-923A-4F5E-8F4D-983DD993171B}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BA6-4479-818C-496DE126C0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{6F5D068D-2AEF-42D6-BD45-0E723DA4E4B8}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BA6-4479-818C-496DE126C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{2EB642C5-24F1-4DB6-9651-52BEC24E4875}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BA6-4479-818C-496DE126C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{7E243D7E-7871-4C1F-B3F6-7988F19BB220}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BA6-4479-818C-496DE126C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{E0A776EA-BADF-40D2-8D1E-426E96F2A413}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BA6-4479-818C-496DE126C0D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{7E02DC99-F155-4DAC-BB36-F2CA77DED10B}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BA6-4479-818C-496DE126C0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{B41D1BDD-2B87-4163-9F30-B631B54F49DB}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BA6-4479-818C-496DE126C0D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{CCCA1822-34FA-4520-A2C6-2AF06E109B96}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BA6-4479-818C-496DE126C0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{805916D6-CA39-4C48-B62B-7BEA64CF3E78}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BA6-4479-818C-496DE126C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EBA6-4479-818C-496DE126C0D8}"/>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E347FCB-E313-4C7E-8141-6CC89C261092}"/>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9F3AB56-B4DA-4571-9DBF-270565D417D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BDCEFC0B-6CD9-4CF1-81E4-F443C79DB7A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8F74EEA-C1D6-4A3C-AE4F-3C2A5D08E914}"/>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45C708C-5C79-4DD9-BDCD-BB74052938A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E37F48D3-8C70-4C9F-BA7F-AC4F500F52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1DC74D0-F8D4-40C5-B55B-B30740AE13D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6EB81EA-6A44-41DE-834F-FD20DC05548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F555996-EC14-4D41-B233-ACD8F0415319}"/>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F3EF51-84F1-4E96-9D3B-3E904EC30EE4}"/>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1F7286E0-8E46-4AA0-AB58-BE52411D54D8}"/>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7771DEEB-EC30-4CCB-BC7E-BFA43AC6DEA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4B8515B3-64B1-4F4D-B237-C6D4646382B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608373F-5614-4723-8A1A-DEACF486D11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FC4229B5-C8C3-4490-9607-52BF28721805}"/>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3EBB04E9-D717-47E5-B7BA-0FB582E6092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F44B6BD-6AFC-4C31-9BA9-EE770B49E6B5}"/>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109826-ADC0-4991-9283-29B11588D2A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BE9CDD2-F557-4C05-BEAB-CE2EC7A69CD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F3BB7F9-6FE0-4DC0-B25E-7B8E0F71D96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A6A0CAC-AFFF-4A24-A4B0-E5C8035792E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8FF8A2A0-EB49-4C81-A2BC-17C4ABEDA65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954DCF3F-1B28-4F8E-B36C-4558DEB8084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3CAD0054-660B-4029-ABC9-F4F0B56AAFE8}"/>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EF92DF3-B5E1-480B-8825-EAED1FCA140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D3C7F8B7-1C96-4FDB-A6D0-1A854CF5FBC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9BAA3BB-03DA-4A08-9432-F00FDD57AAE1}"/>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84BCB354-D35D-4CC5-96B5-A2C71F3665B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710AD9B-8E69-42EB-85C8-C4F715D950E7}"/>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EDBB39B-2A95-45EB-9195-98A0813F149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C2DFB6A1-DCC6-4FEF-A3AF-819DEE98B47A}"/>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EEA70395-26A4-416F-9683-2B51E9DFCBF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DB0E297-A1FA-4826-B03E-4079677E345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2E04397-8C47-4455-ABBB-5A098616B4AD}"/>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BB16DE9-70D6-40BB-84A1-E9BA1D8CAAD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96F72DA8-4D4B-48FE-8FE2-701E160EE90F}"/>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407CDF2-6807-49AF-9624-8A2B8F5C905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5106DFC-930F-4777-B1D3-498F937A239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E5313B6B-D7B8-404D-8660-CF09F9506DFA}"/>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473CFADD-60A4-4EA3-9C6F-FB2FDB3FBDF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F985ED4-44F1-415D-B4E9-8BAFEB98FCE9}"/>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1C243C72-F986-4345-832A-559D11EB46CE}"/>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DC232A81-94B2-437C-BE48-4AC46467EEB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82ABA0C-214F-4167-8236-03418BDE12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DD08989-D3B5-4121-A9D3-7699EF673E2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C76C4B8-FC4E-47B6-99EC-1B00EC8B6CDC}"/>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E3710B-1D7F-4554-BB40-B677F7865A6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令和４年度は、全国平均を０．０２ポイント上回ったが、主要産業が少ないことから財政基盤が弱く、類似団体平均を０．１５ポイント下回っている。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今後も緊急に必要な事業を峻別し、歳出の削減を図るとともに、町税等の徴収率向上に取り組み自主財源の確保に努める。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940454C4-F67E-4947-9DEB-78F7CE0FC0C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235EA20-1E1B-44E3-916C-B7534810F32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2E3B4E61-A14C-495F-A8FB-F2238D3781FA}"/>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A164B1B1-3E95-4288-8935-7E8C1007AEF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40D3EE98-645A-454A-9E6D-6D4CD249B585}"/>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3C4A049-00BE-48CD-8DDF-394E5CB44154}"/>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83FC0F52-5921-4A07-B17B-E63C86F0968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8234DAD5-DD92-4DED-A0D2-5ED66CA5D684}"/>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77A20119-AC18-4FC4-B997-6BA3002632D4}"/>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EFE0023-720D-4B9A-B190-C01F149E134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49C0ACC-28E3-4A85-A7AB-7FE3116600F7}"/>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EBBD793-E0BA-4577-B0DA-34E73D494503}"/>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7013F573-84E6-47EB-A1A8-91C49FED12DF}"/>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10E608-A86D-48F0-9285-49DCC50379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43454C77-82FD-4258-BE70-C464DBE6362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D5A9507-329D-4EFE-A876-2A9C7804C19B}"/>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85D25FDA-0FF1-4C88-B3AE-410E4195A03D}"/>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80A557C8-3214-4A7E-BD90-BFD7533962FA}"/>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B0187B4B-B19D-4FD6-9977-09252B8E18A8}"/>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76DFBE1E-ED10-4180-98ED-FC16F618E26A}"/>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3819ACF7-A11E-42EE-BAF0-0D89084D5DE7}"/>
            </a:ext>
          </a:extLst>
        </xdr:cNvPr>
        <xdr:cNvCxnSpPr/>
      </xdr:nvCxnSpPr>
      <xdr:spPr>
        <a:xfrm>
          <a:off x="4114800" y="749441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a:extLst>
            <a:ext uri="{FF2B5EF4-FFF2-40B4-BE49-F238E27FC236}">
              <a16:creationId xmlns:a16="http://schemas.microsoft.com/office/drawing/2014/main" id="{B3F2D961-C593-41C2-AD02-B09036E60546}"/>
            </a:ext>
          </a:extLst>
        </xdr:cNvPr>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A6ADE89-0961-4E96-8395-AAE823808D1F}"/>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2" name="直線コネクタ 71">
          <a:extLst>
            <a:ext uri="{FF2B5EF4-FFF2-40B4-BE49-F238E27FC236}">
              <a16:creationId xmlns:a16="http://schemas.microsoft.com/office/drawing/2014/main" id="{0143D6AA-9732-4A26-A4AF-D6B1370C5EF2}"/>
            </a:ext>
          </a:extLst>
        </xdr:cNvPr>
        <xdr:cNvCxnSpPr/>
      </xdr:nvCxnSpPr>
      <xdr:spPr>
        <a:xfrm>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AA40D3F3-0A92-4BA7-AB49-BD18651ACEB5}"/>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a:extLst>
            <a:ext uri="{FF2B5EF4-FFF2-40B4-BE49-F238E27FC236}">
              <a16:creationId xmlns:a16="http://schemas.microsoft.com/office/drawing/2014/main" id="{0E7B3575-75AF-4816-83D0-DE40C70C8F29}"/>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DD5CB8F6-9CB5-4CC6-80E0-706D1065DDCD}"/>
            </a:ext>
          </a:extLst>
        </xdr:cNvPr>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9D939D62-B827-4EF1-8C37-B7FCE34E25FC}"/>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3C711E26-7907-4074-A9CB-5E611ABB95DC}"/>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a:extLst>
            <a:ext uri="{FF2B5EF4-FFF2-40B4-BE49-F238E27FC236}">
              <a16:creationId xmlns:a16="http://schemas.microsoft.com/office/drawing/2014/main" id="{43BCB85D-5268-4600-AC3F-E12429500A59}"/>
            </a:ext>
          </a:extLst>
        </xdr:cNvPr>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3E05B6E4-14ED-489E-9A09-911EB07DC919}"/>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9E51A3CF-AE11-459D-BAE1-090CA32AF565}"/>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509B035D-F413-4EEE-852A-81F0DB20FC31}"/>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C7AF195C-10DD-40AC-89BD-3A8E5D2775EF}"/>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9C2622BC-7EFC-43C0-A174-EA205A8A9AE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37C7B59-6380-4E1F-80F5-9CDD6DFFCD77}"/>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C2719407-550B-437E-A429-613E2C2A874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D8F29B-B77A-4C29-B9C8-320FD135D14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B6D6472-F5F4-471A-84B1-959AB8E0D3CB}"/>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975677AB-B7A0-4FC7-BE0F-901ED7BBF8DF}"/>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4CD4784F-EA1F-47CA-8A28-DBA96BEA2B71}"/>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90" name="楕円 89">
          <a:extLst>
            <a:ext uri="{FF2B5EF4-FFF2-40B4-BE49-F238E27FC236}">
              <a16:creationId xmlns:a16="http://schemas.microsoft.com/office/drawing/2014/main" id="{194DE63D-BB47-445E-9A03-96C9EBD671FF}"/>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1" name="テキスト ボックス 90">
          <a:extLst>
            <a:ext uri="{FF2B5EF4-FFF2-40B4-BE49-F238E27FC236}">
              <a16:creationId xmlns:a16="http://schemas.microsoft.com/office/drawing/2014/main" id="{DFAE3314-37A6-436B-849F-B5836372F72D}"/>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FDE162C0-AA32-460A-A0AD-FF0C76ACE9D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CE6D8957-AB93-4977-B08E-3F84C5F72101}"/>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a:extLst>
            <a:ext uri="{FF2B5EF4-FFF2-40B4-BE49-F238E27FC236}">
              <a16:creationId xmlns:a16="http://schemas.microsoft.com/office/drawing/2014/main" id="{7A5B1A75-2C52-463A-9B0A-D540A094DE91}"/>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a:extLst>
            <a:ext uri="{FF2B5EF4-FFF2-40B4-BE49-F238E27FC236}">
              <a16:creationId xmlns:a16="http://schemas.microsoft.com/office/drawing/2014/main" id="{5A124823-17D4-478D-B478-927756427EC7}"/>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a:extLst>
            <a:ext uri="{FF2B5EF4-FFF2-40B4-BE49-F238E27FC236}">
              <a16:creationId xmlns:a16="http://schemas.microsoft.com/office/drawing/2014/main" id="{DEC316C5-ECA7-4969-9BDD-5CBF4549DECD}"/>
            </a:ext>
          </a:extLst>
        </xdr:cNvPr>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a:extLst>
            <a:ext uri="{FF2B5EF4-FFF2-40B4-BE49-F238E27FC236}">
              <a16:creationId xmlns:a16="http://schemas.microsoft.com/office/drawing/2014/main" id="{58397F94-06D3-4D2E-A982-9AA5CA7217E0}"/>
            </a:ext>
          </a:extLst>
        </xdr:cNvPr>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C0615C54-5CF9-40DC-A777-BA21558DA23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FF786F3B-98FB-4547-976C-423F6A3AB1D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6B16E65D-D753-4D2C-968A-4BC648A4257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5E6012AD-86E0-477F-9F7A-17EF092360E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139DB41-0822-4228-B902-333C7FDE3CC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57EED33-9213-48BF-AD0D-CB7F2C924FD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F2ECFC14-E018-462F-8539-9BFFFC46AE09}"/>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F782AFE1-57D6-41DF-A69B-4AC0FE7F678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97DF4272-C447-4585-9B49-174A34FE816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27CCB9B1-D912-4807-BD63-42BD5AF7D97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B00D1F11-E781-4E3F-8071-96ECDE0B1E1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A305C66C-E122-43E2-9DB6-80EEB0655F8D}"/>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9A836C9A-DF09-41CF-8579-4AD825EEF372}"/>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令和２年度に会計年度任用職員制度が導入されたことにより９０％を上回ったが、令和３年度は普通交付税及び臨時財政対策債（分母）の増により８７．３％となった。令和４年度は、普通交付税及び臨時財政対策債（分母）の減により令和２年度と同水準の９１．５％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全国平均を０．７ポイント下回っているが、類似団体平均は２．２ポイント上回っている。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引き続き財政構造の弾力性を確保するため、事務事業の見直しを進めるなど経常経費の削減に努める。</a:t>
          </a:r>
          <a:endParaRPr kumimoji="1" lang="en-US" altLang="ja-JP" sz="10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680D3773-8757-4328-905B-90CD5211D57C}"/>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C3AD417F-AC79-4D4F-9225-31C26FCCBE6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705287D6-34CC-48BC-B764-0D89D3BBBC6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CF074E53-56A9-4582-BAFE-2064CEB52D18}"/>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6BC6E9C3-EA84-42A0-B498-D092C5DF5DC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2A72D056-166F-409F-9589-E82BF3EA0E0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35FCE407-918C-4C43-B74C-2C738AE6706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E287FEB5-9450-40B2-8C57-09E35AE42301}"/>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6D0D14E9-2C14-4D84-A1DF-7E7AD7BF9D0C}"/>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DF85359D-AAB3-4A0D-91BE-41582E27653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3CCE1112-BC4F-4522-BF03-13A123F4F372}"/>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FF91030F-3830-4545-86D1-30FA0B437737}"/>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0AC15B0-0D79-4F2F-864F-AE2B4DE26586}"/>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58A1BB1B-CDC5-40F8-9D0D-E16AA9DBDEE6}"/>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63EFEA44-8717-430E-8676-6B4A7900E601}"/>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1859F2A5-6676-4FB5-97AC-EDC5D4D1A9F6}"/>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A521FD86-28A2-44F0-BCC8-591A83AD9096}"/>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3B6DB42A-EC3F-41AC-B769-1C40784225E6}"/>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318AB5AA-A6FA-49FA-AE77-4D3C02CE0A5F}"/>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64</xdr:row>
      <xdr:rowOff>135890</xdr:rowOff>
    </xdr:to>
    <xdr:cxnSp macro="">
      <xdr:nvCxnSpPr>
        <xdr:cNvPr id="130" name="直線コネクタ 129">
          <a:extLst>
            <a:ext uri="{FF2B5EF4-FFF2-40B4-BE49-F238E27FC236}">
              <a16:creationId xmlns:a16="http://schemas.microsoft.com/office/drawing/2014/main" id="{F315C4DE-F892-4044-A8EC-92E83D32F683}"/>
            </a:ext>
          </a:extLst>
        </xdr:cNvPr>
        <xdr:cNvCxnSpPr/>
      </xdr:nvCxnSpPr>
      <xdr:spPr>
        <a:xfrm>
          <a:off x="4114800" y="1090599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89703396-3DD7-4361-A8B1-C7E03D5DEF7F}"/>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7153A8B5-9E40-4557-AF3C-3501D98A7891}"/>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64</xdr:row>
      <xdr:rowOff>150368</xdr:rowOff>
    </xdr:to>
    <xdr:cxnSp macro="">
      <xdr:nvCxnSpPr>
        <xdr:cNvPr id="133" name="直線コネクタ 132">
          <a:extLst>
            <a:ext uri="{FF2B5EF4-FFF2-40B4-BE49-F238E27FC236}">
              <a16:creationId xmlns:a16="http://schemas.microsoft.com/office/drawing/2014/main" id="{64F29B32-401C-4949-9BD0-98D2894EA480}"/>
            </a:ext>
          </a:extLst>
        </xdr:cNvPr>
        <xdr:cNvCxnSpPr/>
      </xdr:nvCxnSpPr>
      <xdr:spPr>
        <a:xfrm flipV="1">
          <a:off x="3225800" y="1090599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F4984FCE-7016-4B13-8E34-D615286E8045}"/>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69105</xdr:rowOff>
    </xdr:from>
    <xdr:ext cx="736600" cy="259045"/>
    <xdr:sp macro="" textlink="">
      <xdr:nvSpPr>
        <xdr:cNvPr id="135" name="テキスト ボックス 134">
          <a:extLst>
            <a:ext uri="{FF2B5EF4-FFF2-40B4-BE49-F238E27FC236}">
              <a16:creationId xmlns:a16="http://schemas.microsoft.com/office/drawing/2014/main" id="{B6490472-BDC7-48D9-8C2E-110241DD09E1}"/>
            </a:ext>
          </a:extLst>
        </xdr:cNvPr>
        <xdr:cNvSpPr txBox="1"/>
      </xdr:nvSpPr>
      <xdr:spPr>
        <a:xfrm>
          <a:off x="3733800" y="10527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150368</xdr:rowOff>
    </xdr:to>
    <xdr:cxnSp macro="">
      <xdr:nvCxnSpPr>
        <xdr:cNvPr id="136" name="直線コネクタ 135">
          <a:extLst>
            <a:ext uri="{FF2B5EF4-FFF2-40B4-BE49-F238E27FC236}">
              <a16:creationId xmlns:a16="http://schemas.microsoft.com/office/drawing/2014/main" id="{CAC80FE0-3337-427F-BE15-33161C4D4BAB}"/>
            </a:ext>
          </a:extLst>
        </xdr:cNvPr>
        <xdr:cNvCxnSpPr/>
      </xdr:nvCxnSpPr>
      <xdr:spPr>
        <a:xfrm>
          <a:off x="2336800" y="1102182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3F09896A-198A-48B0-A980-21A91D059523}"/>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C087E6F8-374C-466F-9255-5B0D86E6253F}"/>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49022</xdr:rowOff>
    </xdr:to>
    <xdr:cxnSp macro="">
      <xdr:nvCxnSpPr>
        <xdr:cNvPr id="139" name="直線コネクタ 138">
          <a:extLst>
            <a:ext uri="{FF2B5EF4-FFF2-40B4-BE49-F238E27FC236}">
              <a16:creationId xmlns:a16="http://schemas.microsoft.com/office/drawing/2014/main" id="{2FB09B32-9E06-41A7-8EC1-E35FE3199887}"/>
            </a:ext>
          </a:extLst>
        </xdr:cNvPr>
        <xdr:cNvCxnSpPr/>
      </xdr:nvCxnSpPr>
      <xdr:spPr>
        <a:xfrm>
          <a:off x="1447800" y="1099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76542E2D-6D09-4D7B-A187-FCD7E739EC32}"/>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B1C42815-8369-4829-9BAF-2663F6EC8E42}"/>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5E736813-7425-4FF5-98D0-4E219E3C4A45}"/>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a:extLst>
            <a:ext uri="{FF2B5EF4-FFF2-40B4-BE49-F238E27FC236}">
              <a16:creationId xmlns:a16="http://schemas.microsoft.com/office/drawing/2014/main" id="{0B2087F0-D91F-4422-9E49-58B228CB9703}"/>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0EAA361-821C-4273-8F38-BB17214C4F4E}"/>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71F7F262-4B87-45C8-885E-EE1AF9FDD18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A028161-39FC-43CB-BA26-514F5F9DD06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C3CCA4E-5606-4F6A-B932-6F151ED04796}"/>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C8AE7FB-ACD4-48D2-BB8F-A68F0229C2D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9" name="楕円 148">
          <a:extLst>
            <a:ext uri="{FF2B5EF4-FFF2-40B4-BE49-F238E27FC236}">
              <a16:creationId xmlns:a16="http://schemas.microsoft.com/office/drawing/2014/main" id="{ED9DA4DC-3987-47BC-8251-F2C080FF4EBE}"/>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7DEF27A1-F0EC-46DD-AAE7-E0530E0BF009}"/>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1" name="楕円 150">
          <a:extLst>
            <a:ext uri="{FF2B5EF4-FFF2-40B4-BE49-F238E27FC236}">
              <a16:creationId xmlns:a16="http://schemas.microsoft.com/office/drawing/2014/main" id="{94515BF5-CC0C-43B8-B9AB-FD3BF4274FB8}"/>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140225</xdr:rowOff>
    </xdr:from>
    <xdr:ext cx="736600" cy="259045"/>
    <xdr:sp macro="" textlink="">
      <xdr:nvSpPr>
        <xdr:cNvPr id="152" name="テキスト ボックス 151">
          <a:extLst>
            <a:ext uri="{FF2B5EF4-FFF2-40B4-BE49-F238E27FC236}">
              <a16:creationId xmlns:a16="http://schemas.microsoft.com/office/drawing/2014/main" id="{BFE82F6B-4A9A-4E7B-9582-6C2C08E169BA}"/>
            </a:ext>
          </a:extLst>
        </xdr:cNvPr>
        <xdr:cNvSpPr txBox="1"/>
      </xdr:nvSpPr>
      <xdr:spPr>
        <a:xfrm>
          <a:off x="3733800" y="1094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99568</xdr:rowOff>
    </xdr:from>
    <xdr:to>
      <xdr:col>15</xdr:col>
      <xdr:colOff>133350</xdr:colOff>
      <xdr:row>65</xdr:row>
      <xdr:rowOff>29718</xdr:rowOff>
    </xdr:to>
    <xdr:sp macro="" textlink="">
      <xdr:nvSpPr>
        <xdr:cNvPr id="153" name="楕円 152">
          <a:extLst>
            <a:ext uri="{FF2B5EF4-FFF2-40B4-BE49-F238E27FC236}">
              <a16:creationId xmlns:a16="http://schemas.microsoft.com/office/drawing/2014/main" id="{26BA76C6-D3CE-475D-B7C2-D8920E146AFD}"/>
            </a:ext>
          </a:extLst>
        </xdr:cNvPr>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14495</xdr:rowOff>
    </xdr:from>
    <xdr:ext cx="762000" cy="259045"/>
    <xdr:sp macro="" textlink="">
      <xdr:nvSpPr>
        <xdr:cNvPr id="154" name="テキスト ボックス 153">
          <a:extLst>
            <a:ext uri="{FF2B5EF4-FFF2-40B4-BE49-F238E27FC236}">
              <a16:creationId xmlns:a16="http://schemas.microsoft.com/office/drawing/2014/main" id="{E3AD1280-E7AD-4719-B8F6-3A9DDD6CCC02}"/>
            </a:ext>
          </a:extLst>
        </xdr:cNvPr>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5" name="楕円 154">
          <a:extLst>
            <a:ext uri="{FF2B5EF4-FFF2-40B4-BE49-F238E27FC236}">
              <a16:creationId xmlns:a16="http://schemas.microsoft.com/office/drawing/2014/main" id="{9FD48E59-A498-40FB-8DAC-82E8EF81CF2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109999</xdr:rowOff>
    </xdr:from>
    <xdr:ext cx="762000" cy="259045"/>
    <xdr:sp macro="" textlink="">
      <xdr:nvSpPr>
        <xdr:cNvPr id="156" name="テキスト ボックス 155">
          <a:extLst>
            <a:ext uri="{FF2B5EF4-FFF2-40B4-BE49-F238E27FC236}">
              <a16:creationId xmlns:a16="http://schemas.microsoft.com/office/drawing/2014/main" id="{BB3E3A22-6B84-4772-9AD7-B814BDD3D7EE}"/>
            </a:ext>
          </a:extLst>
        </xdr:cNvPr>
        <xdr:cNvSpPr txBox="1"/>
      </xdr:nvSpPr>
      <xdr:spPr>
        <a:xfrm>
          <a:off x="1955800" y="1073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1A087875-E169-4635-9C6E-F333F24BBA36}"/>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8" name="テキスト ボックス 157">
          <a:extLst>
            <a:ext uri="{FF2B5EF4-FFF2-40B4-BE49-F238E27FC236}">
              <a16:creationId xmlns:a16="http://schemas.microsoft.com/office/drawing/2014/main" id="{FCDC0E1B-3248-4EB0-95A8-957E2D9CB246}"/>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98E5562E-1A2C-4928-91FF-E58825D4D3D9}"/>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FEF6F3A9-5FE3-41C9-9435-76B7F8AC269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51F04E79-0CD2-4F7B-A2CF-AB49AFAE4AE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E15CF7E0-948D-4226-B497-66B7BF4E5EF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9EA2C488-CFC8-495F-8A7B-060BF3899798}"/>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997B6C12-78CD-49BB-9E8C-0B09F1991E2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FAD0B460-4F7A-4000-A058-332A11064322}"/>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B98E5582-27F0-4474-B660-53623B51D8AE}"/>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D57138F7-DFA5-412C-9950-BC8856AA03A3}"/>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ACEBBFDF-9A75-4BB2-8ED6-0DEFE3A3960F}"/>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A8AB8B99-893E-4805-9DC3-64666DCA03B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EBC76E5C-68B5-4915-8973-BC502F5FC2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1D126CD-734D-4FC0-97AB-2DFE057B41B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令和４年度は、新型コロナウイルスワクチン関連経費の減により前年度比較で１，１７６円減少した。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また、全国平均は１８，４４１円下回っているが、類似団体平均は１，１４３円上回っている。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今後は、民間で実施可能な事業の移管や入札及び契約の見直し等によるコストの削減を引き続き行う。</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EC83EAC0-F440-456B-8919-81E4D69F1E4A}"/>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5769A9E4-4CCD-41B4-A233-E6D335197BE8}"/>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7E585ABC-06A0-4501-BB6A-FDC543BCCC9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6A57F3F9-A340-4B9D-A051-4A735AE36E9C}"/>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286A5052-1C50-4B51-BB52-41638D911E8C}"/>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61A4E36A-1484-4D60-86AD-36E7D7C1E58E}"/>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9027405C-6FC0-4FED-8DA9-DF84EFD5E41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3811D778-D50D-440C-9645-37C5990E16D4}"/>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4CF5B3C-67CB-4785-85DE-B1D726C9F7FD}"/>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D6ADA529-5F7A-4614-A7B8-48EB61C64C3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C16271A1-99C2-46BA-A1FE-7C2828E3E5A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A97C09D4-73C7-4B60-BAC9-01B1070A7B3F}"/>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78521457-781A-4C13-AB9B-2657143D56AE}"/>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563374C6-E0B9-4ACB-B255-ADE76D761C2D}"/>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E11B7474-4E70-4FAD-8FB3-1D1CC09C5362}"/>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6239ECD6-1D11-466D-A99C-2EEEA0DD9058}"/>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920025D6-6523-4FC7-9A8D-E8DDCE28E095}"/>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22594</xdr:rowOff>
    </xdr:from>
    <xdr:to>
      <xdr:col>23</xdr:col>
      <xdr:colOff>133350</xdr:colOff>
      <xdr:row>83</xdr:row>
      <xdr:rowOff>29688</xdr:rowOff>
    </xdr:to>
    <xdr:cxnSp macro="">
      <xdr:nvCxnSpPr>
        <xdr:cNvPr id="189" name="直線コネクタ 188">
          <a:extLst>
            <a:ext uri="{FF2B5EF4-FFF2-40B4-BE49-F238E27FC236}">
              <a16:creationId xmlns:a16="http://schemas.microsoft.com/office/drawing/2014/main" id="{42FE05E2-F994-4C37-A177-FA6255456177}"/>
            </a:ext>
          </a:extLst>
        </xdr:cNvPr>
        <xdr:cNvCxnSpPr/>
      </xdr:nvCxnSpPr>
      <xdr:spPr>
        <a:xfrm flipV="1">
          <a:off x="4114800" y="14252944"/>
          <a:ext cx="8382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a:extLst>
            <a:ext uri="{FF2B5EF4-FFF2-40B4-BE49-F238E27FC236}">
              <a16:creationId xmlns:a16="http://schemas.microsoft.com/office/drawing/2014/main" id="{3CA429DA-915A-4292-972D-13AD8DB4FAB6}"/>
            </a:ext>
          </a:extLst>
        </xdr:cNvPr>
        <xdr:cNvSpPr txBox="1"/>
      </xdr:nvSpPr>
      <xdr:spPr>
        <a:xfrm>
          <a:off x="5041900" y="1404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8A94674E-01A7-4773-B6C0-9E6D31DBBA02}"/>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165305</xdr:rowOff>
    </xdr:from>
    <xdr:to>
      <xdr:col>19</xdr:col>
      <xdr:colOff>133350</xdr:colOff>
      <xdr:row>83</xdr:row>
      <xdr:rowOff>29688</xdr:rowOff>
    </xdr:to>
    <xdr:cxnSp macro="">
      <xdr:nvCxnSpPr>
        <xdr:cNvPr id="192" name="直線コネクタ 191">
          <a:extLst>
            <a:ext uri="{FF2B5EF4-FFF2-40B4-BE49-F238E27FC236}">
              <a16:creationId xmlns:a16="http://schemas.microsoft.com/office/drawing/2014/main" id="{EAAEDC1D-75FF-41D2-A138-8EEC935E062A}"/>
            </a:ext>
          </a:extLst>
        </xdr:cNvPr>
        <xdr:cNvCxnSpPr/>
      </xdr:nvCxnSpPr>
      <xdr:spPr>
        <a:xfrm>
          <a:off x="3225800" y="14224205"/>
          <a:ext cx="889000" cy="3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F357844D-E882-4E8C-8B13-E03C8584299F}"/>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a:extLst>
            <a:ext uri="{FF2B5EF4-FFF2-40B4-BE49-F238E27FC236}">
              <a16:creationId xmlns:a16="http://schemas.microsoft.com/office/drawing/2014/main" id="{CF7416F1-472B-45DC-A44A-A23F271D02B0}"/>
            </a:ext>
          </a:extLst>
        </xdr:cNvPr>
        <xdr:cNvSpPr txBox="1"/>
      </xdr:nvSpPr>
      <xdr:spPr>
        <a:xfrm>
          <a:off x="3733800" y="1393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53666</xdr:rowOff>
    </xdr:from>
    <xdr:to>
      <xdr:col>15</xdr:col>
      <xdr:colOff>82550</xdr:colOff>
      <xdr:row>82</xdr:row>
      <xdr:rowOff>165305</xdr:rowOff>
    </xdr:to>
    <xdr:cxnSp macro="">
      <xdr:nvCxnSpPr>
        <xdr:cNvPr id="195" name="直線コネクタ 194">
          <a:extLst>
            <a:ext uri="{FF2B5EF4-FFF2-40B4-BE49-F238E27FC236}">
              <a16:creationId xmlns:a16="http://schemas.microsoft.com/office/drawing/2014/main" id="{D7ABBAAA-8D2F-42F2-9F4A-8F6D46B1F765}"/>
            </a:ext>
          </a:extLst>
        </xdr:cNvPr>
        <xdr:cNvCxnSpPr/>
      </xdr:nvCxnSpPr>
      <xdr:spPr>
        <a:xfrm>
          <a:off x="2336800" y="14112566"/>
          <a:ext cx="889000" cy="1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E56CA69B-D0D0-4880-A9A5-676E05302C11}"/>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a:extLst>
            <a:ext uri="{FF2B5EF4-FFF2-40B4-BE49-F238E27FC236}">
              <a16:creationId xmlns:a16="http://schemas.microsoft.com/office/drawing/2014/main" id="{626402C0-F900-4134-A2D5-D572F546A7D5}"/>
            </a:ext>
          </a:extLst>
        </xdr:cNvPr>
        <xdr:cNvSpPr txBox="1"/>
      </xdr:nvSpPr>
      <xdr:spPr>
        <a:xfrm>
          <a:off x="2844800" y="1388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4435</xdr:rowOff>
    </xdr:from>
    <xdr:to>
      <xdr:col>11</xdr:col>
      <xdr:colOff>31750</xdr:colOff>
      <xdr:row>82</xdr:row>
      <xdr:rowOff>53666</xdr:rowOff>
    </xdr:to>
    <xdr:cxnSp macro="">
      <xdr:nvCxnSpPr>
        <xdr:cNvPr id="198" name="直線コネクタ 197">
          <a:extLst>
            <a:ext uri="{FF2B5EF4-FFF2-40B4-BE49-F238E27FC236}">
              <a16:creationId xmlns:a16="http://schemas.microsoft.com/office/drawing/2014/main" id="{9515BD4F-FEA7-44D8-A1B4-792A0AE50BCE}"/>
            </a:ext>
          </a:extLst>
        </xdr:cNvPr>
        <xdr:cNvCxnSpPr/>
      </xdr:nvCxnSpPr>
      <xdr:spPr>
        <a:xfrm>
          <a:off x="1447800" y="14063335"/>
          <a:ext cx="889000" cy="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E98D7B6F-3F60-4738-84B8-68F377E947D9}"/>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a:extLst>
            <a:ext uri="{FF2B5EF4-FFF2-40B4-BE49-F238E27FC236}">
              <a16:creationId xmlns:a16="http://schemas.microsoft.com/office/drawing/2014/main" id="{E5D6C675-DDD5-4357-A32C-EDB716A527A8}"/>
            </a:ext>
          </a:extLst>
        </xdr:cNvPr>
        <xdr:cNvSpPr txBox="1"/>
      </xdr:nvSpPr>
      <xdr:spPr>
        <a:xfrm>
          <a:off x="1955800" y="1382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20F4CB7C-C0F4-4497-85DA-613B25D7753D}"/>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328E9D0A-2D0B-4154-BC61-68228A88E0BC}"/>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47F5083C-5AD4-4E71-841A-ACC845383A3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0417848-889B-45FA-86CE-72C4C75A4E5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DF5BB53B-B3F4-4883-B515-04E47A613AB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D593D4-4CAB-44B9-9A88-AF4C0B67329A}"/>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B43AC0F-9BFF-4A0C-B3D3-EE58EE0CA40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143244</xdr:rowOff>
    </xdr:from>
    <xdr:to>
      <xdr:col>23</xdr:col>
      <xdr:colOff>184150</xdr:colOff>
      <xdr:row>83</xdr:row>
      <xdr:rowOff>73394</xdr:rowOff>
    </xdr:to>
    <xdr:sp macro="" textlink="">
      <xdr:nvSpPr>
        <xdr:cNvPr id="208" name="楕円 207">
          <a:extLst>
            <a:ext uri="{FF2B5EF4-FFF2-40B4-BE49-F238E27FC236}">
              <a16:creationId xmlns:a16="http://schemas.microsoft.com/office/drawing/2014/main" id="{CF08C573-DDAB-4B81-855C-660D600529C9}"/>
            </a:ext>
          </a:extLst>
        </xdr:cNvPr>
        <xdr:cNvSpPr/>
      </xdr:nvSpPr>
      <xdr:spPr>
        <a:xfrm>
          <a:off x="4902200" y="1420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115321</xdr:rowOff>
    </xdr:from>
    <xdr:ext cx="762000" cy="259045"/>
    <xdr:sp macro="" textlink="">
      <xdr:nvSpPr>
        <xdr:cNvPr id="209" name="人件費・物件費等の状況該当値テキスト">
          <a:extLst>
            <a:ext uri="{FF2B5EF4-FFF2-40B4-BE49-F238E27FC236}">
              <a16:creationId xmlns:a16="http://schemas.microsoft.com/office/drawing/2014/main" id="{63ABB8BD-E2C9-4CF8-B5E7-E2E24F2540B9}"/>
            </a:ext>
          </a:extLst>
        </xdr:cNvPr>
        <xdr:cNvSpPr txBox="1"/>
      </xdr:nvSpPr>
      <xdr:spPr>
        <a:xfrm>
          <a:off x="5041900" y="141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150338</xdr:rowOff>
    </xdr:from>
    <xdr:to>
      <xdr:col>19</xdr:col>
      <xdr:colOff>184150</xdr:colOff>
      <xdr:row>83</xdr:row>
      <xdr:rowOff>80488</xdr:rowOff>
    </xdr:to>
    <xdr:sp macro="" textlink="">
      <xdr:nvSpPr>
        <xdr:cNvPr id="210" name="楕円 209">
          <a:extLst>
            <a:ext uri="{FF2B5EF4-FFF2-40B4-BE49-F238E27FC236}">
              <a16:creationId xmlns:a16="http://schemas.microsoft.com/office/drawing/2014/main" id="{02D74B94-B9BD-4B7E-8835-B0B3A03D19F9}"/>
            </a:ext>
          </a:extLst>
        </xdr:cNvPr>
        <xdr:cNvSpPr/>
      </xdr:nvSpPr>
      <xdr:spPr>
        <a:xfrm>
          <a:off x="4064000" y="1420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65265</xdr:rowOff>
    </xdr:from>
    <xdr:ext cx="736600" cy="259045"/>
    <xdr:sp macro="" textlink="">
      <xdr:nvSpPr>
        <xdr:cNvPr id="211" name="テキスト ボックス 210">
          <a:extLst>
            <a:ext uri="{FF2B5EF4-FFF2-40B4-BE49-F238E27FC236}">
              <a16:creationId xmlns:a16="http://schemas.microsoft.com/office/drawing/2014/main" id="{6CEFA089-E66A-4878-98B2-16FFD52B9C96}"/>
            </a:ext>
          </a:extLst>
        </xdr:cNvPr>
        <xdr:cNvSpPr txBox="1"/>
      </xdr:nvSpPr>
      <xdr:spPr>
        <a:xfrm>
          <a:off x="3733800" y="14295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114505</xdr:rowOff>
    </xdr:from>
    <xdr:to>
      <xdr:col>15</xdr:col>
      <xdr:colOff>133350</xdr:colOff>
      <xdr:row>83</xdr:row>
      <xdr:rowOff>44655</xdr:rowOff>
    </xdr:to>
    <xdr:sp macro="" textlink="">
      <xdr:nvSpPr>
        <xdr:cNvPr id="212" name="楕円 211">
          <a:extLst>
            <a:ext uri="{FF2B5EF4-FFF2-40B4-BE49-F238E27FC236}">
              <a16:creationId xmlns:a16="http://schemas.microsoft.com/office/drawing/2014/main" id="{888CC55F-6095-4792-9CF4-48DF31D95868}"/>
            </a:ext>
          </a:extLst>
        </xdr:cNvPr>
        <xdr:cNvSpPr/>
      </xdr:nvSpPr>
      <xdr:spPr>
        <a:xfrm>
          <a:off x="3175000" y="141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29432</xdr:rowOff>
    </xdr:from>
    <xdr:ext cx="762000" cy="259045"/>
    <xdr:sp macro="" textlink="">
      <xdr:nvSpPr>
        <xdr:cNvPr id="213" name="テキスト ボックス 212">
          <a:extLst>
            <a:ext uri="{FF2B5EF4-FFF2-40B4-BE49-F238E27FC236}">
              <a16:creationId xmlns:a16="http://schemas.microsoft.com/office/drawing/2014/main" id="{A4E4D07B-6C4D-485D-9F77-69B5D87142F6}"/>
            </a:ext>
          </a:extLst>
        </xdr:cNvPr>
        <xdr:cNvSpPr txBox="1"/>
      </xdr:nvSpPr>
      <xdr:spPr>
        <a:xfrm>
          <a:off x="2844800" y="1425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2866</xdr:rowOff>
    </xdr:from>
    <xdr:to>
      <xdr:col>11</xdr:col>
      <xdr:colOff>82550</xdr:colOff>
      <xdr:row>82</xdr:row>
      <xdr:rowOff>104466</xdr:rowOff>
    </xdr:to>
    <xdr:sp macro="" textlink="">
      <xdr:nvSpPr>
        <xdr:cNvPr id="214" name="楕円 213">
          <a:extLst>
            <a:ext uri="{FF2B5EF4-FFF2-40B4-BE49-F238E27FC236}">
              <a16:creationId xmlns:a16="http://schemas.microsoft.com/office/drawing/2014/main" id="{B729A650-8B94-498E-BEB4-2DB399EED4B7}"/>
            </a:ext>
          </a:extLst>
        </xdr:cNvPr>
        <xdr:cNvSpPr/>
      </xdr:nvSpPr>
      <xdr:spPr>
        <a:xfrm>
          <a:off x="2286000" y="140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89243</xdr:rowOff>
    </xdr:from>
    <xdr:ext cx="762000" cy="259045"/>
    <xdr:sp macro="" textlink="">
      <xdr:nvSpPr>
        <xdr:cNvPr id="215" name="テキスト ボックス 214">
          <a:extLst>
            <a:ext uri="{FF2B5EF4-FFF2-40B4-BE49-F238E27FC236}">
              <a16:creationId xmlns:a16="http://schemas.microsoft.com/office/drawing/2014/main" id="{F87DD10A-9669-42C4-9001-187891728215}"/>
            </a:ext>
          </a:extLst>
        </xdr:cNvPr>
        <xdr:cNvSpPr txBox="1"/>
      </xdr:nvSpPr>
      <xdr:spPr>
        <a:xfrm>
          <a:off x="1955800" y="1414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125085</xdr:rowOff>
    </xdr:from>
    <xdr:to>
      <xdr:col>7</xdr:col>
      <xdr:colOff>31750</xdr:colOff>
      <xdr:row>82</xdr:row>
      <xdr:rowOff>55235</xdr:rowOff>
    </xdr:to>
    <xdr:sp macro="" textlink="">
      <xdr:nvSpPr>
        <xdr:cNvPr id="216" name="楕円 215">
          <a:extLst>
            <a:ext uri="{FF2B5EF4-FFF2-40B4-BE49-F238E27FC236}">
              <a16:creationId xmlns:a16="http://schemas.microsoft.com/office/drawing/2014/main" id="{DD0D6302-AEB0-4BEC-86C3-3FE7D7A9B4B9}"/>
            </a:ext>
          </a:extLst>
        </xdr:cNvPr>
        <xdr:cNvSpPr/>
      </xdr:nvSpPr>
      <xdr:spPr>
        <a:xfrm>
          <a:off x="1397000" y="140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65412</xdr:rowOff>
    </xdr:from>
    <xdr:ext cx="762000" cy="259045"/>
    <xdr:sp macro="" textlink="">
      <xdr:nvSpPr>
        <xdr:cNvPr id="217" name="テキスト ボックス 216">
          <a:extLst>
            <a:ext uri="{FF2B5EF4-FFF2-40B4-BE49-F238E27FC236}">
              <a16:creationId xmlns:a16="http://schemas.microsoft.com/office/drawing/2014/main" id="{D3C5D1CB-FA75-4A6B-A195-3855C1FD61A8}"/>
            </a:ext>
          </a:extLst>
        </xdr:cNvPr>
        <xdr:cNvSpPr txBox="1"/>
      </xdr:nvSpPr>
      <xdr:spPr>
        <a:xfrm>
          <a:off x="1066800" y="1378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5BD4EDAC-B0FE-40E2-8647-4804313D44F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BB0904FF-7740-4351-95DA-AF9EBCE3976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DAB61B9B-BE8F-46C8-9C44-CE73CB3FD88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DE66ECFD-A6AA-46B2-A7BA-ED2F87A5AE3D}"/>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585BDACE-4596-4185-B458-560BC890AA81}"/>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258CF57E-F523-4EB9-9CBE-C410FFBDCF0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E60BF99-147D-46A6-834D-9AE5F4628D6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E70CB70F-0B9F-43D5-B95D-8986C2D2F3BC}"/>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3AC68A50-FE93-4ED3-9E9A-29D10CE61A71}"/>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F554B48F-DCCA-4FB2-BC30-B5E484E4FEAF}"/>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A25F3F49-F1DE-41D5-9BF4-5379D0D08A7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494D1C64-DD35-4299-AEA3-BE50EB75EE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E62B40D9-6E92-45C6-AAC3-E54462528CCF}"/>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類似団体平均及び全国町村平均を上回っていることから、今後も給与の適正化に努める必要がある。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3FFA1E0F-E9EA-48CD-A3FE-A1538359E1E1}"/>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526221ED-C5DD-46E3-98AD-DB59A4AC59A8}"/>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EEF4A98C-A513-404D-AC23-1DA77015A87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B1B697C6-C9C7-474D-A274-07A625EFCD9A}"/>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9DC9A8EE-1988-4CA8-8878-FB953FC749C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13D4401F-22D2-4F36-97D4-6403714FCBF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4795E0F5-3ECC-4D78-A3B9-BB370217732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B65C633C-7F6E-478E-B6F4-8C2B42F22382}"/>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193BFA8F-CBFD-44A1-9329-0D6A68BA0541}"/>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FC9D3812-2A0B-4044-AEA0-BE05BB6D3FCD}"/>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814219ED-DC31-4D71-9C52-807F5B6B2022}"/>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A39166A7-34C3-4DE5-A8F5-B7BA3B1EE917}"/>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EA3EBFA5-03C0-4A5D-936A-68E13DE8C42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C3D10013-448D-4F65-8914-6C7F8D7C0292}"/>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9AF212BD-32DF-4F6B-B555-A1EF2F7883C7}"/>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F0F533D3-0F2F-4C40-AE25-926083442C32}"/>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4232A8E-FE16-4964-8F0A-659458DB273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E9480C07-00D2-48E3-8001-3C8F3FCAA602}"/>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9D5A34C9-31DD-49E6-8260-494BD7797BBC}"/>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161150B8-667A-4AB8-B96B-D15FDF379998}"/>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25DA1828-EBE1-442F-98EC-A5775587EA07}"/>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67BA1955-FC39-42B9-8B51-D1F47E34CBC6}"/>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3" name="直線コネクタ 252">
          <a:extLst>
            <a:ext uri="{FF2B5EF4-FFF2-40B4-BE49-F238E27FC236}">
              <a16:creationId xmlns:a16="http://schemas.microsoft.com/office/drawing/2014/main" id="{A7B2A147-AF67-42B4-8B4A-05B337A32D3A}"/>
            </a:ext>
          </a:extLst>
        </xdr:cNvPr>
        <xdr:cNvCxnSpPr/>
      </xdr:nvCxnSpPr>
      <xdr:spPr>
        <a:xfrm>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D6709E9-1CF2-4B08-B62F-067F59C4AA57}"/>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DD368813-D08E-48DC-BF9E-2B8931F839E5}"/>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87</xdr:row>
      <xdr:rowOff>85271</xdr:rowOff>
    </xdr:to>
    <xdr:cxnSp macro="">
      <xdr:nvCxnSpPr>
        <xdr:cNvPr id="256" name="直線コネクタ 255">
          <a:extLst>
            <a:ext uri="{FF2B5EF4-FFF2-40B4-BE49-F238E27FC236}">
              <a16:creationId xmlns:a16="http://schemas.microsoft.com/office/drawing/2014/main" id="{BD97346F-6F1E-459D-919B-8FE08B81AC5D}"/>
            </a:ext>
          </a:extLst>
        </xdr:cNvPr>
        <xdr:cNvCxnSpPr/>
      </xdr:nvCxnSpPr>
      <xdr:spPr>
        <a:xfrm>
          <a:off x="15290800" y="148635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33B918D6-DCC2-478F-B5A0-C226B68C3FE9}"/>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42956582-951F-48D4-A360-14903D84C7B1}"/>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AC00CDF4-FB6B-4D16-94F8-99ED2912EBC2}"/>
            </a:ext>
          </a:extLst>
        </xdr:cNvPr>
        <xdr:cNvCxnSpPr/>
      </xdr:nvCxnSpPr>
      <xdr:spPr>
        <a:xfrm>
          <a:off x="14401800" y="148463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AEEA6730-DD2B-42FE-933D-BE5AE0C09702}"/>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B379F1BA-3C7E-4EEE-858A-BBB00D40E9EC}"/>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2" name="直線コネクタ 261">
          <a:extLst>
            <a:ext uri="{FF2B5EF4-FFF2-40B4-BE49-F238E27FC236}">
              <a16:creationId xmlns:a16="http://schemas.microsoft.com/office/drawing/2014/main" id="{BAA92A5A-2C55-471A-86C0-F09B999B627C}"/>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3BC8A2CC-A256-4A9A-B1A8-02768A065624}"/>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D8F8D55A-BB39-450F-ADBE-E3E2978680DC}"/>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D0E40557-8C21-443B-BBCC-FE5DE696CB0A}"/>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BCAABFBC-0A60-47AE-9C3E-984579F6B27A}"/>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17EE892-8471-45CA-B29B-7CB8765FF6F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F080628-4784-4D35-B00D-C267A9CB1E9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50F895C2-D215-4B78-AE4A-AE1DD90B5D7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F03E0BA8-3B3F-462C-9ED2-0B86DF2D9CA1}"/>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2D8D97E9-E9AD-46BE-BFC0-603FCDF47DFA}"/>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68943</xdr:rowOff>
    </xdr:from>
    <xdr:to>
      <xdr:col>81</xdr:col>
      <xdr:colOff>95250</xdr:colOff>
      <xdr:row>87</xdr:row>
      <xdr:rowOff>170543</xdr:rowOff>
    </xdr:to>
    <xdr:sp macro="" textlink="">
      <xdr:nvSpPr>
        <xdr:cNvPr id="272" name="楕円 271">
          <a:extLst>
            <a:ext uri="{FF2B5EF4-FFF2-40B4-BE49-F238E27FC236}">
              <a16:creationId xmlns:a16="http://schemas.microsoft.com/office/drawing/2014/main" id="{B1972BBA-C274-4FB3-8342-F5B57A39A58E}"/>
            </a:ext>
          </a:extLst>
        </xdr:cNvPr>
        <xdr:cNvSpPr/>
      </xdr:nvSpPr>
      <xdr:spPr>
        <a:xfrm>
          <a:off x="169672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41020</xdr:rowOff>
    </xdr:from>
    <xdr:ext cx="762000" cy="259045"/>
    <xdr:sp macro="" textlink="">
      <xdr:nvSpPr>
        <xdr:cNvPr id="273" name="給与水準   （国との比較）該当値テキスト">
          <a:extLst>
            <a:ext uri="{FF2B5EF4-FFF2-40B4-BE49-F238E27FC236}">
              <a16:creationId xmlns:a16="http://schemas.microsoft.com/office/drawing/2014/main" id="{B24F5E6D-935E-4469-9932-A3EC7D555D05}"/>
            </a:ext>
          </a:extLst>
        </xdr:cNvPr>
        <xdr:cNvSpPr txBox="1"/>
      </xdr:nvSpPr>
      <xdr:spPr>
        <a:xfrm>
          <a:off x="17106900" y="1495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74" name="楕円 273">
          <a:extLst>
            <a:ext uri="{FF2B5EF4-FFF2-40B4-BE49-F238E27FC236}">
              <a16:creationId xmlns:a16="http://schemas.microsoft.com/office/drawing/2014/main" id="{D6C59380-9BA0-4662-9B6B-A37E501A0D92}"/>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75" name="テキスト ボックス 274">
          <a:extLst>
            <a:ext uri="{FF2B5EF4-FFF2-40B4-BE49-F238E27FC236}">
              <a16:creationId xmlns:a16="http://schemas.microsoft.com/office/drawing/2014/main" id="{D2E67435-6698-46BD-B9E5-22D046763E9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76" name="楕円 275">
          <a:extLst>
            <a:ext uri="{FF2B5EF4-FFF2-40B4-BE49-F238E27FC236}">
              <a16:creationId xmlns:a16="http://schemas.microsoft.com/office/drawing/2014/main" id="{71D4E4CC-1833-45D3-B9A2-7E842162D8DB}"/>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77" name="テキスト ボックス 276">
          <a:extLst>
            <a:ext uri="{FF2B5EF4-FFF2-40B4-BE49-F238E27FC236}">
              <a16:creationId xmlns:a16="http://schemas.microsoft.com/office/drawing/2014/main" id="{409479FA-5523-43D1-A483-F9B120727462}"/>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78" name="楕円 277">
          <a:extLst>
            <a:ext uri="{FF2B5EF4-FFF2-40B4-BE49-F238E27FC236}">
              <a16:creationId xmlns:a16="http://schemas.microsoft.com/office/drawing/2014/main" id="{1C9DC4CC-2560-4236-A6DD-45F91DDBEA99}"/>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9" name="テキスト ボックス 278">
          <a:extLst>
            <a:ext uri="{FF2B5EF4-FFF2-40B4-BE49-F238E27FC236}">
              <a16:creationId xmlns:a16="http://schemas.microsoft.com/office/drawing/2014/main" id="{7DCFB2A8-9607-47F0-883A-56B59B701386}"/>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0" name="楕円 279">
          <a:extLst>
            <a:ext uri="{FF2B5EF4-FFF2-40B4-BE49-F238E27FC236}">
              <a16:creationId xmlns:a16="http://schemas.microsoft.com/office/drawing/2014/main" id="{329DE248-8CE8-4DFE-A8E3-2571A529D8C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D71D38FC-B274-440F-9DC7-C88CC475D551}"/>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91AE05B9-2A44-4674-8570-F0297ED9B37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2872B81-9F7C-4A5C-8E9A-6E8E7DF1CE7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D71CBB3-C1EC-4DB5-8C66-3BDF7DBAE8E9}"/>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5FFEBA21-5A30-4387-BBF6-BACBCBF2555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4D9F393-C8AB-4D5B-97DB-9BD8336A5B9A}"/>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567D8DB2-504D-463B-AC40-24763B1B22D7}"/>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B8329D0-357C-466A-A626-12962F60B00E}"/>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9CAF850-C8B0-4D03-9E48-561BC30EE69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CF6A62C-B0A0-4AD1-9145-025433364431}"/>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DD87503-32F5-447B-A9FE-BCD81E23132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4C86CE5-CC93-4AC6-9475-01B692389E1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321B57F-CD48-4CAA-B22C-5E4A29A0064D}"/>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BEFE815F-D7A9-4D0F-90C3-FC0199DC65C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ほぼ横ばいで推移しており、類似団体平均を上回る状況が続いている。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住民サービスを低下させることなく、適正な人員配置、組織の編制に努める。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CA4DACC1-CF7F-4934-8354-128E56EF76D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1DD92D79-CD57-4F5F-9783-0A048777957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DE899CB6-7421-4772-A126-F3ED3174963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572A5197-08FF-485C-A629-41E4DED75DE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AAE99EC4-663B-4343-8011-9CB0DA2A5746}"/>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72AF0E2-71B5-401D-8FD6-477255D4F18F}"/>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44A63C75-F012-47CB-AD23-624FB8D6FEF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5B218AF-41E8-4D5D-A7D3-5EA967BDA44A}"/>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89EA74D5-E661-49C4-8B4D-8D342A91E19E}"/>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F503A4A7-51DE-4C83-811C-6237AB8BEBF6}"/>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C8C2CE2B-0F3E-4ECD-B9B7-C9732074CF85}"/>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15BD5F5E-8D03-41A3-BBF6-D06FC6E4FC1E}"/>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79211E58-FD24-4EBE-AEEC-6743EB1A752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33AEFF25-EEC0-4683-A83B-CA2EE9713482}"/>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EFACFBF6-1171-4C91-9C02-E89A88FB2F35}"/>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A96846C-0E4B-464F-B230-BA3168B000DD}"/>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D33C0445-6914-4C41-B78D-7A10C153B0A1}"/>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BD2CC97-AC4A-4D9E-A510-2C354BB3556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9888CC72-F36E-4A5B-B282-82FCFA6265AD}"/>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8B49039F-2CA5-41C2-8C10-E30D3088CEEB}"/>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77A3BB93-4609-42A4-B971-E3777E6EBE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4D5BC708-8656-41A1-87AA-D86EB4575F84}"/>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F95793CE-074E-45AC-BFD8-6A85DA89CC43}"/>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30662</xdr:rowOff>
    </xdr:from>
    <xdr:to>
      <xdr:col>81</xdr:col>
      <xdr:colOff>44450</xdr:colOff>
      <xdr:row>62</xdr:row>
      <xdr:rowOff>42726</xdr:rowOff>
    </xdr:to>
    <xdr:cxnSp macro="">
      <xdr:nvCxnSpPr>
        <xdr:cNvPr id="318" name="直線コネクタ 317">
          <a:extLst>
            <a:ext uri="{FF2B5EF4-FFF2-40B4-BE49-F238E27FC236}">
              <a16:creationId xmlns:a16="http://schemas.microsoft.com/office/drawing/2014/main" id="{C98EFFCB-36C0-4004-9B6E-D7D6D75C9AF9}"/>
            </a:ext>
          </a:extLst>
        </xdr:cNvPr>
        <xdr:cNvCxnSpPr/>
      </xdr:nvCxnSpPr>
      <xdr:spPr>
        <a:xfrm>
          <a:off x="16179800" y="10660562"/>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F6A75504-6D51-488C-B39D-B28767C70E9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568D9BDE-CA8C-4E35-836F-C6BEB5DAD72A}"/>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15149</xdr:rowOff>
    </xdr:from>
    <xdr:to>
      <xdr:col>77</xdr:col>
      <xdr:colOff>44450</xdr:colOff>
      <xdr:row>62</xdr:row>
      <xdr:rowOff>30662</xdr:rowOff>
    </xdr:to>
    <xdr:cxnSp macro="">
      <xdr:nvCxnSpPr>
        <xdr:cNvPr id="321" name="直線コネクタ 320">
          <a:extLst>
            <a:ext uri="{FF2B5EF4-FFF2-40B4-BE49-F238E27FC236}">
              <a16:creationId xmlns:a16="http://schemas.microsoft.com/office/drawing/2014/main" id="{ED9E1DB3-41A4-4F3F-B0B0-7BC4430EA89C}"/>
            </a:ext>
          </a:extLst>
        </xdr:cNvPr>
        <xdr:cNvCxnSpPr/>
      </xdr:nvCxnSpPr>
      <xdr:spPr>
        <a:xfrm>
          <a:off x="15290800" y="1064504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AFE50B1C-9704-41AC-AD54-B959D989F0CA}"/>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58ED52C8-67DC-4947-BE94-D9E73909BFD8}"/>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15149</xdr:rowOff>
    </xdr:from>
    <xdr:to>
      <xdr:col>72</xdr:col>
      <xdr:colOff>203200</xdr:colOff>
      <xdr:row>62</xdr:row>
      <xdr:rowOff>15149</xdr:rowOff>
    </xdr:to>
    <xdr:cxnSp macro="">
      <xdr:nvCxnSpPr>
        <xdr:cNvPr id="324" name="直線コネクタ 323">
          <a:extLst>
            <a:ext uri="{FF2B5EF4-FFF2-40B4-BE49-F238E27FC236}">
              <a16:creationId xmlns:a16="http://schemas.microsoft.com/office/drawing/2014/main" id="{2A3B3447-36A5-4919-99FD-E12FED333CFB}"/>
            </a:ext>
          </a:extLst>
        </xdr:cNvPr>
        <xdr:cNvCxnSpPr/>
      </xdr:nvCxnSpPr>
      <xdr:spPr>
        <a:xfrm>
          <a:off x="14401800" y="106450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E17B10FD-A68F-4373-AAF3-71612C9D800F}"/>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BA924AD6-264F-49DF-88EC-D9B0D854212F}"/>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133169</xdr:rowOff>
    </xdr:from>
    <xdr:to>
      <xdr:col>68</xdr:col>
      <xdr:colOff>152400</xdr:colOff>
      <xdr:row>62</xdr:row>
      <xdr:rowOff>15149</xdr:rowOff>
    </xdr:to>
    <xdr:cxnSp macro="">
      <xdr:nvCxnSpPr>
        <xdr:cNvPr id="327" name="直線コネクタ 326">
          <a:extLst>
            <a:ext uri="{FF2B5EF4-FFF2-40B4-BE49-F238E27FC236}">
              <a16:creationId xmlns:a16="http://schemas.microsoft.com/office/drawing/2014/main" id="{1D693F55-9210-46B4-8669-7871DCDDE052}"/>
            </a:ext>
          </a:extLst>
        </xdr:cNvPr>
        <xdr:cNvCxnSpPr/>
      </xdr:nvCxnSpPr>
      <xdr:spPr>
        <a:xfrm>
          <a:off x="13512800" y="10591619"/>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F78BB31E-323B-42D0-AC89-C6E30AD46FAA}"/>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B8833C9D-9111-4B05-99AA-96D3E735E69E}"/>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AD9DCC14-0C0B-413B-98CC-0B350CF18F8C}"/>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E2C3B287-0B1D-462C-B4E1-191C6442607D}"/>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6340E1A-955B-41E4-A685-DB53B2166FA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AF60D5DB-C810-445E-BFEC-44674A7E8E09}"/>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222C3D9-D08C-42E6-9329-27D0B30FC74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33E8B81-7BBE-40C6-A4F6-57B72380E0C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F2E98AD1-619A-4151-972C-689F2AB894A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163376</xdr:rowOff>
    </xdr:from>
    <xdr:to>
      <xdr:col>81</xdr:col>
      <xdr:colOff>95250</xdr:colOff>
      <xdr:row>62</xdr:row>
      <xdr:rowOff>93526</xdr:rowOff>
    </xdr:to>
    <xdr:sp macro="" textlink="">
      <xdr:nvSpPr>
        <xdr:cNvPr id="337" name="楕円 336">
          <a:extLst>
            <a:ext uri="{FF2B5EF4-FFF2-40B4-BE49-F238E27FC236}">
              <a16:creationId xmlns:a16="http://schemas.microsoft.com/office/drawing/2014/main" id="{FF5F50DF-5E4E-4EB7-9C93-CA11AE3D4184}"/>
            </a:ext>
          </a:extLst>
        </xdr:cNvPr>
        <xdr:cNvSpPr/>
      </xdr:nvSpPr>
      <xdr:spPr>
        <a:xfrm>
          <a:off x="16967200" y="1062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135453</xdr:rowOff>
    </xdr:from>
    <xdr:ext cx="762000" cy="259045"/>
    <xdr:sp macro="" textlink="">
      <xdr:nvSpPr>
        <xdr:cNvPr id="338" name="定員管理の状況該当値テキスト">
          <a:extLst>
            <a:ext uri="{FF2B5EF4-FFF2-40B4-BE49-F238E27FC236}">
              <a16:creationId xmlns:a16="http://schemas.microsoft.com/office/drawing/2014/main" id="{3C602510-9F78-48C3-98A4-D281F9E660E3}"/>
            </a:ext>
          </a:extLst>
        </xdr:cNvPr>
        <xdr:cNvSpPr txBox="1"/>
      </xdr:nvSpPr>
      <xdr:spPr>
        <a:xfrm>
          <a:off x="17106900" y="1059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151312</xdr:rowOff>
    </xdr:from>
    <xdr:to>
      <xdr:col>77</xdr:col>
      <xdr:colOff>95250</xdr:colOff>
      <xdr:row>62</xdr:row>
      <xdr:rowOff>81462</xdr:rowOff>
    </xdr:to>
    <xdr:sp macro="" textlink="">
      <xdr:nvSpPr>
        <xdr:cNvPr id="339" name="楕円 338">
          <a:extLst>
            <a:ext uri="{FF2B5EF4-FFF2-40B4-BE49-F238E27FC236}">
              <a16:creationId xmlns:a16="http://schemas.microsoft.com/office/drawing/2014/main" id="{A88A599F-D8C0-40CE-B53A-C88C439202C5}"/>
            </a:ext>
          </a:extLst>
        </xdr:cNvPr>
        <xdr:cNvSpPr/>
      </xdr:nvSpPr>
      <xdr:spPr>
        <a:xfrm>
          <a:off x="16129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66239</xdr:rowOff>
    </xdr:from>
    <xdr:ext cx="736600" cy="259045"/>
    <xdr:sp macro="" textlink="">
      <xdr:nvSpPr>
        <xdr:cNvPr id="340" name="テキスト ボックス 339">
          <a:extLst>
            <a:ext uri="{FF2B5EF4-FFF2-40B4-BE49-F238E27FC236}">
              <a16:creationId xmlns:a16="http://schemas.microsoft.com/office/drawing/2014/main" id="{76559DB9-9798-4661-B02E-B85B69B8D15C}"/>
            </a:ext>
          </a:extLst>
        </xdr:cNvPr>
        <xdr:cNvSpPr txBox="1"/>
      </xdr:nvSpPr>
      <xdr:spPr>
        <a:xfrm>
          <a:off x="15798800" y="1069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135799</xdr:rowOff>
    </xdr:from>
    <xdr:to>
      <xdr:col>73</xdr:col>
      <xdr:colOff>44450</xdr:colOff>
      <xdr:row>62</xdr:row>
      <xdr:rowOff>65949</xdr:rowOff>
    </xdr:to>
    <xdr:sp macro="" textlink="">
      <xdr:nvSpPr>
        <xdr:cNvPr id="341" name="楕円 340">
          <a:extLst>
            <a:ext uri="{FF2B5EF4-FFF2-40B4-BE49-F238E27FC236}">
              <a16:creationId xmlns:a16="http://schemas.microsoft.com/office/drawing/2014/main" id="{97A187E1-5F81-46F8-8C9F-B1359EE30DBD}"/>
            </a:ext>
          </a:extLst>
        </xdr:cNvPr>
        <xdr:cNvSpPr/>
      </xdr:nvSpPr>
      <xdr:spPr>
        <a:xfrm>
          <a:off x="15240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50726</xdr:rowOff>
    </xdr:from>
    <xdr:ext cx="762000" cy="259045"/>
    <xdr:sp macro="" textlink="">
      <xdr:nvSpPr>
        <xdr:cNvPr id="342" name="テキスト ボックス 341">
          <a:extLst>
            <a:ext uri="{FF2B5EF4-FFF2-40B4-BE49-F238E27FC236}">
              <a16:creationId xmlns:a16="http://schemas.microsoft.com/office/drawing/2014/main" id="{1662E61C-2F4F-47B8-959B-6106BB52E014}"/>
            </a:ext>
          </a:extLst>
        </xdr:cNvPr>
        <xdr:cNvSpPr txBox="1"/>
      </xdr:nvSpPr>
      <xdr:spPr>
        <a:xfrm>
          <a:off x="14909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135799</xdr:rowOff>
    </xdr:from>
    <xdr:to>
      <xdr:col>68</xdr:col>
      <xdr:colOff>203200</xdr:colOff>
      <xdr:row>62</xdr:row>
      <xdr:rowOff>65949</xdr:rowOff>
    </xdr:to>
    <xdr:sp macro="" textlink="">
      <xdr:nvSpPr>
        <xdr:cNvPr id="343" name="楕円 342">
          <a:extLst>
            <a:ext uri="{FF2B5EF4-FFF2-40B4-BE49-F238E27FC236}">
              <a16:creationId xmlns:a16="http://schemas.microsoft.com/office/drawing/2014/main" id="{4E20213B-8987-46B0-8879-0AFE629F1E00}"/>
            </a:ext>
          </a:extLst>
        </xdr:cNvPr>
        <xdr:cNvSpPr/>
      </xdr:nvSpPr>
      <xdr:spPr>
        <a:xfrm>
          <a:off x="14351000" y="105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50726</xdr:rowOff>
    </xdr:from>
    <xdr:ext cx="762000" cy="259045"/>
    <xdr:sp macro="" textlink="">
      <xdr:nvSpPr>
        <xdr:cNvPr id="344" name="テキスト ボックス 343">
          <a:extLst>
            <a:ext uri="{FF2B5EF4-FFF2-40B4-BE49-F238E27FC236}">
              <a16:creationId xmlns:a16="http://schemas.microsoft.com/office/drawing/2014/main" id="{69003C0E-C247-4056-8DD7-59280C685950}"/>
            </a:ext>
          </a:extLst>
        </xdr:cNvPr>
        <xdr:cNvSpPr txBox="1"/>
      </xdr:nvSpPr>
      <xdr:spPr>
        <a:xfrm>
          <a:off x="14020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5" name="楕円 344">
          <a:extLst>
            <a:ext uri="{FF2B5EF4-FFF2-40B4-BE49-F238E27FC236}">
              <a16:creationId xmlns:a16="http://schemas.microsoft.com/office/drawing/2014/main" id="{13EED60D-3ADC-4447-B681-A5E3FD95F58C}"/>
            </a:ext>
          </a:extLst>
        </xdr:cNvPr>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168746</xdr:rowOff>
    </xdr:from>
    <xdr:ext cx="762000" cy="259045"/>
    <xdr:sp macro="" textlink="">
      <xdr:nvSpPr>
        <xdr:cNvPr id="346" name="テキスト ボックス 345">
          <a:extLst>
            <a:ext uri="{FF2B5EF4-FFF2-40B4-BE49-F238E27FC236}">
              <a16:creationId xmlns:a16="http://schemas.microsoft.com/office/drawing/2014/main" id="{973EDA86-BFD8-4586-95BC-81747C6D76E1}"/>
            </a:ext>
          </a:extLst>
        </xdr:cNvPr>
        <xdr:cNvSpPr txBox="1"/>
      </xdr:nvSpPr>
      <xdr:spPr>
        <a:xfrm>
          <a:off x="13131800" y="10627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24EBDFD9-F63A-464E-AFAA-623B37C77BF5}"/>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D9B17937-BB99-4721-96CA-8A907C35FF2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D31F995D-728D-4DB1-B1E9-4F29E95A4877}"/>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D98EEFDB-7375-4ED7-8D5D-CB02CCD79E21}"/>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42CF5C43-4719-4D97-86F9-29643C230B4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124F940E-BA2A-4CF4-A1E5-B4A389CFBE9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E11CD8D-E38D-46E3-8592-7FDCDB931AC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DB2758B-9DBE-40FE-8B68-1A71774427A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1A31CA24-D0D1-4345-AA33-42C75072B175}"/>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A6F89E4-4837-4473-83BD-4120D4FF38D3}"/>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36F98480-3DA9-4EC0-8D27-4108EFCE5A9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70025EF4-3CC3-4697-BFB7-ED14BA847AFC}"/>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B0314251-73D9-4E32-B01E-50A6788BDB18}"/>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実質公債費比率は、平成３０年度から増加傾向で推移していたが、令和３・４年度は、前年度比較で０．３ポイント低下し、</a:t>
          </a:r>
          <a:r>
            <a:rPr kumimoji="1" lang="ja-JP" altLang="ja-JP" sz="1100" b="0" i="0" baseline="0">
              <a:solidFill>
                <a:schemeClr val="dk1"/>
              </a:solidFill>
              <a:effectLst/>
              <a:latin typeface="+mn-lt"/>
              <a:ea typeface="+mn-ea"/>
              <a:cs typeface="+mn-cs"/>
            </a:rPr>
            <a:t>類似団体平均及び徳島県平均を下回っている。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50D8499-6ABD-4C88-A358-80D68B4720F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5B736E2-F644-4575-97F8-FC610D37201C}"/>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C2DB1AD6-E09E-4F06-91C5-2A1AD743D922}"/>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47025158-3FDB-44C4-964C-34C20D57C2ED}"/>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1CABBF6D-B04F-4E5C-8382-8488FDD9D94E}"/>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6F67505C-D399-413C-B962-FD38F04ADADD}"/>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3BF70EFC-5AE9-4D60-884B-720BE03329F4}"/>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A583BC12-36DA-4CB2-96E6-6D6FAD12C64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8766BF31-ABF4-4FEC-840D-E991AAE2B66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45D7F3E3-787F-4956-A74D-79BC8B8AADAE}"/>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0C37631-B98F-47D7-BAA9-48CB726D22FD}"/>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5E3E70F5-649B-4220-BFD9-621AFF76831F}"/>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21E2F61F-2F6C-47DF-86F8-ACB1FBFF59C7}"/>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E0717C30-98D6-44C2-ADB3-79B0DF6A2149}"/>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B128996F-08B2-4786-9176-D4B4F33543C7}"/>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5423E78-2CA4-4713-91AC-768DF23B0E1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BAC0F155-AB24-415D-A256-67E625857EE9}"/>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5B17501D-9616-4BF5-95FC-05AE41234792}"/>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289F221E-D34A-4433-B962-60E01733D8DA}"/>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26287398-A502-4CFE-9097-ACC73F5A0592}"/>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D4AD5F9E-D44B-4D15-B070-3FE893275917}"/>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146776</xdr:rowOff>
    </xdr:from>
    <xdr:to>
      <xdr:col>81</xdr:col>
      <xdr:colOff>44450</xdr:colOff>
      <xdr:row>39</xdr:row>
      <xdr:rowOff>167459</xdr:rowOff>
    </xdr:to>
    <xdr:cxnSp macro="">
      <xdr:nvCxnSpPr>
        <xdr:cNvPr id="381" name="直線コネクタ 380">
          <a:extLst>
            <a:ext uri="{FF2B5EF4-FFF2-40B4-BE49-F238E27FC236}">
              <a16:creationId xmlns:a16="http://schemas.microsoft.com/office/drawing/2014/main" id="{9157DF4D-3AA1-4768-8831-2174974C1598}"/>
            </a:ext>
          </a:extLst>
        </xdr:cNvPr>
        <xdr:cNvCxnSpPr/>
      </xdr:nvCxnSpPr>
      <xdr:spPr>
        <a:xfrm flipV="1">
          <a:off x="16179800" y="6833326"/>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3483FD24-BD9E-4635-A631-8334DD7846B2}"/>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A77EE456-BF0A-44E4-A4D3-C510AA2ECBD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16691</xdr:rowOff>
    </xdr:to>
    <xdr:cxnSp macro="">
      <xdr:nvCxnSpPr>
        <xdr:cNvPr id="384" name="直線コネクタ 383">
          <a:extLst>
            <a:ext uri="{FF2B5EF4-FFF2-40B4-BE49-F238E27FC236}">
              <a16:creationId xmlns:a16="http://schemas.microsoft.com/office/drawing/2014/main" id="{DD57019A-C06E-4C48-9F18-D7E7B1B6ECA0}"/>
            </a:ext>
          </a:extLst>
        </xdr:cNvPr>
        <xdr:cNvCxnSpPr/>
      </xdr:nvCxnSpPr>
      <xdr:spPr>
        <a:xfrm flipV="1">
          <a:off x="15290800" y="685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417CB5E8-ABBB-4467-A6D6-F112457BF512}"/>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E5F52A61-8790-48D8-9D2D-C34E2A94E499}"/>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2903</xdr:rowOff>
    </xdr:from>
    <xdr:to>
      <xdr:col>72</xdr:col>
      <xdr:colOff>203200</xdr:colOff>
      <xdr:row>40</xdr:row>
      <xdr:rowOff>16691</xdr:rowOff>
    </xdr:to>
    <xdr:cxnSp macro="">
      <xdr:nvCxnSpPr>
        <xdr:cNvPr id="387" name="直線コネクタ 386">
          <a:extLst>
            <a:ext uri="{FF2B5EF4-FFF2-40B4-BE49-F238E27FC236}">
              <a16:creationId xmlns:a16="http://schemas.microsoft.com/office/drawing/2014/main" id="{F4225EE5-2321-4523-8A4D-8CBB89334185}"/>
            </a:ext>
          </a:extLst>
        </xdr:cNvPr>
        <xdr:cNvCxnSpPr/>
      </xdr:nvCxnSpPr>
      <xdr:spPr>
        <a:xfrm>
          <a:off x="14401800" y="686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AFAB4BD7-98FB-45FB-9226-954CE57F1336}"/>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1BEECDCA-2301-4197-84DC-E4D64943389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2903</xdr:rowOff>
    </xdr:to>
    <xdr:cxnSp macro="">
      <xdr:nvCxnSpPr>
        <xdr:cNvPr id="390" name="直線コネクタ 389">
          <a:extLst>
            <a:ext uri="{FF2B5EF4-FFF2-40B4-BE49-F238E27FC236}">
              <a16:creationId xmlns:a16="http://schemas.microsoft.com/office/drawing/2014/main" id="{6D42B0F4-6C35-4E2A-BE7E-FA1E441DB587}"/>
            </a:ext>
          </a:extLst>
        </xdr:cNvPr>
        <xdr:cNvCxnSpPr/>
      </xdr:nvCxnSpPr>
      <xdr:spPr>
        <a:xfrm>
          <a:off x="13512800" y="684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284FD771-E118-4FA2-B333-C432CD47305B}"/>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B4EB0A7E-08A3-481B-A8B9-2B288AF55CB4}"/>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785E5B56-F243-4709-AF69-CA337F26E687}"/>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855AF04C-79D4-4AB5-B4E9-20D17E2712AD}"/>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E6F02AC-554B-472A-BBBC-CA41CE2DF36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50618FF-6670-42F7-B9AD-CCF6796B2EA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F7631C19-BD16-40BD-9FC2-6B2D94364B6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DC6CBBA-45F9-4B60-A081-BCCEDC07623E}"/>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622FB02-5EFE-4039-B41A-FA5EB5538A8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95976</xdr:rowOff>
    </xdr:from>
    <xdr:to>
      <xdr:col>81</xdr:col>
      <xdr:colOff>95250</xdr:colOff>
      <xdr:row>40</xdr:row>
      <xdr:rowOff>26126</xdr:rowOff>
    </xdr:to>
    <xdr:sp macro="" textlink="">
      <xdr:nvSpPr>
        <xdr:cNvPr id="400" name="楕円 399">
          <a:extLst>
            <a:ext uri="{FF2B5EF4-FFF2-40B4-BE49-F238E27FC236}">
              <a16:creationId xmlns:a16="http://schemas.microsoft.com/office/drawing/2014/main" id="{34AC121D-55F3-43BD-AE5A-FC9804D620B3}"/>
            </a:ext>
          </a:extLst>
        </xdr:cNvPr>
        <xdr:cNvSpPr/>
      </xdr:nvSpPr>
      <xdr:spPr>
        <a:xfrm>
          <a:off x="169672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112503</xdr:rowOff>
    </xdr:from>
    <xdr:ext cx="762000" cy="259045"/>
    <xdr:sp macro="" textlink="">
      <xdr:nvSpPr>
        <xdr:cNvPr id="401" name="公債費負担の状況該当値テキスト">
          <a:extLst>
            <a:ext uri="{FF2B5EF4-FFF2-40B4-BE49-F238E27FC236}">
              <a16:creationId xmlns:a16="http://schemas.microsoft.com/office/drawing/2014/main" id="{C29E7F6D-5509-432C-A046-378983C4614D}"/>
            </a:ext>
          </a:extLst>
        </xdr:cNvPr>
        <xdr:cNvSpPr txBox="1"/>
      </xdr:nvSpPr>
      <xdr:spPr>
        <a:xfrm>
          <a:off x="17106900" y="662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2" name="楕円 401">
          <a:extLst>
            <a:ext uri="{FF2B5EF4-FFF2-40B4-BE49-F238E27FC236}">
              <a16:creationId xmlns:a16="http://schemas.microsoft.com/office/drawing/2014/main" id="{767FF334-F1B0-47D4-ABC4-3204CCC68790}"/>
            </a:ext>
          </a:extLst>
        </xdr:cNvPr>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3" name="テキスト ボックス 402">
          <a:extLst>
            <a:ext uri="{FF2B5EF4-FFF2-40B4-BE49-F238E27FC236}">
              <a16:creationId xmlns:a16="http://schemas.microsoft.com/office/drawing/2014/main" id="{240E5B84-5CF0-4D30-A80E-A5351BE232A9}"/>
            </a:ext>
          </a:extLst>
        </xdr:cNvPr>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04" name="楕円 403">
          <a:extLst>
            <a:ext uri="{FF2B5EF4-FFF2-40B4-BE49-F238E27FC236}">
              <a16:creationId xmlns:a16="http://schemas.microsoft.com/office/drawing/2014/main" id="{32BB50F3-68AC-4736-94AF-8E8624B3ADD5}"/>
            </a:ext>
          </a:extLst>
        </xdr:cNvPr>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05" name="テキスト ボックス 404">
          <a:extLst>
            <a:ext uri="{FF2B5EF4-FFF2-40B4-BE49-F238E27FC236}">
              <a16:creationId xmlns:a16="http://schemas.microsoft.com/office/drawing/2014/main" id="{A207C4F0-DADF-496B-BC40-68B1F585532D}"/>
            </a:ext>
          </a:extLst>
        </xdr:cNvPr>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123553</xdr:rowOff>
    </xdr:from>
    <xdr:to>
      <xdr:col>68</xdr:col>
      <xdr:colOff>203200</xdr:colOff>
      <xdr:row>40</xdr:row>
      <xdr:rowOff>53703</xdr:rowOff>
    </xdr:to>
    <xdr:sp macro="" textlink="">
      <xdr:nvSpPr>
        <xdr:cNvPr id="406" name="楕円 405">
          <a:extLst>
            <a:ext uri="{FF2B5EF4-FFF2-40B4-BE49-F238E27FC236}">
              <a16:creationId xmlns:a16="http://schemas.microsoft.com/office/drawing/2014/main" id="{FE6E5C1F-0198-44AD-916C-E8A544BD81BC}"/>
            </a:ext>
          </a:extLst>
        </xdr:cNvPr>
        <xdr:cNvSpPr/>
      </xdr:nvSpPr>
      <xdr:spPr>
        <a:xfrm>
          <a:off x="14351000" y="68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63880</xdr:rowOff>
    </xdr:from>
    <xdr:ext cx="762000" cy="259045"/>
    <xdr:sp macro="" textlink="">
      <xdr:nvSpPr>
        <xdr:cNvPr id="407" name="テキスト ボックス 406">
          <a:extLst>
            <a:ext uri="{FF2B5EF4-FFF2-40B4-BE49-F238E27FC236}">
              <a16:creationId xmlns:a16="http://schemas.microsoft.com/office/drawing/2014/main" id="{589A051C-7320-42EA-ABDE-795781CECC54}"/>
            </a:ext>
          </a:extLst>
        </xdr:cNvPr>
        <xdr:cNvSpPr txBox="1"/>
      </xdr:nvSpPr>
      <xdr:spPr>
        <a:xfrm>
          <a:off x="14020800" y="657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id="{ACE9C2C3-ECC9-4BB6-B245-EF5BC33768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id="{E3BFCCFB-E788-4F81-A6E5-D5DB0B6D3E3F}"/>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E38793E8-1B95-4C83-964A-BDA0D6624539}"/>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B7CDDE1-B3F7-442A-B4F1-E8F5B66F33EC}"/>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D0280900-E18F-4EDD-A8AC-E9DB06AD1DDA}"/>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9FC63BA-9E11-4ABC-A939-F1699810DAD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8BBD094-3A1B-4026-A595-9F6B402813A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BB395B6-C96D-4B37-BDB8-5931CA9FF7F5}"/>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E094421-C62F-4B28-AFE3-43EA2D4298D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DFDBA57E-067E-497C-AF24-80842046444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75F8D476-DD52-410E-BEA7-4E3EC4FA47B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90398B6A-F388-4E23-9B97-073EF1AC3633}"/>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B0E1BC7B-A4DA-43A0-AD77-E8AAEBAE3734}"/>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677E742-CCD9-415C-A992-D53E10E9CB55}"/>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D55F96FD-C5E9-4EC8-A4BB-BECB8B1B3E1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平成２０年度以降、数値が算出されない状況が続いている。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主な要因として、大規模事業の財源とした地方債の償還終了による地方債残高の減少等が挙げられる。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今後も、義務的経費の削減を中心とする行財政改革を進め、財政の健全化に努める。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4FA4FE9C-D9D7-498D-B454-EB06AF12F35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9CD090E-E57E-4D19-8CBB-2E3508E74188}"/>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5EEA2A6-A1AF-47E0-8C2A-54B5179B267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EFFC69D9-8EC4-4CE6-9159-D5E8A2551AF8}"/>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C0E18EA0-48FE-4A73-A3E1-51E81C094CC9}"/>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615298A5-9A2F-44F8-9647-41D52683859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E7E82798-F315-4BD2-97F8-2F5E85DB9FE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DEE95F82-9CB2-4623-8241-85119952B6C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EFC01E81-A344-4859-8AA3-8BF7EE3B2A4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640B52C2-9C52-4B7B-B986-3170EEFEE9A6}"/>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10CCB242-1EE3-471C-81AC-3AD6A37E4EDA}"/>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D4E0B3DA-8FF9-47B5-A312-70C33D8C2F19}"/>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ECDD732C-8513-4ED6-89A1-6351FCC866E5}"/>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4B23CA80-1B1C-464B-A74A-19E964269FE8}"/>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FA7EB1C-4AC8-491D-909C-C1E338179A0B}"/>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FAA2A5D-F223-4B58-8134-E2DA3DAA755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5D7AEEE-23FC-408D-B2B8-9A6C721D106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29656F30-9F97-46AA-B2C9-A44FF86673A2}"/>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E865A0EE-0470-4E33-AABC-6974B635E9D3}"/>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739D5380-96CD-4D7E-8190-88A52AE6AB3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5B980F6-B78A-4095-89CF-E8059B9E71CC}"/>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A6062A1D-8D1F-497D-8DC1-4A39B0B3BBE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8551EE08-53DE-4272-A7BF-FC3E35F6F619}"/>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A1BEF434-FB3E-46B2-BC1D-A930551938B9}"/>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5269CE23-3E6D-4FD7-8950-D36FB4686A1E}"/>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604C481D-5588-4AE2-851A-05F8C140AFC1}"/>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5ED67169-422B-4D4C-AF92-CB7CA7F82EBB}"/>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EFE5F27A-66CB-48DA-84B6-002632093CA1}"/>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B30A646C-08CA-4B7E-927A-342ADB801D09}"/>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55CE2671-8A95-4B81-B8E1-30EB2CF25058}"/>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BD8FB0C6-6E58-4E29-8ABD-0EB32BD8F61C}"/>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CE748A76-3324-43BF-9230-F7A68B53F8C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9841F52-D1E6-4B8A-B9C6-8FACA859D87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8EAEC3B-3F99-48EC-86C6-01ED2F2FDEE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2447F41-D74C-4310-9C88-8FB0F6D3252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B2A0C9BD-1086-470E-9F70-A727577BAD9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19DE611-AAB8-4AE0-BFB3-765B125B5F8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人件費に係る経常収支比率は、前年度比較で</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し、類似団体平均を</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人件費に準ずる経費も含めた人件費関係全体について、抑制していく必要がある。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323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323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83566</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32766</xdr:rowOff>
    </xdr:from>
    <xdr:to>
      <xdr:col>6</xdr:col>
      <xdr:colOff>171450</xdr:colOff>
      <xdr:row>37</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物件費に係る経常収支比率については、予算編成過程での徹底した削減、指定管理者制度の導入などの行革努力により、類似団体平均を０．</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今後も引き続き、コスト削減に努める。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159004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650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28702</xdr:rowOff>
    </xdr:from>
    <xdr:to>
      <xdr:col>78</xdr:col>
      <xdr:colOff>69850</xdr:colOff>
      <xdr:row>16</xdr:row>
      <xdr:rowOff>21844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6004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28702</xdr:rowOff>
    </xdr:from>
    <xdr:to>
      <xdr:col>73</xdr:col>
      <xdr:colOff>180975</xdr:colOff>
      <xdr:row>15</xdr:row>
      <xdr:rowOff>65278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600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65278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5730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149352</xdr:rowOff>
    </xdr:from>
    <xdr:to>
      <xdr:col>74</xdr:col>
      <xdr:colOff>31750</xdr:colOff>
      <xdr:row>15</xdr:row>
      <xdr:rowOff>79502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89679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扶助費に係る経常収支比率は、類似団体平均を１．</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ポイント上回っている。要因として、社会福祉関係経費や子育て支援関係経費が膨らんでいることが挙げられる。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受益者負担の原則などを徹底し、財政を圧迫する上昇傾向に歯止めをかけるよう努める。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58965</xdr:rowOff>
    </xdr:from>
    <xdr:to>
      <xdr:col>24</xdr:col>
      <xdr:colOff>25400</xdr:colOff>
      <xdr:row>57</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316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113393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831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105228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86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72572</xdr:rowOff>
    </xdr:from>
    <xdr:to>
      <xdr:col>11</xdr:col>
      <xdr:colOff>9525</xdr:colOff>
      <xdr:row>58</xdr:row>
      <xdr:rowOff>105228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16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8165</xdr:rowOff>
    </xdr:from>
    <xdr:to>
      <xdr:col>20</xdr:col>
      <xdr:colOff>38100</xdr:colOff>
      <xdr:row>57</xdr:row>
      <xdr:rowOff>109765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94542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54428</xdr:rowOff>
    </xdr:from>
    <xdr:to>
      <xdr:col>11</xdr:col>
      <xdr:colOff>60325</xdr:colOff>
      <xdr:row>58</xdr:row>
      <xdr:rowOff>156028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140805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21772</xdr:rowOff>
    </xdr:from>
    <xdr:to>
      <xdr:col>6</xdr:col>
      <xdr:colOff>171450</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その他の経費に係る経常収支比率は、類似団体平均を３．</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保険料の適正化を図ることなどにより、特別会計への繰出を抑制し、税収を主な財源とする普通会計の負担額を減らしていくよう努める。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137885</xdr:rowOff>
    </xdr:from>
    <xdr:to>
      <xdr:col>82</xdr:col>
      <xdr:colOff>107950</xdr:colOff>
      <xdr:row>59</xdr:row>
      <xdr:rowOff>42635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0819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137885</xdr:rowOff>
    </xdr:from>
    <xdr:to>
      <xdr:col>78</xdr:col>
      <xdr:colOff>69850</xdr:colOff>
      <xdr:row>59</xdr:row>
      <xdr:rowOff>129722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0819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59</xdr:row>
      <xdr:rowOff>162378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107950</xdr:rowOff>
    </xdr:from>
    <xdr:to>
      <xdr:col>69</xdr:col>
      <xdr:colOff>92075</xdr:colOff>
      <xdr:row>59</xdr:row>
      <xdr:rowOff>162378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23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163285</xdr:rowOff>
    </xdr:from>
    <xdr:to>
      <xdr:col>82</xdr:col>
      <xdr:colOff>158750</xdr:colOff>
      <xdr:row>59</xdr:row>
      <xdr:rowOff>93435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135362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7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87085</xdr:rowOff>
    </xdr:from>
    <xdr:to>
      <xdr:col>78</xdr:col>
      <xdr:colOff>120650</xdr:colOff>
      <xdr:row>59</xdr:row>
      <xdr:rowOff>17235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2012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補助費等に係る経常収支比率については、類似団体平均・全国平均・徳島県平均すべてを下回っている。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引き続き、各種団体に対する補助金等について見直しを行うなど、コスト削減に努める。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02945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56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56134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56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57929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8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公債費に係る経常収支比率は、類似団体平均・全国平均・徳島県平均すべてを下回っている。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今後も新規地方債については、事業の規模や必要性、交付税算入の有無などを考慮して抑制していくよう努める。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106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145287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11480"/>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公債費以外の経費に係る経常収支比率は、前年度から</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し、類似団体の平均値を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今後も事務事業の見直しを進め、経常経費の削減を図る。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79</xdr:row>
      <xdr:rowOff>111761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92480"/>
          <a:ext cx="8382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119380</xdr:rowOff>
    </xdr:from>
    <xdr:to>
      <xdr:col>78</xdr:col>
      <xdr:colOff>69850</xdr:colOff>
      <xdr:row>79</xdr:row>
      <xdr:rowOff>66039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134620</xdr:rowOff>
    </xdr:from>
    <xdr:to>
      <xdr:col>73</xdr:col>
      <xdr:colOff>180975</xdr:colOff>
      <xdr:row>79</xdr:row>
      <xdr:rowOff>66039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077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78</xdr:row>
      <xdr:rowOff>134620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46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15239</xdr:rowOff>
    </xdr:from>
    <xdr:to>
      <xdr:col>74</xdr:col>
      <xdr:colOff>31750</xdr:colOff>
      <xdr:row>79</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24147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134638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62105</xdr:rowOff>
    </xdr:from>
    <xdr:to>
      <xdr:col>29</xdr:col>
      <xdr:colOff>127000</xdr:colOff>
      <xdr:row>16</xdr:row>
      <xdr:rowOff>110862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52930"/>
          <a:ext cx="647700" cy="48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110862</xdr:rowOff>
    </xdr:from>
    <xdr:to>
      <xdr:col>26</xdr:col>
      <xdr:colOff>50800</xdr:colOff>
      <xdr:row>16</xdr:row>
      <xdr:rowOff>123680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01687"/>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123680</xdr:rowOff>
    </xdr:from>
    <xdr:to>
      <xdr:col>22</xdr:col>
      <xdr:colOff>114300</xdr:colOff>
      <xdr:row>17</xdr:row>
      <xdr:rowOff>63411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4505"/>
          <a:ext cx="698500" cy="11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63411</xdr:rowOff>
    </xdr:from>
    <xdr:to>
      <xdr:col>18</xdr:col>
      <xdr:colOff>177800</xdr:colOff>
      <xdr:row>17</xdr:row>
      <xdr:rowOff>82222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5686"/>
          <a:ext cx="698500" cy="18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11305</xdr:rowOff>
    </xdr:from>
    <xdr:to>
      <xdr:col>29</xdr:col>
      <xdr:colOff>177800</xdr:colOff>
      <xdr:row>16</xdr:row>
      <xdr:rowOff>112905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0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27832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60062</xdr:rowOff>
    </xdr:from>
    <xdr:to>
      <xdr:col>26</xdr:col>
      <xdr:colOff>101600</xdr:colOff>
      <xdr:row>16</xdr:row>
      <xdr:rowOff>161662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50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19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72880</xdr:rowOff>
    </xdr:from>
    <xdr:to>
      <xdr:col>22</xdr:col>
      <xdr:colOff>165100</xdr:colOff>
      <xdr:row>17</xdr:row>
      <xdr:rowOff>3030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12611</xdr:rowOff>
    </xdr:from>
    <xdr:to>
      <xdr:col>19</xdr:col>
      <xdr:colOff>38100</xdr:colOff>
      <xdr:row>17</xdr:row>
      <xdr:rowOff>114211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124388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31422</xdr:rowOff>
    </xdr:from>
    <xdr:to>
      <xdr:col>15</xdr:col>
      <xdr:colOff>101600</xdr:colOff>
      <xdr:row>17</xdr:row>
      <xdr:rowOff>133022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9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143199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6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333693</xdr:rowOff>
    </xdr:from>
    <xdr:to>
      <xdr:col>29</xdr:col>
      <xdr:colOff>127000</xdr:colOff>
      <xdr:row>36</xdr:row>
      <xdr:rowOff>4070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44043"/>
          <a:ext cx="647700" cy="1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326301</xdr:rowOff>
    </xdr:from>
    <xdr:to>
      <xdr:col>26</xdr:col>
      <xdr:colOff>50800</xdr:colOff>
      <xdr:row>35</xdr:row>
      <xdr:rowOff>333693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36651"/>
          <a:ext cx="698500" cy="7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326301</xdr:rowOff>
    </xdr:from>
    <xdr:to>
      <xdr:col>22</xdr:col>
      <xdr:colOff>114300</xdr:colOff>
      <xdr:row>36</xdr:row>
      <xdr:rowOff>1708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36651"/>
          <a:ext cx="698500" cy="18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325787</xdr:rowOff>
    </xdr:from>
    <xdr:to>
      <xdr:col>18</xdr:col>
      <xdr:colOff>177800</xdr:colOff>
      <xdr:row>36</xdr:row>
      <xdr:rowOff>1708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36137"/>
          <a:ext cx="698500" cy="18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296170</xdr:rowOff>
    </xdr:from>
    <xdr:to>
      <xdr:col>29</xdr:col>
      <xdr:colOff>177800</xdr:colOff>
      <xdr:row>36</xdr:row>
      <xdr:rowOff>54870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268247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282893</xdr:rowOff>
    </xdr:from>
    <xdr:to>
      <xdr:col>26</xdr:col>
      <xdr:colOff>101600</xdr:colOff>
      <xdr:row>36</xdr:row>
      <xdr:rowOff>41593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9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26370</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9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275501</xdr:rowOff>
    </xdr:from>
    <xdr:to>
      <xdr:col>22</xdr:col>
      <xdr:colOff>165100</xdr:colOff>
      <xdr:row>36</xdr:row>
      <xdr:rowOff>34201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8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18978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7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293808</xdr:rowOff>
    </xdr:from>
    <xdr:to>
      <xdr:col>19</xdr:col>
      <xdr:colOff>38100</xdr:colOff>
      <xdr:row>36</xdr:row>
      <xdr:rowOff>52508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04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37285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90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274987</xdr:rowOff>
    </xdr:from>
    <xdr:to>
      <xdr:col>15</xdr:col>
      <xdr:colOff>101600</xdr:colOff>
      <xdr:row>36</xdr:row>
      <xdr:rowOff>33687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85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18464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7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3721</xdr:rowOff>
    </xdr:from>
    <xdr:to>
      <xdr:col>24</xdr:col>
      <xdr:colOff>63500</xdr:colOff>
      <xdr:row>35</xdr:row>
      <xdr:rowOff>46603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04471"/>
          <a:ext cx="838200" cy="4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46603</xdr:rowOff>
    </xdr:from>
    <xdr:to>
      <xdr:col>19</xdr:col>
      <xdr:colOff>177800</xdr:colOff>
      <xdr:row>35</xdr:row>
      <xdr:rowOff>63538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7353"/>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63538</xdr:rowOff>
    </xdr:from>
    <xdr:to>
      <xdr:col>15</xdr:col>
      <xdr:colOff>50800</xdr:colOff>
      <xdr:row>36</xdr:row>
      <xdr:rowOff>154673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64288"/>
          <a:ext cx="889000" cy="2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154673</xdr:rowOff>
    </xdr:from>
    <xdr:to>
      <xdr:col>10</xdr:col>
      <xdr:colOff>114300</xdr:colOff>
      <xdr:row>37</xdr:row>
      <xdr:rowOff>12579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26873"/>
          <a:ext cx="889000" cy="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124371</xdr:rowOff>
    </xdr:from>
    <xdr:to>
      <xdr:col>24</xdr:col>
      <xdr:colOff>114300</xdr:colOff>
      <xdr:row>35</xdr:row>
      <xdr:rowOff>54521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147248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167253</xdr:rowOff>
    </xdr:from>
    <xdr:to>
      <xdr:col>20</xdr:col>
      <xdr:colOff>38100</xdr:colOff>
      <xdr:row>35</xdr:row>
      <xdr:rowOff>97403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113930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12738</xdr:rowOff>
    </xdr:from>
    <xdr:to>
      <xdr:col>15</xdr:col>
      <xdr:colOff>101600</xdr:colOff>
      <xdr:row>35</xdr:row>
      <xdr:rowOff>114338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130865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103873</xdr:rowOff>
    </xdr:from>
    <xdr:to>
      <xdr:col>10</xdr:col>
      <xdr:colOff>165100</xdr:colOff>
      <xdr:row>37</xdr:row>
      <xdr:rowOff>34023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50550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133229</xdr:rowOff>
    </xdr:from>
    <xdr:to>
      <xdr:col>6</xdr:col>
      <xdr:colOff>38100</xdr:colOff>
      <xdr:row>37</xdr:row>
      <xdr:rowOff>63379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79906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97675</xdr:rowOff>
    </xdr:from>
    <xdr:to>
      <xdr:col>24</xdr:col>
      <xdr:colOff>63500</xdr:colOff>
      <xdr:row>58</xdr:row>
      <xdr:rowOff>120582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41775"/>
          <a:ext cx="838200" cy="2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97675</xdr:rowOff>
    </xdr:from>
    <xdr:to>
      <xdr:col>19</xdr:col>
      <xdr:colOff>177800</xdr:colOff>
      <xdr:row>58</xdr:row>
      <xdr:rowOff>126121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41775"/>
          <a:ext cx="889000" cy="2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126121</xdr:rowOff>
    </xdr:from>
    <xdr:to>
      <xdr:col>15</xdr:col>
      <xdr:colOff>50800</xdr:colOff>
      <xdr:row>58</xdr:row>
      <xdr:rowOff>156616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0221"/>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156616</xdr:rowOff>
    </xdr:from>
    <xdr:to>
      <xdr:col>10</xdr:col>
      <xdr:colOff>114300</xdr:colOff>
      <xdr:row>59</xdr:row>
      <xdr:rowOff>37585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00716"/>
          <a:ext cx="889000" cy="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69782</xdr:rowOff>
    </xdr:from>
    <xdr:to>
      <xdr:col>24</xdr:col>
      <xdr:colOff>114300</xdr:colOff>
      <xdr:row>58</xdr:row>
      <xdr:rowOff>171382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46875</xdr:rowOff>
    </xdr:from>
    <xdr:to>
      <xdr:col>20</xdr:col>
      <xdr:colOff>38100</xdr:colOff>
      <xdr:row>58</xdr:row>
      <xdr:rowOff>148475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139602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75321</xdr:rowOff>
    </xdr:from>
    <xdr:to>
      <xdr:col>15</xdr:col>
      <xdr:colOff>101600</xdr:colOff>
      <xdr:row>59</xdr:row>
      <xdr:rowOff>5471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168048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105816</xdr:rowOff>
    </xdr:from>
    <xdr:to>
      <xdr:col>10</xdr:col>
      <xdr:colOff>165100</xdr:colOff>
      <xdr:row>59</xdr:row>
      <xdr:rowOff>35966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27093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4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158235</xdr:rowOff>
    </xdr:from>
    <xdr:to>
      <xdr:col>6</xdr:col>
      <xdr:colOff>38100</xdr:colOff>
      <xdr:row>59</xdr:row>
      <xdr:rowOff>88385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79512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9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24668</xdr:rowOff>
    </xdr:from>
    <xdr:to>
      <xdr:col>24</xdr:col>
      <xdr:colOff>63500</xdr:colOff>
      <xdr:row>77</xdr:row>
      <xdr:rowOff>28417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26318"/>
          <a:ext cx="8382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48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28417</xdr:rowOff>
    </xdr:from>
    <xdr:to>
      <xdr:col>19</xdr:col>
      <xdr:colOff>177800</xdr:colOff>
      <xdr:row>77</xdr:row>
      <xdr:rowOff>50180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30067"/>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166219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50180</xdr:rowOff>
    </xdr:from>
    <xdr:to>
      <xdr:col>15</xdr:col>
      <xdr:colOff>50800</xdr:colOff>
      <xdr:row>77</xdr:row>
      <xdr:rowOff>76149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1830"/>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76149</xdr:rowOff>
    </xdr:from>
    <xdr:to>
      <xdr:col>10</xdr:col>
      <xdr:colOff>114300</xdr:colOff>
      <xdr:row>77</xdr:row>
      <xdr:rowOff>89317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77799"/>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145318</xdr:rowOff>
    </xdr:from>
    <xdr:to>
      <xdr:col>24</xdr:col>
      <xdr:colOff>114300</xdr:colOff>
      <xdr:row>77</xdr:row>
      <xdr:rowOff>75468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168195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2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149067</xdr:rowOff>
    </xdr:from>
    <xdr:to>
      <xdr:col>20</xdr:col>
      <xdr:colOff>38100</xdr:colOff>
      <xdr:row>77</xdr:row>
      <xdr:rowOff>79217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95745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5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170830</xdr:rowOff>
    </xdr:from>
    <xdr:to>
      <xdr:col>15</xdr:col>
      <xdr:colOff>101600</xdr:colOff>
      <xdr:row>77</xdr:row>
      <xdr:rowOff>100980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117507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25349</xdr:rowOff>
    </xdr:from>
    <xdr:to>
      <xdr:col>10</xdr:col>
      <xdr:colOff>165100</xdr:colOff>
      <xdr:row>77</xdr:row>
      <xdr:rowOff>126949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143476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38517</xdr:rowOff>
    </xdr:from>
    <xdr:to>
      <xdr:col>6</xdr:col>
      <xdr:colOff>38100</xdr:colOff>
      <xdr:row>77</xdr:row>
      <xdr:rowOff>140117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156644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1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58276</xdr:rowOff>
    </xdr:from>
    <xdr:to>
      <xdr:col>24</xdr:col>
      <xdr:colOff>63500</xdr:colOff>
      <xdr:row>95</xdr:row>
      <xdr:rowOff>41337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74576"/>
          <a:ext cx="8382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58276</xdr:rowOff>
    </xdr:from>
    <xdr:to>
      <xdr:col>19</xdr:col>
      <xdr:colOff>177800</xdr:colOff>
      <xdr:row>96</xdr:row>
      <xdr:rowOff>8799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74576"/>
          <a:ext cx="889000" cy="2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8799</xdr:rowOff>
    </xdr:from>
    <xdr:to>
      <xdr:col>15</xdr:col>
      <xdr:colOff>50800</xdr:colOff>
      <xdr:row>96</xdr:row>
      <xdr:rowOff>53201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67999"/>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53201</xdr:rowOff>
    </xdr:from>
    <xdr:to>
      <xdr:col>10</xdr:col>
      <xdr:colOff>114300</xdr:colOff>
      <xdr:row>96</xdr:row>
      <xdr:rowOff>104800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12401"/>
          <a:ext cx="889000" cy="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161987</xdr:rowOff>
    </xdr:from>
    <xdr:to>
      <xdr:col>24</xdr:col>
      <xdr:colOff>114300</xdr:colOff>
      <xdr:row>95</xdr:row>
      <xdr:rowOff>92137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7476</xdr:rowOff>
    </xdr:from>
    <xdr:to>
      <xdr:col>20</xdr:col>
      <xdr:colOff>38100</xdr:colOff>
      <xdr:row>94</xdr:row>
      <xdr:rowOff>109076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1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125603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129449</xdr:rowOff>
    </xdr:from>
    <xdr:to>
      <xdr:col>15</xdr:col>
      <xdr:colOff>101600</xdr:colOff>
      <xdr:row>96</xdr:row>
      <xdr:rowOff>59599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1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76126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9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2401</xdr:rowOff>
    </xdr:from>
    <xdr:to>
      <xdr:col>10</xdr:col>
      <xdr:colOff>165100</xdr:colOff>
      <xdr:row>96</xdr:row>
      <xdr:rowOff>104001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6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120528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2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54000</xdr:rowOff>
    </xdr:from>
    <xdr:to>
      <xdr:col>6</xdr:col>
      <xdr:colOff>38100</xdr:colOff>
      <xdr:row>96</xdr:row>
      <xdr:rowOff>155600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5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122339</xdr:rowOff>
    </xdr:from>
    <xdr:to>
      <xdr:col>55</xdr:col>
      <xdr:colOff>0</xdr:colOff>
      <xdr:row>39</xdr:row>
      <xdr:rowOff>21831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37439"/>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109461</xdr:rowOff>
    </xdr:from>
    <xdr:to>
      <xdr:col>50</xdr:col>
      <xdr:colOff>114300</xdr:colOff>
      <xdr:row>39</xdr:row>
      <xdr:rowOff>21831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424411"/>
          <a:ext cx="889000" cy="128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109461</xdr:rowOff>
    </xdr:from>
    <xdr:to>
      <xdr:col>45</xdr:col>
      <xdr:colOff>177800</xdr:colOff>
      <xdr:row>39</xdr:row>
      <xdr:rowOff>80925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424411"/>
          <a:ext cx="889000" cy="13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80925</xdr:rowOff>
    </xdr:from>
    <xdr:to>
      <xdr:col>41</xdr:col>
      <xdr:colOff>50800</xdr:colOff>
      <xdr:row>39</xdr:row>
      <xdr:rowOff>98819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767475"/>
          <a:ext cx="889000" cy="1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71539</xdr:rowOff>
    </xdr:from>
    <xdr:to>
      <xdr:col>55</xdr:col>
      <xdr:colOff>50800</xdr:colOff>
      <xdr:row>39</xdr:row>
      <xdr:rowOff>1689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58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49966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142481</xdr:rowOff>
    </xdr:from>
    <xdr:to>
      <xdr:col>50</xdr:col>
      <xdr:colOff>165100</xdr:colOff>
      <xdr:row>39</xdr:row>
      <xdr:rowOff>72631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5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63758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75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58661</xdr:rowOff>
    </xdr:from>
    <xdr:to>
      <xdr:col>46</xdr:col>
      <xdr:colOff>38100</xdr:colOff>
      <xdr:row>31</xdr:row>
      <xdr:rowOff>160261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37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151388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30125</xdr:rowOff>
    </xdr:from>
    <xdr:to>
      <xdr:col>41</xdr:col>
      <xdr:colOff>101600</xdr:colOff>
      <xdr:row>39</xdr:row>
      <xdr:rowOff>131725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7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122852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8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48019</xdr:rowOff>
    </xdr:from>
    <xdr:to>
      <xdr:col>36</xdr:col>
      <xdr:colOff>165100</xdr:colOff>
      <xdr:row>39</xdr:row>
      <xdr:rowOff>149619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7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140746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28905</xdr:rowOff>
    </xdr:from>
    <xdr:to>
      <xdr:col>55</xdr:col>
      <xdr:colOff>0</xdr:colOff>
      <xdr:row>58</xdr:row>
      <xdr:rowOff>84325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73005"/>
          <a:ext cx="838200" cy="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11501</xdr:rowOff>
    </xdr:from>
    <xdr:to>
      <xdr:col>50</xdr:col>
      <xdr:colOff>114300</xdr:colOff>
      <xdr:row>58</xdr:row>
      <xdr:rowOff>84325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441251"/>
          <a:ext cx="889000" cy="58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11501</xdr:rowOff>
    </xdr:from>
    <xdr:to>
      <xdr:col>45</xdr:col>
      <xdr:colOff>177800</xdr:colOff>
      <xdr:row>57</xdr:row>
      <xdr:rowOff>104138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441251"/>
          <a:ext cx="889000" cy="4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33096</xdr:rowOff>
    </xdr:from>
    <xdr:to>
      <xdr:col>41</xdr:col>
      <xdr:colOff>50800</xdr:colOff>
      <xdr:row>57</xdr:row>
      <xdr:rowOff>104138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05746"/>
          <a:ext cx="889000" cy="7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149555</xdr:rowOff>
    </xdr:from>
    <xdr:to>
      <xdr:col>55</xdr:col>
      <xdr:colOff>50800</xdr:colOff>
      <xdr:row>58</xdr:row>
      <xdr:rowOff>79705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64482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3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33525</xdr:rowOff>
    </xdr:from>
    <xdr:to>
      <xdr:col>50</xdr:col>
      <xdr:colOff>165100</xdr:colOff>
      <xdr:row>58</xdr:row>
      <xdr:rowOff>135125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126252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132151</xdr:rowOff>
    </xdr:from>
    <xdr:to>
      <xdr:col>46</xdr:col>
      <xdr:colOff>38100</xdr:colOff>
      <xdr:row>55</xdr:row>
      <xdr:rowOff>62301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3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78828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1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53338</xdr:rowOff>
    </xdr:from>
    <xdr:to>
      <xdr:col>41</xdr:col>
      <xdr:colOff>101600</xdr:colOff>
      <xdr:row>57</xdr:row>
      <xdr:rowOff>154938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146065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9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153746</xdr:rowOff>
    </xdr:from>
    <xdr:to>
      <xdr:col>36</xdr:col>
      <xdr:colOff>165100</xdr:colOff>
      <xdr:row>57</xdr:row>
      <xdr:rowOff>83896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75023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21895</xdr:rowOff>
    </xdr:from>
    <xdr:to>
      <xdr:col>55</xdr:col>
      <xdr:colOff>0</xdr:colOff>
      <xdr:row>79</xdr:row>
      <xdr:rowOff>33516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6445"/>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33516</xdr:rowOff>
    </xdr:from>
    <xdr:to>
      <xdr:col>50</xdr:col>
      <xdr:colOff>114300</xdr:colOff>
      <xdr:row>79</xdr:row>
      <xdr:rowOff>34201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806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160065</xdr:rowOff>
    </xdr:from>
    <xdr:to>
      <xdr:col>45</xdr:col>
      <xdr:colOff>177800</xdr:colOff>
      <xdr:row>79</xdr:row>
      <xdr:rowOff>34201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33165"/>
          <a:ext cx="8890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160065</xdr:rowOff>
    </xdr:from>
    <xdr:to>
      <xdr:col>41</xdr:col>
      <xdr:colOff>50800</xdr:colOff>
      <xdr:row>78</xdr:row>
      <xdr:rowOff>161150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33165"/>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142545</xdr:rowOff>
    </xdr:from>
    <xdr:to>
      <xdr:col>55</xdr:col>
      <xdr:colOff>50800</xdr:colOff>
      <xdr:row>79</xdr:row>
      <xdr:rowOff>72695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57472</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3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154166</xdr:rowOff>
    </xdr:from>
    <xdr:to>
      <xdr:col>50</xdr:col>
      <xdr:colOff>165100</xdr:colOff>
      <xdr:row>79</xdr:row>
      <xdr:rowOff>84316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75443</xdr:rowOff>
    </xdr:from>
    <xdr:ext cx="378565"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50017" y="13619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154851</xdr:rowOff>
    </xdr:from>
    <xdr:to>
      <xdr:col>46</xdr:col>
      <xdr:colOff>38100</xdr:colOff>
      <xdr:row>79</xdr:row>
      <xdr:rowOff>85001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76128</xdr:rowOff>
    </xdr:from>
    <xdr:ext cx="378565"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61017" y="1362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109265</xdr:rowOff>
    </xdr:from>
    <xdr:to>
      <xdr:col>41</xdr:col>
      <xdr:colOff>101600</xdr:colOff>
      <xdr:row>79</xdr:row>
      <xdr:rowOff>39415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8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30542</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110350</xdr:rowOff>
    </xdr:from>
    <xdr:to>
      <xdr:col>36</xdr:col>
      <xdr:colOff>165100</xdr:colOff>
      <xdr:row>79</xdr:row>
      <xdr:rowOff>40500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7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93980</xdr:rowOff>
    </xdr:from>
    <xdr:to>
      <xdr:col>55</xdr:col>
      <xdr:colOff>0</xdr:colOff>
      <xdr:row>98</xdr:row>
      <xdr:rowOff>31229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724630"/>
          <a:ext cx="838200" cy="10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154494</xdr:rowOff>
    </xdr:from>
    <xdr:to>
      <xdr:col>50</xdr:col>
      <xdr:colOff>114300</xdr:colOff>
      <xdr:row>98</xdr:row>
      <xdr:rowOff>31229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584994"/>
          <a:ext cx="889000" cy="124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154494</xdr:rowOff>
    </xdr:from>
    <xdr:to>
      <xdr:col>45</xdr:col>
      <xdr:colOff>177800</xdr:colOff>
      <xdr:row>96</xdr:row>
      <xdr:rowOff>91726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584994"/>
          <a:ext cx="889000" cy="9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109803</xdr:rowOff>
    </xdr:from>
    <xdr:to>
      <xdr:col>41</xdr:col>
      <xdr:colOff>50800</xdr:colOff>
      <xdr:row>96</xdr:row>
      <xdr:rowOff>91726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97553"/>
          <a:ext cx="889000" cy="15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100147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3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43180</xdr:rowOff>
    </xdr:from>
    <xdr:to>
      <xdr:col>55</xdr:col>
      <xdr:colOff>50800</xdr:colOff>
      <xdr:row>97</xdr:row>
      <xdr:rowOff>144780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21607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6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151879</xdr:rowOff>
    </xdr:from>
    <xdr:to>
      <xdr:col>50</xdr:col>
      <xdr:colOff>165100</xdr:colOff>
      <xdr:row>98</xdr:row>
      <xdr:rowOff>82029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73156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7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103694</xdr:rowOff>
    </xdr:from>
    <xdr:to>
      <xdr:col>46</xdr:col>
      <xdr:colOff>38100</xdr:colOff>
      <xdr:row>91</xdr:row>
      <xdr:rowOff>33844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5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50371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3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40926</xdr:rowOff>
    </xdr:from>
    <xdr:to>
      <xdr:col>41</xdr:col>
      <xdr:colOff>101600</xdr:colOff>
      <xdr:row>96</xdr:row>
      <xdr:rowOff>142526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159053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2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59003</xdr:rowOff>
    </xdr:from>
    <xdr:to>
      <xdr:col>36</xdr:col>
      <xdr:colOff>165100</xdr:colOff>
      <xdr:row>95</xdr:row>
      <xdr:rowOff>160603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5680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95678</xdr:rowOff>
    </xdr:from>
    <xdr:to>
      <xdr:col>85</xdr:col>
      <xdr:colOff>127000</xdr:colOff>
      <xdr:row>76</xdr:row>
      <xdr:rowOff>156632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25878"/>
          <a:ext cx="838200" cy="6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95678</xdr:rowOff>
    </xdr:from>
    <xdr:to>
      <xdr:col>81</xdr:col>
      <xdr:colOff>50800</xdr:colOff>
      <xdr:row>76</xdr:row>
      <xdr:rowOff>121853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2587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121853</xdr:rowOff>
    </xdr:from>
    <xdr:to>
      <xdr:col>76</xdr:col>
      <xdr:colOff>114300</xdr:colOff>
      <xdr:row>76</xdr:row>
      <xdr:rowOff>124073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2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88674</xdr:rowOff>
    </xdr:from>
    <xdr:to>
      <xdr:col>71</xdr:col>
      <xdr:colOff>177800</xdr:colOff>
      <xdr:row>76</xdr:row>
      <xdr:rowOff>124073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18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105832</xdr:rowOff>
    </xdr:from>
    <xdr:to>
      <xdr:col>85</xdr:col>
      <xdr:colOff>177800</xdr:colOff>
      <xdr:row>77</xdr:row>
      <xdr:rowOff>35982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3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84259</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44878</xdr:rowOff>
    </xdr:from>
    <xdr:to>
      <xdr:col>81</xdr:col>
      <xdr:colOff>101600</xdr:colOff>
      <xdr:row>76</xdr:row>
      <xdr:rowOff>146478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137605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1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71053</xdr:rowOff>
    </xdr:from>
    <xdr:to>
      <xdr:col>76</xdr:col>
      <xdr:colOff>165100</xdr:colOff>
      <xdr:row>77</xdr:row>
      <xdr:rowOff>1203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163780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73273</xdr:rowOff>
    </xdr:from>
    <xdr:to>
      <xdr:col>72</xdr:col>
      <xdr:colOff>38100</xdr:colOff>
      <xdr:row>77</xdr:row>
      <xdr:rowOff>3423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166000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1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37874</xdr:rowOff>
    </xdr:from>
    <xdr:to>
      <xdr:col>67</xdr:col>
      <xdr:colOff>101600</xdr:colOff>
      <xdr:row>76</xdr:row>
      <xdr:rowOff>139474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6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130601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46124</xdr:rowOff>
    </xdr:from>
    <xdr:to>
      <xdr:col>85</xdr:col>
      <xdr:colOff>127000</xdr:colOff>
      <xdr:row>98</xdr:row>
      <xdr:rowOff>97248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8224"/>
          <a:ext cx="838200" cy="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46124</xdr:rowOff>
    </xdr:from>
    <xdr:to>
      <xdr:col>81</xdr:col>
      <xdr:colOff>50800</xdr:colOff>
      <xdr:row>98</xdr:row>
      <xdr:rowOff>107156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8224"/>
          <a:ext cx="889000" cy="6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107156</xdr:rowOff>
    </xdr:from>
    <xdr:to>
      <xdr:col>76</xdr:col>
      <xdr:colOff>114300</xdr:colOff>
      <xdr:row>98</xdr:row>
      <xdr:rowOff>112945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09256"/>
          <a:ext cx="889000" cy="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107641</xdr:rowOff>
    </xdr:from>
    <xdr:to>
      <xdr:col>71</xdr:col>
      <xdr:colOff>177800</xdr:colOff>
      <xdr:row>98</xdr:row>
      <xdr:rowOff>112945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09741"/>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46448</xdr:rowOff>
    </xdr:from>
    <xdr:to>
      <xdr:col>85</xdr:col>
      <xdr:colOff>177800</xdr:colOff>
      <xdr:row>98</xdr:row>
      <xdr:rowOff>148048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4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132825</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166774</xdr:rowOff>
    </xdr:from>
    <xdr:to>
      <xdr:col>81</xdr:col>
      <xdr:colOff>101600</xdr:colOff>
      <xdr:row>98</xdr:row>
      <xdr:rowOff>96924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88051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56356</xdr:rowOff>
    </xdr:from>
    <xdr:to>
      <xdr:col>76</xdr:col>
      <xdr:colOff>165100</xdr:colOff>
      <xdr:row>98</xdr:row>
      <xdr:rowOff>157956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149083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5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62145</xdr:rowOff>
    </xdr:from>
    <xdr:to>
      <xdr:col>72</xdr:col>
      <xdr:colOff>38100</xdr:colOff>
      <xdr:row>98</xdr:row>
      <xdr:rowOff>163745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154872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5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56841</xdr:rowOff>
    </xdr:from>
    <xdr:to>
      <xdr:col>67</xdr:col>
      <xdr:colOff>101600</xdr:colOff>
      <xdr:row>98</xdr:row>
      <xdr:rowOff>158441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149568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5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71425</xdr:rowOff>
    </xdr:from>
    <xdr:to>
      <xdr:col>116</xdr:col>
      <xdr:colOff>63500</xdr:colOff>
      <xdr:row>76</xdr:row>
      <xdr:rowOff>77064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101625"/>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77064</xdr:rowOff>
    </xdr:from>
    <xdr:to>
      <xdr:col>111</xdr:col>
      <xdr:colOff>177800</xdr:colOff>
      <xdr:row>76</xdr:row>
      <xdr:rowOff>81065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0726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81065</xdr:rowOff>
    </xdr:from>
    <xdr:to>
      <xdr:col>107</xdr:col>
      <xdr:colOff>50800</xdr:colOff>
      <xdr:row>76</xdr:row>
      <xdr:rowOff>103448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11265"/>
          <a:ext cx="889000" cy="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103448</xdr:rowOff>
    </xdr:from>
    <xdr:to>
      <xdr:col>102</xdr:col>
      <xdr:colOff>114300</xdr:colOff>
      <xdr:row>76</xdr:row>
      <xdr:rowOff>128384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133648"/>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20625</xdr:rowOff>
    </xdr:from>
    <xdr:to>
      <xdr:col>116</xdr:col>
      <xdr:colOff>114300</xdr:colOff>
      <xdr:row>76</xdr:row>
      <xdr:rowOff>122225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43502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26264</xdr:rowOff>
    </xdr:from>
    <xdr:to>
      <xdr:col>112</xdr:col>
      <xdr:colOff>38100</xdr:colOff>
      <xdr:row>76</xdr:row>
      <xdr:rowOff>127864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144391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8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30265</xdr:rowOff>
    </xdr:from>
    <xdr:to>
      <xdr:col>107</xdr:col>
      <xdr:colOff>101600</xdr:colOff>
      <xdr:row>76</xdr:row>
      <xdr:rowOff>131865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148391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8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52648</xdr:rowOff>
    </xdr:from>
    <xdr:to>
      <xdr:col>102</xdr:col>
      <xdr:colOff>165100</xdr:colOff>
      <xdr:row>76</xdr:row>
      <xdr:rowOff>154248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170775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8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77584</xdr:rowOff>
    </xdr:from>
    <xdr:to>
      <xdr:col>98</xdr:col>
      <xdr:colOff>38100</xdr:colOff>
      <xdr:row>77</xdr:row>
      <xdr:rowOff>7734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24261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歳出決算総額は、住民一人当たり</a:t>
          </a:r>
          <a:r>
            <a:rPr kumimoji="1" lang="ja-JP" altLang="en-US" sz="1100" b="0" i="0" baseline="0">
              <a:solidFill>
                <a:schemeClr val="dk1"/>
              </a:solidFill>
              <a:effectLst/>
              <a:latin typeface="+mn-lt"/>
              <a:ea typeface="+mn-ea"/>
              <a:cs typeface="+mn-cs"/>
            </a:rPr>
            <a:t>３８９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９３７</a:t>
          </a:r>
          <a:r>
            <a:rPr kumimoji="1" lang="ja-JP" altLang="ja-JP" sz="1100" b="0" i="0" baseline="0">
              <a:solidFill>
                <a:schemeClr val="dk1"/>
              </a:solidFill>
              <a:effectLst/>
              <a:latin typeface="+mn-lt"/>
              <a:ea typeface="+mn-ea"/>
              <a:cs typeface="+mn-cs"/>
            </a:rPr>
            <a:t>円となっている。主な構成項目の扶助費は、住民一人当たり</a:t>
          </a:r>
          <a:r>
            <a:rPr kumimoji="1" lang="ja-JP" altLang="en-US" sz="1100" b="0" i="0" baseline="0">
              <a:solidFill>
                <a:schemeClr val="dk1"/>
              </a:solidFill>
              <a:effectLst/>
              <a:latin typeface="+mn-lt"/>
              <a:ea typeface="+mn-ea"/>
              <a:cs typeface="+mn-cs"/>
            </a:rPr>
            <a:t>９８</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２８６</a:t>
          </a:r>
          <a:r>
            <a:rPr kumimoji="1" lang="ja-JP" altLang="ja-JP" sz="1100" b="0" i="0" baseline="0">
              <a:solidFill>
                <a:schemeClr val="dk1"/>
              </a:solidFill>
              <a:effectLst/>
              <a:latin typeface="+mn-lt"/>
              <a:ea typeface="+mn-ea"/>
              <a:cs typeface="+mn-cs"/>
            </a:rPr>
            <a:t>円となっており、全国及び徳島県平均値を下回っているものの、類似団体平均との比較では高い水準にある。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この要因として、社会福祉関係経費や子育て支援関係経費が膨らんでいることが挙げられる。前年度と比較すると</a:t>
          </a:r>
          <a:r>
            <a:rPr kumimoji="1" lang="ja-JP" altLang="en-US" sz="1100" b="0" i="0" baseline="0">
              <a:solidFill>
                <a:schemeClr val="dk1"/>
              </a:solidFill>
              <a:effectLst/>
              <a:latin typeface="+mn-lt"/>
              <a:ea typeface="+mn-ea"/>
              <a:cs typeface="+mn-cs"/>
            </a:rPr>
            <a:t>１４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１９４</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しているが、この要因は、新型コロナウイルス感染症対策等</a:t>
          </a:r>
          <a:r>
            <a:rPr kumimoji="1" lang="ja-JP" altLang="en-US" sz="1100" b="0" i="0" baseline="0">
              <a:solidFill>
                <a:schemeClr val="dk1"/>
              </a:solidFill>
              <a:effectLst/>
              <a:latin typeface="+mn-lt"/>
              <a:ea typeface="+mn-ea"/>
              <a:cs typeface="+mn-cs"/>
            </a:rPr>
            <a:t>の減</a:t>
          </a:r>
          <a:r>
            <a:rPr kumimoji="1"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kumimoji="1" lang="ja-JP" altLang="ja-JP" sz="1100" b="0" i="0" baseline="0">
              <a:solidFill>
                <a:schemeClr val="tx1"/>
              </a:solidFill>
              <a:effectLst/>
              <a:latin typeface="+mn-lt"/>
              <a:ea typeface="+mn-ea"/>
              <a:cs typeface="+mn-cs"/>
            </a:rPr>
            <a:t>普通建設事業費は、住民一人当たり</a:t>
          </a:r>
          <a:r>
            <a:rPr kumimoji="1" lang="ja-JP" altLang="en-US" sz="1100" b="0" i="0" baseline="0">
              <a:solidFill>
                <a:schemeClr val="tx1"/>
              </a:solidFill>
              <a:effectLst/>
              <a:latin typeface="+mn-lt"/>
              <a:ea typeface="+mn-ea"/>
              <a:cs typeface="+mn-cs"/>
            </a:rPr>
            <a:t>２４</a:t>
          </a: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５４０</a:t>
          </a:r>
          <a:r>
            <a:rPr kumimoji="1" lang="ja-JP" altLang="ja-JP" sz="1100" b="0" i="0" baseline="0">
              <a:solidFill>
                <a:schemeClr val="tx1"/>
              </a:solidFill>
              <a:effectLst/>
              <a:latin typeface="+mn-lt"/>
              <a:ea typeface="+mn-ea"/>
              <a:cs typeface="+mn-cs"/>
            </a:rPr>
            <a:t>円となっており、</a:t>
          </a:r>
          <a:r>
            <a:rPr lang="ja-JP" altLang="ja-JP" sz="1100">
              <a:solidFill>
                <a:schemeClr val="dk1"/>
              </a:solidFill>
              <a:effectLst/>
              <a:latin typeface="+mn-lt"/>
              <a:ea typeface="+mn-ea"/>
              <a:cs typeface="+mn-cs"/>
            </a:rPr>
            <a:t>前年度と比較すると</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２７３</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a:t>
          </a:r>
          <a:r>
            <a:rPr lang="ja-JP" altLang="en-US" sz="1100">
              <a:solidFill>
                <a:schemeClr val="dk1"/>
              </a:solidFill>
              <a:effectLst/>
              <a:latin typeface="+mn-lt"/>
              <a:ea typeface="+mn-ea"/>
              <a:cs typeface="+mn-cs"/>
            </a:rPr>
            <a:t>。この要因は、中央公民館改修事業・町道石井１２５号線改良事業（踏切道改良）の増によるものである。</a:t>
          </a:r>
          <a:endParaRPr lang="ja-JP" altLang="ja-JP" sz="1400">
            <a:solidFill>
              <a:srgbClr val="FF0000"/>
            </a:solidFill>
            <a:effectLst/>
          </a:endParaRPr>
        </a:p>
        <a:p>
          <a:pPr eaLnBrk="1" fontAlgn="auto" latinLnBrk="0" hangingPunct="1"/>
          <a:r>
            <a:rPr lang="ja-JP" altLang="ja-JP" sz="1100">
              <a:solidFill>
                <a:schemeClr val="tx1"/>
              </a:solidFill>
              <a:effectLst/>
              <a:latin typeface="+mn-lt"/>
              <a:ea typeface="+mn-ea"/>
              <a:cs typeface="+mn-cs"/>
            </a:rPr>
            <a:t>積立金は、住民一人当たり</a:t>
          </a: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２８５</a:t>
          </a:r>
          <a:r>
            <a:rPr lang="ja-JP" altLang="ja-JP" sz="1100">
              <a:solidFill>
                <a:schemeClr val="tx1"/>
              </a:solidFill>
              <a:effectLst/>
              <a:latin typeface="+mn-lt"/>
              <a:ea typeface="+mn-ea"/>
              <a:cs typeface="+mn-cs"/>
            </a:rPr>
            <a:t>円となっており、前年度と比較すると１</a:t>
          </a:r>
          <a:r>
            <a:rPr lang="ja-JP" altLang="en-US" sz="1100">
              <a:solidFill>
                <a:schemeClr val="tx1"/>
              </a:solidFill>
              <a:effectLst/>
              <a:latin typeface="+mn-lt"/>
              <a:ea typeface="+mn-ea"/>
              <a:cs typeface="+mn-cs"/>
            </a:rPr>
            <a:t>１</a:t>
          </a: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１８２</a:t>
          </a:r>
          <a:r>
            <a:rPr lang="ja-JP" altLang="ja-JP" sz="1100">
              <a:solidFill>
                <a:schemeClr val="tx1"/>
              </a:solidFill>
              <a:effectLst/>
              <a:latin typeface="+mn-lt"/>
              <a:ea typeface="+mn-ea"/>
              <a:cs typeface="+mn-cs"/>
            </a:rPr>
            <a:t>円</a:t>
          </a:r>
          <a:r>
            <a:rPr lang="ja-JP" altLang="en-US" sz="1100">
              <a:solidFill>
                <a:schemeClr val="tx1"/>
              </a:solidFill>
              <a:effectLst/>
              <a:latin typeface="+mn-lt"/>
              <a:ea typeface="+mn-ea"/>
              <a:cs typeface="+mn-cs"/>
            </a:rPr>
            <a:t>減少</a:t>
          </a:r>
          <a:r>
            <a:rPr lang="ja-JP" altLang="ja-JP" sz="1100">
              <a:solidFill>
                <a:schemeClr val="tx1"/>
              </a:solidFill>
              <a:effectLst/>
              <a:latin typeface="+mn-lt"/>
              <a:ea typeface="+mn-ea"/>
              <a:cs typeface="+mn-cs"/>
            </a:rPr>
            <a:t>しているが、この要因は、減債基金積立金（臨時財政対策債償還基金費）の</a:t>
          </a:r>
          <a:r>
            <a:rPr lang="ja-JP" altLang="en-US" sz="1100">
              <a:solidFill>
                <a:schemeClr val="tx1"/>
              </a:solidFill>
              <a:effectLst/>
              <a:latin typeface="+mn-lt"/>
              <a:ea typeface="+mn-ea"/>
              <a:cs typeface="+mn-cs"/>
            </a:rPr>
            <a:t>減</a:t>
          </a:r>
          <a:r>
            <a:rPr lang="ja-JP" altLang="ja-JP" sz="110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kumimoji="1" lang="ja-JP" altLang="ja-JP" sz="1100" b="0" i="0" baseline="0">
              <a:solidFill>
                <a:schemeClr val="dk1"/>
              </a:solidFill>
              <a:effectLst/>
              <a:latin typeface="+mn-lt"/>
              <a:ea typeface="+mn-ea"/>
              <a:cs typeface="+mn-cs"/>
            </a:rPr>
            <a:t>今後は、受益者負担の原則などを徹底し、財政を圧迫することのないよう上昇傾向の歯止めに努める。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9398</xdr:rowOff>
    </xdr:from>
    <xdr:to>
      <xdr:col>24</xdr:col>
      <xdr:colOff>63500</xdr:colOff>
      <xdr:row>37</xdr:row>
      <xdr:rowOff>38735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53048"/>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160274</xdr:rowOff>
    </xdr:from>
    <xdr:to>
      <xdr:col>19</xdr:col>
      <xdr:colOff>177800</xdr:colOff>
      <xdr:row>37</xdr:row>
      <xdr:rowOff>38735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3247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160274</xdr:rowOff>
    </xdr:from>
    <xdr:to>
      <xdr:col>15</xdr:col>
      <xdr:colOff>50800</xdr:colOff>
      <xdr:row>36</xdr:row>
      <xdr:rowOff>169418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36</xdr:row>
      <xdr:rowOff>169418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24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130048</xdr:rowOff>
    </xdr:from>
    <xdr:to>
      <xdr:col>24</xdr:col>
      <xdr:colOff>114300</xdr:colOff>
      <xdr:row>37</xdr:row>
      <xdr:rowOff>60198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108475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159385</xdr:rowOff>
    </xdr:from>
    <xdr:to>
      <xdr:col>20</xdr:col>
      <xdr:colOff>38100</xdr:colOff>
      <xdr:row>37</xdr:row>
      <xdr:rowOff>89535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80662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109474</xdr:rowOff>
    </xdr:from>
    <xdr:to>
      <xdr:col>15</xdr:col>
      <xdr:colOff>101600</xdr:colOff>
      <xdr:row>37</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118618</xdr:rowOff>
    </xdr:from>
    <xdr:to>
      <xdr:col>10</xdr:col>
      <xdr:colOff>165100</xdr:colOff>
      <xdr:row>37</xdr:row>
      <xdr:rowOff>48768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39895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17997</xdr:rowOff>
    </xdr:from>
    <xdr:to>
      <xdr:col>24</xdr:col>
      <xdr:colOff>63500</xdr:colOff>
      <xdr:row>58</xdr:row>
      <xdr:rowOff>44949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2097"/>
          <a:ext cx="8382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10050</xdr:rowOff>
    </xdr:from>
    <xdr:to>
      <xdr:col>19</xdr:col>
      <xdr:colOff>177800</xdr:colOff>
      <xdr:row>58</xdr:row>
      <xdr:rowOff>17997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11250"/>
          <a:ext cx="889000" cy="3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10050</xdr:rowOff>
    </xdr:from>
    <xdr:to>
      <xdr:col>15</xdr:col>
      <xdr:colOff>50800</xdr:colOff>
      <xdr:row>58</xdr:row>
      <xdr:rowOff>72830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11250"/>
          <a:ext cx="889000" cy="40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72830</xdr:rowOff>
    </xdr:from>
    <xdr:to>
      <xdr:col>10</xdr:col>
      <xdr:colOff>114300</xdr:colOff>
      <xdr:row>58</xdr:row>
      <xdr:rowOff>85415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6930"/>
          <a:ext cx="8890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165599</xdr:rowOff>
    </xdr:from>
    <xdr:to>
      <xdr:col>24</xdr:col>
      <xdr:colOff>114300</xdr:colOff>
      <xdr:row>58</xdr:row>
      <xdr:rowOff>95749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80526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138647</xdr:rowOff>
    </xdr:from>
    <xdr:to>
      <xdr:col>20</xdr:col>
      <xdr:colOff>38100</xdr:colOff>
      <xdr:row>58</xdr:row>
      <xdr:rowOff>68797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59924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130700</xdr:rowOff>
    </xdr:from>
    <xdr:to>
      <xdr:col>15</xdr:col>
      <xdr:colOff>101600</xdr:colOff>
      <xdr:row>56</xdr:row>
      <xdr:rowOff>60850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51977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22030</xdr:rowOff>
    </xdr:from>
    <xdr:to>
      <xdr:col>10</xdr:col>
      <xdr:colOff>165100</xdr:colOff>
      <xdr:row>58</xdr:row>
      <xdr:rowOff>123630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114757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34615</xdr:rowOff>
    </xdr:from>
    <xdr:to>
      <xdr:col>6</xdr:col>
      <xdr:colOff>38100</xdr:colOff>
      <xdr:row>58</xdr:row>
      <xdr:rowOff>136215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127342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123103</xdr:rowOff>
    </xdr:from>
    <xdr:to>
      <xdr:col>24</xdr:col>
      <xdr:colOff>63500</xdr:colOff>
      <xdr:row>76</xdr:row>
      <xdr:rowOff>43893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1853"/>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123103</xdr:rowOff>
    </xdr:from>
    <xdr:to>
      <xdr:col>19</xdr:col>
      <xdr:colOff>177800</xdr:colOff>
      <xdr:row>76</xdr:row>
      <xdr:rowOff>154597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1853"/>
          <a:ext cx="889000" cy="20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154597</xdr:rowOff>
    </xdr:from>
    <xdr:to>
      <xdr:col>15</xdr:col>
      <xdr:colOff>50800</xdr:colOff>
      <xdr:row>77</xdr:row>
      <xdr:rowOff>74999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4797"/>
          <a:ext cx="889000" cy="9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74999</xdr:rowOff>
    </xdr:from>
    <xdr:to>
      <xdr:col>10</xdr:col>
      <xdr:colOff>114300</xdr:colOff>
      <xdr:row>77</xdr:row>
      <xdr:rowOff>99749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76649"/>
          <a:ext cx="889000" cy="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164543</xdr:rowOff>
    </xdr:from>
    <xdr:to>
      <xdr:col>24</xdr:col>
      <xdr:colOff>114300</xdr:colOff>
      <xdr:row>76</xdr:row>
      <xdr:rowOff>94693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2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15970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7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72303</xdr:rowOff>
    </xdr:from>
    <xdr:to>
      <xdr:col>20</xdr:col>
      <xdr:colOff>38100</xdr:colOff>
      <xdr:row>76</xdr:row>
      <xdr:rowOff>2453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0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103797</xdr:rowOff>
    </xdr:from>
    <xdr:to>
      <xdr:col>15</xdr:col>
      <xdr:colOff>101600</xdr:colOff>
      <xdr:row>77</xdr:row>
      <xdr:rowOff>33947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50474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0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24199</xdr:rowOff>
    </xdr:from>
    <xdr:to>
      <xdr:col>10</xdr:col>
      <xdr:colOff>165100</xdr:colOff>
      <xdr:row>77</xdr:row>
      <xdr:rowOff>125799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142326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0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48949</xdr:rowOff>
    </xdr:from>
    <xdr:to>
      <xdr:col>6</xdr:col>
      <xdr:colOff>38100</xdr:colOff>
      <xdr:row>77</xdr:row>
      <xdr:rowOff>150549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167076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2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31572</xdr:rowOff>
    </xdr:from>
    <xdr:to>
      <xdr:col>24</xdr:col>
      <xdr:colOff>63500</xdr:colOff>
      <xdr:row>97</xdr:row>
      <xdr:rowOff>64719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62222"/>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64719</xdr:rowOff>
    </xdr:from>
    <xdr:to>
      <xdr:col>19</xdr:col>
      <xdr:colOff>177800</xdr:colOff>
      <xdr:row>97</xdr:row>
      <xdr:rowOff>155457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5369"/>
          <a:ext cx="889000" cy="9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155457</xdr:rowOff>
    </xdr:from>
    <xdr:to>
      <xdr:col>15</xdr:col>
      <xdr:colOff>50800</xdr:colOff>
      <xdr:row>97</xdr:row>
      <xdr:rowOff>155784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8610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155784</xdr:rowOff>
    </xdr:from>
    <xdr:to>
      <xdr:col>10</xdr:col>
      <xdr:colOff>114300</xdr:colOff>
      <xdr:row>97</xdr:row>
      <xdr:rowOff>166430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6434"/>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152222</xdr:rowOff>
    </xdr:from>
    <xdr:to>
      <xdr:col>24</xdr:col>
      <xdr:colOff>114300</xdr:colOff>
      <xdr:row>97</xdr:row>
      <xdr:rowOff>82372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1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3649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13919</xdr:rowOff>
    </xdr:from>
    <xdr:to>
      <xdr:col>20</xdr:col>
      <xdr:colOff>38100</xdr:colOff>
      <xdr:row>97</xdr:row>
      <xdr:rowOff>115519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132046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104657</xdr:rowOff>
    </xdr:from>
    <xdr:to>
      <xdr:col>15</xdr:col>
      <xdr:colOff>101600</xdr:colOff>
      <xdr:row>98</xdr:row>
      <xdr:rowOff>34807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51334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104984</xdr:rowOff>
    </xdr:from>
    <xdr:to>
      <xdr:col>10</xdr:col>
      <xdr:colOff>165100</xdr:colOff>
      <xdr:row>98</xdr:row>
      <xdr:rowOff>35134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51661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115630</xdr:rowOff>
    </xdr:from>
    <xdr:to>
      <xdr:col>6</xdr:col>
      <xdr:colOff>38100</xdr:colOff>
      <xdr:row>98</xdr:row>
      <xdr:rowOff>45780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62307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2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165842</xdr:rowOff>
    </xdr:from>
    <xdr:to>
      <xdr:col>55</xdr:col>
      <xdr:colOff>0</xdr:colOff>
      <xdr:row>59</xdr:row>
      <xdr:rowOff>11488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09942"/>
          <a:ext cx="838200" cy="1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11488</xdr:rowOff>
    </xdr:from>
    <xdr:to>
      <xdr:col>50</xdr:col>
      <xdr:colOff>114300</xdr:colOff>
      <xdr:row>59</xdr:row>
      <xdr:rowOff>21187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27038"/>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163344</xdr:rowOff>
    </xdr:from>
    <xdr:to>
      <xdr:col>45</xdr:col>
      <xdr:colOff>177800</xdr:colOff>
      <xdr:row>59</xdr:row>
      <xdr:rowOff>21187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07444"/>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163344</xdr:rowOff>
    </xdr:from>
    <xdr:to>
      <xdr:col>41</xdr:col>
      <xdr:colOff>50800</xdr:colOff>
      <xdr:row>59</xdr:row>
      <xdr:rowOff>7438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07444"/>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115042</xdr:rowOff>
    </xdr:from>
    <xdr:to>
      <xdr:col>55</xdr:col>
      <xdr:colOff>50800</xdr:colOff>
      <xdr:row>59</xdr:row>
      <xdr:rowOff>45192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39977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132138</xdr:rowOff>
    </xdr:from>
    <xdr:to>
      <xdr:col>50</xdr:col>
      <xdr:colOff>165100</xdr:colOff>
      <xdr:row>59</xdr:row>
      <xdr:rowOff>62288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53415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141837</xdr:rowOff>
    </xdr:from>
    <xdr:to>
      <xdr:col>46</xdr:col>
      <xdr:colOff>38100</xdr:colOff>
      <xdr:row>59</xdr:row>
      <xdr:rowOff>71987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63114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7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112544</xdr:rowOff>
    </xdr:from>
    <xdr:to>
      <xdr:col>41</xdr:col>
      <xdr:colOff>101600</xdr:colOff>
      <xdr:row>59</xdr:row>
      <xdr:rowOff>42694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33821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128088</xdr:rowOff>
    </xdr:from>
    <xdr:to>
      <xdr:col>36</xdr:col>
      <xdr:colOff>165100</xdr:colOff>
      <xdr:row>59</xdr:row>
      <xdr:rowOff>58238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49365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6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109334</xdr:rowOff>
    </xdr:from>
    <xdr:to>
      <xdr:col>55</xdr:col>
      <xdr:colOff>0</xdr:colOff>
      <xdr:row>78</xdr:row>
      <xdr:rowOff>34430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10984"/>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33820</xdr:rowOff>
    </xdr:from>
    <xdr:to>
      <xdr:col>50</xdr:col>
      <xdr:colOff>114300</xdr:colOff>
      <xdr:row>78</xdr:row>
      <xdr:rowOff>34430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4069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33820</xdr:rowOff>
    </xdr:from>
    <xdr:to>
      <xdr:col>45</xdr:col>
      <xdr:colOff>177800</xdr:colOff>
      <xdr:row>78</xdr:row>
      <xdr:rowOff>124194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406920"/>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124194</xdr:rowOff>
    </xdr:from>
    <xdr:to>
      <xdr:col>41</xdr:col>
      <xdr:colOff>50800</xdr:colOff>
      <xdr:row>78</xdr:row>
      <xdr:rowOff>162216</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7294"/>
          <a:ext cx="889000" cy="3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58534</xdr:rowOff>
    </xdr:from>
    <xdr:to>
      <xdr:col>55</xdr:col>
      <xdr:colOff>50800</xdr:colOff>
      <xdr:row>77</xdr:row>
      <xdr:rowOff>160134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36961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155080</xdr:rowOff>
    </xdr:from>
    <xdr:to>
      <xdr:col>50</xdr:col>
      <xdr:colOff>165100</xdr:colOff>
      <xdr:row>78</xdr:row>
      <xdr:rowOff>85230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76357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154470</xdr:rowOff>
    </xdr:from>
    <xdr:to>
      <xdr:col>46</xdr:col>
      <xdr:colOff>38100</xdr:colOff>
      <xdr:row>78</xdr:row>
      <xdr:rowOff>84620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75747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73394</xdr:rowOff>
    </xdr:from>
    <xdr:to>
      <xdr:col>41</xdr:col>
      <xdr:colOff>101600</xdr:colOff>
      <xdr:row>79</xdr:row>
      <xdr:rowOff>3544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166121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3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111416</xdr:rowOff>
    </xdr:from>
    <xdr:to>
      <xdr:col>36</xdr:col>
      <xdr:colOff>165100</xdr:colOff>
      <xdr:row>79</xdr:row>
      <xdr:rowOff>41566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8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32693</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7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21667</xdr:rowOff>
    </xdr:from>
    <xdr:to>
      <xdr:col>55</xdr:col>
      <xdr:colOff>0</xdr:colOff>
      <xdr:row>98</xdr:row>
      <xdr:rowOff>61606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23767"/>
          <a:ext cx="8382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61606</xdr:rowOff>
    </xdr:from>
    <xdr:to>
      <xdr:col>50</xdr:col>
      <xdr:colOff>114300</xdr:colOff>
      <xdr:row>98</xdr:row>
      <xdr:rowOff>66821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863706"/>
          <a:ext cx="889000" cy="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45974</xdr:rowOff>
    </xdr:from>
    <xdr:to>
      <xdr:col>45</xdr:col>
      <xdr:colOff>177800</xdr:colOff>
      <xdr:row>98</xdr:row>
      <xdr:rowOff>66821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48074"/>
          <a:ext cx="889000" cy="2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45974</xdr:rowOff>
    </xdr:from>
    <xdr:to>
      <xdr:col>41</xdr:col>
      <xdr:colOff>50800</xdr:colOff>
      <xdr:row>98</xdr:row>
      <xdr:rowOff>66635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48074"/>
          <a:ext cx="889000" cy="2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142317</xdr:rowOff>
    </xdr:from>
    <xdr:to>
      <xdr:col>55</xdr:col>
      <xdr:colOff>50800</xdr:colOff>
      <xdr:row>98</xdr:row>
      <xdr:rowOff>72467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57244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10806</xdr:rowOff>
    </xdr:from>
    <xdr:to>
      <xdr:col>50</xdr:col>
      <xdr:colOff>165100</xdr:colOff>
      <xdr:row>98</xdr:row>
      <xdr:rowOff>112406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103533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0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16021</xdr:rowOff>
    </xdr:from>
    <xdr:to>
      <xdr:col>46</xdr:col>
      <xdr:colOff>38100</xdr:colOff>
      <xdr:row>98</xdr:row>
      <xdr:rowOff>117621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1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108748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166624</xdr:rowOff>
    </xdr:from>
    <xdr:to>
      <xdr:col>41</xdr:col>
      <xdr:colOff>101600</xdr:colOff>
      <xdr:row>98</xdr:row>
      <xdr:rowOff>96774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87901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15835</xdr:rowOff>
    </xdr:from>
    <xdr:to>
      <xdr:col>36</xdr:col>
      <xdr:colOff>165100</xdr:colOff>
      <xdr:row>98</xdr:row>
      <xdr:rowOff>117435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108562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149835</xdr:rowOff>
    </xdr:from>
    <xdr:to>
      <xdr:col>85</xdr:col>
      <xdr:colOff>127000</xdr:colOff>
      <xdr:row>38</xdr:row>
      <xdr:rowOff>55270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493485"/>
          <a:ext cx="838200" cy="7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149835</xdr:rowOff>
    </xdr:from>
    <xdr:to>
      <xdr:col>81</xdr:col>
      <xdr:colOff>50800</xdr:colOff>
      <xdr:row>37</xdr:row>
      <xdr:rowOff>164427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493485"/>
          <a:ext cx="889000" cy="1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164427</xdr:rowOff>
    </xdr:from>
    <xdr:to>
      <xdr:col>76</xdr:col>
      <xdr:colOff>114300</xdr:colOff>
      <xdr:row>38</xdr:row>
      <xdr:rowOff>67539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08077"/>
          <a:ext cx="889000" cy="7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118173</xdr:rowOff>
    </xdr:from>
    <xdr:to>
      <xdr:col>71</xdr:col>
      <xdr:colOff>177800</xdr:colOff>
      <xdr:row>38</xdr:row>
      <xdr:rowOff>67539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461823"/>
          <a:ext cx="889000" cy="1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4470</xdr:rowOff>
    </xdr:from>
    <xdr:to>
      <xdr:col>85</xdr:col>
      <xdr:colOff>177800</xdr:colOff>
      <xdr:row>38</xdr:row>
      <xdr:rowOff>106070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154347</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99035</xdr:rowOff>
    </xdr:from>
    <xdr:to>
      <xdr:col>81</xdr:col>
      <xdr:colOff>101600</xdr:colOff>
      <xdr:row>38</xdr:row>
      <xdr:rowOff>29184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20311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3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113627</xdr:rowOff>
    </xdr:from>
    <xdr:to>
      <xdr:col>76</xdr:col>
      <xdr:colOff>165100</xdr:colOff>
      <xdr:row>38</xdr:row>
      <xdr:rowOff>43777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16739</xdr:rowOff>
    </xdr:from>
    <xdr:to>
      <xdr:col>72</xdr:col>
      <xdr:colOff>38100</xdr:colOff>
      <xdr:row>38</xdr:row>
      <xdr:rowOff>118339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109466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67373</xdr:rowOff>
    </xdr:from>
    <xdr:to>
      <xdr:col>67</xdr:col>
      <xdr:colOff>101600</xdr:colOff>
      <xdr:row>37</xdr:row>
      <xdr:rowOff>168973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4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14050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88554</xdr:rowOff>
    </xdr:from>
    <xdr:to>
      <xdr:col>85</xdr:col>
      <xdr:colOff>126364</xdr:colOff>
      <xdr:row>59</xdr:row>
      <xdr:rowOff>37333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32504"/>
          <a:ext cx="1269" cy="132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41160</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37333</xdr:rowOff>
    </xdr:from>
    <xdr:to>
      <xdr:col>86</xdr:col>
      <xdr:colOff>25400</xdr:colOff>
      <xdr:row>59</xdr:row>
      <xdr:rowOff>37333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5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35231</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0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88554</xdr:rowOff>
    </xdr:from>
    <xdr:to>
      <xdr:col>86</xdr:col>
      <xdr:colOff>25400</xdr:colOff>
      <xdr:row>51</xdr:row>
      <xdr:rowOff>88554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3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152243</xdr:rowOff>
    </xdr:from>
    <xdr:to>
      <xdr:col>85</xdr:col>
      <xdr:colOff>127000</xdr:colOff>
      <xdr:row>56</xdr:row>
      <xdr:rowOff>167696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753443"/>
          <a:ext cx="8382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99971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0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121544</xdr:rowOff>
    </xdr:from>
    <xdr:to>
      <xdr:col>85</xdr:col>
      <xdr:colOff>177800</xdr:colOff>
      <xdr:row>57</xdr:row>
      <xdr:rowOff>51694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53213</xdr:rowOff>
    </xdr:from>
    <xdr:to>
      <xdr:col>81</xdr:col>
      <xdr:colOff>50800</xdr:colOff>
      <xdr:row>56</xdr:row>
      <xdr:rowOff>152243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625713"/>
          <a:ext cx="889000" cy="112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132425</xdr:rowOff>
    </xdr:from>
    <xdr:to>
      <xdr:col>81</xdr:col>
      <xdr:colOff>101600</xdr:colOff>
      <xdr:row>57</xdr:row>
      <xdr:rowOff>62575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3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53702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2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53213</xdr:rowOff>
    </xdr:from>
    <xdr:to>
      <xdr:col>76</xdr:col>
      <xdr:colOff>114300</xdr:colOff>
      <xdr:row>56</xdr:row>
      <xdr:rowOff>69764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625713"/>
          <a:ext cx="889000" cy="104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25440</xdr:rowOff>
    </xdr:from>
    <xdr:to>
      <xdr:col>76</xdr:col>
      <xdr:colOff>165100</xdr:colOff>
      <xdr:row>56</xdr:row>
      <xdr:rowOff>127040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2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118167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36647</xdr:rowOff>
    </xdr:from>
    <xdr:to>
      <xdr:col>71</xdr:col>
      <xdr:colOff>177800</xdr:colOff>
      <xdr:row>56</xdr:row>
      <xdr:rowOff>69764</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637847"/>
          <a:ext cx="889000" cy="3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118846</xdr:rowOff>
    </xdr:from>
    <xdr:to>
      <xdr:col>72</xdr:col>
      <xdr:colOff>38100</xdr:colOff>
      <xdr:row>57</xdr:row>
      <xdr:rowOff>48996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2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40123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1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17013</xdr:rowOff>
    </xdr:from>
    <xdr:to>
      <xdr:col>67</xdr:col>
      <xdr:colOff>101600</xdr:colOff>
      <xdr:row>57</xdr:row>
      <xdr:rowOff>118613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109740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116896</xdr:rowOff>
    </xdr:from>
    <xdr:to>
      <xdr:col>85</xdr:col>
      <xdr:colOff>177800</xdr:colOff>
      <xdr:row>57</xdr:row>
      <xdr:rowOff>47046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139773</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6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101443</xdr:rowOff>
    </xdr:from>
    <xdr:to>
      <xdr:col>81</xdr:col>
      <xdr:colOff>101600</xdr:colOff>
      <xdr:row>57</xdr:row>
      <xdr:rowOff>31593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7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48120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4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2413</xdr:rowOff>
    </xdr:from>
    <xdr:to>
      <xdr:col>76</xdr:col>
      <xdr:colOff>165100</xdr:colOff>
      <xdr:row>50</xdr:row>
      <xdr:rowOff>104013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5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120540</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18964</xdr:rowOff>
    </xdr:from>
    <xdr:to>
      <xdr:col>72</xdr:col>
      <xdr:colOff>38100</xdr:colOff>
      <xdr:row>56</xdr:row>
      <xdr:rowOff>120564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62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137091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39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157297</xdr:rowOff>
    </xdr:from>
    <xdr:to>
      <xdr:col>67</xdr:col>
      <xdr:colOff>101600</xdr:colOff>
      <xdr:row>56</xdr:row>
      <xdr:rowOff>87447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58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103974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36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95041</xdr:rowOff>
    </xdr:from>
    <xdr:to>
      <xdr:col>85</xdr:col>
      <xdr:colOff>127000</xdr:colOff>
      <xdr:row>96</xdr:row>
      <xdr:rowOff>156632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6554241"/>
          <a:ext cx="8382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95041</xdr:rowOff>
    </xdr:from>
    <xdr:to>
      <xdr:col>81</xdr:col>
      <xdr:colOff>50800</xdr:colOff>
      <xdr:row>96</xdr:row>
      <xdr:rowOff>121853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4592300" y="16554241"/>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121853</xdr:rowOff>
    </xdr:from>
    <xdr:to>
      <xdr:col>76</xdr:col>
      <xdr:colOff>114300</xdr:colOff>
      <xdr:row>96</xdr:row>
      <xdr:rowOff>124073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3703300" y="16581053"/>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88674</xdr:rowOff>
    </xdr:from>
    <xdr:to>
      <xdr:col>71</xdr:col>
      <xdr:colOff>177800</xdr:colOff>
      <xdr:row>96</xdr:row>
      <xdr:rowOff>124073</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2814300" y="16547874"/>
          <a:ext cx="889000" cy="3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105832</xdr:rowOff>
    </xdr:from>
    <xdr:to>
      <xdr:col>85</xdr:col>
      <xdr:colOff>177800</xdr:colOff>
      <xdr:row>97</xdr:row>
      <xdr:rowOff>35982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656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84259</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654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44241</xdr:rowOff>
    </xdr:from>
    <xdr:to>
      <xdr:col>81</xdr:col>
      <xdr:colOff>101600</xdr:colOff>
      <xdr:row>96</xdr:row>
      <xdr:rowOff>145841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650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136968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659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71053</xdr:rowOff>
    </xdr:from>
    <xdr:to>
      <xdr:col>76</xdr:col>
      <xdr:colOff>165100</xdr:colOff>
      <xdr:row>97</xdr:row>
      <xdr:rowOff>1203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65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163780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66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73273</xdr:rowOff>
    </xdr:from>
    <xdr:to>
      <xdr:col>72</xdr:col>
      <xdr:colOff>38100</xdr:colOff>
      <xdr:row>97</xdr:row>
      <xdr:rowOff>3423</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65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166000</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66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37874</xdr:rowOff>
    </xdr:from>
    <xdr:to>
      <xdr:col>67</xdr:col>
      <xdr:colOff>101600</xdr:colOff>
      <xdr:row>96</xdr:row>
      <xdr:rowOff>139474</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64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130601</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658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a:extLst>
            <a:ext uri="{FF2B5EF4-FFF2-40B4-BE49-F238E27FC236}">
              <a16:creationId xmlns:a16="http://schemas.microsoft.com/office/drawing/2014/main" id="{00000000-0008-0000-0700-0000F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57" name="諸支出金最小値テキスト">
          <a:extLst>
            <a:ext uri="{FF2B5EF4-FFF2-40B4-BE49-F238E27FC236}">
              <a16:creationId xmlns:a16="http://schemas.microsoft.com/office/drawing/2014/main" id="{00000000-0008-0000-0700-0000F5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59" name="諸支出金最大値テキスト">
          <a:extLst>
            <a:ext uri="{FF2B5EF4-FFF2-40B4-BE49-F238E27FC236}">
              <a16:creationId xmlns:a16="http://schemas.microsoft.com/office/drawing/2014/main" id="{00000000-0008-0000-0700-0000F7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2" name="諸支出金平均値テキスト">
          <a:extLst>
            <a:ext uri="{FF2B5EF4-FFF2-40B4-BE49-F238E27FC236}">
              <a16:creationId xmlns:a16="http://schemas.microsoft.com/office/drawing/2014/main" id="{00000000-0008-0000-0700-0000FA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1" name="諸支出金該当値テキスト">
          <a:extLst>
            <a:ext uri="{FF2B5EF4-FFF2-40B4-BE49-F238E27FC236}">
              <a16:creationId xmlns:a16="http://schemas.microsoft.com/office/drawing/2014/main" id="{00000000-0008-0000-0700-00000D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主な構成項目である民生費は、住民一人当たり１</a:t>
          </a:r>
          <a:r>
            <a:rPr kumimoji="1" lang="ja-JP" altLang="en-US" sz="1100" b="0" i="0" baseline="0">
              <a:solidFill>
                <a:schemeClr val="dk1"/>
              </a:solidFill>
              <a:effectLst/>
              <a:latin typeface="+mn-lt"/>
              <a:ea typeface="+mn-ea"/>
              <a:cs typeface="+mn-cs"/>
            </a:rPr>
            <a:t>６７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５７３</a:t>
          </a:r>
          <a:r>
            <a:rPr kumimoji="1" lang="ja-JP" altLang="ja-JP" sz="1100" b="0" i="0" baseline="0">
              <a:solidFill>
                <a:schemeClr val="dk1"/>
              </a:solidFill>
              <a:effectLst/>
              <a:latin typeface="+mn-lt"/>
              <a:ea typeface="+mn-ea"/>
              <a:cs typeface="+mn-cs"/>
            </a:rPr>
            <a:t>円となっており、全国及び徳島県の平均値を下回っているものの、類似団体平均との比較では高い水準にある。この要因として、福祉関係経費及び子育て支援関係経費が膨らんでいることが挙げられる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今後は子育て支援施策等を推進しながらも、受益者負担の原則などを徹底し、財政を圧迫することのないよう上昇傾向の歯止めに努める。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総務費は、住民一人当たり</a:t>
          </a:r>
          <a:r>
            <a:rPr lang="ja-JP" altLang="en-US" sz="1100" b="0" i="0" baseline="0">
              <a:solidFill>
                <a:schemeClr val="dk1"/>
              </a:solidFill>
              <a:effectLst/>
              <a:latin typeface="+mn-lt"/>
              <a:ea typeface="+mn-ea"/>
              <a:cs typeface="+mn-cs"/>
            </a:rPr>
            <a:t>４４</a:t>
          </a:r>
          <a:r>
            <a:rPr lang="ja-JP" altLang="ja-JP" sz="1100" b="0" i="0" baseline="0">
              <a:solidFill>
                <a:schemeClr val="dk1"/>
              </a:solidFill>
              <a:effectLst/>
              <a:latin typeface="+mn-lt"/>
              <a:ea typeface="+mn-ea"/>
              <a:cs typeface="+mn-cs"/>
            </a:rPr>
            <a:t>，</a:t>
          </a:r>
          <a:r>
            <a:rPr lang="ja-JP" altLang="en-US" sz="1100" b="0" i="0" baseline="0">
              <a:solidFill>
                <a:schemeClr val="tx1"/>
              </a:solidFill>
              <a:effectLst/>
              <a:latin typeface="+mn-lt"/>
              <a:ea typeface="+mn-ea"/>
              <a:cs typeface="+mn-cs"/>
            </a:rPr>
            <a:t>８６９</a:t>
          </a:r>
          <a:r>
            <a:rPr lang="ja-JP" altLang="ja-JP" sz="1100" b="0" i="0" baseline="0">
              <a:solidFill>
                <a:schemeClr val="tx1"/>
              </a:solidFill>
              <a:effectLst/>
              <a:latin typeface="+mn-lt"/>
              <a:ea typeface="+mn-ea"/>
              <a:cs typeface="+mn-cs"/>
            </a:rPr>
            <a:t>円となっており、前年度比較で</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，０</a:t>
          </a:r>
          <a:r>
            <a:rPr lang="ja-JP" altLang="en-US" sz="1100" b="0" i="0" baseline="0">
              <a:solidFill>
                <a:schemeClr val="tx1"/>
              </a:solidFill>
              <a:effectLst/>
              <a:latin typeface="+mn-lt"/>
              <a:ea typeface="+mn-ea"/>
              <a:cs typeface="+mn-cs"/>
            </a:rPr>
            <a:t>７４</a:t>
          </a:r>
          <a:r>
            <a:rPr lang="ja-JP" altLang="ja-JP" sz="1100" b="0" i="0" baseline="0">
              <a:solidFill>
                <a:schemeClr val="tx1"/>
              </a:solidFill>
              <a:effectLst/>
              <a:latin typeface="+mn-lt"/>
              <a:ea typeface="+mn-ea"/>
              <a:cs typeface="+mn-cs"/>
            </a:rPr>
            <a:t>円低下した。この要因は、</a:t>
          </a:r>
          <a:r>
            <a:rPr lang="ja-JP" altLang="en-US" sz="1100" b="0" i="0" baseline="0">
              <a:solidFill>
                <a:schemeClr val="tx1"/>
              </a:solidFill>
              <a:effectLst/>
              <a:latin typeface="+mn-lt"/>
              <a:ea typeface="+mn-ea"/>
              <a:cs typeface="+mn-cs"/>
            </a:rPr>
            <a:t>財政調整基金・減債基金積立金等の減</a:t>
          </a:r>
          <a:r>
            <a:rPr lang="ja-JP" altLang="ja-JP" sz="1100" b="0" i="0" baseline="0">
              <a:solidFill>
                <a:schemeClr val="tx1"/>
              </a:solidFill>
              <a:effectLst/>
              <a:latin typeface="+mn-lt"/>
              <a:ea typeface="+mn-ea"/>
              <a:cs typeface="+mn-cs"/>
            </a:rPr>
            <a:t>によるものである。</a:t>
          </a:r>
          <a:endParaRPr lang="ja-JP" altLang="ja-JP" sz="1400">
            <a:solidFill>
              <a:schemeClr val="tx1"/>
            </a:solidFill>
            <a:effectLst/>
          </a:endParaRPr>
        </a:p>
        <a:p>
          <a:pPr eaLnBrk="1" fontAlgn="auto" latinLnBrk="0" hangingPunct="1"/>
          <a:r>
            <a:rPr lang="ja-JP" altLang="en-US" sz="1100" b="0" i="0" baseline="0">
              <a:solidFill>
                <a:schemeClr val="dk1"/>
              </a:solidFill>
              <a:effectLst/>
              <a:latin typeface="+mn-lt"/>
              <a:ea typeface="+mn-ea"/>
              <a:cs typeface="+mn-cs"/>
            </a:rPr>
            <a:t>土木</a:t>
          </a:r>
          <a:r>
            <a:rPr lang="ja-JP" altLang="ja-JP" sz="1100" b="0" i="0" baseline="0">
              <a:solidFill>
                <a:schemeClr val="dk1"/>
              </a:solidFill>
              <a:effectLst/>
              <a:latin typeface="+mn-lt"/>
              <a:ea typeface="+mn-ea"/>
              <a:cs typeface="+mn-cs"/>
            </a:rPr>
            <a:t>費は、住民一人当たり</a:t>
          </a:r>
          <a:r>
            <a:rPr lang="ja-JP" altLang="en-US" sz="1100" b="0" i="0" baseline="0">
              <a:solidFill>
                <a:schemeClr val="dk1"/>
              </a:solidFill>
              <a:effectLst/>
              <a:latin typeface="+mn-lt"/>
              <a:ea typeface="+mn-ea"/>
              <a:cs typeface="+mn-cs"/>
            </a:rPr>
            <a:t>２２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８４３</a:t>
          </a:r>
          <a:r>
            <a:rPr lang="ja-JP" altLang="ja-JP" sz="1100" b="0" i="0" baseline="0">
              <a:solidFill>
                <a:schemeClr val="dk1"/>
              </a:solidFill>
              <a:effectLst/>
              <a:latin typeface="+mn-lt"/>
              <a:ea typeface="+mn-ea"/>
              <a:cs typeface="+mn-cs"/>
            </a:rPr>
            <a:t>円となっており、前年度比較で</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６６９</a:t>
          </a:r>
          <a:r>
            <a:rPr lang="ja-JP" altLang="ja-JP" sz="1100" b="0" i="0" baseline="0">
              <a:solidFill>
                <a:schemeClr val="dk1"/>
              </a:solidFill>
              <a:effectLst/>
              <a:latin typeface="+mn-lt"/>
              <a:ea typeface="+mn-ea"/>
              <a:cs typeface="+mn-cs"/>
            </a:rPr>
            <a:t>円上昇した。</a:t>
          </a:r>
          <a:r>
            <a:rPr lang="ja-JP" altLang="ja-JP" sz="1100" b="0" i="0" baseline="0">
              <a:solidFill>
                <a:schemeClr val="tx1"/>
              </a:solidFill>
              <a:effectLst/>
              <a:latin typeface="+mn-lt"/>
              <a:ea typeface="+mn-ea"/>
              <a:cs typeface="+mn-cs"/>
            </a:rPr>
            <a:t>この要因は、</a:t>
          </a:r>
          <a:r>
            <a:rPr lang="ja-JP" altLang="en-US" sz="1100" b="0" i="0" baseline="0">
              <a:solidFill>
                <a:schemeClr val="tx1"/>
              </a:solidFill>
              <a:effectLst/>
              <a:latin typeface="+mn-lt"/>
              <a:ea typeface="+mn-ea"/>
              <a:cs typeface="+mn-cs"/>
            </a:rPr>
            <a:t>町道石井１２５号線改良事業（踏切道改良）等</a:t>
          </a:r>
          <a:r>
            <a:rPr lang="ja-JP" altLang="ja-JP" sz="1100" b="0" i="0" baseline="0">
              <a:solidFill>
                <a:schemeClr val="tx1"/>
              </a:solidFill>
              <a:effectLst/>
              <a:latin typeface="+mn-lt"/>
              <a:ea typeface="+mn-ea"/>
              <a:cs typeface="+mn-cs"/>
            </a:rPr>
            <a:t>の増によるものである。</a:t>
          </a:r>
          <a:endParaRPr lang="ja-JP" altLang="ja-JP" sz="1400">
            <a:solidFill>
              <a:schemeClr val="tx1"/>
            </a:solidFill>
            <a:effectLst/>
          </a:endParaRPr>
        </a:p>
        <a:p>
          <a:pPr eaLnBrk="1" fontAlgn="auto" latinLnBrk="0" hangingPunct="1"/>
          <a:r>
            <a:rPr lang="ja-JP" altLang="en-US" sz="1100" b="0" i="0" baseline="0">
              <a:solidFill>
                <a:schemeClr val="tx1"/>
              </a:solidFill>
              <a:effectLst/>
              <a:latin typeface="+mn-lt"/>
              <a:ea typeface="+mn-ea"/>
              <a:cs typeface="+mn-cs"/>
            </a:rPr>
            <a:t>公債</a:t>
          </a:r>
          <a:r>
            <a:rPr lang="ja-JP" altLang="ja-JP" sz="1100" b="0" i="0" baseline="0">
              <a:solidFill>
                <a:schemeClr val="tx1"/>
              </a:solidFill>
              <a:effectLst/>
              <a:latin typeface="+mn-lt"/>
              <a:ea typeface="+mn-ea"/>
              <a:cs typeface="+mn-cs"/>
            </a:rPr>
            <a:t>費は、住民一人当たり</a:t>
          </a:r>
          <a:r>
            <a:rPr lang="ja-JP" altLang="en-US" sz="1100" b="0" i="0" baseline="0">
              <a:solidFill>
                <a:schemeClr val="tx1"/>
              </a:solidFill>
              <a:effectLst/>
              <a:latin typeface="+mn-lt"/>
              <a:ea typeface="+mn-ea"/>
              <a:cs typeface="+mn-cs"/>
            </a:rPr>
            <a:t>２７</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９６３</a:t>
          </a:r>
          <a:r>
            <a:rPr lang="ja-JP" altLang="ja-JP" sz="1100" b="0" i="0" baseline="0">
              <a:solidFill>
                <a:schemeClr val="tx1"/>
              </a:solidFill>
              <a:effectLst/>
              <a:latin typeface="+mn-lt"/>
              <a:ea typeface="+mn-ea"/>
              <a:cs typeface="+mn-cs"/>
            </a:rPr>
            <a:t>円となっており、前年度比較で３，</a:t>
          </a:r>
          <a:r>
            <a:rPr lang="ja-JP" altLang="en-US" sz="1100" b="0" i="0" baseline="0">
              <a:solidFill>
                <a:schemeClr val="tx1"/>
              </a:solidFill>
              <a:effectLst/>
              <a:latin typeface="+mn-lt"/>
              <a:ea typeface="+mn-ea"/>
              <a:cs typeface="+mn-cs"/>
            </a:rPr>
            <a:t>７７２</a:t>
          </a:r>
          <a:r>
            <a:rPr lang="ja-JP" altLang="ja-JP" sz="1100" b="0" i="0" baseline="0">
              <a:solidFill>
                <a:schemeClr val="tx1"/>
              </a:solidFill>
              <a:effectLst/>
              <a:latin typeface="+mn-lt"/>
              <a:ea typeface="+mn-ea"/>
              <a:cs typeface="+mn-cs"/>
            </a:rPr>
            <a:t>円低下した。</a:t>
          </a:r>
          <a:r>
            <a:rPr lang="ja-JP" altLang="ja-JP" sz="1100" b="0" i="0" baseline="0">
              <a:solidFill>
                <a:srgbClr val="FF0000"/>
              </a:solidFill>
              <a:effectLst/>
              <a:latin typeface="+mn-lt"/>
              <a:ea typeface="+mn-ea"/>
              <a:cs typeface="+mn-cs"/>
            </a:rPr>
            <a:t>この要因は、給食センター改築事業</a:t>
          </a:r>
          <a:r>
            <a:rPr lang="ja-JP" altLang="en-US" sz="1100" b="0" i="0" baseline="0">
              <a:solidFill>
                <a:srgbClr val="FF0000"/>
              </a:solidFill>
              <a:effectLst/>
              <a:latin typeface="+mn-lt"/>
              <a:ea typeface="+mn-ea"/>
              <a:cs typeface="+mn-cs"/>
            </a:rPr>
            <a:t>に伴う繰上償還金元金償還金の減</a:t>
          </a:r>
          <a:r>
            <a:rPr lang="ja-JP" altLang="ja-JP" sz="1100" b="0" i="0" baseline="0">
              <a:solidFill>
                <a:srgbClr val="FF0000"/>
              </a:solidFill>
              <a:effectLst/>
              <a:latin typeface="+mn-lt"/>
              <a:ea typeface="+mn-ea"/>
              <a:cs typeface="+mn-cs"/>
            </a:rPr>
            <a:t>によるものである。</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実質単年度収支は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普通交付税・臨時財政対策債の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により、令和３年度と比較し、大きく</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実質収支について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財政調整基金の取り崩しにより、依然黒字となっている。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一般会計、特別会計、公営企業会計の全てにおいて、赤字となっている会計はなく、連結実質赤字比率が算出されない状況が続いている。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今後も各会計の基盤となる保険税や料金収入等を安定的に確保し、適正な財政運営を行っていく。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過去の大型事業に係る地方債の償還終了及び新規地方債の発行抑制により、元利償還金は減少傾向にある。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しかし、平成３０年度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庁舎建設事業の元利償還</a:t>
          </a:r>
          <a:r>
            <a:rPr lang="ja-JP" altLang="en-US" sz="1100" b="0" i="0" baseline="0">
              <a:solidFill>
                <a:schemeClr val="dk1"/>
              </a:solidFill>
              <a:effectLst/>
              <a:latin typeface="+mn-lt"/>
              <a:ea typeface="+mn-ea"/>
              <a:cs typeface="+mn-cs"/>
            </a:rPr>
            <a:t>が開始され</a:t>
          </a:r>
          <a:r>
            <a:rPr lang="ja-JP" altLang="ja-JP" sz="1100" b="0" i="0" baseline="0">
              <a:solidFill>
                <a:schemeClr val="dk1"/>
              </a:solidFill>
              <a:effectLst/>
              <a:latin typeface="+mn-lt"/>
              <a:ea typeface="+mn-ea"/>
              <a:cs typeface="+mn-cs"/>
            </a:rPr>
            <a:t>、令和元年度・令和２年度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給食センター改築事業</a:t>
          </a:r>
          <a:r>
            <a:rPr lang="ja-JP" altLang="en-US" sz="1100" b="0" i="0" baseline="0">
              <a:solidFill>
                <a:schemeClr val="dk1"/>
              </a:solidFill>
              <a:effectLst/>
              <a:latin typeface="+mn-lt"/>
              <a:ea typeface="+mn-ea"/>
              <a:cs typeface="+mn-cs"/>
            </a:rPr>
            <a:t>の地方債を発行したことにより</a:t>
          </a:r>
          <a:r>
            <a:rPr lang="ja-JP" altLang="ja-JP" sz="1100" b="0" i="0" baseline="0">
              <a:solidFill>
                <a:schemeClr val="dk1"/>
              </a:solidFill>
              <a:effectLst/>
              <a:latin typeface="+mn-lt"/>
              <a:ea typeface="+mn-ea"/>
              <a:cs typeface="+mn-cs"/>
            </a:rPr>
            <a:t>、暫くは高い水準で推移することが予想される。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今後も新規地方債の発行については、基本的に抑制しつつ、実施が不可欠な大型事業に係る財源確保にあたっては、補助金等の活用を念頭に置き、実質公債費比率の分子の増加を最小限に抑え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満期一括償還地方債は利用していない。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徳島県石井町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過去の大型事業に係る地方債の償還終了により地方債の現在高は減少していたが、給食センター改築事業の地方債を発行したことから令和２年度は増加した。令和３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年度は大型事業がなかったことにより前年度と比較すると減少している。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将来負担比率の分子は、負数であるため将来負担比率は算出されていない。</a:t>
          </a:r>
          <a:endParaRPr lang="ja-JP" altLang="ja-JP" sz="1400">
            <a:effectLst/>
          </a:endParaRPr>
        </a:p>
        <a:p>
          <a:r>
            <a:rPr lang="ja-JP" altLang="ja-JP" sz="1100" b="0" i="0" baseline="0">
              <a:solidFill>
                <a:schemeClr val="dk1"/>
              </a:solidFill>
              <a:effectLst/>
              <a:latin typeface="+mn-lt"/>
              <a:ea typeface="+mn-ea"/>
              <a:cs typeface="+mn-cs"/>
            </a:rPr>
            <a:t>今後も現状を維持し、健全な財政運営を行えるよう努める。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徳島県石井町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４</a:t>
          </a:r>
          <a:r>
            <a:rPr kumimoji="1" lang="ja-JP" altLang="ja-JP" sz="1200" b="0" i="0" baseline="0">
              <a:solidFill>
                <a:schemeClr val="dk1"/>
              </a:solidFill>
              <a:effectLst/>
              <a:latin typeface="+mn-lt"/>
              <a:ea typeface="+mn-ea"/>
              <a:cs typeface="+mn-cs"/>
            </a:rPr>
            <a:t>年度末の基金残高は、普通会計で約３，９</a:t>
          </a:r>
          <a:r>
            <a:rPr kumimoji="1" lang="ja-JP" altLang="en-US" sz="1200" b="0" i="0" baseline="0">
              <a:solidFill>
                <a:schemeClr val="dk1"/>
              </a:solidFill>
              <a:effectLst/>
              <a:latin typeface="+mn-lt"/>
              <a:ea typeface="+mn-ea"/>
              <a:cs typeface="+mn-cs"/>
            </a:rPr>
            <a:t>４８</a:t>
          </a:r>
          <a:r>
            <a:rPr kumimoji="1" lang="ja-JP" altLang="ja-JP" sz="1200" b="0" i="0" baseline="0">
              <a:solidFill>
                <a:schemeClr val="dk1"/>
              </a:solidFill>
              <a:effectLst/>
              <a:latin typeface="+mn-lt"/>
              <a:ea typeface="+mn-ea"/>
              <a:cs typeface="+mn-cs"/>
            </a:rPr>
            <a:t>百万円となっており、前年度から約</a:t>
          </a:r>
          <a:r>
            <a:rPr kumimoji="1" lang="ja-JP" altLang="en-US" sz="1200" b="0" i="0" baseline="0">
              <a:solidFill>
                <a:schemeClr val="dk1"/>
              </a:solidFill>
              <a:effectLst/>
              <a:latin typeface="+mn-lt"/>
              <a:ea typeface="+mn-ea"/>
              <a:cs typeface="+mn-cs"/>
            </a:rPr>
            <a:t>３</a:t>
          </a:r>
          <a:r>
            <a:rPr kumimoji="1" lang="ja-JP" altLang="ja-JP" sz="1200" b="0" i="0" baseline="0">
              <a:solidFill>
                <a:schemeClr val="dk1"/>
              </a:solidFill>
              <a:effectLst/>
              <a:latin typeface="+mn-lt"/>
              <a:ea typeface="+mn-ea"/>
              <a:cs typeface="+mn-cs"/>
            </a:rPr>
            <a:t>４百万円の増となっている。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これは、施設の整備等の財源に充てるため、財政調整基金を</a:t>
          </a:r>
          <a:r>
            <a:rPr kumimoji="1" lang="ja-JP" altLang="en-US" sz="1200" b="0" i="0" baseline="0">
              <a:solidFill>
                <a:schemeClr val="dk1"/>
              </a:solidFill>
              <a:effectLst/>
              <a:latin typeface="+mn-lt"/>
              <a:ea typeface="+mn-ea"/>
              <a:cs typeface="+mn-cs"/>
            </a:rPr>
            <a:t>約１５９</a:t>
          </a:r>
          <a:r>
            <a:rPr kumimoji="1" lang="ja-JP" altLang="ja-JP" sz="1200" b="0" i="0" baseline="0">
              <a:solidFill>
                <a:schemeClr val="dk1"/>
              </a:solidFill>
              <a:effectLst/>
              <a:latin typeface="+mn-lt"/>
              <a:ea typeface="+mn-ea"/>
              <a:cs typeface="+mn-cs"/>
            </a:rPr>
            <a:t>百万円取り崩したが、財政調整基金に約</a:t>
          </a:r>
          <a:r>
            <a:rPr kumimoji="1" lang="ja-JP" altLang="en-US" sz="1200" b="0" i="0" baseline="0">
              <a:solidFill>
                <a:schemeClr val="dk1"/>
              </a:solidFill>
              <a:effectLst/>
              <a:latin typeface="+mn-lt"/>
              <a:ea typeface="+mn-ea"/>
              <a:cs typeface="+mn-cs"/>
            </a:rPr>
            <a:t>２３２</a:t>
          </a:r>
          <a:r>
            <a:rPr kumimoji="1" lang="ja-JP" altLang="ja-JP" sz="1200" b="0" i="0" baseline="0">
              <a:solidFill>
                <a:schemeClr val="dk1"/>
              </a:solidFill>
              <a:effectLst/>
              <a:latin typeface="+mn-lt"/>
              <a:ea typeface="+mn-ea"/>
              <a:cs typeface="+mn-cs"/>
            </a:rPr>
            <a:t>百万円、減債基金に約１百万円</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積み立てたこと等が主な要因である。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基金の使途の明確化を図るために、個々の特定目的基金に積立てていくことを予定している。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廃棄物処理施設整備事業基金：廃棄物処理施設の整備及び関連事業の推進を図る。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地域福祉基金：民間の創意を生かした在宅福祉、生きがいと健康づくりその他高齢者の保健福祉に関する事業の推進に資する。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火葬場建設基金：町の火葬場建設に要する経費に充てる。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町営住宅施設整備事業基金：町営住宅施設の整備事業費の財源に充てる。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国際交流基金：国際交流を通じ見聞を広げ、国際的視野を身につけ、地域活性化の推進を図る。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廃棄物処理施設整備事業基金については、一般廃棄物広域処理施設の整備に関連し、今後も積立てを検討する。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年度末の基金残高は、約２，</a:t>
          </a:r>
          <a:r>
            <a:rPr kumimoji="1" lang="ja-JP" altLang="en-US" sz="1200">
              <a:solidFill>
                <a:schemeClr val="dk1"/>
              </a:solidFill>
              <a:effectLst/>
              <a:latin typeface="+mn-lt"/>
              <a:ea typeface="+mn-ea"/>
              <a:cs typeface="+mn-cs"/>
            </a:rPr>
            <a:t>２６０</a:t>
          </a:r>
          <a:r>
            <a:rPr kumimoji="1" lang="ja-JP" altLang="ja-JP" sz="1200">
              <a:solidFill>
                <a:schemeClr val="dk1"/>
              </a:solidFill>
              <a:effectLst/>
              <a:latin typeface="+mn-lt"/>
              <a:ea typeface="+mn-ea"/>
              <a:cs typeface="+mn-cs"/>
            </a:rPr>
            <a:t>百万円となっており、前年度から</a:t>
          </a:r>
          <a:r>
            <a:rPr kumimoji="1" lang="ja-JP" altLang="en-US" sz="1200">
              <a:solidFill>
                <a:schemeClr val="dk1"/>
              </a:solidFill>
              <a:effectLst/>
              <a:latin typeface="+mn-lt"/>
              <a:ea typeface="+mn-ea"/>
              <a:cs typeface="+mn-cs"/>
            </a:rPr>
            <a:t>７３</a:t>
          </a:r>
          <a:r>
            <a:rPr kumimoji="1" lang="ja-JP" altLang="ja-JP" sz="1200">
              <a:solidFill>
                <a:schemeClr val="dk1"/>
              </a:solidFill>
              <a:effectLst/>
              <a:latin typeface="+mn-lt"/>
              <a:ea typeface="+mn-ea"/>
              <a:cs typeface="+mn-cs"/>
            </a:rPr>
            <a:t>百万円の増となっている。　</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解消が困難な財源不足額や災害等の対応については、財政調整的な基金の取り崩し等で対応している。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年度の増については、施設の整備等の</a:t>
          </a:r>
          <a:r>
            <a:rPr kumimoji="1" lang="ja-JP" altLang="ja-JP" sz="1200" b="0" i="0" baseline="0">
              <a:solidFill>
                <a:schemeClr val="dk1"/>
              </a:solidFill>
              <a:effectLst/>
              <a:latin typeface="+mn-lt"/>
              <a:ea typeface="+mn-ea"/>
              <a:cs typeface="+mn-cs"/>
            </a:rPr>
            <a:t>財源に充てるため、</a:t>
          </a:r>
          <a:r>
            <a:rPr kumimoji="1" lang="ja-JP" altLang="en-US" sz="1200" b="0" i="0" baseline="0">
              <a:solidFill>
                <a:schemeClr val="dk1"/>
              </a:solidFill>
              <a:effectLst/>
              <a:latin typeface="+mn-lt"/>
              <a:ea typeface="+mn-ea"/>
              <a:cs typeface="+mn-cs"/>
            </a:rPr>
            <a:t>１５９</a:t>
          </a:r>
          <a:r>
            <a:rPr kumimoji="1" lang="ja-JP" altLang="ja-JP" sz="1200" b="0" i="0" baseline="0">
              <a:solidFill>
                <a:schemeClr val="dk1"/>
              </a:solidFill>
              <a:effectLst/>
              <a:latin typeface="+mn-lt"/>
              <a:ea typeface="+mn-ea"/>
              <a:cs typeface="+mn-cs"/>
            </a:rPr>
            <a:t>百万円取り崩したが、</a:t>
          </a:r>
          <a:r>
            <a:rPr kumimoji="1" lang="ja-JP" altLang="en-US" sz="1200" b="0" i="0" baseline="0">
              <a:solidFill>
                <a:schemeClr val="dk1"/>
              </a:solidFill>
              <a:effectLst/>
              <a:latin typeface="+mn-lt"/>
              <a:ea typeface="+mn-ea"/>
              <a:cs typeface="+mn-cs"/>
            </a:rPr>
            <a:t>２３２</a:t>
          </a:r>
          <a:r>
            <a:rPr kumimoji="1" lang="ja-JP" altLang="ja-JP" sz="1200" b="0" i="0" baseline="0">
              <a:solidFill>
                <a:schemeClr val="dk1"/>
              </a:solidFill>
              <a:effectLst/>
              <a:latin typeface="+mn-lt"/>
              <a:ea typeface="+mn-ea"/>
              <a:cs typeface="+mn-cs"/>
            </a:rPr>
            <a:t>百万円積み立てたことが要因である。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景気後退による大幅な減収や、大規模災害の発生など不足の事態に備え、予算編成・執行の効率化を徹底し、積み立て・取り崩しを行っていく。</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また、今後は特定目的基金を優先し積立てていく。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令和</a:t>
          </a:r>
          <a:r>
            <a:rPr kumimoji="1" lang="ja-JP" altLang="en-US" sz="1200" b="0" i="0" baseline="0">
              <a:solidFill>
                <a:schemeClr val="dk1"/>
              </a:solidFill>
              <a:effectLst/>
              <a:latin typeface="+mn-lt"/>
              <a:ea typeface="+mn-ea"/>
              <a:cs typeface="+mn-cs"/>
            </a:rPr>
            <a:t>４</a:t>
          </a:r>
          <a:r>
            <a:rPr kumimoji="1" lang="ja-JP" altLang="ja-JP" sz="1200" b="0" i="0" baseline="0">
              <a:solidFill>
                <a:schemeClr val="dk1"/>
              </a:solidFill>
              <a:effectLst/>
              <a:latin typeface="+mn-lt"/>
              <a:ea typeface="+mn-ea"/>
              <a:cs typeface="+mn-cs"/>
            </a:rPr>
            <a:t>年度の基金残高は、約６２</a:t>
          </a:r>
          <a:r>
            <a:rPr kumimoji="1" lang="ja-JP" altLang="en-US" sz="1200" b="0" i="0" baseline="0">
              <a:solidFill>
                <a:schemeClr val="dk1"/>
              </a:solidFill>
              <a:effectLst/>
              <a:latin typeface="+mn-lt"/>
              <a:ea typeface="+mn-ea"/>
              <a:cs typeface="+mn-cs"/>
            </a:rPr>
            <a:t>６</a:t>
          </a:r>
          <a:r>
            <a:rPr kumimoji="1" lang="ja-JP" altLang="ja-JP" sz="1200" b="0" i="0" baseline="0">
              <a:solidFill>
                <a:schemeClr val="dk1"/>
              </a:solidFill>
              <a:effectLst/>
              <a:latin typeface="+mn-lt"/>
              <a:ea typeface="+mn-ea"/>
              <a:cs typeface="+mn-cs"/>
            </a:rPr>
            <a:t>百万円となっており、前年度から約１百万円の増となっている。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これは、取り崩しをせず、１百万円積み立てたことが要因である。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地方債の償還予定を踏まえて積立て、取り崩しを行う。</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1C3EBA-8805-4A98-BEE0-98D644522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3640CAB-01B4-4A78-BD56-F79EDB251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E334574-5CAF-4ABD-8CD9-C89D8F01A80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EE82441-E5D5-4F8A-8630-3D5077BE2BB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BD23A9E-D3B7-420B-B22D-2EF61E5D296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C595862-3D5B-440E-98B5-877CBE9B2EE7}"/>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0FDAC01-AA87-47A2-BD26-BBB5F370799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53518B19-B10B-4559-9C96-3A44EC928B9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FB1A420-7ACC-4877-8CE3-4CF1C52A151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48740F4-F1AD-45EB-9862-5CE6ECD7ED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AE1C880-A60C-4A71-8AE5-252CF73F02F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130E9E0-472F-4385-B748-FC07B0A3B55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67B3EE3-B86A-4CE6-8AB2-BE25CB89EE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89514B5-27D9-4C4C-A56F-751218F928B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78187D1-49BD-424B-A273-24BFFEE2557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25A6793-7501-4B4A-8337-EE356F8DCEC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44013F2-0A87-42D0-A61A-4E203E2FCA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2F50AC0-20BA-4F1C-A2E6-9026BC121F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CD3D27-7AC7-4209-BC40-FCD7D138724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BEE92D-29C4-4F77-8CE8-6E047048CE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E244E03-56D1-4A5E-8E78-9717ACB7898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5A2E7271-9806-4336-B7EF-98485E9D1E2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B58F73B-E1FF-4004-BFE6-24061D53B25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5620B717-F677-41D7-8831-25871415EC8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52E0434-DF25-4901-BCB5-C633E0948E8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27945D1-DB77-4F11-8C14-3BF91EB776F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32C0A78-23F9-441F-8C7E-35CCB8A0B0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71C3D3-51B3-48D2-A04A-4B1D7C385FD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7931CA2A-CB37-49FC-B13E-1A25E04AC9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481E216-7B74-495A-8F24-7E71DFAA01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C53654F4-F5DB-45DC-9C5A-29BF936855F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CDA0038-7AA7-4979-874C-7598DE951C6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FFC5BD0-B212-4891-824E-351930D842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C71E60C-7139-4AB9-800C-15DBF5C1B2B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F04E2B7-B426-47C3-90E1-36F2F9968A2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1AD0FE6-9132-4A6E-8AFD-06A7A914162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762899B0-0F46-4A5B-AABF-25B93A18719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741DB80A-FD98-477E-B0A2-D7B288C1DD4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EA6EEF0-10C0-4A40-9419-6E6AD51DE2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7CF3C01-B588-4319-9802-C40FCF82F55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3733723-6913-4578-B113-D3CD95F9031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6B78C0D-2D1E-4CAD-AF6A-5E8AD4F7CD02}"/>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CEF8C1DD-17BF-46E3-A7A0-A22E6D70FB2A}"/>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A8C9A374-BB47-463A-B624-980F54AB22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DD74ECA-C6F8-4E12-8E87-DCA6B07B3A8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33CC42C-D85C-4540-8D5C-D04688AE501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F2A631A-FDA4-4625-93C4-D23A318B35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AB7EF40-19B6-4069-B4B4-951B20092FA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204377C-CA7C-4D3B-A39A-0EDA5240B3E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9237686-849E-436F-AB05-1A917680703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C47662-7375-4F5A-A7CA-FC45BF03CF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64F1BBB-9F5E-4B5C-8536-5C180FF36C8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AF131D6-4C39-4BFE-BF91-CDDC6FDE146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1DF4DEC-742F-47E1-BE89-B894B566908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79A48BB-C3A9-44EE-B72B-567C229BBFC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FFBDA7B-1E1A-49DA-9192-7A73FDF9EE1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AC74C58-AA0F-4509-AA39-8383EE1B551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BIZ UDP明朝 Medium" panose="02020500000000000000" pitchFamily="18" charset="-128"/>
              <a:ea typeface="BIZ UDP明朝 Medium" panose="02020500000000000000" pitchFamily="18" charset="-128"/>
            </a:rPr>
            <a:t>令和４年度の有形固定資産減価償却率は、令和３年度と比較し、</a:t>
          </a:r>
          <a:r>
            <a:rPr kumimoji="1" lang="en-US" altLang="ja-JP" sz="1200">
              <a:latin typeface="BIZ UDP明朝 Medium" panose="02020500000000000000" pitchFamily="18" charset="-128"/>
              <a:ea typeface="BIZ UDP明朝 Medium" panose="02020500000000000000" pitchFamily="18" charset="-128"/>
            </a:rPr>
            <a:t>1.5</a:t>
          </a:r>
          <a:r>
            <a:rPr kumimoji="1" lang="ja-JP" altLang="en-US" sz="1200">
              <a:latin typeface="BIZ UDP明朝 Medium" panose="02020500000000000000" pitchFamily="18" charset="-128"/>
              <a:ea typeface="BIZ UDP明朝 Medium" panose="02020500000000000000" pitchFamily="18" charset="-128"/>
            </a:rPr>
            <a:t>ポイント（</a:t>
          </a:r>
          <a:r>
            <a:rPr kumimoji="1" lang="en-US" altLang="ja-JP" sz="1200">
              <a:latin typeface="BIZ UDP明朝 Medium" panose="02020500000000000000" pitchFamily="18" charset="-128"/>
              <a:ea typeface="BIZ UDP明朝 Medium" panose="02020500000000000000" pitchFamily="18" charset="-128"/>
            </a:rPr>
            <a:t>63.5</a:t>
          </a:r>
          <a:r>
            <a:rPr kumimoji="1" lang="ja-JP" altLang="en-US" sz="1200">
              <a:latin typeface="BIZ UDP明朝 Medium" panose="02020500000000000000" pitchFamily="18" charset="-128"/>
              <a:ea typeface="BIZ UDP明朝 Medium" panose="02020500000000000000" pitchFamily="18" charset="-128"/>
            </a:rPr>
            <a:t>→</a:t>
          </a:r>
          <a:r>
            <a:rPr kumimoji="1" lang="en-US" altLang="ja-JP" sz="1200">
              <a:latin typeface="BIZ UDP明朝 Medium" panose="02020500000000000000" pitchFamily="18" charset="-128"/>
              <a:ea typeface="BIZ UDP明朝 Medium" panose="02020500000000000000" pitchFamily="18" charset="-128"/>
            </a:rPr>
            <a:t>65.0</a:t>
          </a:r>
          <a:r>
            <a:rPr kumimoji="1" lang="ja-JP" altLang="en-US" sz="1200">
              <a:latin typeface="BIZ UDP明朝 Medium" panose="02020500000000000000" pitchFamily="18" charset="-128"/>
              <a:ea typeface="BIZ UDP明朝 Medium" panose="02020500000000000000" pitchFamily="18" charset="-128"/>
            </a:rPr>
            <a:t>）上昇しており、類似団体より</a:t>
          </a:r>
          <a:r>
            <a:rPr kumimoji="1" lang="en-US" altLang="ja-JP" sz="1200">
              <a:latin typeface="BIZ UDP明朝 Medium" panose="02020500000000000000" pitchFamily="18" charset="-128"/>
              <a:ea typeface="BIZ UDP明朝 Medium" panose="02020500000000000000" pitchFamily="18" charset="-128"/>
            </a:rPr>
            <a:t>2.7</a:t>
          </a:r>
          <a:r>
            <a:rPr kumimoji="1" lang="ja-JP" altLang="en-US" sz="1200">
              <a:latin typeface="BIZ UDP明朝 Medium" panose="02020500000000000000" pitchFamily="18" charset="-128"/>
              <a:ea typeface="BIZ UDP明朝 Medium" panose="02020500000000000000" pitchFamily="18" charset="-128"/>
            </a:rPr>
            <a:t>ポイント高い水準にある。</a:t>
          </a:r>
          <a:endParaRPr kumimoji="1" lang="en-US" altLang="ja-JP" sz="1200">
            <a:latin typeface="BIZ UDP明朝 Medium" panose="02020500000000000000" pitchFamily="18" charset="-128"/>
            <a:ea typeface="BIZ UDP明朝 Medium" panose="02020500000000000000" pitchFamily="18" charset="-128"/>
          </a:endParaRPr>
        </a:p>
        <a:p>
          <a:r>
            <a:rPr kumimoji="1" lang="ja-JP" altLang="en-US" sz="1200">
              <a:latin typeface="BIZ UDP明朝 Medium" panose="02020500000000000000" pitchFamily="18" charset="-128"/>
              <a:ea typeface="BIZ UDP明朝 Medium" panose="02020500000000000000" pitchFamily="18" charset="-128"/>
            </a:rPr>
            <a:t>こうした状況を踏まえ、公共施設等総合管理計画に基づき、町全体の公共施設等の総量抑制、施設の維持管理・運営方法の見直し、資産の有効活用等、老朽化対策の取り組みを積極的に進めていく。</a:t>
          </a:r>
          <a:endParaRPr kumimoji="1" lang="en-US" altLang="ja-JP" sz="1200">
            <a:latin typeface="BIZ UDP明朝 Medium" panose="02020500000000000000" pitchFamily="18" charset="-128"/>
            <a:ea typeface="BIZ UDP明朝 Medium" panose="02020500000000000000" pitchFamily="18" charset="-128"/>
          </a:endParaRPr>
        </a:p>
        <a:p>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8C0773-9043-4800-B0F6-F9A9EFC9113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E2446004-8D39-4C3B-82A5-7C4F3DE6ACF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F2ACD469-80FD-4616-B838-668AB6D0EEB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EA6530E-D02E-4766-A779-2254FAA176D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D11F7818-6DB6-43D6-90D8-43E30C32AFDA}"/>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D9619C94-B096-46EE-A250-52FEA0F369F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994D512-0991-42B7-B607-C6C658105EB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201E40BD-DFEB-4A6D-BEDB-2FB61442F34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F5142DF2-7EDE-4F6A-A85E-B0AC8811C59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7C78EAF4-B047-4D47-AD29-01556921BB2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D26AA99E-2865-4EF8-88B9-3A32C416BE9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601C296-8238-4550-9816-478658EBBC0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10A190C-6C9D-4CC5-8CA1-26A0280D562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26F98B6E-95D0-4884-95B4-7AE16E74199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8FC727D0-4388-4138-9403-DDB6203099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15AAADF8-930F-4FF8-AB87-F7BBD947235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75" name="直線コネクタ 74">
          <a:extLst>
            <a:ext uri="{FF2B5EF4-FFF2-40B4-BE49-F238E27FC236}">
              <a16:creationId xmlns:a16="http://schemas.microsoft.com/office/drawing/2014/main" id="{7C023C6C-0BD8-4B70-9FDE-25B7C83ED6B6}"/>
            </a:ext>
          </a:extLst>
        </xdr:cNvPr>
        <xdr:cNvCxnSpPr/>
      </xdr:nvCxnSpPr>
      <xdr:spPr>
        <a:xfrm flipV="1">
          <a:off x="4760595" y="5258858"/>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6" name="有形固定資産減価償却率最小値テキスト">
          <a:extLst>
            <a:ext uri="{FF2B5EF4-FFF2-40B4-BE49-F238E27FC236}">
              <a16:creationId xmlns:a16="http://schemas.microsoft.com/office/drawing/2014/main" id="{757CB048-7E21-4FAB-AD94-0DA950700B31}"/>
            </a:ext>
          </a:extLst>
        </xdr:cNvPr>
        <xdr:cNvSpPr txBox="1"/>
      </xdr:nvSpPr>
      <xdr:spPr>
        <a:xfrm>
          <a:off x="4813300" y="6838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7" name="直線コネクタ 76">
          <a:extLst>
            <a:ext uri="{FF2B5EF4-FFF2-40B4-BE49-F238E27FC236}">
              <a16:creationId xmlns:a16="http://schemas.microsoft.com/office/drawing/2014/main" id="{2D2700DD-2C04-46C4-9F24-A2696A48ED47}"/>
            </a:ext>
          </a:extLst>
        </xdr:cNvPr>
        <xdr:cNvCxnSpPr/>
      </xdr:nvCxnSpPr>
      <xdr:spPr>
        <a:xfrm>
          <a:off x="4673600" y="6834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62E45E4E-C6E3-476E-A36C-3498AAEC691F}"/>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9E6E2628-7994-4771-BEC0-4B3CE32B119C}"/>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864</xdr:rowOff>
    </xdr:from>
    <xdr:ext cx="405111" cy="259045"/>
    <xdr:sp macro="" textlink="">
      <xdr:nvSpPr>
        <xdr:cNvPr id="80" name="有形固定資産減価償却率平均値テキスト">
          <a:extLst>
            <a:ext uri="{FF2B5EF4-FFF2-40B4-BE49-F238E27FC236}">
              <a16:creationId xmlns:a16="http://schemas.microsoft.com/office/drawing/2014/main" id="{320F72D5-D73F-4255-BC13-DCDB918114D8}"/>
            </a:ext>
          </a:extLst>
        </xdr:cNvPr>
        <xdr:cNvSpPr txBox="1"/>
      </xdr:nvSpPr>
      <xdr:spPr>
        <a:xfrm>
          <a:off x="4813300" y="5915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81" name="フローチャート: 判断 80">
          <a:extLst>
            <a:ext uri="{FF2B5EF4-FFF2-40B4-BE49-F238E27FC236}">
              <a16:creationId xmlns:a16="http://schemas.microsoft.com/office/drawing/2014/main" id="{117C8F87-8FC5-4133-9700-FD7D1F8B7C3A}"/>
            </a:ext>
          </a:extLst>
        </xdr:cNvPr>
        <xdr:cNvSpPr/>
      </xdr:nvSpPr>
      <xdr:spPr>
        <a:xfrm>
          <a:off x="47117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82" name="フローチャート: 判断 81">
          <a:extLst>
            <a:ext uri="{FF2B5EF4-FFF2-40B4-BE49-F238E27FC236}">
              <a16:creationId xmlns:a16="http://schemas.microsoft.com/office/drawing/2014/main" id="{CFAE7489-E9CA-4708-95F9-A7A059F433F1}"/>
            </a:ext>
          </a:extLst>
        </xdr:cNvPr>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FF22DAA1-1500-42DA-97B2-C2152FE54E40}"/>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8A4692D0-9914-46CC-92D0-9DE537B82A89}"/>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a:extLst>
            <a:ext uri="{FF2B5EF4-FFF2-40B4-BE49-F238E27FC236}">
              <a16:creationId xmlns:a16="http://schemas.microsoft.com/office/drawing/2014/main" id="{0BF7A02D-0AF2-4314-9E11-A192F289D7B5}"/>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CF7BDBC-4377-4787-8E00-9D370B65568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5B4C4C0-1D38-46B1-9D2F-A08E0426AE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814DCF0-A0AA-4CF8-9565-73662F98B2A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D470741-CCF8-4DAF-A6EC-A191A5CE0D16}"/>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652E1FE-9550-401A-8FDD-7DD07728D91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75142</xdr:rowOff>
    </xdr:from>
    <xdr:to>
      <xdr:col>23</xdr:col>
      <xdr:colOff>136525</xdr:colOff>
      <xdr:row>32</xdr:row>
      <xdr:rowOff>5292</xdr:rowOff>
    </xdr:to>
    <xdr:sp macro="" textlink="">
      <xdr:nvSpPr>
        <xdr:cNvPr id="91" name="楕円 90">
          <a:extLst>
            <a:ext uri="{FF2B5EF4-FFF2-40B4-BE49-F238E27FC236}">
              <a16:creationId xmlns:a16="http://schemas.microsoft.com/office/drawing/2014/main" id="{0BFF31E2-A1A8-46A8-9C92-E1EECB3DC664}"/>
            </a:ext>
          </a:extLst>
        </xdr:cNvPr>
        <xdr:cNvSpPr/>
      </xdr:nvSpPr>
      <xdr:spPr>
        <a:xfrm>
          <a:off x="4711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53569</xdr:rowOff>
    </xdr:from>
    <xdr:ext cx="405111" cy="259045"/>
    <xdr:sp macro="" textlink="">
      <xdr:nvSpPr>
        <xdr:cNvPr id="92" name="有形固定資産減価償却率該当値テキスト">
          <a:extLst>
            <a:ext uri="{FF2B5EF4-FFF2-40B4-BE49-F238E27FC236}">
              <a16:creationId xmlns:a16="http://schemas.microsoft.com/office/drawing/2014/main" id="{209DC3B5-BAD0-4747-B940-B653E54F75F8}"/>
            </a:ext>
          </a:extLst>
        </xdr:cNvPr>
        <xdr:cNvSpPr txBox="1"/>
      </xdr:nvSpPr>
      <xdr:spPr>
        <a:xfrm>
          <a:off x="4813300" y="6140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21167</xdr:rowOff>
    </xdr:from>
    <xdr:to>
      <xdr:col>19</xdr:col>
      <xdr:colOff>187325</xdr:colOff>
      <xdr:row>31</xdr:row>
      <xdr:rowOff>122767</xdr:rowOff>
    </xdr:to>
    <xdr:sp macro="" textlink="">
      <xdr:nvSpPr>
        <xdr:cNvPr id="93" name="楕円 92">
          <a:extLst>
            <a:ext uri="{FF2B5EF4-FFF2-40B4-BE49-F238E27FC236}">
              <a16:creationId xmlns:a16="http://schemas.microsoft.com/office/drawing/2014/main" id="{3581FAA5-97E5-4C03-A1C7-15E312F48147}"/>
            </a:ext>
          </a:extLst>
        </xdr:cNvPr>
        <xdr:cNvSpPr/>
      </xdr:nvSpPr>
      <xdr:spPr>
        <a:xfrm>
          <a:off x="40005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125942</xdr:rowOff>
    </xdr:to>
    <xdr:cxnSp macro="">
      <xdr:nvCxnSpPr>
        <xdr:cNvPr id="94" name="直線コネクタ 93">
          <a:extLst>
            <a:ext uri="{FF2B5EF4-FFF2-40B4-BE49-F238E27FC236}">
              <a16:creationId xmlns:a16="http://schemas.microsoft.com/office/drawing/2014/main" id="{D5E05EEB-175F-47A5-96C2-D2AA39744AC1}"/>
            </a:ext>
          </a:extLst>
        </xdr:cNvPr>
        <xdr:cNvCxnSpPr/>
      </xdr:nvCxnSpPr>
      <xdr:spPr>
        <a:xfrm>
          <a:off x="4051300" y="6158442"/>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a:extLst>
            <a:ext uri="{FF2B5EF4-FFF2-40B4-BE49-F238E27FC236}">
              <a16:creationId xmlns:a16="http://schemas.microsoft.com/office/drawing/2014/main" id="{BE6D9DAA-9AD8-41BA-A7F0-A025A8AF0CCA}"/>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3598</xdr:rowOff>
    </xdr:from>
    <xdr:to>
      <xdr:col>19</xdr:col>
      <xdr:colOff>136525</xdr:colOff>
      <xdr:row>31</xdr:row>
      <xdr:rowOff>71967</xdr:rowOff>
    </xdr:to>
    <xdr:cxnSp macro="">
      <xdr:nvCxnSpPr>
        <xdr:cNvPr id="96" name="直線コネクタ 95">
          <a:extLst>
            <a:ext uri="{FF2B5EF4-FFF2-40B4-BE49-F238E27FC236}">
              <a16:creationId xmlns:a16="http://schemas.microsoft.com/office/drawing/2014/main" id="{AAC9FBBB-5422-4520-8D11-CF42E162A20D}"/>
            </a:ext>
          </a:extLst>
        </xdr:cNvPr>
        <xdr:cNvCxnSpPr/>
      </xdr:nvCxnSpPr>
      <xdr:spPr>
        <a:xfrm>
          <a:off x="3289300" y="6090073"/>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97" name="楕円 96">
          <a:extLst>
            <a:ext uri="{FF2B5EF4-FFF2-40B4-BE49-F238E27FC236}">
              <a16:creationId xmlns:a16="http://schemas.microsoft.com/office/drawing/2014/main" id="{87D5FD98-0D35-4BC1-92C3-2D14F00CCF68}"/>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3598</xdr:rowOff>
    </xdr:from>
    <xdr:to>
      <xdr:col>15</xdr:col>
      <xdr:colOff>136525</xdr:colOff>
      <xdr:row>31</xdr:row>
      <xdr:rowOff>64770</xdr:rowOff>
    </xdr:to>
    <xdr:cxnSp macro="">
      <xdr:nvCxnSpPr>
        <xdr:cNvPr id="98" name="直線コネクタ 97">
          <a:extLst>
            <a:ext uri="{FF2B5EF4-FFF2-40B4-BE49-F238E27FC236}">
              <a16:creationId xmlns:a16="http://schemas.microsoft.com/office/drawing/2014/main" id="{0D81D754-1AF7-41BB-BD72-F50849D65A94}"/>
            </a:ext>
          </a:extLst>
        </xdr:cNvPr>
        <xdr:cNvCxnSpPr/>
      </xdr:nvCxnSpPr>
      <xdr:spPr>
        <a:xfrm flipV="1">
          <a:off x="2527300" y="6090073"/>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145838</xdr:rowOff>
    </xdr:from>
    <xdr:to>
      <xdr:col>7</xdr:col>
      <xdr:colOff>187325</xdr:colOff>
      <xdr:row>31</xdr:row>
      <xdr:rowOff>75988</xdr:rowOff>
    </xdr:to>
    <xdr:sp macro="" textlink="">
      <xdr:nvSpPr>
        <xdr:cNvPr id="99" name="楕円 98">
          <a:extLst>
            <a:ext uri="{FF2B5EF4-FFF2-40B4-BE49-F238E27FC236}">
              <a16:creationId xmlns:a16="http://schemas.microsoft.com/office/drawing/2014/main" id="{9353E31B-F7F0-42BD-8C1C-EBCD728463F8}"/>
            </a:ext>
          </a:extLst>
        </xdr:cNvPr>
        <xdr:cNvSpPr/>
      </xdr:nvSpPr>
      <xdr:spPr>
        <a:xfrm>
          <a:off x="1714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25188</xdr:rowOff>
    </xdr:from>
    <xdr:to>
      <xdr:col>11</xdr:col>
      <xdr:colOff>136525</xdr:colOff>
      <xdr:row>31</xdr:row>
      <xdr:rowOff>64770</xdr:rowOff>
    </xdr:to>
    <xdr:cxnSp macro="">
      <xdr:nvCxnSpPr>
        <xdr:cNvPr id="100" name="直線コネクタ 99">
          <a:extLst>
            <a:ext uri="{FF2B5EF4-FFF2-40B4-BE49-F238E27FC236}">
              <a16:creationId xmlns:a16="http://schemas.microsoft.com/office/drawing/2014/main" id="{F7057DB9-A2FC-405B-864C-5758BE41A8BB}"/>
            </a:ext>
          </a:extLst>
        </xdr:cNvPr>
        <xdr:cNvCxnSpPr/>
      </xdr:nvCxnSpPr>
      <xdr:spPr>
        <a:xfrm>
          <a:off x="1765300" y="611166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49335</xdr:rowOff>
    </xdr:from>
    <xdr:ext cx="405111" cy="259045"/>
    <xdr:sp macro="" textlink="">
      <xdr:nvSpPr>
        <xdr:cNvPr id="101" name="n_1aveValue有形固定資産減価償却率">
          <a:extLst>
            <a:ext uri="{FF2B5EF4-FFF2-40B4-BE49-F238E27FC236}">
              <a16:creationId xmlns:a16="http://schemas.microsoft.com/office/drawing/2014/main" id="{4F7C750F-9BE6-4BEC-AA5A-9355A26B1549}"/>
            </a:ext>
          </a:extLst>
        </xdr:cNvPr>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102" name="n_2aveValue有形固定資産減価償却率">
          <a:extLst>
            <a:ext uri="{FF2B5EF4-FFF2-40B4-BE49-F238E27FC236}">
              <a16:creationId xmlns:a16="http://schemas.microsoft.com/office/drawing/2014/main" id="{42F93DDF-DEE3-4C69-A82F-AB7377FBD5C4}"/>
            </a:ext>
          </a:extLst>
        </xdr:cNvPr>
        <xdr:cNvSpPr txBox="1"/>
      </xdr:nvSpPr>
      <xdr:spPr>
        <a:xfrm>
          <a:off x="3086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C300B914-8F2A-4B6C-A4AE-6109EE81CBB6}"/>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a:extLst>
            <a:ext uri="{FF2B5EF4-FFF2-40B4-BE49-F238E27FC236}">
              <a16:creationId xmlns:a16="http://schemas.microsoft.com/office/drawing/2014/main" id="{3976D47B-5E56-423C-9BED-81439AF5D2F8}"/>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113894</xdr:rowOff>
    </xdr:from>
    <xdr:ext cx="405111" cy="259045"/>
    <xdr:sp macro="" textlink="">
      <xdr:nvSpPr>
        <xdr:cNvPr id="105" name="n_1mainValue有形固定資産減価償却率">
          <a:extLst>
            <a:ext uri="{FF2B5EF4-FFF2-40B4-BE49-F238E27FC236}">
              <a16:creationId xmlns:a16="http://schemas.microsoft.com/office/drawing/2014/main" id="{B0D0316E-DB3D-4627-86ED-5E856676E6F8}"/>
            </a:ext>
          </a:extLst>
        </xdr:cNvPr>
        <xdr:cNvSpPr txBox="1"/>
      </xdr:nvSpPr>
      <xdr:spPr>
        <a:xfrm>
          <a:off x="3836044" y="6200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a:extLst>
            <a:ext uri="{FF2B5EF4-FFF2-40B4-BE49-F238E27FC236}">
              <a16:creationId xmlns:a16="http://schemas.microsoft.com/office/drawing/2014/main" id="{C0ECDEEE-C233-456C-8D4C-EC472B8E33C9}"/>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107" name="n_3mainValue有形固定資産減価償却率">
          <a:extLst>
            <a:ext uri="{FF2B5EF4-FFF2-40B4-BE49-F238E27FC236}">
              <a16:creationId xmlns:a16="http://schemas.microsoft.com/office/drawing/2014/main" id="{FAA9594C-6C0F-4428-A7E2-57A6E10BE4D8}"/>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67115</xdr:rowOff>
    </xdr:from>
    <xdr:ext cx="405111" cy="259045"/>
    <xdr:sp macro="" textlink="">
      <xdr:nvSpPr>
        <xdr:cNvPr id="108" name="n_4mainValue有形固定資産減価償却率">
          <a:extLst>
            <a:ext uri="{FF2B5EF4-FFF2-40B4-BE49-F238E27FC236}">
              <a16:creationId xmlns:a16="http://schemas.microsoft.com/office/drawing/2014/main" id="{99794D2A-EAE9-4F98-9186-7B586E5D0190}"/>
            </a:ext>
          </a:extLst>
        </xdr:cNvPr>
        <xdr:cNvSpPr txBox="1"/>
      </xdr:nvSpPr>
      <xdr:spPr>
        <a:xfrm>
          <a:off x="15627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B630C88-4EC4-4709-860F-8C653D90EEE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AFBDADB4-C92F-4BE8-827A-8ADA787B69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CBC5B288-7BBC-4FB1-949B-94D80894334B}"/>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618E3710-827F-4331-BB93-F65858785EC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AFE80D7-CCFC-4FBB-8482-E31E577945B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6EAEC92-9770-4854-AFA5-1EE28D9F828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94933CF1-F8C6-4863-AE40-46253295C74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E3E9F15C-9ED2-483C-9C12-D524CD44509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9A1A892-6C29-4EB0-BE86-E121B5E9AE0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E4073A84-D133-4242-9222-FB236065E8D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9A58414-1465-4556-B739-D4D385D501F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C5B3A18-DDF8-4BCE-A93B-A7D8A5F69EB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BE028BA-F14B-41BA-96E9-5512C64A1B6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BIZ UDP明朝 Medium" panose="02020500000000000000" pitchFamily="18" charset="-128"/>
              <a:ea typeface="BIZ UDP明朝 Medium" panose="02020500000000000000" pitchFamily="18" charset="-128"/>
            </a:rPr>
            <a:t>令和４年度の債務償還比率は、新規地方債発行抑制により、令和３年度と比較し、</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32</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9</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ポイント（６５．７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32.8</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）下降し、類似団体の平均値より</a:t>
          </a:r>
          <a:r>
            <a:rPr kumimoji="1" lang="en-US" altLang="ja-JP" sz="1100">
              <a:solidFill>
                <a:schemeClr val="dk1"/>
              </a:solidFill>
              <a:effectLst/>
              <a:latin typeface="BIZ UDP明朝 Medium" panose="02020500000000000000" pitchFamily="18" charset="-128"/>
              <a:ea typeface="BIZ UDP明朝 Medium" panose="02020500000000000000" pitchFamily="18" charset="-128"/>
              <a:cs typeface="+mn-cs"/>
            </a:rPr>
            <a:t>419.7</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ポイント下回っている。</a:t>
          </a:r>
          <a:endParaRPr lang="ja-JP" altLang="ja-JP">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今後も、地方債の新規発行を抑制し、引き続き類似団体内平均を上回らないよう取り組んでいく。</a:t>
          </a:r>
          <a:endParaRPr lang="ja-JP" altLang="ja-JP">
            <a:effectLst/>
            <a:latin typeface="BIZ UDP明朝 Medium" panose="02020500000000000000" pitchFamily="18" charset="-128"/>
            <a:ea typeface="BIZ UDP明朝 Medium" panose="02020500000000000000" pitchFamily="18" charset="-128"/>
          </a:endParaRPr>
        </a:p>
        <a:p>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EC19C2-568E-465B-9060-632F2671D33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057FFB3-F479-452F-976E-8F5DB69943D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67125D7-8374-4F71-8816-2E93A32BB5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F5167200-B5B4-4707-A634-1AC9C4C1A10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28A3B3F3-AF03-411E-9804-553838EE887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74AEB0B8-38CC-497D-B57C-FEB11DF206F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C6CD3F04-F575-4010-B3B0-208AD64D56F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6314458-8CDB-400E-83B9-414433753A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0717EE7A-AFCA-41D9-8F8F-D4048F3FB38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0F654D99-6D46-4997-921D-D9C65C84CC7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0E5657EB-D15D-4675-AFA0-9E73BFA1DD3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2C566AC6-F0DB-4B63-8ABA-F493C974909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08866DF4-CF82-4CB3-A06A-66D38CA0A29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63E5E18B-8D4D-4319-9B73-C346C9C780D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5B3C2BC-9344-41CD-8A4A-C3B0A05F942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7" name="直線コネクタ 136">
          <a:extLst>
            <a:ext uri="{FF2B5EF4-FFF2-40B4-BE49-F238E27FC236}">
              <a16:creationId xmlns:a16="http://schemas.microsoft.com/office/drawing/2014/main" id="{A3176C65-F5D8-4CFA-9B29-7BC8B3DE9514}"/>
            </a:ext>
          </a:extLst>
        </xdr:cNvPr>
        <xdr:cNvCxnSpPr/>
      </xdr:nvCxnSpPr>
      <xdr:spPr>
        <a:xfrm flipV="1">
          <a:off x="14793595" y="5312833"/>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8" name="債務償還比率最小値テキスト">
          <a:extLst>
            <a:ext uri="{FF2B5EF4-FFF2-40B4-BE49-F238E27FC236}">
              <a16:creationId xmlns:a16="http://schemas.microsoft.com/office/drawing/2014/main" id="{87015BE8-CF49-4A7B-9784-916800375749}"/>
            </a:ext>
          </a:extLst>
        </xdr:cNvPr>
        <xdr:cNvSpPr txBox="1"/>
      </xdr:nvSpPr>
      <xdr:spPr>
        <a:xfrm>
          <a:off x="14846300" y="66523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9" name="直線コネクタ 138">
          <a:extLst>
            <a:ext uri="{FF2B5EF4-FFF2-40B4-BE49-F238E27FC236}">
              <a16:creationId xmlns:a16="http://schemas.microsoft.com/office/drawing/2014/main" id="{DD7875F1-DF8C-4340-A1FC-5111001AB4D0}"/>
            </a:ext>
          </a:extLst>
        </xdr:cNvPr>
        <xdr:cNvCxnSpPr/>
      </xdr:nvCxnSpPr>
      <xdr:spPr>
        <a:xfrm>
          <a:off x="14706600" y="664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0A7A2FBA-310B-4F5B-A1B8-5F1CCCC35D7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C0CB4FFD-BAA1-4D86-ACCD-4BD6159ABD7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42" name="債務償還比率平均値テキスト">
          <a:extLst>
            <a:ext uri="{FF2B5EF4-FFF2-40B4-BE49-F238E27FC236}">
              <a16:creationId xmlns:a16="http://schemas.microsoft.com/office/drawing/2014/main" id="{E49DC324-2371-4F28-881A-F7D8DCD1D312}"/>
            </a:ext>
          </a:extLst>
        </xdr:cNvPr>
        <xdr:cNvSpPr txBox="1"/>
      </xdr:nvSpPr>
      <xdr:spPr>
        <a:xfrm>
          <a:off x="14846300" y="578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43" name="フローチャート: 判断 142">
          <a:extLst>
            <a:ext uri="{FF2B5EF4-FFF2-40B4-BE49-F238E27FC236}">
              <a16:creationId xmlns:a16="http://schemas.microsoft.com/office/drawing/2014/main" id="{3A1280DF-F56E-4D6B-88B9-7DC0BB411FCB}"/>
            </a:ext>
          </a:extLst>
        </xdr:cNvPr>
        <xdr:cNvSpPr/>
      </xdr:nvSpPr>
      <xdr:spPr>
        <a:xfrm>
          <a:off x="147447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44" name="フローチャート: 判断 143">
          <a:extLst>
            <a:ext uri="{FF2B5EF4-FFF2-40B4-BE49-F238E27FC236}">
              <a16:creationId xmlns:a16="http://schemas.microsoft.com/office/drawing/2014/main" id="{253BF73E-B1C4-4501-A822-9165BD1BA265}"/>
            </a:ext>
          </a:extLst>
        </xdr:cNvPr>
        <xdr:cNvSpPr/>
      </xdr:nvSpPr>
      <xdr:spPr>
        <a:xfrm>
          <a:off x="14033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45" name="フローチャート: 判断 144">
          <a:extLst>
            <a:ext uri="{FF2B5EF4-FFF2-40B4-BE49-F238E27FC236}">
              <a16:creationId xmlns:a16="http://schemas.microsoft.com/office/drawing/2014/main" id="{AE01EEB2-37EC-4A07-82D2-78A46AB51014}"/>
            </a:ext>
          </a:extLst>
        </xdr:cNvPr>
        <xdr:cNvSpPr/>
      </xdr:nvSpPr>
      <xdr:spPr>
        <a:xfrm>
          <a:off x="13271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6" name="フローチャート: 判断 145">
          <a:extLst>
            <a:ext uri="{FF2B5EF4-FFF2-40B4-BE49-F238E27FC236}">
              <a16:creationId xmlns:a16="http://schemas.microsoft.com/office/drawing/2014/main" id="{1C9DE6AE-DAA0-436E-9FA4-1494EB106EC6}"/>
            </a:ext>
          </a:extLst>
        </xdr:cNvPr>
        <xdr:cNvSpPr/>
      </xdr:nvSpPr>
      <xdr:spPr>
        <a:xfrm>
          <a:off x="12509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7" name="フローチャート: 判断 146">
          <a:extLst>
            <a:ext uri="{FF2B5EF4-FFF2-40B4-BE49-F238E27FC236}">
              <a16:creationId xmlns:a16="http://schemas.microsoft.com/office/drawing/2014/main" id="{9E285600-DCF1-4565-AD3C-DF63C47CAD3D}"/>
            </a:ext>
          </a:extLst>
        </xdr:cNvPr>
        <xdr:cNvSpPr/>
      </xdr:nvSpPr>
      <xdr:spPr>
        <a:xfrm>
          <a:off x="11747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70A3390-ECBD-42F9-A5BF-E97BB9DCBAF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98614C4-95AE-4074-B98E-662BF502CC7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B8F3760-9227-4E95-B63C-03955AE8ED9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99EF17C8-76F3-4D07-B402-02AB52A63E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D11F879-CC32-438E-8BC9-0F7875BAB5F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72150</xdr:rowOff>
    </xdr:from>
    <xdr:to>
      <xdr:col>76</xdr:col>
      <xdr:colOff>73025</xdr:colOff>
      <xdr:row>27</xdr:row>
      <xdr:rowOff>2300</xdr:rowOff>
    </xdr:to>
    <xdr:sp macro="" textlink="">
      <xdr:nvSpPr>
        <xdr:cNvPr id="153" name="楕円 152">
          <a:extLst>
            <a:ext uri="{FF2B5EF4-FFF2-40B4-BE49-F238E27FC236}">
              <a16:creationId xmlns:a16="http://schemas.microsoft.com/office/drawing/2014/main" id="{A95645C2-588D-407A-BB2E-2FD18D012B20}"/>
            </a:ext>
          </a:extLst>
        </xdr:cNvPr>
        <xdr:cNvSpPr/>
      </xdr:nvSpPr>
      <xdr:spPr>
        <a:xfrm>
          <a:off x="14744700" y="530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158527</xdr:rowOff>
    </xdr:from>
    <xdr:ext cx="405111" cy="259045"/>
    <xdr:sp macro="" textlink="">
      <xdr:nvSpPr>
        <xdr:cNvPr id="154" name="債務償還比率該当値テキスト">
          <a:extLst>
            <a:ext uri="{FF2B5EF4-FFF2-40B4-BE49-F238E27FC236}">
              <a16:creationId xmlns:a16="http://schemas.microsoft.com/office/drawing/2014/main" id="{85270657-CE3A-4CBB-8923-3A509D673F8D}"/>
            </a:ext>
          </a:extLst>
        </xdr:cNvPr>
        <xdr:cNvSpPr txBox="1"/>
      </xdr:nvSpPr>
      <xdr:spPr>
        <a:xfrm>
          <a:off x="14846300" y="521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111612</xdr:rowOff>
    </xdr:from>
    <xdr:to>
      <xdr:col>72</xdr:col>
      <xdr:colOff>123825</xdr:colOff>
      <xdr:row>27</xdr:row>
      <xdr:rowOff>41762</xdr:rowOff>
    </xdr:to>
    <xdr:sp macro="" textlink="">
      <xdr:nvSpPr>
        <xdr:cNvPr id="155" name="楕円 154">
          <a:extLst>
            <a:ext uri="{FF2B5EF4-FFF2-40B4-BE49-F238E27FC236}">
              <a16:creationId xmlns:a16="http://schemas.microsoft.com/office/drawing/2014/main" id="{A8B0895E-2D1C-487A-B953-B011C546D954}"/>
            </a:ext>
          </a:extLst>
        </xdr:cNvPr>
        <xdr:cNvSpPr/>
      </xdr:nvSpPr>
      <xdr:spPr>
        <a:xfrm>
          <a:off x="14033500" y="53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122950</xdr:rowOff>
    </xdr:from>
    <xdr:to>
      <xdr:col>76</xdr:col>
      <xdr:colOff>22225</xdr:colOff>
      <xdr:row>26</xdr:row>
      <xdr:rowOff>162412</xdr:rowOff>
    </xdr:to>
    <xdr:cxnSp macro="">
      <xdr:nvCxnSpPr>
        <xdr:cNvPr id="156" name="直線コネクタ 155">
          <a:extLst>
            <a:ext uri="{FF2B5EF4-FFF2-40B4-BE49-F238E27FC236}">
              <a16:creationId xmlns:a16="http://schemas.microsoft.com/office/drawing/2014/main" id="{20B55120-E56E-4D97-9425-356502655487}"/>
            </a:ext>
          </a:extLst>
        </xdr:cNvPr>
        <xdr:cNvCxnSpPr/>
      </xdr:nvCxnSpPr>
      <xdr:spPr>
        <a:xfrm flipV="1">
          <a:off x="14084300" y="5352175"/>
          <a:ext cx="711200" cy="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45353</xdr:rowOff>
    </xdr:from>
    <xdr:to>
      <xdr:col>68</xdr:col>
      <xdr:colOff>123825</xdr:colOff>
      <xdr:row>27</xdr:row>
      <xdr:rowOff>146953</xdr:rowOff>
    </xdr:to>
    <xdr:sp macro="" textlink="">
      <xdr:nvSpPr>
        <xdr:cNvPr id="157" name="楕円 156">
          <a:extLst>
            <a:ext uri="{FF2B5EF4-FFF2-40B4-BE49-F238E27FC236}">
              <a16:creationId xmlns:a16="http://schemas.microsoft.com/office/drawing/2014/main" id="{C0556CD0-9DDA-4858-B4D6-703BA28B69A1}"/>
            </a:ext>
          </a:extLst>
        </xdr:cNvPr>
        <xdr:cNvSpPr/>
      </xdr:nvSpPr>
      <xdr:spPr>
        <a:xfrm>
          <a:off x="13271500" y="544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162412</xdr:rowOff>
    </xdr:from>
    <xdr:to>
      <xdr:col>72</xdr:col>
      <xdr:colOff>73025</xdr:colOff>
      <xdr:row>27</xdr:row>
      <xdr:rowOff>96153</xdr:rowOff>
    </xdr:to>
    <xdr:cxnSp macro="">
      <xdr:nvCxnSpPr>
        <xdr:cNvPr id="158" name="直線コネクタ 157">
          <a:extLst>
            <a:ext uri="{FF2B5EF4-FFF2-40B4-BE49-F238E27FC236}">
              <a16:creationId xmlns:a16="http://schemas.microsoft.com/office/drawing/2014/main" id="{D9315821-EC89-4131-9DC2-4CA1D759B644}"/>
            </a:ext>
          </a:extLst>
        </xdr:cNvPr>
        <xdr:cNvCxnSpPr/>
      </xdr:nvCxnSpPr>
      <xdr:spPr>
        <a:xfrm flipV="1">
          <a:off x="13322300" y="5391637"/>
          <a:ext cx="762000" cy="10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87983</xdr:rowOff>
    </xdr:from>
    <xdr:to>
      <xdr:col>64</xdr:col>
      <xdr:colOff>123825</xdr:colOff>
      <xdr:row>27</xdr:row>
      <xdr:rowOff>18133</xdr:rowOff>
    </xdr:to>
    <xdr:sp macro="" textlink="">
      <xdr:nvSpPr>
        <xdr:cNvPr id="159" name="楕円 158">
          <a:extLst>
            <a:ext uri="{FF2B5EF4-FFF2-40B4-BE49-F238E27FC236}">
              <a16:creationId xmlns:a16="http://schemas.microsoft.com/office/drawing/2014/main" id="{2C3D3469-833C-4D16-B167-FAD28BC91B1C}"/>
            </a:ext>
          </a:extLst>
        </xdr:cNvPr>
        <xdr:cNvSpPr/>
      </xdr:nvSpPr>
      <xdr:spPr>
        <a:xfrm>
          <a:off x="12509500" y="531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138783</xdr:rowOff>
    </xdr:from>
    <xdr:to>
      <xdr:col>68</xdr:col>
      <xdr:colOff>73025</xdr:colOff>
      <xdr:row>27</xdr:row>
      <xdr:rowOff>96153</xdr:rowOff>
    </xdr:to>
    <xdr:cxnSp macro="">
      <xdr:nvCxnSpPr>
        <xdr:cNvPr id="160" name="直線コネクタ 159">
          <a:extLst>
            <a:ext uri="{FF2B5EF4-FFF2-40B4-BE49-F238E27FC236}">
              <a16:creationId xmlns:a16="http://schemas.microsoft.com/office/drawing/2014/main" id="{15EBFD0A-3702-4F5B-952C-7C0811A482EA}"/>
            </a:ext>
          </a:extLst>
        </xdr:cNvPr>
        <xdr:cNvCxnSpPr/>
      </xdr:nvCxnSpPr>
      <xdr:spPr>
        <a:xfrm>
          <a:off x="12560300" y="5368008"/>
          <a:ext cx="762000" cy="1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63154</xdr:rowOff>
    </xdr:from>
    <xdr:to>
      <xdr:col>60</xdr:col>
      <xdr:colOff>123825</xdr:colOff>
      <xdr:row>26</xdr:row>
      <xdr:rowOff>164754</xdr:rowOff>
    </xdr:to>
    <xdr:sp macro="" textlink="">
      <xdr:nvSpPr>
        <xdr:cNvPr id="161" name="楕円 160">
          <a:extLst>
            <a:ext uri="{FF2B5EF4-FFF2-40B4-BE49-F238E27FC236}">
              <a16:creationId xmlns:a16="http://schemas.microsoft.com/office/drawing/2014/main" id="{5960330C-54E7-442B-97D0-096B0B9690CB}"/>
            </a:ext>
          </a:extLst>
        </xdr:cNvPr>
        <xdr:cNvSpPr/>
      </xdr:nvSpPr>
      <xdr:spPr>
        <a:xfrm>
          <a:off x="11747500" y="5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113954</xdr:rowOff>
    </xdr:from>
    <xdr:to>
      <xdr:col>64</xdr:col>
      <xdr:colOff>73025</xdr:colOff>
      <xdr:row>26</xdr:row>
      <xdr:rowOff>138783</xdr:rowOff>
    </xdr:to>
    <xdr:cxnSp macro="">
      <xdr:nvCxnSpPr>
        <xdr:cNvPr id="162" name="直線コネクタ 161">
          <a:extLst>
            <a:ext uri="{FF2B5EF4-FFF2-40B4-BE49-F238E27FC236}">
              <a16:creationId xmlns:a16="http://schemas.microsoft.com/office/drawing/2014/main" id="{BC01A143-8A4A-44FF-8F90-9B12503EB2CF}"/>
            </a:ext>
          </a:extLst>
        </xdr:cNvPr>
        <xdr:cNvCxnSpPr/>
      </xdr:nvCxnSpPr>
      <xdr:spPr>
        <a:xfrm>
          <a:off x="11798300" y="5343179"/>
          <a:ext cx="762000" cy="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63" name="n_1aveValue債務償還比率">
          <a:extLst>
            <a:ext uri="{FF2B5EF4-FFF2-40B4-BE49-F238E27FC236}">
              <a16:creationId xmlns:a16="http://schemas.microsoft.com/office/drawing/2014/main" id="{C2E71448-5CDF-4E75-AF49-B6CAFF764583}"/>
            </a:ext>
          </a:extLst>
        </xdr:cNvPr>
        <xdr:cNvSpPr txBox="1"/>
      </xdr:nvSpPr>
      <xdr:spPr>
        <a:xfrm>
          <a:off x="13836727" y="584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106266</xdr:rowOff>
    </xdr:from>
    <xdr:ext cx="469744" cy="259045"/>
    <xdr:sp macro="" textlink="">
      <xdr:nvSpPr>
        <xdr:cNvPr id="164" name="n_2aveValue債務償還比率">
          <a:extLst>
            <a:ext uri="{FF2B5EF4-FFF2-40B4-BE49-F238E27FC236}">
              <a16:creationId xmlns:a16="http://schemas.microsoft.com/office/drawing/2014/main" id="{B92A289E-51E9-4BA5-945A-1C63BE94BDFA}"/>
            </a:ext>
          </a:extLst>
        </xdr:cNvPr>
        <xdr:cNvSpPr txBox="1"/>
      </xdr:nvSpPr>
      <xdr:spPr>
        <a:xfrm>
          <a:off x="13087427" y="60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166119</xdr:rowOff>
    </xdr:from>
    <xdr:ext cx="469744" cy="259045"/>
    <xdr:sp macro="" textlink="">
      <xdr:nvSpPr>
        <xdr:cNvPr id="165" name="n_3aveValue債務償還比率">
          <a:extLst>
            <a:ext uri="{FF2B5EF4-FFF2-40B4-BE49-F238E27FC236}">
              <a16:creationId xmlns:a16="http://schemas.microsoft.com/office/drawing/2014/main" id="{07595AE4-A6BC-4F8F-BF4C-9F676EF24CA2}"/>
            </a:ext>
          </a:extLst>
        </xdr:cNvPr>
        <xdr:cNvSpPr txBox="1"/>
      </xdr:nvSpPr>
      <xdr:spPr>
        <a:xfrm>
          <a:off x="12325427" y="608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149207</xdr:rowOff>
    </xdr:from>
    <xdr:ext cx="469744" cy="259045"/>
    <xdr:sp macro="" textlink="">
      <xdr:nvSpPr>
        <xdr:cNvPr id="166" name="n_4aveValue債務償還比率">
          <a:extLst>
            <a:ext uri="{FF2B5EF4-FFF2-40B4-BE49-F238E27FC236}">
              <a16:creationId xmlns:a16="http://schemas.microsoft.com/office/drawing/2014/main" id="{4E5B7E3E-0F24-4EE3-BC5C-CCC08C9E5F84}"/>
            </a:ext>
          </a:extLst>
        </xdr:cNvPr>
        <xdr:cNvSpPr txBox="1"/>
      </xdr:nvSpPr>
      <xdr:spPr>
        <a:xfrm>
          <a:off x="11563427" y="60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58289</xdr:rowOff>
    </xdr:from>
    <xdr:ext cx="405111" cy="259045"/>
    <xdr:sp macro="" textlink="">
      <xdr:nvSpPr>
        <xdr:cNvPr id="167" name="n_1mainValue債務償還比率">
          <a:extLst>
            <a:ext uri="{FF2B5EF4-FFF2-40B4-BE49-F238E27FC236}">
              <a16:creationId xmlns:a16="http://schemas.microsoft.com/office/drawing/2014/main" id="{F0D80BAF-DA62-4B28-A141-9ADDCC4B52BD}"/>
            </a:ext>
          </a:extLst>
        </xdr:cNvPr>
        <xdr:cNvSpPr txBox="1"/>
      </xdr:nvSpPr>
      <xdr:spPr>
        <a:xfrm>
          <a:off x="13869044" y="511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163480</xdr:rowOff>
    </xdr:from>
    <xdr:ext cx="469744" cy="259045"/>
    <xdr:sp macro="" textlink="">
      <xdr:nvSpPr>
        <xdr:cNvPr id="168" name="n_2mainValue債務償還比率">
          <a:extLst>
            <a:ext uri="{FF2B5EF4-FFF2-40B4-BE49-F238E27FC236}">
              <a16:creationId xmlns:a16="http://schemas.microsoft.com/office/drawing/2014/main" id="{CA1924BF-4275-4D3E-B997-1C8F3AE848AF}"/>
            </a:ext>
          </a:extLst>
        </xdr:cNvPr>
        <xdr:cNvSpPr txBox="1"/>
      </xdr:nvSpPr>
      <xdr:spPr>
        <a:xfrm>
          <a:off x="13087427" y="522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34660</xdr:rowOff>
    </xdr:from>
    <xdr:ext cx="405111" cy="259045"/>
    <xdr:sp macro="" textlink="">
      <xdr:nvSpPr>
        <xdr:cNvPr id="169" name="n_3mainValue債務償還比率">
          <a:extLst>
            <a:ext uri="{FF2B5EF4-FFF2-40B4-BE49-F238E27FC236}">
              <a16:creationId xmlns:a16="http://schemas.microsoft.com/office/drawing/2014/main" id="{0958CF8D-10BE-4F40-A2B2-580EC2145841}"/>
            </a:ext>
          </a:extLst>
        </xdr:cNvPr>
        <xdr:cNvSpPr txBox="1"/>
      </xdr:nvSpPr>
      <xdr:spPr>
        <a:xfrm>
          <a:off x="12357744" y="509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9831</xdr:rowOff>
    </xdr:from>
    <xdr:ext cx="405111" cy="259045"/>
    <xdr:sp macro="" textlink="">
      <xdr:nvSpPr>
        <xdr:cNvPr id="170" name="n_4mainValue債務償還比率">
          <a:extLst>
            <a:ext uri="{FF2B5EF4-FFF2-40B4-BE49-F238E27FC236}">
              <a16:creationId xmlns:a16="http://schemas.microsoft.com/office/drawing/2014/main" id="{52E8C6CE-D880-4E39-8EF2-2930DDA4DA93}"/>
            </a:ext>
          </a:extLst>
        </xdr:cNvPr>
        <xdr:cNvSpPr txBox="1"/>
      </xdr:nvSpPr>
      <xdr:spPr>
        <a:xfrm>
          <a:off x="11595744" y="5067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3EEB2DD5-5BDE-4B16-B1A8-FE73EBB892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E0BDDE9-D90F-4F8B-8CE7-50AD6F3F65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A7C56653-1F58-4C2C-A7F8-9BFB91D8E7C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F312039-F5E9-4801-949A-0B7F8B1530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E06AAF4F-0F65-4502-BD17-7AD4788A799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6630748-0C92-426D-B02D-D52DF16272B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498EE3-919E-4C1D-B284-D06ECD802D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87DF56-694A-4EA9-85F5-7FD6AFA5F82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B45AF57-A619-4182-BECF-E43CA82E92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9ECE08-DB2F-4F85-B153-E441CDF1F6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A66F0-8CA4-4992-BBB6-47B60D14393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F058B-D835-41F5-9680-18AEE9EE5C4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070992-33B8-438E-92BB-A2F6395955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189C81-3E36-4D48-BAD4-195557C21F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4902C6-7FED-461C-B17F-991977986C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BD0AE1-D280-4316-9654-BCD9225279E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E8EE6E-4211-4A8E-86BE-1E8A6BC11F7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20A8C13-7D0D-4BED-BC7F-D972412CA5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8FBC70-84DA-4C14-ADD2-CC50FE2415C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96BEBC-5BFE-4A3D-BFBF-A5CAD9B9491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916E2AE-211B-40C7-9280-841CCE0A47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405D933-EAB4-4565-A87E-38244AAB5A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DBC9D75-5083-44E7-9E8F-39DF492F0B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28AFDD5-8C3C-43FC-B777-AD0D2DB728F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5146586-8836-409C-AA30-C7AD7898A06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3B6FA28-35EB-4033-9D62-D6C53D5977E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9DB2D5E-95B7-4179-BF1D-C427A84819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3B2044-AC48-48E2-9B9F-31EF41E60B4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9E71B65-8FF7-48EC-8B1B-6829374F78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BB2CD7-E2F5-4508-B9B3-717E1D2C55B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805B60-FD98-4A0D-BDAF-FAEFBA9A9E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F2A4516-D93C-4C73-8D19-A2B55A12889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6BD6CD0-4667-4732-B2B0-656CE61F2A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15BF2E-B031-449F-8B62-CB98D9D2A28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77C848-71A8-40F9-8C18-6CCA10AE61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8B15CC-1D72-4037-8531-3CA088C058D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404164-C252-4474-95E1-8CE41ED0EAE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6C31B78-25F0-410C-87C3-79155BDEA53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A0E8C96-8FA0-41A2-8395-C9A21ADA274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E016278-3AEB-4A30-BBBC-0F86366BF09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3D635EE-E485-4CA6-BB95-74017AF3038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5DD974-E0DD-436F-AC5E-96EA7D97FD6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B94941-D4F1-4D83-8C34-3CDF9C3A62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24F9938-2274-40F6-953F-7FD907A395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C092E5-BD6E-492E-ABA4-A25896B11C7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310DE3A-FADB-42D2-AEC8-7DFCF7F4CF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E2B02B-5BD3-4D1E-8693-9CA80F7339F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CCC88E-067B-44F3-8AC5-28832B67D2F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E76083D-22D3-4C34-86FD-76854E32286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8A664DA-A594-45F2-B0CF-CB9D841940F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4EABF-EFD8-4762-B708-19A2770CD08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F16668-18E6-4998-90CC-ED8731F6548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34D797E-C345-4A02-A855-17904194375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6E2CAB6-70B0-4E10-8799-CA02C945690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39B036A-D768-4A93-A9B5-53FB2D23A3F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C9A36CF-4851-4BB5-9B2B-079D25E0734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81C85EB-EBC4-4F4B-BD6A-9A9804066B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A472800-CB3D-49A5-8BE6-2F23462CD4F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A15FA5-BBC2-4C9E-B822-2DCF098EAB4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DAD84F1-BE3D-436E-9CAB-10527719587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9704CC-F09E-4663-B77E-9C985EA8CC0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14BA0D50-92F1-489D-AC5E-829E76124256}"/>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9A46FE35-2266-4265-BE04-7668461449DC}"/>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5F26C503-17DF-461F-8795-8D6B95C2BD1D}"/>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602D01CE-4760-4F22-86BE-DCC3F0FDD6A5}"/>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9FEDF197-D7BA-4984-8339-D8B551F83A39}"/>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34942</xdr:rowOff>
    </xdr:from>
    <xdr:ext cx="405111" cy="259045"/>
    <xdr:sp macro="" textlink="">
      <xdr:nvSpPr>
        <xdr:cNvPr id="62" name="【道路】&#10;有形固定資産減価償却率平均値テキスト">
          <a:extLst>
            <a:ext uri="{FF2B5EF4-FFF2-40B4-BE49-F238E27FC236}">
              <a16:creationId xmlns:a16="http://schemas.microsoft.com/office/drawing/2014/main" id="{8C504A49-70BC-4B31-A5F6-15C69DBC032F}"/>
            </a:ext>
          </a:extLst>
        </xdr:cNvPr>
        <xdr:cNvSpPr txBox="1"/>
      </xdr:nvSpPr>
      <xdr:spPr>
        <a:xfrm>
          <a:off x="4673600" y="637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1719FA80-95A6-49CF-989C-0552D650DA0D}"/>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9F3DEF2F-CC95-4BB2-9D68-30EDF633701C}"/>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1E5739AC-7948-4639-801C-E8E349B6C3A8}"/>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7556F153-91D6-4D49-9B03-8E1ADEF8322B}"/>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300024AD-E20C-445C-B0E1-02271468350C}"/>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895A2C-075C-4423-A047-0DAFE3929EC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258B69-85A3-4633-BA39-980F86CF619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434F61B-307F-479E-8AFE-D06AEB88EA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7EF198-5E36-41AE-A0C1-92EE4D419B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B6C14C-1312-4FCE-BC8A-D8E1C398201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a:extLst>
            <a:ext uri="{FF2B5EF4-FFF2-40B4-BE49-F238E27FC236}">
              <a16:creationId xmlns:a16="http://schemas.microsoft.com/office/drawing/2014/main" id="{53D7FDD5-A293-48CF-8D94-AEADC3EDF7AC}"/>
            </a:ext>
          </a:extLst>
        </xdr:cNvPr>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a:extLst>
            <a:ext uri="{FF2B5EF4-FFF2-40B4-BE49-F238E27FC236}">
              <a16:creationId xmlns:a16="http://schemas.microsoft.com/office/drawing/2014/main" id="{A32B339E-B3CB-44FB-8FDA-F6ED4BABBF24}"/>
            </a:ext>
          </a:extLst>
        </xdr:cNvPr>
        <xdr:cNvSpPr txBox="1"/>
      </xdr:nvSpPr>
      <xdr:spPr>
        <a:xfrm>
          <a:off x="46736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86360</xdr:rowOff>
    </xdr:from>
    <xdr:to>
      <xdr:col>20</xdr:col>
      <xdr:colOff>38100</xdr:colOff>
      <xdr:row>39</xdr:row>
      <xdr:rowOff>16510</xdr:rowOff>
    </xdr:to>
    <xdr:sp macro="" textlink="">
      <xdr:nvSpPr>
        <xdr:cNvPr id="75" name="楕円 74">
          <a:extLst>
            <a:ext uri="{FF2B5EF4-FFF2-40B4-BE49-F238E27FC236}">
              <a16:creationId xmlns:a16="http://schemas.microsoft.com/office/drawing/2014/main" id="{4BFEF853-AC5C-4276-8AB8-165B33474CEB}"/>
            </a:ext>
          </a:extLst>
        </xdr:cNvPr>
        <xdr:cNvSpPr/>
      </xdr:nvSpPr>
      <xdr:spPr>
        <a:xfrm>
          <a:off x="3746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137160</xdr:rowOff>
    </xdr:from>
    <xdr:to>
      <xdr:col>24</xdr:col>
      <xdr:colOff>63500</xdr:colOff>
      <xdr:row>38</xdr:row>
      <xdr:rowOff>169545</xdr:rowOff>
    </xdr:to>
    <xdr:cxnSp macro="">
      <xdr:nvCxnSpPr>
        <xdr:cNvPr id="76" name="直線コネクタ 75">
          <a:extLst>
            <a:ext uri="{FF2B5EF4-FFF2-40B4-BE49-F238E27FC236}">
              <a16:creationId xmlns:a16="http://schemas.microsoft.com/office/drawing/2014/main" id="{E8585476-44E4-455F-A88E-F3BA977C4F72}"/>
            </a:ext>
          </a:extLst>
        </xdr:cNvPr>
        <xdr:cNvCxnSpPr/>
      </xdr:nvCxnSpPr>
      <xdr:spPr>
        <a:xfrm>
          <a:off x="3797300" y="66522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7" name="楕円 76">
          <a:extLst>
            <a:ext uri="{FF2B5EF4-FFF2-40B4-BE49-F238E27FC236}">
              <a16:creationId xmlns:a16="http://schemas.microsoft.com/office/drawing/2014/main" id="{43817AF3-390D-4789-B558-98A27E2F3B06}"/>
            </a:ext>
          </a:extLst>
        </xdr:cNvPr>
        <xdr:cNvSpPr/>
      </xdr:nvSpPr>
      <xdr:spPr>
        <a:xfrm>
          <a:off x="2857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137160</xdr:rowOff>
    </xdr:to>
    <xdr:cxnSp macro="">
      <xdr:nvCxnSpPr>
        <xdr:cNvPr id="78" name="直線コネクタ 77">
          <a:extLst>
            <a:ext uri="{FF2B5EF4-FFF2-40B4-BE49-F238E27FC236}">
              <a16:creationId xmlns:a16="http://schemas.microsoft.com/office/drawing/2014/main" id="{DDAACA83-9D2F-4830-A0FB-3066AB01E613}"/>
            </a:ext>
          </a:extLst>
        </xdr:cNvPr>
        <xdr:cNvCxnSpPr/>
      </xdr:nvCxnSpPr>
      <xdr:spPr>
        <a:xfrm>
          <a:off x="2908300" y="6614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19685</xdr:rowOff>
    </xdr:from>
    <xdr:to>
      <xdr:col>10</xdr:col>
      <xdr:colOff>165100</xdr:colOff>
      <xdr:row>38</xdr:row>
      <xdr:rowOff>121285</xdr:rowOff>
    </xdr:to>
    <xdr:sp macro="" textlink="">
      <xdr:nvSpPr>
        <xdr:cNvPr id="79" name="楕円 78">
          <a:extLst>
            <a:ext uri="{FF2B5EF4-FFF2-40B4-BE49-F238E27FC236}">
              <a16:creationId xmlns:a16="http://schemas.microsoft.com/office/drawing/2014/main" id="{91C37ED3-7FF0-4C15-AC43-D4A4134F0B86}"/>
            </a:ext>
          </a:extLst>
        </xdr:cNvPr>
        <xdr:cNvSpPr/>
      </xdr:nvSpPr>
      <xdr:spPr>
        <a:xfrm>
          <a:off x="1968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70485</xdr:rowOff>
    </xdr:from>
    <xdr:to>
      <xdr:col>15</xdr:col>
      <xdr:colOff>50800</xdr:colOff>
      <xdr:row>38</xdr:row>
      <xdr:rowOff>99060</xdr:rowOff>
    </xdr:to>
    <xdr:cxnSp macro="">
      <xdr:nvCxnSpPr>
        <xdr:cNvPr id="80" name="直線コネクタ 79">
          <a:extLst>
            <a:ext uri="{FF2B5EF4-FFF2-40B4-BE49-F238E27FC236}">
              <a16:creationId xmlns:a16="http://schemas.microsoft.com/office/drawing/2014/main" id="{4578CBA7-6E83-4BE6-A7DC-A64B033E090B}"/>
            </a:ext>
          </a:extLst>
        </xdr:cNvPr>
        <xdr:cNvCxnSpPr/>
      </xdr:nvCxnSpPr>
      <xdr:spPr>
        <a:xfrm>
          <a:off x="2019300" y="658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158750</xdr:rowOff>
    </xdr:from>
    <xdr:to>
      <xdr:col>6</xdr:col>
      <xdr:colOff>38100</xdr:colOff>
      <xdr:row>38</xdr:row>
      <xdr:rowOff>88900</xdr:rowOff>
    </xdr:to>
    <xdr:sp macro="" textlink="">
      <xdr:nvSpPr>
        <xdr:cNvPr id="81" name="楕円 80">
          <a:extLst>
            <a:ext uri="{FF2B5EF4-FFF2-40B4-BE49-F238E27FC236}">
              <a16:creationId xmlns:a16="http://schemas.microsoft.com/office/drawing/2014/main" id="{F83B6B33-4D20-49E1-A856-ABCFEA88FF84}"/>
            </a:ext>
          </a:extLst>
        </xdr:cNvPr>
        <xdr:cNvSpPr/>
      </xdr:nvSpPr>
      <xdr:spPr>
        <a:xfrm>
          <a:off x="107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38100</xdr:rowOff>
    </xdr:from>
    <xdr:to>
      <xdr:col>10</xdr:col>
      <xdr:colOff>114300</xdr:colOff>
      <xdr:row>38</xdr:row>
      <xdr:rowOff>70485</xdr:rowOff>
    </xdr:to>
    <xdr:cxnSp macro="">
      <xdr:nvCxnSpPr>
        <xdr:cNvPr id="82" name="直線コネクタ 81">
          <a:extLst>
            <a:ext uri="{FF2B5EF4-FFF2-40B4-BE49-F238E27FC236}">
              <a16:creationId xmlns:a16="http://schemas.microsoft.com/office/drawing/2014/main" id="{8E1E5BD4-CE11-47FB-A8CC-3B1BDEB7DC7E}"/>
            </a:ext>
          </a:extLst>
        </xdr:cNvPr>
        <xdr:cNvCxnSpPr/>
      </xdr:nvCxnSpPr>
      <xdr:spPr>
        <a:xfrm>
          <a:off x="1130300" y="6553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116857</xdr:rowOff>
    </xdr:from>
    <xdr:ext cx="405111" cy="259045"/>
    <xdr:sp macro="" textlink="">
      <xdr:nvSpPr>
        <xdr:cNvPr id="83" name="n_1aveValue【道路】&#10;有形固定資産減価償却率">
          <a:extLst>
            <a:ext uri="{FF2B5EF4-FFF2-40B4-BE49-F238E27FC236}">
              <a16:creationId xmlns:a16="http://schemas.microsoft.com/office/drawing/2014/main" id="{2C205587-158B-4445-9A30-3B38D108D7DF}"/>
            </a:ext>
          </a:extLst>
        </xdr:cNvPr>
        <xdr:cNvSpPr txBox="1"/>
      </xdr:nvSpPr>
      <xdr:spPr>
        <a:xfrm>
          <a:off x="35820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312F3C19-0B31-47B9-B19A-EB1947404442}"/>
            </a:ext>
          </a:extLst>
        </xdr:cNvPr>
        <xdr:cNvSpPr txBox="1"/>
      </xdr:nvSpPr>
      <xdr:spPr>
        <a:xfrm>
          <a:off x="2705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7EF929AD-6D71-44DB-BAD0-DB5B9BB35241}"/>
            </a:ext>
          </a:extLst>
        </xdr:cNvPr>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59707</xdr:rowOff>
    </xdr:from>
    <xdr:ext cx="405111" cy="259045"/>
    <xdr:sp macro="" textlink="">
      <xdr:nvSpPr>
        <xdr:cNvPr id="86" name="n_4aveValue【道路】&#10;有形固定資産減価償却率">
          <a:extLst>
            <a:ext uri="{FF2B5EF4-FFF2-40B4-BE49-F238E27FC236}">
              <a16:creationId xmlns:a16="http://schemas.microsoft.com/office/drawing/2014/main" id="{C4B6CA82-F9E1-457A-A070-439B22454976}"/>
            </a:ext>
          </a:extLst>
        </xdr:cNvPr>
        <xdr:cNvSpPr txBox="1"/>
      </xdr:nvSpPr>
      <xdr:spPr>
        <a:xfrm>
          <a:off x="927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7637</xdr:rowOff>
    </xdr:from>
    <xdr:ext cx="405111" cy="259045"/>
    <xdr:sp macro="" textlink="">
      <xdr:nvSpPr>
        <xdr:cNvPr id="87" name="n_1mainValue【道路】&#10;有形固定資産減価償却率">
          <a:extLst>
            <a:ext uri="{FF2B5EF4-FFF2-40B4-BE49-F238E27FC236}">
              <a16:creationId xmlns:a16="http://schemas.microsoft.com/office/drawing/2014/main" id="{F77B2807-A25C-4AAD-A77A-A0C0E2D7340E}"/>
            </a:ext>
          </a:extLst>
        </xdr:cNvPr>
        <xdr:cNvSpPr txBox="1"/>
      </xdr:nvSpPr>
      <xdr:spPr>
        <a:xfrm>
          <a:off x="3582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8" name="n_2mainValue【道路】&#10;有形固定資産減価償却率">
          <a:extLst>
            <a:ext uri="{FF2B5EF4-FFF2-40B4-BE49-F238E27FC236}">
              <a16:creationId xmlns:a16="http://schemas.microsoft.com/office/drawing/2014/main" id="{7939446A-D88B-47C7-B73D-5769D7FBCC56}"/>
            </a:ext>
          </a:extLst>
        </xdr:cNvPr>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6EA31943-DE53-4322-B7C1-0AC3E550942B}"/>
            </a:ext>
          </a:extLst>
        </xdr:cNvPr>
        <xdr:cNvSpPr txBox="1"/>
      </xdr:nvSpPr>
      <xdr:spPr>
        <a:xfrm>
          <a:off x="1816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80027</xdr:rowOff>
    </xdr:from>
    <xdr:ext cx="405111" cy="259045"/>
    <xdr:sp macro="" textlink="">
      <xdr:nvSpPr>
        <xdr:cNvPr id="90" name="n_4mainValue【道路】&#10;有形固定資産減価償却率">
          <a:extLst>
            <a:ext uri="{FF2B5EF4-FFF2-40B4-BE49-F238E27FC236}">
              <a16:creationId xmlns:a16="http://schemas.microsoft.com/office/drawing/2014/main" id="{1A472AB2-36AA-4FB4-9FB1-09FD21C8A33E}"/>
            </a:ext>
          </a:extLst>
        </xdr:cNvPr>
        <xdr:cNvSpPr txBox="1"/>
      </xdr:nvSpPr>
      <xdr:spPr>
        <a:xfrm>
          <a:off x="927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ECFD3D-1D8A-4101-94A2-A2BB91D25F0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F96BD6C-4B74-4A95-ACBE-A6967C36785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558CDEDA-F703-4250-890D-8044FC0144A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45D8880-499E-4196-A004-66FDCBB0B09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22F9942-7C06-424E-88A5-DA0293E902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520ED705-4DB2-42A6-98A4-850A4299E2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BB79D43-544F-4247-B28A-1326731629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EAB1538-1FBF-46FB-BF82-740E7526B9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30BC2A-1061-4A45-9C0A-917C09D16A6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6F26C28-DA38-4437-96A0-92516B75BD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7EB69A4-8D82-40DF-90D5-C7ADA9E7FAE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BE86672-F714-4E80-8C6F-69B318FB276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2FFBE924-DB93-4657-ABD3-105BAB2456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27A8C9E7-ED55-44D7-A15E-E31F511F51B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544135B0-7E59-42FF-BE4D-AB1F984F996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58C741A-F848-43CF-9144-0257CE86D3FC}"/>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F0A711E-4428-4631-A4A3-9A3DD29E07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E55B96D-F9F1-4E4E-901F-0DB25F07F46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2E90E0F-CB7B-4FBA-B982-873CE7CE61D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542CB2B-BE40-44A6-915F-CB8F2D3BFAA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F3C87155-9906-46B5-A6CE-CE43DD0D79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2488016-3109-47A4-9F35-6A6010E4A83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42D2DFB-2ED9-4D7A-B02C-89638B0ABCE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A15548B5-6597-4B57-B296-89CD86307A87}"/>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B6AD6454-E5FF-471A-AEC9-15BCF99C898D}"/>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364C2363-847A-4D8C-889C-180CB0BB3C41}"/>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323C1767-AEBE-4216-A092-7FFF7377A61C}"/>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FCD605B6-7560-45F4-AC53-9490E7728E52}"/>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102163</xdr:rowOff>
    </xdr:from>
    <xdr:ext cx="469744" cy="259045"/>
    <xdr:sp macro="" textlink="">
      <xdr:nvSpPr>
        <xdr:cNvPr id="119" name="【道路】&#10;一人当たり延長平均値テキスト">
          <a:extLst>
            <a:ext uri="{FF2B5EF4-FFF2-40B4-BE49-F238E27FC236}">
              <a16:creationId xmlns:a16="http://schemas.microsoft.com/office/drawing/2014/main" id="{FDFA0524-E9D1-4B53-A7A2-DC69E503DF19}"/>
            </a:ext>
          </a:extLst>
        </xdr:cNvPr>
        <xdr:cNvSpPr txBox="1"/>
      </xdr:nvSpPr>
      <xdr:spPr>
        <a:xfrm>
          <a:off x="10515600" y="678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F836757A-7DDB-41C1-A650-5BC2CAABBF98}"/>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C80166A5-1DE5-44FA-94DE-3B0EC436EEC3}"/>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123F1D2C-EF53-4378-BAE9-3A6A042FF58D}"/>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372E462A-91F9-4062-8B7A-42FDE59E812F}"/>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B8DA319D-5F84-4D8A-A7EB-E1C7B61625B5}"/>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4DDC24E-89FC-4151-93CF-AF4E750AC0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681267F-0C65-4CC6-A8FE-8B6D50E1CA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B3D064B-701F-46AD-B8DF-15DEAAD78A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3C9470-FFDE-4609-84E5-F27DB05928C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D48502B-6AF8-46DF-B6CA-D18C02DBDA5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116383</xdr:rowOff>
    </xdr:from>
    <xdr:to>
      <xdr:col>55</xdr:col>
      <xdr:colOff>50800</xdr:colOff>
      <xdr:row>39</xdr:row>
      <xdr:rowOff>46533</xdr:rowOff>
    </xdr:to>
    <xdr:sp macro="" textlink="">
      <xdr:nvSpPr>
        <xdr:cNvPr id="130" name="楕円 129">
          <a:extLst>
            <a:ext uri="{FF2B5EF4-FFF2-40B4-BE49-F238E27FC236}">
              <a16:creationId xmlns:a16="http://schemas.microsoft.com/office/drawing/2014/main" id="{A5508783-4975-4556-B99A-5B3C67FAD754}"/>
            </a:ext>
          </a:extLst>
        </xdr:cNvPr>
        <xdr:cNvSpPr/>
      </xdr:nvSpPr>
      <xdr:spPr>
        <a:xfrm>
          <a:off x="10426700" y="663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139260</xdr:rowOff>
    </xdr:from>
    <xdr:ext cx="534377" cy="259045"/>
    <xdr:sp macro="" textlink="">
      <xdr:nvSpPr>
        <xdr:cNvPr id="131" name="【道路】&#10;一人当たり延長該当値テキスト">
          <a:extLst>
            <a:ext uri="{FF2B5EF4-FFF2-40B4-BE49-F238E27FC236}">
              <a16:creationId xmlns:a16="http://schemas.microsoft.com/office/drawing/2014/main" id="{1201F47A-6FE3-401B-A3BA-8F8FB7362986}"/>
            </a:ext>
          </a:extLst>
        </xdr:cNvPr>
        <xdr:cNvSpPr txBox="1"/>
      </xdr:nvSpPr>
      <xdr:spPr>
        <a:xfrm>
          <a:off x="10515600" y="648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121945</xdr:rowOff>
    </xdr:from>
    <xdr:to>
      <xdr:col>50</xdr:col>
      <xdr:colOff>165100</xdr:colOff>
      <xdr:row>39</xdr:row>
      <xdr:rowOff>52095</xdr:rowOff>
    </xdr:to>
    <xdr:sp macro="" textlink="">
      <xdr:nvSpPr>
        <xdr:cNvPr id="132" name="楕円 131">
          <a:extLst>
            <a:ext uri="{FF2B5EF4-FFF2-40B4-BE49-F238E27FC236}">
              <a16:creationId xmlns:a16="http://schemas.microsoft.com/office/drawing/2014/main" id="{0F617A83-9277-41C8-837B-9963E049F0D7}"/>
            </a:ext>
          </a:extLst>
        </xdr:cNvPr>
        <xdr:cNvSpPr/>
      </xdr:nvSpPr>
      <xdr:spPr>
        <a:xfrm>
          <a:off x="9588500" y="663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167183</xdr:rowOff>
    </xdr:from>
    <xdr:to>
      <xdr:col>55</xdr:col>
      <xdr:colOff>0</xdr:colOff>
      <xdr:row>39</xdr:row>
      <xdr:rowOff>1295</xdr:rowOff>
    </xdr:to>
    <xdr:cxnSp macro="">
      <xdr:nvCxnSpPr>
        <xdr:cNvPr id="133" name="直線コネクタ 132">
          <a:extLst>
            <a:ext uri="{FF2B5EF4-FFF2-40B4-BE49-F238E27FC236}">
              <a16:creationId xmlns:a16="http://schemas.microsoft.com/office/drawing/2014/main" id="{3B2D93E1-7152-4A21-AFDF-1677AF61343F}"/>
            </a:ext>
          </a:extLst>
        </xdr:cNvPr>
        <xdr:cNvCxnSpPr/>
      </xdr:nvCxnSpPr>
      <xdr:spPr>
        <a:xfrm flipV="1">
          <a:off x="9639300" y="6682283"/>
          <a:ext cx="8382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127736</xdr:rowOff>
    </xdr:from>
    <xdr:to>
      <xdr:col>46</xdr:col>
      <xdr:colOff>38100</xdr:colOff>
      <xdr:row>39</xdr:row>
      <xdr:rowOff>57886</xdr:rowOff>
    </xdr:to>
    <xdr:sp macro="" textlink="">
      <xdr:nvSpPr>
        <xdr:cNvPr id="134" name="楕円 133">
          <a:extLst>
            <a:ext uri="{FF2B5EF4-FFF2-40B4-BE49-F238E27FC236}">
              <a16:creationId xmlns:a16="http://schemas.microsoft.com/office/drawing/2014/main" id="{234AFF69-03EE-46A5-BEB2-A44A5CD16F01}"/>
            </a:ext>
          </a:extLst>
        </xdr:cNvPr>
        <xdr:cNvSpPr/>
      </xdr:nvSpPr>
      <xdr:spPr>
        <a:xfrm>
          <a:off x="8699500" y="66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1295</xdr:rowOff>
    </xdr:from>
    <xdr:to>
      <xdr:col>50</xdr:col>
      <xdr:colOff>114300</xdr:colOff>
      <xdr:row>39</xdr:row>
      <xdr:rowOff>7086</xdr:rowOff>
    </xdr:to>
    <xdr:cxnSp macro="">
      <xdr:nvCxnSpPr>
        <xdr:cNvPr id="135" name="直線コネクタ 134">
          <a:extLst>
            <a:ext uri="{FF2B5EF4-FFF2-40B4-BE49-F238E27FC236}">
              <a16:creationId xmlns:a16="http://schemas.microsoft.com/office/drawing/2014/main" id="{FABEC84C-45DB-4294-A765-A407D666B993}"/>
            </a:ext>
          </a:extLst>
        </xdr:cNvPr>
        <xdr:cNvCxnSpPr/>
      </xdr:nvCxnSpPr>
      <xdr:spPr>
        <a:xfrm flipV="1">
          <a:off x="8750300" y="6687845"/>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132918</xdr:rowOff>
    </xdr:from>
    <xdr:to>
      <xdr:col>41</xdr:col>
      <xdr:colOff>101600</xdr:colOff>
      <xdr:row>39</xdr:row>
      <xdr:rowOff>63068</xdr:rowOff>
    </xdr:to>
    <xdr:sp macro="" textlink="">
      <xdr:nvSpPr>
        <xdr:cNvPr id="136" name="楕円 135">
          <a:extLst>
            <a:ext uri="{FF2B5EF4-FFF2-40B4-BE49-F238E27FC236}">
              <a16:creationId xmlns:a16="http://schemas.microsoft.com/office/drawing/2014/main" id="{A1F811DF-CBDE-4EE8-9D75-EFE3F81059B6}"/>
            </a:ext>
          </a:extLst>
        </xdr:cNvPr>
        <xdr:cNvSpPr/>
      </xdr:nvSpPr>
      <xdr:spPr>
        <a:xfrm>
          <a:off x="7810500" y="66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7086</xdr:rowOff>
    </xdr:from>
    <xdr:to>
      <xdr:col>45</xdr:col>
      <xdr:colOff>177800</xdr:colOff>
      <xdr:row>39</xdr:row>
      <xdr:rowOff>12268</xdr:rowOff>
    </xdr:to>
    <xdr:cxnSp macro="">
      <xdr:nvCxnSpPr>
        <xdr:cNvPr id="137" name="直線コネクタ 136">
          <a:extLst>
            <a:ext uri="{FF2B5EF4-FFF2-40B4-BE49-F238E27FC236}">
              <a16:creationId xmlns:a16="http://schemas.microsoft.com/office/drawing/2014/main" id="{310CB869-67E8-4A78-9242-C4406806CFE4}"/>
            </a:ext>
          </a:extLst>
        </xdr:cNvPr>
        <xdr:cNvCxnSpPr/>
      </xdr:nvCxnSpPr>
      <xdr:spPr>
        <a:xfrm flipV="1">
          <a:off x="7861300" y="669363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136614</xdr:rowOff>
    </xdr:from>
    <xdr:to>
      <xdr:col>36</xdr:col>
      <xdr:colOff>165100</xdr:colOff>
      <xdr:row>39</xdr:row>
      <xdr:rowOff>66764</xdr:rowOff>
    </xdr:to>
    <xdr:sp macro="" textlink="">
      <xdr:nvSpPr>
        <xdr:cNvPr id="138" name="楕円 137">
          <a:extLst>
            <a:ext uri="{FF2B5EF4-FFF2-40B4-BE49-F238E27FC236}">
              <a16:creationId xmlns:a16="http://schemas.microsoft.com/office/drawing/2014/main" id="{9E0ED102-E0BA-4AC1-929C-ADE3FCD9E6E7}"/>
            </a:ext>
          </a:extLst>
        </xdr:cNvPr>
        <xdr:cNvSpPr/>
      </xdr:nvSpPr>
      <xdr:spPr>
        <a:xfrm>
          <a:off x="6921500" y="66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12268</xdr:rowOff>
    </xdr:from>
    <xdr:to>
      <xdr:col>41</xdr:col>
      <xdr:colOff>50800</xdr:colOff>
      <xdr:row>39</xdr:row>
      <xdr:rowOff>15964</xdr:rowOff>
    </xdr:to>
    <xdr:cxnSp macro="">
      <xdr:nvCxnSpPr>
        <xdr:cNvPr id="139" name="直線コネクタ 138">
          <a:extLst>
            <a:ext uri="{FF2B5EF4-FFF2-40B4-BE49-F238E27FC236}">
              <a16:creationId xmlns:a16="http://schemas.microsoft.com/office/drawing/2014/main" id="{409C4EB5-53F6-4041-96E9-5DA1C9107205}"/>
            </a:ext>
          </a:extLst>
        </xdr:cNvPr>
        <xdr:cNvCxnSpPr/>
      </xdr:nvCxnSpPr>
      <xdr:spPr>
        <a:xfrm flipV="1">
          <a:off x="6972300" y="669881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57853</xdr:rowOff>
    </xdr:from>
    <xdr:ext cx="469744" cy="259045"/>
    <xdr:sp macro="" textlink="">
      <xdr:nvSpPr>
        <xdr:cNvPr id="140" name="n_1aveValue【道路】&#10;一人当たり延長">
          <a:extLst>
            <a:ext uri="{FF2B5EF4-FFF2-40B4-BE49-F238E27FC236}">
              <a16:creationId xmlns:a16="http://schemas.microsoft.com/office/drawing/2014/main" id="{178C8546-5E9E-4D1F-9DBC-D1BFCE5983AD}"/>
            </a:ext>
          </a:extLst>
        </xdr:cNvPr>
        <xdr:cNvSpPr txBox="1"/>
      </xdr:nvSpPr>
      <xdr:spPr>
        <a:xfrm>
          <a:off x="9391727" y="69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74541</xdr:rowOff>
    </xdr:from>
    <xdr:ext cx="469744" cy="259045"/>
    <xdr:sp macro="" textlink="">
      <xdr:nvSpPr>
        <xdr:cNvPr id="141" name="n_2aveValue【道路】&#10;一人当たり延長">
          <a:extLst>
            <a:ext uri="{FF2B5EF4-FFF2-40B4-BE49-F238E27FC236}">
              <a16:creationId xmlns:a16="http://schemas.microsoft.com/office/drawing/2014/main" id="{9F926A2A-1EA4-4B07-A125-F9F85DE2973B}"/>
            </a:ext>
          </a:extLst>
        </xdr:cNvPr>
        <xdr:cNvSpPr txBox="1"/>
      </xdr:nvSpPr>
      <xdr:spPr>
        <a:xfrm>
          <a:off x="85154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58882</xdr:rowOff>
    </xdr:from>
    <xdr:ext cx="469744" cy="259045"/>
    <xdr:sp macro="" textlink="">
      <xdr:nvSpPr>
        <xdr:cNvPr id="142" name="n_3aveValue【道路】&#10;一人当たり延長">
          <a:extLst>
            <a:ext uri="{FF2B5EF4-FFF2-40B4-BE49-F238E27FC236}">
              <a16:creationId xmlns:a16="http://schemas.microsoft.com/office/drawing/2014/main" id="{320EF1FF-D354-4BCF-B1D7-58EA09FCA39E}"/>
            </a:ext>
          </a:extLst>
        </xdr:cNvPr>
        <xdr:cNvSpPr txBox="1"/>
      </xdr:nvSpPr>
      <xdr:spPr>
        <a:xfrm>
          <a:off x="7626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56976</xdr:rowOff>
    </xdr:from>
    <xdr:ext cx="469744" cy="259045"/>
    <xdr:sp macro="" textlink="">
      <xdr:nvSpPr>
        <xdr:cNvPr id="143" name="n_4aveValue【道路】&#10;一人当たり延長">
          <a:extLst>
            <a:ext uri="{FF2B5EF4-FFF2-40B4-BE49-F238E27FC236}">
              <a16:creationId xmlns:a16="http://schemas.microsoft.com/office/drawing/2014/main" id="{18F4C004-5C8A-4F38-98BA-01B30D000F69}"/>
            </a:ext>
          </a:extLst>
        </xdr:cNvPr>
        <xdr:cNvSpPr txBox="1"/>
      </xdr:nvSpPr>
      <xdr:spPr>
        <a:xfrm>
          <a:off x="6737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68622</xdr:rowOff>
    </xdr:from>
    <xdr:ext cx="534377" cy="259045"/>
    <xdr:sp macro="" textlink="">
      <xdr:nvSpPr>
        <xdr:cNvPr id="144" name="n_1mainValue【道路】&#10;一人当たり延長">
          <a:extLst>
            <a:ext uri="{FF2B5EF4-FFF2-40B4-BE49-F238E27FC236}">
              <a16:creationId xmlns:a16="http://schemas.microsoft.com/office/drawing/2014/main" id="{502C2D22-D357-4FF2-9BFF-76103C2FFFD9}"/>
            </a:ext>
          </a:extLst>
        </xdr:cNvPr>
        <xdr:cNvSpPr txBox="1"/>
      </xdr:nvSpPr>
      <xdr:spPr>
        <a:xfrm>
          <a:off x="93594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74414</xdr:rowOff>
    </xdr:from>
    <xdr:ext cx="534377" cy="259045"/>
    <xdr:sp macro="" textlink="">
      <xdr:nvSpPr>
        <xdr:cNvPr id="145" name="n_2mainValue【道路】&#10;一人当たり延長">
          <a:extLst>
            <a:ext uri="{FF2B5EF4-FFF2-40B4-BE49-F238E27FC236}">
              <a16:creationId xmlns:a16="http://schemas.microsoft.com/office/drawing/2014/main" id="{A77984FB-5C29-4A21-8790-C759A1EEC45C}"/>
            </a:ext>
          </a:extLst>
        </xdr:cNvPr>
        <xdr:cNvSpPr txBox="1"/>
      </xdr:nvSpPr>
      <xdr:spPr>
        <a:xfrm>
          <a:off x="8483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79595</xdr:rowOff>
    </xdr:from>
    <xdr:ext cx="534377" cy="259045"/>
    <xdr:sp macro="" textlink="">
      <xdr:nvSpPr>
        <xdr:cNvPr id="146" name="n_3mainValue【道路】&#10;一人当たり延長">
          <a:extLst>
            <a:ext uri="{FF2B5EF4-FFF2-40B4-BE49-F238E27FC236}">
              <a16:creationId xmlns:a16="http://schemas.microsoft.com/office/drawing/2014/main" id="{159F95D7-8DE4-4B07-9F6E-4A882E5FD67D}"/>
            </a:ext>
          </a:extLst>
        </xdr:cNvPr>
        <xdr:cNvSpPr txBox="1"/>
      </xdr:nvSpPr>
      <xdr:spPr>
        <a:xfrm>
          <a:off x="7594111" y="64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83291</xdr:rowOff>
    </xdr:from>
    <xdr:ext cx="534377" cy="259045"/>
    <xdr:sp macro="" textlink="">
      <xdr:nvSpPr>
        <xdr:cNvPr id="147" name="n_4mainValue【道路】&#10;一人当たり延長">
          <a:extLst>
            <a:ext uri="{FF2B5EF4-FFF2-40B4-BE49-F238E27FC236}">
              <a16:creationId xmlns:a16="http://schemas.microsoft.com/office/drawing/2014/main" id="{AF319858-7C5A-4222-A6BD-FE52C8D38810}"/>
            </a:ext>
          </a:extLst>
        </xdr:cNvPr>
        <xdr:cNvSpPr txBox="1"/>
      </xdr:nvSpPr>
      <xdr:spPr>
        <a:xfrm>
          <a:off x="6705111" y="64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CA1E91E5-0A0B-44F0-9DC0-8FD690CF1C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90E8E15-1E07-4EF8-AF7A-B6176D508C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B845CDB-FEA5-4972-A9A6-9F18E788DA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498B585-08E0-4F7F-8432-8BB461227B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1AE5F11-D358-4EAF-8386-29C89AC57C2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FC2DBD3-CA6F-4843-819D-21AE18F12EB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67521D3-D664-4258-8614-D037D3DE268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0ED8054-98D5-44C8-BC15-A395B090E85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170B917-440A-461D-901C-745AE66790D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2B15A1D-7CAA-4628-9C5B-A0CD50C8D03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A8F39D96-010A-4276-80E0-3804321F2C3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25D1DA9-5A2E-45EF-AA73-C820D468F84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F0A777B-0E38-4265-944F-46F3002088B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9072BE08-4479-4D30-BA64-DA801560068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FD0FC37C-E49B-470E-A5AF-6490A1814C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B76CF2C-F499-4BC7-B39E-E1456C5A76F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E8DB8F1-BC3B-4925-99DD-353F4895208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28012B0-CCAE-4671-9A01-69FC64609E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0808160-ACA5-4988-97C3-54BC09BDFD2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67B9E06-8495-4087-A5D2-99C5E9AC691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FD66A051-C62D-496D-8BFB-4A5151B5332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CDEF3CD7-48DA-4742-8FD3-25BE5A3EDC7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975A9BA-5AA4-4801-8717-5476B2047EE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D0DC282-45EA-47AD-B5CC-F38C55610A2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DA7FEC9-0E8C-405A-8696-BC86F955EC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37C2E7E-35D1-477F-BD03-38CA4AC71A97}"/>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6B722FA-20EA-4171-83C7-8489FAB7C2BB}"/>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EF905A58-64BF-4D2F-B195-A2EFBBB9BF5F}"/>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7EB7CA03-2A18-4700-A6C6-1B3E5CA71353}"/>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5945866C-078B-4A24-B7CA-E3BFF32FAE13}"/>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121937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7E44E63-843C-4E57-AC11-3FFE4D28D3C9}"/>
            </a:ext>
          </a:extLst>
        </xdr:cNvPr>
        <xdr:cNvSpPr txBox="1"/>
      </xdr:nvSpPr>
      <xdr:spPr>
        <a:xfrm>
          <a:off x="4673600" y="10408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782A1269-D209-4A14-AC56-8176200767E9}"/>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F4DDDAB2-823E-41A2-A4E7-FF2F44C21DC6}"/>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ACB0B826-7EB0-41B5-8F3B-1C6A2B3FC773}"/>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AA81AD51-9E0D-4895-BC10-7C70047377B8}"/>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C371D3B8-D207-4F86-A49F-79A4199AE1AA}"/>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069BBE-F8E5-45D7-BC99-50A3D2FDB01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40538E5-5EFF-4B2A-91E5-0EFC20088C3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CFB7E4A-4015-4A22-90A5-FB65196BBE3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055E9C-F2E3-41EA-9740-432940B652B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6AD4840-2030-4D80-8AA2-81F8398AA9E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43906</xdr:rowOff>
    </xdr:from>
    <xdr:to>
      <xdr:col>24</xdr:col>
      <xdr:colOff>114300</xdr:colOff>
      <xdr:row>60</xdr:row>
      <xdr:rowOff>145506</xdr:rowOff>
    </xdr:to>
    <xdr:sp macro="" textlink="">
      <xdr:nvSpPr>
        <xdr:cNvPr id="189" name="楕円 188">
          <a:extLst>
            <a:ext uri="{FF2B5EF4-FFF2-40B4-BE49-F238E27FC236}">
              <a16:creationId xmlns:a16="http://schemas.microsoft.com/office/drawing/2014/main" id="{103A4C71-7F79-464D-84F3-0F9403E22062}"/>
            </a:ext>
          </a:extLst>
        </xdr:cNvPr>
        <xdr:cNvSpPr/>
      </xdr:nvSpPr>
      <xdr:spPr>
        <a:xfrm>
          <a:off x="4584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66783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D54788C-AF4C-4469-9FE4-D48F1FD06E06}"/>
            </a:ext>
          </a:extLst>
        </xdr:cNvPr>
        <xdr:cNvSpPr txBox="1"/>
      </xdr:nvSpPr>
      <xdr:spPr>
        <a:xfrm>
          <a:off x="4673600" y="1018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25944</xdr:rowOff>
    </xdr:from>
    <xdr:to>
      <xdr:col>20</xdr:col>
      <xdr:colOff>38100</xdr:colOff>
      <xdr:row>60</xdr:row>
      <xdr:rowOff>127544</xdr:rowOff>
    </xdr:to>
    <xdr:sp macro="" textlink="">
      <xdr:nvSpPr>
        <xdr:cNvPr id="191" name="楕円 190">
          <a:extLst>
            <a:ext uri="{FF2B5EF4-FFF2-40B4-BE49-F238E27FC236}">
              <a16:creationId xmlns:a16="http://schemas.microsoft.com/office/drawing/2014/main" id="{2396E35A-2801-4674-BD4C-25C3F7156829}"/>
            </a:ext>
          </a:extLst>
        </xdr:cNvPr>
        <xdr:cNvSpPr/>
      </xdr:nvSpPr>
      <xdr:spPr>
        <a:xfrm>
          <a:off x="3746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76744</xdr:rowOff>
    </xdr:from>
    <xdr:to>
      <xdr:col>24</xdr:col>
      <xdr:colOff>63500</xdr:colOff>
      <xdr:row>60</xdr:row>
      <xdr:rowOff>94706</xdr:rowOff>
    </xdr:to>
    <xdr:cxnSp macro="">
      <xdr:nvCxnSpPr>
        <xdr:cNvPr id="192" name="直線コネクタ 191">
          <a:extLst>
            <a:ext uri="{FF2B5EF4-FFF2-40B4-BE49-F238E27FC236}">
              <a16:creationId xmlns:a16="http://schemas.microsoft.com/office/drawing/2014/main" id="{C38EF29B-EAEF-46EA-AB8C-16D4EFB23F7E}"/>
            </a:ext>
          </a:extLst>
        </xdr:cNvPr>
        <xdr:cNvCxnSpPr/>
      </xdr:nvCxnSpPr>
      <xdr:spPr>
        <a:xfrm>
          <a:off x="3797300" y="1036374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xdr:rowOff>
    </xdr:from>
    <xdr:to>
      <xdr:col>15</xdr:col>
      <xdr:colOff>101600</xdr:colOff>
      <xdr:row>60</xdr:row>
      <xdr:rowOff>107950</xdr:rowOff>
    </xdr:to>
    <xdr:sp macro="" textlink="">
      <xdr:nvSpPr>
        <xdr:cNvPr id="193" name="楕円 192">
          <a:extLst>
            <a:ext uri="{FF2B5EF4-FFF2-40B4-BE49-F238E27FC236}">
              <a16:creationId xmlns:a16="http://schemas.microsoft.com/office/drawing/2014/main" id="{5112285C-37EF-4099-9FE2-15061DC828D5}"/>
            </a:ext>
          </a:extLst>
        </xdr:cNvPr>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57150</xdr:rowOff>
    </xdr:from>
    <xdr:to>
      <xdr:col>19</xdr:col>
      <xdr:colOff>177800</xdr:colOff>
      <xdr:row>60</xdr:row>
      <xdr:rowOff>76744</xdr:rowOff>
    </xdr:to>
    <xdr:cxnSp macro="">
      <xdr:nvCxnSpPr>
        <xdr:cNvPr id="194" name="直線コネクタ 193">
          <a:extLst>
            <a:ext uri="{FF2B5EF4-FFF2-40B4-BE49-F238E27FC236}">
              <a16:creationId xmlns:a16="http://schemas.microsoft.com/office/drawing/2014/main" id="{98E19C84-3F9A-40D8-8BAC-6170D3F5A401}"/>
            </a:ext>
          </a:extLst>
        </xdr:cNvPr>
        <xdr:cNvCxnSpPr/>
      </xdr:nvCxnSpPr>
      <xdr:spPr>
        <a:xfrm>
          <a:off x="2908300" y="1034415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95" name="楕円 194">
          <a:extLst>
            <a:ext uri="{FF2B5EF4-FFF2-40B4-BE49-F238E27FC236}">
              <a16:creationId xmlns:a16="http://schemas.microsoft.com/office/drawing/2014/main" id="{4E647FCC-3855-42AF-8424-993E2A374BF5}"/>
            </a:ext>
          </a:extLst>
        </xdr:cNvPr>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57150</xdr:rowOff>
    </xdr:to>
    <xdr:cxnSp macro="">
      <xdr:nvCxnSpPr>
        <xdr:cNvPr id="196" name="直線コネクタ 195">
          <a:extLst>
            <a:ext uri="{FF2B5EF4-FFF2-40B4-BE49-F238E27FC236}">
              <a16:creationId xmlns:a16="http://schemas.microsoft.com/office/drawing/2014/main" id="{58D091AE-A90C-4139-823B-5E017DE3E194}"/>
            </a:ext>
          </a:extLst>
        </xdr:cNvPr>
        <xdr:cNvCxnSpPr/>
      </xdr:nvCxnSpPr>
      <xdr:spPr>
        <a:xfrm>
          <a:off x="2019300" y="103245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153307</xdr:rowOff>
    </xdr:from>
    <xdr:to>
      <xdr:col>6</xdr:col>
      <xdr:colOff>38100</xdr:colOff>
      <xdr:row>60</xdr:row>
      <xdr:rowOff>83457</xdr:rowOff>
    </xdr:to>
    <xdr:sp macro="" textlink="">
      <xdr:nvSpPr>
        <xdr:cNvPr id="197" name="楕円 196">
          <a:extLst>
            <a:ext uri="{FF2B5EF4-FFF2-40B4-BE49-F238E27FC236}">
              <a16:creationId xmlns:a16="http://schemas.microsoft.com/office/drawing/2014/main" id="{6094C449-9237-4A23-9EF0-875825A4F15F}"/>
            </a:ext>
          </a:extLst>
        </xdr:cNvPr>
        <xdr:cNvSpPr/>
      </xdr:nvSpPr>
      <xdr:spPr>
        <a:xfrm>
          <a:off x="1079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32657</xdr:rowOff>
    </xdr:from>
    <xdr:to>
      <xdr:col>10</xdr:col>
      <xdr:colOff>114300</xdr:colOff>
      <xdr:row>60</xdr:row>
      <xdr:rowOff>37556</xdr:rowOff>
    </xdr:to>
    <xdr:cxnSp macro="">
      <xdr:nvCxnSpPr>
        <xdr:cNvPr id="198" name="直線コネクタ 197">
          <a:extLst>
            <a:ext uri="{FF2B5EF4-FFF2-40B4-BE49-F238E27FC236}">
              <a16:creationId xmlns:a16="http://schemas.microsoft.com/office/drawing/2014/main" id="{98DCAC58-C348-4132-B193-E42A00E607A9}"/>
            </a:ext>
          </a:extLst>
        </xdr:cNvPr>
        <xdr:cNvCxnSpPr/>
      </xdr:nvCxnSpPr>
      <xdr:spPr>
        <a:xfrm>
          <a:off x="1130300" y="1031965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1F5FEED-3D35-44D2-A839-8EAFBF7B18AC}"/>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9AB219D-9D90-4531-82D4-6A1727CE294E}"/>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76AEF251-D516-4CE7-9D85-5C3DCBDA90A8}"/>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FAA4B8B-D0A8-4ECE-A158-F84E7BE976F3}"/>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144071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E4908E8-3D8A-4F50-BC3E-FCB822675D68}"/>
            </a:ext>
          </a:extLst>
        </xdr:cNvPr>
        <xdr:cNvSpPr txBox="1"/>
      </xdr:nvSpPr>
      <xdr:spPr>
        <a:xfrm>
          <a:off x="3582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541226B-EED2-40B2-8657-6583CA8556A2}"/>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FC224D0-6F30-405B-AFDF-0391D7950AB4}"/>
            </a:ext>
          </a:extLst>
        </xdr:cNvPr>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1D84163-C5BC-4673-93B2-8D81B6DB83AE}"/>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D13E227-7AF6-4F59-8012-063C916B0C8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0947F5E-67DC-43A4-8CB9-D8B7588982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6C3BC8B-967A-485B-9E14-53FC700D19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F909364-C7A2-4753-B7D1-A729FDA8E9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6259D00-C72B-4B46-9C70-73087AC3CD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A1D62958-2F02-4442-A1A7-A2D81537525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A944F0E-10E0-45D9-8B2A-FADA2A1DE93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25729CF-FE71-466A-9B50-A59087F3F7D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77ABF236-9D3D-41B5-AF12-D0CE813DBC9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C69C0AE-F7BE-44F4-B741-5F33F8615E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DC592DC-BE91-49C1-A2B8-44FE4BB45E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05FCFE3-A268-440A-A99E-32D10B8C903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9B3113E-07D3-4ADE-9262-3A4692ADEC9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FFAE46B-30EE-4746-A12C-27EBA0370C59}"/>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8E514723-A21C-4067-A6A7-67FD3D0323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57E1ED9-66D1-46F4-BA04-A0DB68C415C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128F552-C697-4339-95DF-30D45D76E8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D0D965F1-738D-4595-9525-FC0E3CABEB4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C687D0F-14E5-430E-8966-6642B5D682D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C250883-A137-4BE8-9C62-13D3E11D5829}"/>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A303D07-C617-49C8-B059-E97E3857429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A3C99FC-40B1-4FF8-9677-305C64DB22E1}"/>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ADDEECD-8964-47F5-9D95-08F8D3FA893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264C979-9125-4662-B08A-D49228BD43C6}"/>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69C1ABE-8102-425E-A4C4-28EC3096AF5A}"/>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8FBA2A16-AD76-459D-B331-6491C0B20871}"/>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87B05D2-2793-4DFD-807C-C05179B3A4A9}"/>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383DC7CB-AA3C-42F1-B633-43D2CB2D76E0}"/>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8F0F6FF-E8F8-4FAF-8828-738907A004C5}"/>
            </a:ext>
          </a:extLst>
        </xdr:cNvPr>
        <xdr:cNvSpPr txBox="1"/>
      </xdr:nvSpPr>
      <xdr:spPr>
        <a:xfrm>
          <a:off x="10515600" y="1076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0541D507-9454-4BC5-8553-869A6150E95F}"/>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7FD3834C-8420-4AC5-960D-C694137EC0E7}"/>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1527ABA3-FCDC-4528-B2B8-005C13FE06B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5EB330A9-6965-4710-B8CB-FBBD143459F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9817E68C-F294-48C2-A46A-C91A500F6B04}"/>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CB68264-96B4-4CE9-BBAC-68B7A7324BB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C5EC8EF-56A1-4E03-86FE-73BDC9DCDDB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3C862CE-2157-46CD-A5F9-6DBF79899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2BDC6DB-BB06-48EF-9DD2-E534F80B603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9090281-89F7-431F-BAA3-A2A2F0DE64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68587</xdr:rowOff>
    </xdr:from>
    <xdr:to>
      <xdr:col>55</xdr:col>
      <xdr:colOff>50800</xdr:colOff>
      <xdr:row>62</xdr:row>
      <xdr:rowOff>170187</xdr:rowOff>
    </xdr:to>
    <xdr:sp macro="" textlink="">
      <xdr:nvSpPr>
        <xdr:cNvPr id="246" name="楕円 245">
          <a:extLst>
            <a:ext uri="{FF2B5EF4-FFF2-40B4-BE49-F238E27FC236}">
              <a16:creationId xmlns:a16="http://schemas.microsoft.com/office/drawing/2014/main" id="{9E61193B-175E-432D-B7AD-CFF631E39587}"/>
            </a:ext>
          </a:extLst>
        </xdr:cNvPr>
        <xdr:cNvSpPr/>
      </xdr:nvSpPr>
      <xdr:spPr>
        <a:xfrm>
          <a:off x="10426700" y="1069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91464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38DE69A4-6401-4E0B-B2D1-257498B067DF}"/>
            </a:ext>
          </a:extLst>
        </xdr:cNvPr>
        <xdr:cNvSpPr txBox="1"/>
      </xdr:nvSpPr>
      <xdr:spPr>
        <a:xfrm>
          <a:off x="10515600" y="1054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74284</xdr:rowOff>
    </xdr:from>
    <xdr:to>
      <xdr:col>50</xdr:col>
      <xdr:colOff>165100</xdr:colOff>
      <xdr:row>63</xdr:row>
      <xdr:rowOff>4434</xdr:rowOff>
    </xdr:to>
    <xdr:sp macro="" textlink="">
      <xdr:nvSpPr>
        <xdr:cNvPr id="248" name="楕円 247">
          <a:extLst>
            <a:ext uri="{FF2B5EF4-FFF2-40B4-BE49-F238E27FC236}">
              <a16:creationId xmlns:a16="http://schemas.microsoft.com/office/drawing/2014/main" id="{188D36C3-B5E4-4E71-A7B2-1DC1956DA168}"/>
            </a:ext>
          </a:extLst>
        </xdr:cNvPr>
        <xdr:cNvSpPr/>
      </xdr:nvSpPr>
      <xdr:spPr>
        <a:xfrm>
          <a:off x="9588500" y="107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119387</xdr:rowOff>
    </xdr:from>
    <xdr:to>
      <xdr:col>55</xdr:col>
      <xdr:colOff>0</xdr:colOff>
      <xdr:row>62</xdr:row>
      <xdr:rowOff>125084</xdr:rowOff>
    </xdr:to>
    <xdr:cxnSp macro="">
      <xdr:nvCxnSpPr>
        <xdr:cNvPr id="249" name="直線コネクタ 248">
          <a:extLst>
            <a:ext uri="{FF2B5EF4-FFF2-40B4-BE49-F238E27FC236}">
              <a16:creationId xmlns:a16="http://schemas.microsoft.com/office/drawing/2014/main" id="{8C299E7C-C4EE-4AFD-96BA-02E2A9475223}"/>
            </a:ext>
          </a:extLst>
        </xdr:cNvPr>
        <xdr:cNvCxnSpPr/>
      </xdr:nvCxnSpPr>
      <xdr:spPr>
        <a:xfrm flipV="1">
          <a:off x="9639300" y="10749287"/>
          <a:ext cx="838200" cy="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79684</xdr:rowOff>
    </xdr:from>
    <xdr:to>
      <xdr:col>46</xdr:col>
      <xdr:colOff>38100</xdr:colOff>
      <xdr:row>63</xdr:row>
      <xdr:rowOff>9834</xdr:rowOff>
    </xdr:to>
    <xdr:sp macro="" textlink="">
      <xdr:nvSpPr>
        <xdr:cNvPr id="250" name="楕円 249">
          <a:extLst>
            <a:ext uri="{FF2B5EF4-FFF2-40B4-BE49-F238E27FC236}">
              <a16:creationId xmlns:a16="http://schemas.microsoft.com/office/drawing/2014/main" id="{DD109272-BDA9-4968-8D91-A048D70399D6}"/>
            </a:ext>
          </a:extLst>
        </xdr:cNvPr>
        <xdr:cNvSpPr/>
      </xdr:nvSpPr>
      <xdr:spPr>
        <a:xfrm>
          <a:off x="8699500" y="1070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125084</xdr:rowOff>
    </xdr:from>
    <xdr:to>
      <xdr:col>50</xdr:col>
      <xdr:colOff>114300</xdr:colOff>
      <xdr:row>62</xdr:row>
      <xdr:rowOff>130484</xdr:rowOff>
    </xdr:to>
    <xdr:cxnSp macro="">
      <xdr:nvCxnSpPr>
        <xdr:cNvPr id="251" name="直線コネクタ 250">
          <a:extLst>
            <a:ext uri="{FF2B5EF4-FFF2-40B4-BE49-F238E27FC236}">
              <a16:creationId xmlns:a16="http://schemas.microsoft.com/office/drawing/2014/main" id="{AF6FF54D-07B8-4B95-8087-DE5B1C277CE1}"/>
            </a:ext>
          </a:extLst>
        </xdr:cNvPr>
        <xdr:cNvCxnSpPr/>
      </xdr:nvCxnSpPr>
      <xdr:spPr>
        <a:xfrm flipV="1">
          <a:off x="8750300" y="10754984"/>
          <a:ext cx="889000"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84810</xdr:rowOff>
    </xdr:from>
    <xdr:to>
      <xdr:col>41</xdr:col>
      <xdr:colOff>101600</xdr:colOff>
      <xdr:row>63</xdr:row>
      <xdr:rowOff>14960</xdr:rowOff>
    </xdr:to>
    <xdr:sp macro="" textlink="">
      <xdr:nvSpPr>
        <xdr:cNvPr id="252" name="楕円 251">
          <a:extLst>
            <a:ext uri="{FF2B5EF4-FFF2-40B4-BE49-F238E27FC236}">
              <a16:creationId xmlns:a16="http://schemas.microsoft.com/office/drawing/2014/main" id="{F08897B8-64C6-4C36-B345-7144B613C8D2}"/>
            </a:ext>
          </a:extLst>
        </xdr:cNvPr>
        <xdr:cNvSpPr/>
      </xdr:nvSpPr>
      <xdr:spPr>
        <a:xfrm>
          <a:off x="7810500" y="107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130484</xdr:rowOff>
    </xdr:from>
    <xdr:to>
      <xdr:col>45</xdr:col>
      <xdr:colOff>177800</xdr:colOff>
      <xdr:row>62</xdr:row>
      <xdr:rowOff>135610</xdr:rowOff>
    </xdr:to>
    <xdr:cxnSp macro="">
      <xdr:nvCxnSpPr>
        <xdr:cNvPr id="253" name="直線コネクタ 252">
          <a:extLst>
            <a:ext uri="{FF2B5EF4-FFF2-40B4-BE49-F238E27FC236}">
              <a16:creationId xmlns:a16="http://schemas.microsoft.com/office/drawing/2014/main" id="{47D5359C-F026-4D61-A80E-2374CC4072AC}"/>
            </a:ext>
          </a:extLst>
        </xdr:cNvPr>
        <xdr:cNvCxnSpPr/>
      </xdr:nvCxnSpPr>
      <xdr:spPr>
        <a:xfrm flipV="1">
          <a:off x="7861300" y="10760384"/>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94100</xdr:rowOff>
    </xdr:from>
    <xdr:to>
      <xdr:col>36</xdr:col>
      <xdr:colOff>165100</xdr:colOff>
      <xdr:row>63</xdr:row>
      <xdr:rowOff>24250</xdr:rowOff>
    </xdr:to>
    <xdr:sp macro="" textlink="">
      <xdr:nvSpPr>
        <xdr:cNvPr id="254" name="楕円 253">
          <a:extLst>
            <a:ext uri="{FF2B5EF4-FFF2-40B4-BE49-F238E27FC236}">
              <a16:creationId xmlns:a16="http://schemas.microsoft.com/office/drawing/2014/main" id="{4F9EBFB5-0CD6-485F-B5FA-720B705BB84E}"/>
            </a:ext>
          </a:extLst>
        </xdr:cNvPr>
        <xdr:cNvSpPr/>
      </xdr:nvSpPr>
      <xdr:spPr>
        <a:xfrm>
          <a:off x="6921500" y="107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135610</xdr:rowOff>
    </xdr:from>
    <xdr:to>
      <xdr:col>41</xdr:col>
      <xdr:colOff>50800</xdr:colOff>
      <xdr:row>62</xdr:row>
      <xdr:rowOff>144900</xdr:rowOff>
    </xdr:to>
    <xdr:cxnSp macro="">
      <xdr:nvCxnSpPr>
        <xdr:cNvPr id="255" name="直線コネクタ 254">
          <a:extLst>
            <a:ext uri="{FF2B5EF4-FFF2-40B4-BE49-F238E27FC236}">
              <a16:creationId xmlns:a16="http://schemas.microsoft.com/office/drawing/2014/main" id="{0CD57C6F-312E-492A-8629-D773017626AB}"/>
            </a:ext>
          </a:extLst>
        </xdr:cNvPr>
        <xdr:cNvCxnSpPr/>
      </xdr:nvCxnSpPr>
      <xdr:spPr>
        <a:xfrm flipV="1">
          <a:off x="6972300" y="10765510"/>
          <a:ext cx="889000" cy="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86979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6EDE5E9-7A72-4CD1-A6AE-BB17829B656F}"/>
            </a:ext>
          </a:extLst>
        </xdr:cNvPr>
        <xdr:cNvSpPr txBox="1"/>
      </xdr:nvSpPr>
      <xdr:spPr>
        <a:xfrm>
          <a:off x="9327095" y="1088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81613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E04F607-2DC5-4554-836B-D6F0FFA3F294}"/>
            </a:ext>
          </a:extLst>
        </xdr:cNvPr>
        <xdr:cNvSpPr txBox="1"/>
      </xdr:nvSpPr>
      <xdr:spPr>
        <a:xfrm>
          <a:off x="8450795" y="1088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31268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086E720-2C16-42B1-8458-E8E4A3A5A298}"/>
            </a:ext>
          </a:extLst>
        </xdr:cNvPr>
        <xdr:cNvSpPr txBox="1"/>
      </xdr:nvSpPr>
      <xdr:spPr>
        <a:xfrm>
          <a:off x="75617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45703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D2BC7D3-D55B-4CEA-8C52-9C53899D8A87}"/>
            </a:ext>
          </a:extLst>
        </xdr:cNvPr>
        <xdr:cNvSpPr txBox="1"/>
      </xdr:nvSpPr>
      <xdr:spPr>
        <a:xfrm>
          <a:off x="6672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20961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4EAF0603-40E8-4192-BD5E-599146794E3D}"/>
            </a:ext>
          </a:extLst>
        </xdr:cNvPr>
        <xdr:cNvSpPr txBox="1"/>
      </xdr:nvSpPr>
      <xdr:spPr>
        <a:xfrm>
          <a:off x="9327095" y="10479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26361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CBE739F-9D09-4517-AF2E-FAF2CEF65576}"/>
            </a:ext>
          </a:extLst>
        </xdr:cNvPr>
        <xdr:cNvSpPr txBox="1"/>
      </xdr:nvSpPr>
      <xdr:spPr>
        <a:xfrm>
          <a:off x="8450795" y="1048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31487</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D89259AA-61B2-41DE-A4EC-0B14F38B56D4}"/>
            </a:ext>
          </a:extLst>
        </xdr:cNvPr>
        <xdr:cNvSpPr txBox="1"/>
      </xdr:nvSpPr>
      <xdr:spPr>
        <a:xfrm>
          <a:off x="7561795" y="10489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40777</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C331D8F9-F408-41F8-8E11-7E6E9E489AB5}"/>
            </a:ext>
          </a:extLst>
        </xdr:cNvPr>
        <xdr:cNvSpPr txBox="1"/>
      </xdr:nvSpPr>
      <xdr:spPr>
        <a:xfrm>
          <a:off x="6672795" y="10499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3F11DB5-0CB9-49DA-80C5-978BF0B252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9E4936A-9DD9-4962-9CA0-007B2533B68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282F413-590C-4C9B-89FD-5738885F55E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E28558B-14A9-4124-980E-2C0EF28C4C2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8C086105-8A45-4BEC-AC11-575A642AB28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D44B182-4A46-47E7-9CF4-3DDA37E522C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994D374-89F0-4F56-8316-F0C4A5DE048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AE481CB-2586-4606-8AA9-100CEB5C486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58BD0A6-E316-4F0A-B186-CA8409C3D29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689BFC0-4AEC-48FE-8845-FA5099D34CA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D4991A5-F814-4009-9759-35CA07B786E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FD8CD43D-89BB-4A92-A2C7-D25FE06005D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C7B477C-FBBE-4510-8FAC-3444D83D1E7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F603DEC-3974-4BC2-8FDF-DFB33D96D48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2EC922D-3099-4393-A161-88D34B06118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783F2D96-9BB6-4D9B-A3F2-1E78D98EC14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88A7F318-B590-40C5-ADA4-FD4C20AE573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51B1E23-2ECE-4758-9D14-6FE4992BC29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DB5F46E-2E96-4D1D-80BD-45255FEED89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20D29733-F537-43DE-8EFD-EE3C8C543DB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B6A502E2-073E-4B65-90CC-CD26EF0DDF29}"/>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D73CA374-2891-4BD6-A57C-54868E66D3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7E09ECC3-B69B-4F39-B1C4-2D86CFFCD2D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51AECB7-B204-437D-89EA-8DF43BB0FB7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41765A1-7149-4B89-89D8-99263DF4FB7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C08B303D-5621-4215-8214-46123E939511}"/>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2467C952-27B2-4F3F-9AED-DC06A346725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1FF5ED87-CE6B-4DF4-A642-21EAE296989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6046A814-D836-413C-A965-C806E797F040}"/>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5FBA3E6E-78E7-4AF9-A91D-1E25A372A63C}"/>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6D7202F6-13A3-42BA-8317-1A65D3DBB52C}"/>
            </a:ext>
          </a:extLst>
        </xdr:cNvPr>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077809EF-C69E-4128-A01C-40F5CD44BCA9}"/>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EBC3B8E0-30C1-4A04-968A-E3A472783757}"/>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D83C8443-57AE-4E1F-8BFF-09B5EB239A34}"/>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1BE02203-57A6-449A-8455-DE5D97E3AD1F}"/>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52B43EDA-9314-415D-BD2F-22B76F8EE178}"/>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3F1B1DF-2C94-45FC-8CF6-494E4C888CB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669F0C6-9744-470A-BCB2-08B0C6CFE5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31F7879-2DEA-4329-B91D-D220433419D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514DC09-5EAE-4AA2-BD8F-E004C9A00DA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E2FDF4F-1F40-421B-9041-073A1AC7BAB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129358</xdr:rowOff>
    </xdr:from>
    <xdr:to>
      <xdr:col>24</xdr:col>
      <xdr:colOff>114300</xdr:colOff>
      <xdr:row>86</xdr:row>
      <xdr:rowOff>59508</xdr:rowOff>
    </xdr:to>
    <xdr:sp macro="" textlink="">
      <xdr:nvSpPr>
        <xdr:cNvPr id="305" name="楕円 304">
          <a:extLst>
            <a:ext uri="{FF2B5EF4-FFF2-40B4-BE49-F238E27FC236}">
              <a16:creationId xmlns:a16="http://schemas.microsoft.com/office/drawing/2014/main" id="{CFF56D87-3133-4BAE-8F33-D7C6977B46F4}"/>
            </a:ext>
          </a:extLst>
        </xdr:cNvPr>
        <xdr:cNvSpPr/>
      </xdr:nvSpPr>
      <xdr:spPr>
        <a:xfrm>
          <a:off x="45847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107785</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C9EE0DC-EDD6-4888-B183-9BCAEFAE97EB}"/>
            </a:ext>
          </a:extLst>
        </xdr:cNvPr>
        <xdr:cNvSpPr txBox="1"/>
      </xdr:nvSpPr>
      <xdr:spPr>
        <a:xfrm>
          <a:off x="4673600"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111398</xdr:rowOff>
    </xdr:from>
    <xdr:to>
      <xdr:col>20</xdr:col>
      <xdr:colOff>38100</xdr:colOff>
      <xdr:row>86</xdr:row>
      <xdr:rowOff>41548</xdr:rowOff>
    </xdr:to>
    <xdr:sp macro="" textlink="">
      <xdr:nvSpPr>
        <xdr:cNvPr id="307" name="楕円 306">
          <a:extLst>
            <a:ext uri="{FF2B5EF4-FFF2-40B4-BE49-F238E27FC236}">
              <a16:creationId xmlns:a16="http://schemas.microsoft.com/office/drawing/2014/main" id="{A86EB869-D2B2-4DF9-8D70-91EB487571B4}"/>
            </a:ext>
          </a:extLst>
        </xdr:cNvPr>
        <xdr:cNvSpPr/>
      </xdr:nvSpPr>
      <xdr:spPr>
        <a:xfrm>
          <a:off x="3746500" y="1468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162198</xdr:rowOff>
    </xdr:from>
    <xdr:to>
      <xdr:col>24</xdr:col>
      <xdr:colOff>63500</xdr:colOff>
      <xdr:row>86</xdr:row>
      <xdr:rowOff>8708</xdr:rowOff>
    </xdr:to>
    <xdr:cxnSp macro="">
      <xdr:nvCxnSpPr>
        <xdr:cNvPr id="308" name="直線コネクタ 307">
          <a:extLst>
            <a:ext uri="{FF2B5EF4-FFF2-40B4-BE49-F238E27FC236}">
              <a16:creationId xmlns:a16="http://schemas.microsoft.com/office/drawing/2014/main" id="{734AF755-1344-40FB-B38A-CE2426AE0BC5}"/>
            </a:ext>
          </a:extLst>
        </xdr:cNvPr>
        <xdr:cNvCxnSpPr/>
      </xdr:nvCxnSpPr>
      <xdr:spPr>
        <a:xfrm>
          <a:off x="3797300" y="1473544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82006</xdr:rowOff>
    </xdr:from>
    <xdr:to>
      <xdr:col>15</xdr:col>
      <xdr:colOff>101600</xdr:colOff>
      <xdr:row>86</xdr:row>
      <xdr:rowOff>12156</xdr:rowOff>
    </xdr:to>
    <xdr:sp macro="" textlink="">
      <xdr:nvSpPr>
        <xdr:cNvPr id="309" name="楕円 308">
          <a:extLst>
            <a:ext uri="{FF2B5EF4-FFF2-40B4-BE49-F238E27FC236}">
              <a16:creationId xmlns:a16="http://schemas.microsoft.com/office/drawing/2014/main" id="{DE57D517-8164-4447-870E-5C4E65E1D6ED}"/>
            </a:ext>
          </a:extLst>
        </xdr:cNvPr>
        <xdr:cNvSpPr/>
      </xdr:nvSpPr>
      <xdr:spPr>
        <a:xfrm>
          <a:off x="2857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132806</xdr:rowOff>
    </xdr:from>
    <xdr:to>
      <xdr:col>19</xdr:col>
      <xdr:colOff>177800</xdr:colOff>
      <xdr:row>85</xdr:row>
      <xdr:rowOff>162198</xdr:rowOff>
    </xdr:to>
    <xdr:cxnSp macro="">
      <xdr:nvCxnSpPr>
        <xdr:cNvPr id="310" name="直線コネクタ 309">
          <a:extLst>
            <a:ext uri="{FF2B5EF4-FFF2-40B4-BE49-F238E27FC236}">
              <a16:creationId xmlns:a16="http://schemas.microsoft.com/office/drawing/2014/main" id="{7322D8E5-452D-49B8-9410-55C86B2022F7}"/>
            </a:ext>
          </a:extLst>
        </xdr:cNvPr>
        <xdr:cNvCxnSpPr/>
      </xdr:nvCxnSpPr>
      <xdr:spPr>
        <a:xfrm>
          <a:off x="2908300" y="1470605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85271</xdr:rowOff>
    </xdr:from>
    <xdr:to>
      <xdr:col>10</xdr:col>
      <xdr:colOff>165100</xdr:colOff>
      <xdr:row>86</xdr:row>
      <xdr:rowOff>15421</xdr:rowOff>
    </xdr:to>
    <xdr:sp macro="" textlink="">
      <xdr:nvSpPr>
        <xdr:cNvPr id="311" name="楕円 310">
          <a:extLst>
            <a:ext uri="{FF2B5EF4-FFF2-40B4-BE49-F238E27FC236}">
              <a16:creationId xmlns:a16="http://schemas.microsoft.com/office/drawing/2014/main" id="{576DEB23-F202-4A8E-A398-8117953739D9}"/>
            </a:ext>
          </a:extLst>
        </xdr:cNvPr>
        <xdr:cNvSpPr/>
      </xdr:nvSpPr>
      <xdr:spPr>
        <a:xfrm>
          <a:off x="1968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132806</xdr:rowOff>
    </xdr:from>
    <xdr:to>
      <xdr:col>15</xdr:col>
      <xdr:colOff>50800</xdr:colOff>
      <xdr:row>85</xdr:row>
      <xdr:rowOff>136071</xdr:rowOff>
    </xdr:to>
    <xdr:cxnSp macro="">
      <xdr:nvCxnSpPr>
        <xdr:cNvPr id="312" name="直線コネクタ 311">
          <a:extLst>
            <a:ext uri="{FF2B5EF4-FFF2-40B4-BE49-F238E27FC236}">
              <a16:creationId xmlns:a16="http://schemas.microsoft.com/office/drawing/2014/main" id="{BE746831-AD54-45C4-9C07-DE3C6BF42AED}"/>
            </a:ext>
          </a:extLst>
        </xdr:cNvPr>
        <xdr:cNvCxnSpPr/>
      </xdr:nvCxnSpPr>
      <xdr:spPr>
        <a:xfrm flipV="1">
          <a:off x="2019300" y="1470605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78739</xdr:rowOff>
    </xdr:from>
    <xdr:to>
      <xdr:col>6</xdr:col>
      <xdr:colOff>38100</xdr:colOff>
      <xdr:row>86</xdr:row>
      <xdr:rowOff>8889</xdr:rowOff>
    </xdr:to>
    <xdr:sp macro="" textlink="">
      <xdr:nvSpPr>
        <xdr:cNvPr id="313" name="楕円 312">
          <a:extLst>
            <a:ext uri="{FF2B5EF4-FFF2-40B4-BE49-F238E27FC236}">
              <a16:creationId xmlns:a16="http://schemas.microsoft.com/office/drawing/2014/main" id="{0FB5AD87-56C8-4054-8AE5-09AF16CB2187}"/>
            </a:ext>
          </a:extLst>
        </xdr:cNvPr>
        <xdr:cNvSpPr/>
      </xdr:nvSpPr>
      <xdr:spPr>
        <a:xfrm>
          <a:off x="1079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129539</xdr:rowOff>
    </xdr:from>
    <xdr:to>
      <xdr:col>10</xdr:col>
      <xdr:colOff>114300</xdr:colOff>
      <xdr:row>85</xdr:row>
      <xdr:rowOff>136071</xdr:rowOff>
    </xdr:to>
    <xdr:cxnSp macro="">
      <xdr:nvCxnSpPr>
        <xdr:cNvPr id="314" name="直線コネクタ 313">
          <a:extLst>
            <a:ext uri="{FF2B5EF4-FFF2-40B4-BE49-F238E27FC236}">
              <a16:creationId xmlns:a16="http://schemas.microsoft.com/office/drawing/2014/main" id="{03117E16-B584-4B91-A1DD-A365178AADE4}"/>
            </a:ext>
          </a:extLst>
        </xdr:cNvPr>
        <xdr:cNvCxnSpPr/>
      </xdr:nvCxnSpPr>
      <xdr:spPr>
        <a:xfrm>
          <a:off x="1130300" y="1470278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87465</xdr:rowOff>
    </xdr:from>
    <xdr:ext cx="405111" cy="259045"/>
    <xdr:sp macro="" textlink="">
      <xdr:nvSpPr>
        <xdr:cNvPr id="315" name="n_1aveValue【公営住宅】&#10;有形固定資産減価償却率">
          <a:extLst>
            <a:ext uri="{FF2B5EF4-FFF2-40B4-BE49-F238E27FC236}">
              <a16:creationId xmlns:a16="http://schemas.microsoft.com/office/drawing/2014/main" id="{BF5DB568-F764-40DF-A6C9-E12E407BECFD}"/>
            </a:ext>
          </a:extLst>
        </xdr:cNvPr>
        <xdr:cNvSpPr txBox="1"/>
      </xdr:nvSpPr>
      <xdr:spPr>
        <a:xfrm>
          <a:off x="3582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159311</xdr:rowOff>
    </xdr:from>
    <xdr:ext cx="405111" cy="259045"/>
    <xdr:sp macro="" textlink="">
      <xdr:nvSpPr>
        <xdr:cNvPr id="316" name="n_2aveValue【公営住宅】&#10;有形固定資産減価償却率">
          <a:extLst>
            <a:ext uri="{FF2B5EF4-FFF2-40B4-BE49-F238E27FC236}">
              <a16:creationId xmlns:a16="http://schemas.microsoft.com/office/drawing/2014/main" id="{70F6408B-1705-4217-865D-18616E82AC03}"/>
            </a:ext>
          </a:extLst>
        </xdr:cNvPr>
        <xdr:cNvSpPr txBox="1"/>
      </xdr:nvSpPr>
      <xdr:spPr>
        <a:xfrm>
          <a:off x="2705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162577</xdr:rowOff>
    </xdr:from>
    <xdr:ext cx="405111" cy="259045"/>
    <xdr:sp macro="" textlink="">
      <xdr:nvSpPr>
        <xdr:cNvPr id="317" name="n_3aveValue【公営住宅】&#10;有形固定資産減価償却率">
          <a:extLst>
            <a:ext uri="{FF2B5EF4-FFF2-40B4-BE49-F238E27FC236}">
              <a16:creationId xmlns:a16="http://schemas.microsoft.com/office/drawing/2014/main" id="{05502B28-01E2-492A-AAA1-F7A75234753B}"/>
            </a:ext>
          </a:extLst>
        </xdr:cNvPr>
        <xdr:cNvSpPr txBox="1"/>
      </xdr:nvSpPr>
      <xdr:spPr>
        <a:xfrm>
          <a:off x="1816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154413</xdr:rowOff>
    </xdr:from>
    <xdr:ext cx="405111" cy="259045"/>
    <xdr:sp macro="" textlink="">
      <xdr:nvSpPr>
        <xdr:cNvPr id="318" name="n_4aveValue【公営住宅】&#10;有形固定資産減価償却率">
          <a:extLst>
            <a:ext uri="{FF2B5EF4-FFF2-40B4-BE49-F238E27FC236}">
              <a16:creationId xmlns:a16="http://schemas.microsoft.com/office/drawing/2014/main" id="{5E1225E5-46DF-472A-8333-AE7EC5D59946}"/>
            </a:ext>
          </a:extLst>
        </xdr:cNvPr>
        <xdr:cNvSpPr txBox="1"/>
      </xdr:nvSpPr>
      <xdr:spPr>
        <a:xfrm>
          <a:off x="927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32675</xdr:rowOff>
    </xdr:from>
    <xdr:ext cx="405111" cy="259045"/>
    <xdr:sp macro="" textlink="">
      <xdr:nvSpPr>
        <xdr:cNvPr id="319" name="n_1mainValue【公営住宅】&#10;有形固定資産減価償却率">
          <a:extLst>
            <a:ext uri="{FF2B5EF4-FFF2-40B4-BE49-F238E27FC236}">
              <a16:creationId xmlns:a16="http://schemas.microsoft.com/office/drawing/2014/main" id="{337385DC-903E-4475-9642-AE616368B884}"/>
            </a:ext>
          </a:extLst>
        </xdr:cNvPr>
        <xdr:cNvSpPr txBox="1"/>
      </xdr:nvSpPr>
      <xdr:spPr>
        <a:xfrm>
          <a:off x="3582044" y="1477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3283</xdr:rowOff>
    </xdr:from>
    <xdr:ext cx="405111" cy="259045"/>
    <xdr:sp macro="" textlink="">
      <xdr:nvSpPr>
        <xdr:cNvPr id="320" name="n_2mainValue【公営住宅】&#10;有形固定資産減価償却率">
          <a:extLst>
            <a:ext uri="{FF2B5EF4-FFF2-40B4-BE49-F238E27FC236}">
              <a16:creationId xmlns:a16="http://schemas.microsoft.com/office/drawing/2014/main" id="{7F356030-1AFB-4F2B-9DB7-89CB40A3EE95}"/>
            </a:ext>
          </a:extLst>
        </xdr:cNvPr>
        <xdr:cNvSpPr txBox="1"/>
      </xdr:nvSpPr>
      <xdr:spPr>
        <a:xfrm>
          <a:off x="27057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6548</xdr:rowOff>
    </xdr:from>
    <xdr:ext cx="405111" cy="259045"/>
    <xdr:sp macro="" textlink="">
      <xdr:nvSpPr>
        <xdr:cNvPr id="321" name="n_3mainValue【公営住宅】&#10;有形固定資産減価償却率">
          <a:extLst>
            <a:ext uri="{FF2B5EF4-FFF2-40B4-BE49-F238E27FC236}">
              <a16:creationId xmlns:a16="http://schemas.microsoft.com/office/drawing/2014/main" id="{76C77B5C-5EEA-4573-86CD-CFF0747651CF}"/>
            </a:ext>
          </a:extLst>
        </xdr:cNvPr>
        <xdr:cNvSpPr txBox="1"/>
      </xdr:nvSpPr>
      <xdr:spPr>
        <a:xfrm>
          <a:off x="1816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xdr:rowOff>
    </xdr:from>
    <xdr:ext cx="405111" cy="259045"/>
    <xdr:sp macro="" textlink="">
      <xdr:nvSpPr>
        <xdr:cNvPr id="322" name="n_4mainValue【公営住宅】&#10;有形固定資産減価償却率">
          <a:extLst>
            <a:ext uri="{FF2B5EF4-FFF2-40B4-BE49-F238E27FC236}">
              <a16:creationId xmlns:a16="http://schemas.microsoft.com/office/drawing/2014/main" id="{7AD075B0-35BE-49BF-BBEB-68473DAE029B}"/>
            </a:ext>
          </a:extLst>
        </xdr:cNvPr>
        <xdr:cNvSpPr txBox="1"/>
      </xdr:nvSpPr>
      <xdr:spPr>
        <a:xfrm>
          <a:off x="927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45D9459-9C07-448F-9CEC-7F966C247E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3B67E6B-EEA4-49FE-80A0-BA05E81DE92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95EF4CE5-AC02-4BF9-981A-C15B556373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7D3C07F3-1B0E-44FA-ACAC-CE7F0BDD08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220342D-4FEB-4002-8163-56D208B738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39437A6-DCC5-423A-A9BB-08042F51AB5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8C8DEF9-5789-4D63-891D-1DCF6A8E00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270CECD-179C-48FB-A79E-96529AF97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14E9A260-5FBB-4C1D-B974-9F637E81537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2347CE9-4E5E-4803-9E42-C9C0FF04A42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32DEA903-E1E9-425F-A360-059E74B953F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B51042D0-A6D4-4564-93FF-418F1915A77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6BEE649C-D1E9-4068-9EDF-E93D25B8C9A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9F23DB0C-AFE6-4A14-AC8C-5609581EB4E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4C942208-9CF1-4FD1-929B-467BAB128F8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46BC480-A99A-4178-B449-D00A391CADD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920F3D1A-47CA-41F1-893D-33865DF4F68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CBD15E1-3772-4F90-9F2A-36E64720E078}"/>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6605EE78-FF47-4072-A65A-6E6093B7E8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60275C2-C9F3-424F-BC61-2402867C065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2CCF1076-33AD-40A0-BF74-AC944AE21B7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BF357E53-069E-4D0B-9C72-5A1030031B42}"/>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CD71AF8E-0B78-4F18-ADE4-EAEB1128EFA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4137155E-8F04-4355-BCF7-4097841612C9}"/>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DBE9E1E0-80F9-4CCF-85C7-F586E4561C4D}"/>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F2D62965-1F56-4AEE-8911-6E4F4B83BCD7}"/>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DA674337-6559-49BB-A335-4915CA9D728B}"/>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873535EC-1E43-40FC-9352-A964C04AE555}"/>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583288E2-96D2-46F8-B01A-FCF5CE8617D5}"/>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AE4E6583-F459-4D42-93E4-3D169744E6B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7E361636-EEC6-4E29-B51D-928937B87A4D}"/>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BD3E8BAE-D873-4A4A-99D3-40D70E1FDD31}"/>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DB60D1-A14F-440E-A0E8-D695C75FCF3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599B700-068D-4744-BB89-6FBE3BA564E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CD1AB1B-7117-4C8A-8218-A6425E1C108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23E2569-A889-4DA4-AC8E-B5F433B32D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7C62A18-B247-4E2D-A2C5-5C4AFAC2A1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27763</xdr:rowOff>
    </xdr:from>
    <xdr:to>
      <xdr:col>55</xdr:col>
      <xdr:colOff>50800</xdr:colOff>
      <xdr:row>85</xdr:row>
      <xdr:rowOff>129363</xdr:rowOff>
    </xdr:to>
    <xdr:sp macro="" textlink="">
      <xdr:nvSpPr>
        <xdr:cNvPr id="360" name="楕円 359">
          <a:extLst>
            <a:ext uri="{FF2B5EF4-FFF2-40B4-BE49-F238E27FC236}">
              <a16:creationId xmlns:a16="http://schemas.microsoft.com/office/drawing/2014/main" id="{74A19703-5876-4370-872B-920087174C4B}"/>
            </a:ext>
          </a:extLst>
        </xdr:cNvPr>
        <xdr:cNvSpPr/>
      </xdr:nvSpPr>
      <xdr:spPr>
        <a:xfrm>
          <a:off x="10426700" y="146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6190</xdr:rowOff>
    </xdr:from>
    <xdr:ext cx="469744" cy="259045"/>
    <xdr:sp macro="" textlink="">
      <xdr:nvSpPr>
        <xdr:cNvPr id="361" name="【公営住宅】&#10;一人当たり面積該当値テキスト">
          <a:extLst>
            <a:ext uri="{FF2B5EF4-FFF2-40B4-BE49-F238E27FC236}">
              <a16:creationId xmlns:a16="http://schemas.microsoft.com/office/drawing/2014/main" id="{128BC478-208D-482D-885D-8D5A6790C011}"/>
            </a:ext>
          </a:extLst>
        </xdr:cNvPr>
        <xdr:cNvSpPr txBox="1"/>
      </xdr:nvSpPr>
      <xdr:spPr>
        <a:xfrm>
          <a:off x="10515600" y="1457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28905</xdr:rowOff>
    </xdr:from>
    <xdr:to>
      <xdr:col>50</xdr:col>
      <xdr:colOff>165100</xdr:colOff>
      <xdr:row>85</xdr:row>
      <xdr:rowOff>130505</xdr:rowOff>
    </xdr:to>
    <xdr:sp macro="" textlink="">
      <xdr:nvSpPr>
        <xdr:cNvPr id="362" name="楕円 361">
          <a:extLst>
            <a:ext uri="{FF2B5EF4-FFF2-40B4-BE49-F238E27FC236}">
              <a16:creationId xmlns:a16="http://schemas.microsoft.com/office/drawing/2014/main" id="{EA358B17-A7F7-4DBE-98D6-872552044EB5}"/>
            </a:ext>
          </a:extLst>
        </xdr:cNvPr>
        <xdr:cNvSpPr/>
      </xdr:nvSpPr>
      <xdr:spPr>
        <a:xfrm>
          <a:off x="9588500" y="1460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78563</xdr:rowOff>
    </xdr:from>
    <xdr:to>
      <xdr:col>55</xdr:col>
      <xdr:colOff>0</xdr:colOff>
      <xdr:row>85</xdr:row>
      <xdr:rowOff>79705</xdr:rowOff>
    </xdr:to>
    <xdr:cxnSp macro="">
      <xdr:nvCxnSpPr>
        <xdr:cNvPr id="363" name="直線コネクタ 362">
          <a:extLst>
            <a:ext uri="{FF2B5EF4-FFF2-40B4-BE49-F238E27FC236}">
              <a16:creationId xmlns:a16="http://schemas.microsoft.com/office/drawing/2014/main" id="{B2C5667A-2FDB-44B6-996B-7FBA995274D0}"/>
            </a:ext>
          </a:extLst>
        </xdr:cNvPr>
        <xdr:cNvCxnSpPr/>
      </xdr:nvCxnSpPr>
      <xdr:spPr>
        <a:xfrm flipV="1">
          <a:off x="9639300" y="1465181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38736</xdr:rowOff>
    </xdr:from>
    <xdr:to>
      <xdr:col>46</xdr:col>
      <xdr:colOff>38100</xdr:colOff>
      <xdr:row>85</xdr:row>
      <xdr:rowOff>140336</xdr:rowOff>
    </xdr:to>
    <xdr:sp macro="" textlink="">
      <xdr:nvSpPr>
        <xdr:cNvPr id="364" name="楕円 363">
          <a:extLst>
            <a:ext uri="{FF2B5EF4-FFF2-40B4-BE49-F238E27FC236}">
              <a16:creationId xmlns:a16="http://schemas.microsoft.com/office/drawing/2014/main" id="{35368493-7A6F-4865-A3F7-7FDAD9D88AD1}"/>
            </a:ext>
          </a:extLst>
        </xdr:cNvPr>
        <xdr:cNvSpPr/>
      </xdr:nvSpPr>
      <xdr:spPr>
        <a:xfrm>
          <a:off x="8699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79705</xdr:rowOff>
    </xdr:from>
    <xdr:to>
      <xdr:col>50</xdr:col>
      <xdr:colOff>114300</xdr:colOff>
      <xdr:row>85</xdr:row>
      <xdr:rowOff>89536</xdr:rowOff>
    </xdr:to>
    <xdr:cxnSp macro="">
      <xdr:nvCxnSpPr>
        <xdr:cNvPr id="365" name="直線コネクタ 364">
          <a:extLst>
            <a:ext uri="{FF2B5EF4-FFF2-40B4-BE49-F238E27FC236}">
              <a16:creationId xmlns:a16="http://schemas.microsoft.com/office/drawing/2014/main" id="{7BA4FE59-F18F-4647-80C2-799CAF38A8DC}"/>
            </a:ext>
          </a:extLst>
        </xdr:cNvPr>
        <xdr:cNvCxnSpPr/>
      </xdr:nvCxnSpPr>
      <xdr:spPr>
        <a:xfrm flipV="1">
          <a:off x="8750300" y="14652955"/>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39193</xdr:rowOff>
    </xdr:from>
    <xdr:to>
      <xdr:col>41</xdr:col>
      <xdr:colOff>101600</xdr:colOff>
      <xdr:row>85</xdr:row>
      <xdr:rowOff>140793</xdr:rowOff>
    </xdr:to>
    <xdr:sp macro="" textlink="">
      <xdr:nvSpPr>
        <xdr:cNvPr id="366" name="楕円 365">
          <a:extLst>
            <a:ext uri="{FF2B5EF4-FFF2-40B4-BE49-F238E27FC236}">
              <a16:creationId xmlns:a16="http://schemas.microsoft.com/office/drawing/2014/main" id="{223C85B3-46DB-479D-9436-B8A5C918F284}"/>
            </a:ext>
          </a:extLst>
        </xdr:cNvPr>
        <xdr:cNvSpPr/>
      </xdr:nvSpPr>
      <xdr:spPr>
        <a:xfrm>
          <a:off x="7810500" y="14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89536</xdr:rowOff>
    </xdr:from>
    <xdr:to>
      <xdr:col>45</xdr:col>
      <xdr:colOff>177800</xdr:colOff>
      <xdr:row>85</xdr:row>
      <xdr:rowOff>89993</xdr:rowOff>
    </xdr:to>
    <xdr:cxnSp macro="">
      <xdr:nvCxnSpPr>
        <xdr:cNvPr id="367" name="直線コネクタ 366">
          <a:extLst>
            <a:ext uri="{FF2B5EF4-FFF2-40B4-BE49-F238E27FC236}">
              <a16:creationId xmlns:a16="http://schemas.microsoft.com/office/drawing/2014/main" id="{314B56A9-A4C1-4984-BDB9-6EB262299F5C}"/>
            </a:ext>
          </a:extLst>
        </xdr:cNvPr>
        <xdr:cNvCxnSpPr/>
      </xdr:nvCxnSpPr>
      <xdr:spPr>
        <a:xfrm flipV="1">
          <a:off x="7861300" y="1466278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32562</xdr:rowOff>
    </xdr:from>
    <xdr:to>
      <xdr:col>36</xdr:col>
      <xdr:colOff>165100</xdr:colOff>
      <xdr:row>85</xdr:row>
      <xdr:rowOff>134162</xdr:rowOff>
    </xdr:to>
    <xdr:sp macro="" textlink="">
      <xdr:nvSpPr>
        <xdr:cNvPr id="368" name="楕円 367">
          <a:extLst>
            <a:ext uri="{FF2B5EF4-FFF2-40B4-BE49-F238E27FC236}">
              <a16:creationId xmlns:a16="http://schemas.microsoft.com/office/drawing/2014/main" id="{3A37A1CF-68C1-408B-9F03-9D85EC8BC61C}"/>
            </a:ext>
          </a:extLst>
        </xdr:cNvPr>
        <xdr:cNvSpPr/>
      </xdr:nvSpPr>
      <xdr:spPr>
        <a:xfrm>
          <a:off x="6921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83362</xdr:rowOff>
    </xdr:from>
    <xdr:to>
      <xdr:col>41</xdr:col>
      <xdr:colOff>50800</xdr:colOff>
      <xdr:row>85</xdr:row>
      <xdr:rowOff>89993</xdr:rowOff>
    </xdr:to>
    <xdr:cxnSp macro="">
      <xdr:nvCxnSpPr>
        <xdr:cNvPr id="369" name="直線コネクタ 368">
          <a:extLst>
            <a:ext uri="{FF2B5EF4-FFF2-40B4-BE49-F238E27FC236}">
              <a16:creationId xmlns:a16="http://schemas.microsoft.com/office/drawing/2014/main" id="{3506ECFA-5821-4337-A6AD-396B50E629CE}"/>
            </a:ext>
          </a:extLst>
        </xdr:cNvPr>
        <xdr:cNvCxnSpPr/>
      </xdr:nvCxnSpPr>
      <xdr:spPr>
        <a:xfrm>
          <a:off x="6972300" y="14656612"/>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4F6D836D-A021-408F-82FC-E9192D335A07}"/>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F97F4388-3C32-4015-89E4-B9FD7EED1210}"/>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43BBCAA8-3BF5-4A6A-81C9-B8839F370ECA}"/>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0746A977-605A-43D3-BE95-DDFEB6B7822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121632</xdr:rowOff>
    </xdr:from>
    <xdr:ext cx="469744" cy="259045"/>
    <xdr:sp macro="" textlink="">
      <xdr:nvSpPr>
        <xdr:cNvPr id="374" name="n_1mainValue【公営住宅】&#10;一人当たり面積">
          <a:extLst>
            <a:ext uri="{FF2B5EF4-FFF2-40B4-BE49-F238E27FC236}">
              <a16:creationId xmlns:a16="http://schemas.microsoft.com/office/drawing/2014/main" id="{5152CF2A-0B94-40D8-AEC4-2B6D9349FDC0}"/>
            </a:ext>
          </a:extLst>
        </xdr:cNvPr>
        <xdr:cNvSpPr txBox="1"/>
      </xdr:nvSpPr>
      <xdr:spPr>
        <a:xfrm>
          <a:off x="9391727" y="1469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131463</xdr:rowOff>
    </xdr:from>
    <xdr:ext cx="469744" cy="259045"/>
    <xdr:sp macro="" textlink="">
      <xdr:nvSpPr>
        <xdr:cNvPr id="375" name="n_2mainValue【公営住宅】&#10;一人当たり面積">
          <a:extLst>
            <a:ext uri="{FF2B5EF4-FFF2-40B4-BE49-F238E27FC236}">
              <a16:creationId xmlns:a16="http://schemas.microsoft.com/office/drawing/2014/main" id="{660EF9C8-6374-4833-922C-ABE65BD51F4D}"/>
            </a:ext>
          </a:extLst>
        </xdr:cNvPr>
        <xdr:cNvSpPr txBox="1"/>
      </xdr:nvSpPr>
      <xdr:spPr>
        <a:xfrm>
          <a:off x="8515427" y="1470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131920</xdr:rowOff>
    </xdr:from>
    <xdr:ext cx="469744" cy="259045"/>
    <xdr:sp macro="" textlink="">
      <xdr:nvSpPr>
        <xdr:cNvPr id="376" name="n_3mainValue【公営住宅】&#10;一人当たり面積">
          <a:extLst>
            <a:ext uri="{FF2B5EF4-FFF2-40B4-BE49-F238E27FC236}">
              <a16:creationId xmlns:a16="http://schemas.microsoft.com/office/drawing/2014/main" id="{D8EB4D79-1A63-4DC8-A529-191937DEF2CD}"/>
            </a:ext>
          </a:extLst>
        </xdr:cNvPr>
        <xdr:cNvSpPr txBox="1"/>
      </xdr:nvSpPr>
      <xdr:spPr>
        <a:xfrm>
          <a:off x="7626427" y="14705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125289</xdr:rowOff>
    </xdr:from>
    <xdr:ext cx="469744" cy="259045"/>
    <xdr:sp macro="" textlink="">
      <xdr:nvSpPr>
        <xdr:cNvPr id="377" name="n_4mainValue【公営住宅】&#10;一人当たり面積">
          <a:extLst>
            <a:ext uri="{FF2B5EF4-FFF2-40B4-BE49-F238E27FC236}">
              <a16:creationId xmlns:a16="http://schemas.microsoft.com/office/drawing/2014/main" id="{869FD429-A4BC-422E-878E-A27974E1F9B8}"/>
            </a:ext>
          </a:extLst>
        </xdr:cNvPr>
        <xdr:cNvSpPr txBox="1"/>
      </xdr:nvSpPr>
      <xdr:spPr>
        <a:xfrm>
          <a:off x="6737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320E966-2E53-46DB-8940-62BB2F99F16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2136756-D138-4325-B1C6-74319AEE291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2062B2BB-BF7B-46BE-BCCF-AD76F8B1E9D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519C0826-6B97-4795-B2C7-0753386432D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8939A91C-276B-4D54-92A5-B56B55D6C97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8443B1C-4C10-4FB7-95BC-3BF34353771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5C89A23-76B7-4749-ACBA-B0F2186F428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71612685-5888-40D5-BF41-F238E253D98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48025611-511D-46A7-8837-CFA28279F9E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62B7616-F8B5-4CE7-B9C2-EF26C70FC5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85078130-6DBC-4639-B495-BF883F6A5C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5EE7085F-A2EC-400C-B669-C57F9F84D9F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A0E681B1-C21B-4B96-A290-86EBEAD493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5C86411-CC2C-4521-BB49-DBBD63F7AA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5CDA19C6-037A-4434-882F-C996CC11F2E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E99A4410-99D4-4393-9A0D-8944FF472CE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A0347544-65E0-48D2-AC66-77BCD68DFA7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28EC3F75-F9E4-4A69-B849-EC46C993DA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BF3754B1-5929-4768-B081-C9927811F58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8164145-563D-4EBB-B49B-551170D1572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D047A58B-1A10-4D8D-A3C1-BF1DB979CC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717C70C-9455-4EE7-9702-43247DD06F7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88EDBCA4-57F8-4C83-9AE0-5DA106E41DC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D020E6A-6DA3-4B1B-8CD1-57CC411703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1B14AFAE-499D-426B-94F2-CDEA57483C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8A451F3-4F92-4A34-9603-8D6DFB1DEF4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1D8AC70E-DD8D-40E5-BE71-F656805CFC9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A002B001-B9BD-483B-926B-624A7894474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7823482-7239-4807-8954-C1319AD18BD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7F341633-AF90-44D6-92D4-2D8BDA5F8E5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719B4FE2-5862-49F2-9AE3-64A766E8F4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F587B535-AEB2-400E-8E2E-5F83EF37BE3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8FCDA9BD-1C37-4E04-AF8B-A00EB64A513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95F3DDC0-85C3-4CAD-BE1E-C6ED01E9C0F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C7100259-10E2-492A-9FC9-656CB81676E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B42D04F-F4AA-4A7A-B354-65995263C9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B55639F5-552D-45A1-BF82-C720521245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870FA529-BCCC-4C06-841B-798894312C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6981C77E-AC7F-4ACD-9FD3-01B0FEF4A07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02490B5-67F7-4416-A06A-9DB0A785253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6BC6C9D5-2418-4F30-AB1A-F6072353BE9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157F78C-B658-4CAE-8545-F724B774B426}"/>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FC2BC406-426E-492D-8ABB-FF0C515D759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389DF99-EA99-4571-B393-E1612CEE010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5E161C5E-A4D2-41F0-9107-C73DAEF656D2}"/>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FDCFDC24-A8E4-43CA-946B-C547BBFC2B44}"/>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160581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578530E9-A573-4A63-A844-E64571712B02}"/>
            </a:ext>
          </a:extLst>
        </xdr:cNvPr>
        <xdr:cNvSpPr txBox="1"/>
      </xdr:nvSpPr>
      <xdr:spPr>
        <a:xfrm>
          <a:off x="16357600" y="6504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6083F0B8-621B-44A8-AED2-0104958D2681}"/>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A741324A-478B-4E37-850D-E9F178826A6A}"/>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6810388E-A51D-4B72-8DDE-F4F629292483}"/>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7D15FDB1-10C4-4CC0-973E-A03D3210FBDF}"/>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248209A2-2F8B-4996-AB5E-0DA18C889282}"/>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3CA47CF-59C7-4A62-9536-73B8231B262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8D30F8F-A36E-4307-AA83-144AFC24E9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88D89B0-AC9A-4EF2-92A7-CC9CEABA6DC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0383245-E9C9-4DC3-A75A-DD8656295A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A8C4C61-3A12-4CDD-B559-1F64F994FD8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95613</xdr:rowOff>
    </xdr:from>
    <xdr:to>
      <xdr:col>85</xdr:col>
      <xdr:colOff>177800</xdr:colOff>
      <xdr:row>37</xdr:row>
      <xdr:rowOff>25763</xdr:rowOff>
    </xdr:to>
    <xdr:sp macro="" textlink="">
      <xdr:nvSpPr>
        <xdr:cNvPr id="435" name="楕円 434">
          <a:extLst>
            <a:ext uri="{FF2B5EF4-FFF2-40B4-BE49-F238E27FC236}">
              <a16:creationId xmlns:a16="http://schemas.microsoft.com/office/drawing/2014/main" id="{093B0F9C-E842-4260-90C7-0377BF50C92E}"/>
            </a:ext>
          </a:extLst>
        </xdr:cNvPr>
        <xdr:cNvSpPr/>
      </xdr:nvSpPr>
      <xdr:spPr>
        <a:xfrm>
          <a:off x="162687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118490</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3D8F7326-D496-49C1-BE75-6E17ADA3B6A1}"/>
            </a:ext>
          </a:extLst>
        </xdr:cNvPr>
        <xdr:cNvSpPr txBox="1"/>
      </xdr:nvSpPr>
      <xdr:spPr>
        <a:xfrm>
          <a:off x="16357600" y="611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437" name="楕円 436">
          <a:extLst>
            <a:ext uri="{FF2B5EF4-FFF2-40B4-BE49-F238E27FC236}">
              <a16:creationId xmlns:a16="http://schemas.microsoft.com/office/drawing/2014/main" id="{30D456B4-BA10-4234-A468-3C502D0B2E75}"/>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100693</xdr:rowOff>
    </xdr:from>
    <xdr:to>
      <xdr:col>85</xdr:col>
      <xdr:colOff>127000</xdr:colOff>
      <xdr:row>36</xdr:row>
      <xdr:rowOff>146413</xdr:rowOff>
    </xdr:to>
    <xdr:cxnSp macro="">
      <xdr:nvCxnSpPr>
        <xdr:cNvPr id="438" name="直線コネクタ 437">
          <a:extLst>
            <a:ext uri="{FF2B5EF4-FFF2-40B4-BE49-F238E27FC236}">
              <a16:creationId xmlns:a16="http://schemas.microsoft.com/office/drawing/2014/main" id="{EA927DF6-4E77-4DEA-B962-11AFE70EAC4B}"/>
            </a:ext>
          </a:extLst>
        </xdr:cNvPr>
        <xdr:cNvCxnSpPr/>
      </xdr:nvCxnSpPr>
      <xdr:spPr>
        <a:xfrm>
          <a:off x="15481300" y="627289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15603</xdr:rowOff>
    </xdr:from>
    <xdr:to>
      <xdr:col>76</xdr:col>
      <xdr:colOff>165100</xdr:colOff>
      <xdr:row>36</xdr:row>
      <xdr:rowOff>117203</xdr:rowOff>
    </xdr:to>
    <xdr:sp macro="" textlink="">
      <xdr:nvSpPr>
        <xdr:cNvPr id="439" name="楕円 438">
          <a:extLst>
            <a:ext uri="{FF2B5EF4-FFF2-40B4-BE49-F238E27FC236}">
              <a16:creationId xmlns:a16="http://schemas.microsoft.com/office/drawing/2014/main" id="{3602F06A-B60A-4ECC-8BA3-58F747CDF948}"/>
            </a:ext>
          </a:extLst>
        </xdr:cNvPr>
        <xdr:cNvSpPr/>
      </xdr:nvSpPr>
      <xdr:spPr>
        <a:xfrm>
          <a:off x="14541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66403</xdr:rowOff>
    </xdr:from>
    <xdr:to>
      <xdr:col>81</xdr:col>
      <xdr:colOff>50800</xdr:colOff>
      <xdr:row>36</xdr:row>
      <xdr:rowOff>100693</xdr:rowOff>
    </xdr:to>
    <xdr:cxnSp macro="">
      <xdr:nvCxnSpPr>
        <xdr:cNvPr id="440" name="直線コネクタ 439">
          <a:extLst>
            <a:ext uri="{FF2B5EF4-FFF2-40B4-BE49-F238E27FC236}">
              <a16:creationId xmlns:a16="http://schemas.microsoft.com/office/drawing/2014/main" id="{E48EA521-C860-4880-9C79-9D5228F1B90E}"/>
            </a:ext>
          </a:extLst>
        </xdr:cNvPr>
        <xdr:cNvCxnSpPr/>
      </xdr:nvCxnSpPr>
      <xdr:spPr>
        <a:xfrm>
          <a:off x="14592300" y="62386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152763</xdr:rowOff>
    </xdr:from>
    <xdr:to>
      <xdr:col>72</xdr:col>
      <xdr:colOff>38100</xdr:colOff>
      <xdr:row>36</xdr:row>
      <xdr:rowOff>82913</xdr:rowOff>
    </xdr:to>
    <xdr:sp macro="" textlink="">
      <xdr:nvSpPr>
        <xdr:cNvPr id="441" name="楕円 440">
          <a:extLst>
            <a:ext uri="{FF2B5EF4-FFF2-40B4-BE49-F238E27FC236}">
              <a16:creationId xmlns:a16="http://schemas.microsoft.com/office/drawing/2014/main" id="{D182D0DE-24A9-4570-8006-AD6565649A37}"/>
            </a:ext>
          </a:extLst>
        </xdr:cNvPr>
        <xdr:cNvSpPr/>
      </xdr:nvSpPr>
      <xdr:spPr>
        <a:xfrm>
          <a:off x="13652500" y="61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32113</xdr:rowOff>
    </xdr:from>
    <xdr:to>
      <xdr:col>76</xdr:col>
      <xdr:colOff>114300</xdr:colOff>
      <xdr:row>36</xdr:row>
      <xdr:rowOff>66403</xdr:rowOff>
    </xdr:to>
    <xdr:cxnSp macro="">
      <xdr:nvCxnSpPr>
        <xdr:cNvPr id="442" name="直線コネクタ 441">
          <a:extLst>
            <a:ext uri="{FF2B5EF4-FFF2-40B4-BE49-F238E27FC236}">
              <a16:creationId xmlns:a16="http://schemas.microsoft.com/office/drawing/2014/main" id="{F41AD629-E450-4C01-81E1-02DB5690259E}"/>
            </a:ext>
          </a:extLst>
        </xdr:cNvPr>
        <xdr:cNvCxnSpPr/>
      </xdr:nvCxnSpPr>
      <xdr:spPr>
        <a:xfrm>
          <a:off x="13703300" y="620431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27033</xdr:rowOff>
    </xdr:from>
    <xdr:to>
      <xdr:col>67</xdr:col>
      <xdr:colOff>101600</xdr:colOff>
      <xdr:row>36</xdr:row>
      <xdr:rowOff>128633</xdr:rowOff>
    </xdr:to>
    <xdr:sp macro="" textlink="">
      <xdr:nvSpPr>
        <xdr:cNvPr id="443" name="楕円 442">
          <a:extLst>
            <a:ext uri="{FF2B5EF4-FFF2-40B4-BE49-F238E27FC236}">
              <a16:creationId xmlns:a16="http://schemas.microsoft.com/office/drawing/2014/main" id="{B4EC507B-FC0C-41DC-B931-507542605156}"/>
            </a:ext>
          </a:extLst>
        </xdr:cNvPr>
        <xdr:cNvSpPr/>
      </xdr:nvSpPr>
      <xdr:spPr>
        <a:xfrm>
          <a:off x="12763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32113</xdr:rowOff>
    </xdr:from>
    <xdr:to>
      <xdr:col>71</xdr:col>
      <xdr:colOff>177800</xdr:colOff>
      <xdr:row>36</xdr:row>
      <xdr:rowOff>77833</xdr:rowOff>
    </xdr:to>
    <xdr:cxnSp macro="">
      <xdr:nvCxnSpPr>
        <xdr:cNvPr id="444" name="直線コネクタ 443">
          <a:extLst>
            <a:ext uri="{FF2B5EF4-FFF2-40B4-BE49-F238E27FC236}">
              <a16:creationId xmlns:a16="http://schemas.microsoft.com/office/drawing/2014/main" id="{26260BDC-F691-4077-A969-66A64930350C}"/>
            </a:ext>
          </a:extLst>
        </xdr:cNvPr>
        <xdr:cNvCxnSpPr/>
      </xdr:nvCxnSpPr>
      <xdr:spPr>
        <a:xfrm flipV="1">
          <a:off x="12814300" y="62043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75673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AA9D8C2C-DCD3-4D51-9AB9-3A1DC8277CB9}"/>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440468C-F1E2-468D-B909-1EA5A3332C9E}"/>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54446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D0715E78-CE99-449E-BC6E-E37157130CC5}"/>
            </a:ext>
          </a:extLst>
        </xdr:cNvPr>
        <xdr:cNvSpPr txBox="1"/>
      </xdr:nvSpPr>
      <xdr:spPr>
        <a:xfrm>
          <a:off x="13500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77305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F5E4BD0-22FE-4B67-8E78-027B8CD6C53E}"/>
            </a:ext>
          </a:extLst>
        </xdr:cNvPr>
        <xdr:cNvSpPr txBox="1"/>
      </xdr:nvSpPr>
      <xdr:spPr>
        <a:xfrm>
          <a:off x="126117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596FCF0B-8549-4F40-A0BB-E06E85C2CD6F}"/>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133730</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3D1DA3FE-BAA8-4D0D-9A6E-670D60F91BBA}"/>
            </a:ext>
          </a:extLst>
        </xdr:cNvPr>
        <xdr:cNvSpPr txBox="1"/>
      </xdr:nvSpPr>
      <xdr:spPr>
        <a:xfrm>
          <a:off x="14389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99440</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61B4D81A-207B-4991-83EE-51234001E3BC}"/>
            </a:ext>
          </a:extLst>
        </xdr:cNvPr>
        <xdr:cNvSpPr txBox="1"/>
      </xdr:nvSpPr>
      <xdr:spPr>
        <a:xfrm>
          <a:off x="13500744" y="592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145160</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F12BA3ED-F0B6-47BC-887F-47008C72D100}"/>
            </a:ext>
          </a:extLst>
        </xdr:cNvPr>
        <xdr:cNvSpPr txBox="1"/>
      </xdr:nvSpPr>
      <xdr:spPr>
        <a:xfrm>
          <a:off x="12611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3B86697-61FD-4247-A7A0-2DAB4FF953B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7B00E564-4C26-442C-9C66-F68FBC6F190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7C931F8-107A-4213-8AD3-92CA966450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045AA5A-9802-4154-98BF-6F9627E46B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611A9C0-E16E-45E1-B3F6-E1299C7F07B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5B669C83-8653-4D0A-907B-72A81FC4AA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AEBBF5F8-91A8-4208-A7E4-577486EB2A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8CDCB75B-C2C9-4B9C-B693-97A4A2EF2A3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157E209B-213B-41F6-A276-F88029A0815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4C53DDF-74AE-472C-AF19-0A13450B4FB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77F64689-5AAE-4861-A68C-4ADE24F4715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93966D3E-38F0-47EA-A5F9-C57F183C573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625374D1-0FDE-4E95-9C13-579A22E42C0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8B0F532E-A904-4279-9C47-378172A3609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2DD52DDF-D0FF-48FD-9C03-DE2D14C18FF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1A28C1CB-D5FC-49D2-A9BA-B46D1B76C9F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F4898828-F9DF-4704-A500-6BEB0E8FB51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AC42A984-BCE7-4BB1-A3CA-D8633934E6E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9FE683B3-478C-4114-93CB-74040E68FF5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A5D18A5-C689-4DB1-9EF4-47AD873B5C0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7FECF2FE-D52D-48A4-9DD1-76AD80192D9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E08028D6-123D-4CD2-882B-DFD48629BC36}"/>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DE7C8AB-6691-48D0-8DFF-C0DD04614A2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B54963F5-A517-4278-99D2-37511AD5DA4B}"/>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2979C781-F69C-49C1-9592-1EEF2D3667FA}"/>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F63958A7-3DE6-4FAC-844B-0F1F1CEC4C24}"/>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131843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B9DA1E1B-BB48-4A2D-B731-90C539F677B7}"/>
            </a:ext>
          </a:extLst>
        </xdr:cNvPr>
        <xdr:cNvSpPr txBox="1"/>
      </xdr:nvSpPr>
      <xdr:spPr>
        <a:xfrm>
          <a:off x="22199600" y="6818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9C0D7D46-487A-46BA-99D8-BCCCA539ACBA}"/>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32E0F792-FCDB-4F5E-B8F8-15399CC9B8C5}"/>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4B567458-3946-4B49-9773-C149BF30248C}"/>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7DA181B7-B12A-441D-A79A-4496F1788604}"/>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C843FA0A-922B-4F65-B87E-1CB93906BE82}"/>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C47D1E-89A8-40BA-8D89-5096BE0B1DD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11987D9A-E606-4B9F-A757-4EC3F6A9CC7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32301BE-6CF8-4095-8D1A-E8DADB80520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3F4E24-2575-419A-9309-A72D3D9A834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46B3DF3-8546-45D2-A0FE-820DFC9F3C3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90" name="楕円 489">
          <a:extLst>
            <a:ext uri="{FF2B5EF4-FFF2-40B4-BE49-F238E27FC236}">
              <a16:creationId xmlns:a16="http://schemas.microsoft.com/office/drawing/2014/main" id="{6F31A775-1755-489A-929B-0844A3B133AF}"/>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654A7818-BAD7-4651-808B-D976164A932C}"/>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92" name="楕円 491">
          <a:extLst>
            <a:ext uri="{FF2B5EF4-FFF2-40B4-BE49-F238E27FC236}">
              <a16:creationId xmlns:a16="http://schemas.microsoft.com/office/drawing/2014/main" id="{C934206F-BE76-46C1-ADCA-171E8C30D06F}"/>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110490</xdr:rowOff>
    </xdr:to>
    <xdr:cxnSp macro="">
      <xdr:nvCxnSpPr>
        <xdr:cNvPr id="493" name="直線コネクタ 492">
          <a:extLst>
            <a:ext uri="{FF2B5EF4-FFF2-40B4-BE49-F238E27FC236}">
              <a16:creationId xmlns:a16="http://schemas.microsoft.com/office/drawing/2014/main" id="{F5561813-D2FF-4819-A56D-F15C5BE3B1D5}"/>
            </a:ext>
          </a:extLst>
        </xdr:cNvPr>
        <xdr:cNvCxnSpPr/>
      </xdr:nvCxnSpPr>
      <xdr:spPr>
        <a:xfrm flipV="1">
          <a:off x="21323300" y="67947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64262</xdr:rowOff>
    </xdr:from>
    <xdr:to>
      <xdr:col>107</xdr:col>
      <xdr:colOff>101600</xdr:colOff>
      <xdr:row>39</xdr:row>
      <xdr:rowOff>165862</xdr:rowOff>
    </xdr:to>
    <xdr:sp macro="" textlink="">
      <xdr:nvSpPr>
        <xdr:cNvPr id="494" name="楕円 493">
          <a:extLst>
            <a:ext uri="{FF2B5EF4-FFF2-40B4-BE49-F238E27FC236}">
              <a16:creationId xmlns:a16="http://schemas.microsoft.com/office/drawing/2014/main" id="{B63528F8-2713-4E34-909E-CAA0539288C8}"/>
            </a:ext>
          </a:extLst>
        </xdr:cNvPr>
        <xdr:cNvSpPr/>
      </xdr:nvSpPr>
      <xdr:spPr>
        <a:xfrm>
          <a:off x="20383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110490</xdr:rowOff>
    </xdr:from>
    <xdr:to>
      <xdr:col>111</xdr:col>
      <xdr:colOff>177800</xdr:colOff>
      <xdr:row>39</xdr:row>
      <xdr:rowOff>115062</xdr:rowOff>
    </xdr:to>
    <xdr:cxnSp macro="">
      <xdr:nvCxnSpPr>
        <xdr:cNvPr id="495" name="直線コネクタ 494">
          <a:extLst>
            <a:ext uri="{FF2B5EF4-FFF2-40B4-BE49-F238E27FC236}">
              <a16:creationId xmlns:a16="http://schemas.microsoft.com/office/drawing/2014/main" id="{26DA65CC-841F-4944-8C9A-6FBE9E79ECF3}"/>
            </a:ext>
          </a:extLst>
        </xdr:cNvPr>
        <xdr:cNvCxnSpPr/>
      </xdr:nvCxnSpPr>
      <xdr:spPr>
        <a:xfrm flipV="1">
          <a:off x="20434300" y="6797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66548</xdr:rowOff>
    </xdr:from>
    <xdr:to>
      <xdr:col>102</xdr:col>
      <xdr:colOff>165100</xdr:colOff>
      <xdr:row>39</xdr:row>
      <xdr:rowOff>168148</xdr:rowOff>
    </xdr:to>
    <xdr:sp macro="" textlink="">
      <xdr:nvSpPr>
        <xdr:cNvPr id="496" name="楕円 495">
          <a:extLst>
            <a:ext uri="{FF2B5EF4-FFF2-40B4-BE49-F238E27FC236}">
              <a16:creationId xmlns:a16="http://schemas.microsoft.com/office/drawing/2014/main" id="{C2A343BF-7784-4610-88C4-59A8EDB878A4}"/>
            </a:ext>
          </a:extLst>
        </xdr:cNvPr>
        <xdr:cNvSpPr/>
      </xdr:nvSpPr>
      <xdr:spPr>
        <a:xfrm>
          <a:off x="194945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115062</xdr:rowOff>
    </xdr:from>
    <xdr:to>
      <xdr:col>107</xdr:col>
      <xdr:colOff>50800</xdr:colOff>
      <xdr:row>39</xdr:row>
      <xdr:rowOff>117348</xdr:rowOff>
    </xdr:to>
    <xdr:cxnSp macro="">
      <xdr:nvCxnSpPr>
        <xdr:cNvPr id="497" name="直線コネクタ 496">
          <a:extLst>
            <a:ext uri="{FF2B5EF4-FFF2-40B4-BE49-F238E27FC236}">
              <a16:creationId xmlns:a16="http://schemas.microsoft.com/office/drawing/2014/main" id="{391D754A-0DBD-4908-9733-744A8049DE77}"/>
            </a:ext>
          </a:extLst>
        </xdr:cNvPr>
        <xdr:cNvCxnSpPr/>
      </xdr:nvCxnSpPr>
      <xdr:spPr>
        <a:xfrm flipV="1">
          <a:off x="19545300" y="68016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2540</xdr:rowOff>
    </xdr:from>
    <xdr:to>
      <xdr:col>98</xdr:col>
      <xdr:colOff>38100</xdr:colOff>
      <xdr:row>39</xdr:row>
      <xdr:rowOff>104140</xdr:rowOff>
    </xdr:to>
    <xdr:sp macro="" textlink="">
      <xdr:nvSpPr>
        <xdr:cNvPr id="498" name="楕円 497">
          <a:extLst>
            <a:ext uri="{FF2B5EF4-FFF2-40B4-BE49-F238E27FC236}">
              <a16:creationId xmlns:a16="http://schemas.microsoft.com/office/drawing/2014/main" id="{0AC1B5AB-A2D9-4CA2-B8A9-DCE21A980460}"/>
            </a:ext>
          </a:extLst>
        </xdr:cNvPr>
        <xdr:cNvSpPr/>
      </xdr:nvSpPr>
      <xdr:spPr>
        <a:xfrm>
          <a:off x="18605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53340</xdr:rowOff>
    </xdr:from>
    <xdr:to>
      <xdr:col>102</xdr:col>
      <xdr:colOff>114300</xdr:colOff>
      <xdr:row>39</xdr:row>
      <xdr:rowOff>117348</xdr:rowOff>
    </xdr:to>
    <xdr:cxnSp macro="">
      <xdr:nvCxnSpPr>
        <xdr:cNvPr id="499" name="直線コネクタ 498">
          <a:extLst>
            <a:ext uri="{FF2B5EF4-FFF2-40B4-BE49-F238E27FC236}">
              <a16:creationId xmlns:a16="http://schemas.microsoft.com/office/drawing/2014/main" id="{3E76192C-1D4D-4B89-BFB7-AF741051ECEA}"/>
            </a:ext>
          </a:extLst>
        </xdr:cNvPr>
        <xdr:cNvCxnSpPr/>
      </xdr:nvCxnSpPr>
      <xdr:spPr>
        <a:xfrm>
          <a:off x="18656300" y="673989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67835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B5FDC191-C1BA-470A-A69E-6EA786AA131C}"/>
            </a:ext>
          </a:extLst>
        </xdr:cNvPr>
        <xdr:cNvSpPr txBox="1"/>
      </xdr:nvSpPr>
      <xdr:spPr>
        <a:xfrm>
          <a:off x="21075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60977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DD75C105-F711-45E4-B005-EBCE591BC827}"/>
            </a:ext>
          </a:extLst>
        </xdr:cNvPr>
        <xdr:cNvSpPr txBox="1"/>
      </xdr:nvSpPr>
      <xdr:spPr>
        <a:xfrm>
          <a:off x="20199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42689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D10448E-70E5-42E6-9175-1E643111D6C9}"/>
            </a:ext>
          </a:extLst>
        </xdr:cNvPr>
        <xdr:cNvSpPr txBox="1"/>
      </xdr:nvSpPr>
      <xdr:spPr>
        <a:xfrm>
          <a:off x="19310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8A213F7-D212-4446-A5E8-677EA497E1CA}"/>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63EF2C19-66DF-4D37-B266-7659FCBF55A7}"/>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7E167E7C-EB1B-46F3-8A4A-60A042A58D8F}"/>
            </a:ext>
          </a:extLst>
        </xdr:cNvPr>
        <xdr:cNvSpPr txBox="1"/>
      </xdr:nvSpPr>
      <xdr:spPr>
        <a:xfrm>
          <a:off x="20199427"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13225</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CC1EB0-8AF6-4ADB-9BAE-A1A2D9A76103}"/>
            </a:ext>
          </a:extLst>
        </xdr:cNvPr>
        <xdr:cNvSpPr txBox="1"/>
      </xdr:nvSpPr>
      <xdr:spPr>
        <a:xfrm>
          <a:off x="19310427" y="652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120667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5DC277E6-848C-43D2-AF27-7B0E7BD6FB39}"/>
            </a:ext>
          </a:extLst>
        </xdr:cNvPr>
        <xdr:cNvSpPr txBox="1"/>
      </xdr:nvSpPr>
      <xdr:spPr>
        <a:xfrm>
          <a:off x="18421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DCCBDCFC-03D7-40C5-89CD-E4EA7BB12A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A8126B95-D898-4F49-911B-519EAA996B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80956D98-6B97-48D1-94DD-1A8C3EDBB73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8BA5DE86-B6A9-4BB3-B66B-B9189D4B8A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9D076D2-0915-4136-8AA8-7D8492180F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A4ADB778-3359-4910-B86A-9733DB52BB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521F2F83-EC0A-4A4B-ACCF-18A72597708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AADF59BC-2B5C-4F76-AD1B-35338CD175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77C8713-9ED2-44AC-ACFA-43E8891E594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3A11906E-D192-49E9-BB7B-A6E4453730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B0F3515-B0A2-4FF3-AB4F-A6A46443457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9A221A2-606B-4E0A-BAC6-73A785FC428C}"/>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12720443-C66C-42E5-ABA5-C03C2550DEC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17F3A9DA-0857-42B7-8232-E2C156A6310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3B081913-FE1D-4A31-9BBE-2D0FE7A0BA2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74B152B-F12F-49D8-9E4C-C4BE66A12542}"/>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83A0E75-4385-4AC3-822C-90FC6025886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748E1365-0314-458B-B87D-3A997D2E979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7B0B65F3-E677-41A1-89DD-D11D7A4FC233}"/>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1250421-6ED8-401C-9A93-1377C1A3087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151A44A-A98A-4E2B-9A5A-3F94CB493F6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317DC8EE-E457-476B-A00C-E85CC9E97D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45EF401B-9678-422C-AF9A-646B9D5AA1AC}"/>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69DDB7D9-626E-4BCE-AFDD-804BC0D25E67}"/>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90E6CC69-3079-4EB2-9C96-5FD51363470D}"/>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8C922BF-C824-4084-9945-9936C91196D6}"/>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3CC62764-9FD0-461C-9D9B-640239356CE5}"/>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169943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B5778D8B-0101-4953-B773-2BBEC39DB55E}"/>
            </a:ext>
          </a:extLst>
        </xdr:cNvPr>
        <xdr:cNvSpPr txBox="1"/>
      </xdr:nvSpPr>
      <xdr:spPr>
        <a:xfrm>
          <a:off x="16357600" y="10114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49DE914E-3BE1-45D3-9B51-DAC88122136C}"/>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763A562E-23DA-4568-8D17-7B5C5F6C22A2}"/>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1AFB4FB2-EB86-4117-90BD-175619FEE1DD}"/>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E39A7F3E-8304-4DA8-8FFA-6B5B400D9B1B}"/>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A2AABA2D-BA51-4122-8305-6182F0C05EFC}"/>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76BE5FC-9904-4378-B565-5907252036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23A97D9-68E5-4927-AD96-F111F7DD7D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506D359-84A4-4E7C-B8B1-C188755763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793898C-C1D2-4B72-B075-78EE360295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5375E218-6B64-4E37-A0AD-A205EA109C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546" name="楕円 545">
          <a:extLst>
            <a:ext uri="{FF2B5EF4-FFF2-40B4-BE49-F238E27FC236}">
              <a16:creationId xmlns:a16="http://schemas.microsoft.com/office/drawing/2014/main" id="{C39690F0-299A-4511-BDBD-2A81AECB7B32}"/>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FE96EA6F-1395-43DB-A24B-3136F774A7E6}"/>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61214</xdr:rowOff>
    </xdr:from>
    <xdr:to>
      <xdr:col>81</xdr:col>
      <xdr:colOff>101600</xdr:colOff>
      <xdr:row>58</xdr:row>
      <xdr:rowOff>162814</xdr:rowOff>
    </xdr:to>
    <xdr:sp macro="" textlink="">
      <xdr:nvSpPr>
        <xdr:cNvPr id="548" name="楕円 547">
          <a:extLst>
            <a:ext uri="{FF2B5EF4-FFF2-40B4-BE49-F238E27FC236}">
              <a16:creationId xmlns:a16="http://schemas.microsoft.com/office/drawing/2014/main" id="{91B1C992-EC71-421C-B36D-756A33ABC5DC}"/>
            </a:ext>
          </a:extLst>
        </xdr:cNvPr>
        <xdr:cNvSpPr/>
      </xdr:nvSpPr>
      <xdr:spPr>
        <a:xfrm>
          <a:off x="15430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112014</xdr:rowOff>
    </xdr:from>
    <xdr:to>
      <xdr:col>85</xdr:col>
      <xdr:colOff>127000</xdr:colOff>
      <xdr:row>59</xdr:row>
      <xdr:rowOff>0</xdr:rowOff>
    </xdr:to>
    <xdr:cxnSp macro="">
      <xdr:nvCxnSpPr>
        <xdr:cNvPr id="549" name="直線コネクタ 548">
          <a:extLst>
            <a:ext uri="{FF2B5EF4-FFF2-40B4-BE49-F238E27FC236}">
              <a16:creationId xmlns:a16="http://schemas.microsoft.com/office/drawing/2014/main" id="{F4F5F25A-D20A-4F36-B338-C7F97C2B09CA}"/>
            </a:ext>
          </a:extLst>
        </xdr:cNvPr>
        <xdr:cNvCxnSpPr/>
      </xdr:nvCxnSpPr>
      <xdr:spPr>
        <a:xfrm>
          <a:off x="15481300" y="1005611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17780</xdr:rowOff>
    </xdr:from>
    <xdr:to>
      <xdr:col>76</xdr:col>
      <xdr:colOff>165100</xdr:colOff>
      <xdr:row>58</xdr:row>
      <xdr:rowOff>119380</xdr:rowOff>
    </xdr:to>
    <xdr:sp macro="" textlink="">
      <xdr:nvSpPr>
        <xdr:cNvPr id="550" name="楕円 549">
          <a:extLst>
            <a:ext uri="{FF2B5EF4-FFF2-40B4-BE49-F238E27FC236}">
              <a16:creationId xmlns:a16="http://schemas.microsoft.com/office/drawing/2014/main" id="{F11A7041-B016-4E8F-B5D3-00D434A2C314}"/>
            </a:ext>
          </a:extLst>
        </xdr:cNvPr>
        <xdr:cNvSpPr/>
      </xdr:nvSpPr>
      <xdr:spPr>
        <a:xfrm>
          <a:off x="14541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68580</xdr:rowOff>
    </xdr:from>
    <xdr:to>
      <xdr:col>81</xdr:col>
      <xdr:colOff>50800</xdr:colOff>
      <xdr:row>58</xdr:row>
      <xdr:rowOff>112014</xdr:rowOff>
    </xdr:to>
    <xdr:cxnSp macro="">
      <xdr:nvCxnSpPr>
        <xdr:cNvPr id="551" name="直線コネクタ 550">
          <a:extLst>
            <a:ext uri="{FF2B5EF4-FFF2-40B4-BE49-F238E27FC236}">
              <a16:creationId xmlns:a16="http://schemas.microsoft.com/office/drawing/2014/main" id="{6B8ECC2A-1F5A-4219-B8A5-771DDBA6AFE4}"/>
            </a:ext>
          </a:extLst>
        </xdr:cNvPr>
        <xdr:cNvCxnSpPr/>
      </xdr:nvCxnSpPr>
      <xdr:spPr>
        <a:xfrm>
          <a:off x="14592300" y="100126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xdr:rowOff>
    </xdr:from>
    <xdr:to>
      <xdr:col>72</xdr:col>
      <xdr:colOff>38100</xdr:colOff>
      <xdr:row>60</xdr:row>
      <xdr:rowOff>110236</xdr:rowOff>
    </xdr:to>
    <xdr:sp macro="" textlink="">
      <xdr:nvSpPr>
        <xdr:cNvPr id="552" name="楕円 551">
          <a:extLst>
            <a:ext uri="{FF2B5EF4-FFF2-40B4-BE49-F238E27FC236}">
              <a16:creationId xmlns:a16="http://schemas.microsoft.com/office/drawing/2014/main" id="{63DE6AD1-1915-4D50-9050-BB33A1277543}"/>
            </a:ext>
          </a:extLst>
        </xdr:cNvPr>
        <xdr:cNvSpPr/>
      </xdr:nvSpPr>
      <xdr:spPr>
        <a:xfrm>
          <a:off x="1365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68580</xdr:rowOff>
    </xdr:from>
    <xdr:to>
      <xdr:col>76</xdr:col>
      <xdr:colOff>114300</xdr:colOff>
      <xdr:row>60</xdr:row>
      <xdr:rowOff>59436</xdr:rowOff>
    </xdr:to>
    <xdr:cxnSp macro="">
      <xdr:nvCxnSpPr>
        <xdr:cNvPr id="553" name="直線コネクタ 552">
          <a:extLst>
            <a:ext uri="{FF2B5EF4-FFF2-40B4-BE49-F238E27FC236}">
              <a16:creationId xmlns:a16="http://schemas.microsoft.com/office/drawing/2014/main" id="{0B58FD1D-C264-4BB7-AB72-A4F84666150D}"/>
            </a:ext>
          </a:extLst>
        </xdr:cNvPr>
        <xdr:cNvCxnSpPr/>
      </xdr:nvCxnSpPr>
      <xdr:spPr>
        <a:xfrm flipV="1">
          <a:off x="13703300" y="10012680"/>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145796</xdr:rowOff>
    </xdr:from>
    <xdr:to>
      <xdr:col>67</xdr:col>
      <xdr:colOff>101600</xdr:colOff>
      <xdr:row>60</xdr:row>
      <xdr:rowOff>75946</xdr:rowOff>
    </xdr:to>
    <xdr:sp macro="" textlink="">
      <xdr:nvSpPr>
        <xdr:cNvPr id="554" name="楕円 553">
          <a:extLst>
            <a:ext uri="{FF2B5EF4-FFF2-40B4-BE49-F238E27FC236}">
              <a16:creationId xmlns:a16="http://schemas.microsoft.com/office/drawing/2014/main" id="{E7D6275B-FB48-44E4-8E25-F8ADB4C6B60E}"/>
            </a:ext>
          </a:extLst>
        </xdr:cNvPr>
        <xdr:cNvSpPr/>
      </xdr:nvSpPr>
      <xdr:spPr>
        <a:xfrm>
          <a:off x="12763500" y="102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25146</xdr:rowOff>
    </xdr:from>
    <xdr:to>
      <xdr:col>71</xdr:col>
      <xdr:colOff>177800</xdr:colOff>
      <xdr:row>60</xdr:row>
      <xdr:rowOff>59436</xdr:rowOff>
    </xdr:to>
    <xdr:cxnSp macro="">
      <xdr:nvCxnSpPr>
        <xdr:cNvPr id="555" name="直線コネクタ 554">
          <a:extLst>
            <a:ext uri="{FF2B5EF4-FFF2-40B4-BE49-F238E27FC236}">
              <a16:creationId xmlns:a16="http://schemas.microsoft.com/office/drawing/2014/main" id="{EB738901-AB83-4B09-8EE1-0566987411AB}"/>
            </a:ext>
          </a:extLst>
        </xdr:cNvPr>
        <xdr:cNvCxnSpPr/>
      </xdr:nvCxnSpPr>
      <xdr:spPr>
        <a:xfrm>
          <a:off x="12814300" y="1031214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78503</xdr:rowOff>
    </xdr:from>
    <xdr:ext cx="405111" cy="259045"/>
    <xdr:sp macro="" textlink="">
      <xdr:nvSpPr>
        <xdr:cNvPr id="556" name="n_1aveValue【学校施設】&#10;有形固定資産減価償却率">
          <a:extLst>
            <a:ext uri="{FF2B5EF4-FFF2-40B4-BE49-F238E27FC236}">
              <a16:creationId xmlns:a16="http://schemas.microsoft.com/office/drawing/2014/main" id="{0ED6C488-A950-435B-95ED-ADE9BEA9A535}"/>
            </a:ext>
          </a:extLst>
        </xdr:cNvPr>
        <xdr:cNvSpPr txBox="1"/>
      </xdr:nvSpPr>
      <xdr:spPr>
        <a:xfrm>
          <a:off x="152660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60215</xdr:rowOff>
    </xdr:from>
    <xdr:ext cx="405111" cy="259045"/>
    <xdr:sp macro="" textlink="">
      <xdr:nvSpPr>
        <xdr:cNvPr id="557" name="n_2aveValue【学校施設】&#10;有形固定資産減価償却率">
          <a:extLst>
            <a:ext uri="{FF2B5EF4-FFF2-40B4-BE49-F238E27FC236}">
              <a16:creationId xmlns:a16="http://schemas.microsoft.com/office/drawing/2014/main" id="{0D9B1C49-BD3D-4470-86CA-75C0F5B385A3}"/>
            </a:ext>
          </a:extLst>
        </xdr:cNvPr>
        <xdr:cNvSpPr txBox="1"/>
      </xdr:nvSpPr>
      <xdr:spPr>
        <a:xfrm>
          <a:off x="14389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26B3E372-8D9C-4809-9989-6FA1DDE70FF2}"/>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559" name="n_4aveValue【学校施設】&#10;有形固定資産減価償却率">
          <a:extLst>
            <a:ext uri="{FF2B5EF4-FFF2-40B4-BE49-F238E27FC236}">
              <a16:creationId xmlns:a16="http://schemas.microsoft.com/office/drawing/2014/main" id="{38516E27-A94E-40AF-8D93-D6687CAABD27}"/>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7891</xdr:rowOff>
    </xdr:from>
    <xdr:ext cx="405111" cy="259045"/>
    <xdr:sp macro="" textlink="">
      <xdr:nvSpPr>
        <xdr:cNvPr id="560" name="n_1mainValue【学校施設】&#10;有形固定資産減価償却率">
          <a:extLst>
            <a:ext uri="{FF2B5EF4-FFF2-40B4-BE49-F238E27FC236}">
              <a16:creationId xmlns:a16="http://schemas.microsoft.com/office/drawing/2014/main" id="{CF905AAC-6EAD-4F2D-ABA2-A948F7CD8401}"/>
            </a:ext>
          </a:extLst>
        </xdr:cNvPr>
        <xdr:cNvSpPr txBox="1"/>
      </xdr:nvSpPr>
      <xdr:spPr>
        <a:xfrm>
          <a:off x="152660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135907</xdr:rowOff>
    </xdr:from>
    <xdr:ext cx="405111" cy="259045"/>
    <xdr:sp macro="" textlink="">
      <xdr:nvSpPr>
        <xdr:cNvPr id="561" name="n_2mainValue【学校施設】&#10;有形固定資産減価償却率">
          <a:extLst>
            <a:ext uri="{FF2B5EF4-FFF2-40B4-BE49-F238E27FC236}">
              <a16:creationId xmlns:a16="http://schemas.microsoft.com/office/drawing/2014/main" id="{AFF78928-9B5E-4D32-AC06-056BA41BBC03}"/>
            </a:ext>
          </a:extLst>
        </xdr:cNvPr>
        <xdr:cNvSpPr txBox="1"/>
      </xdr:nvSpPr>
      <xdr:spPr>
        <a:xfrm>
          <a:off x="14389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101363</xdr:rowOff>
    </xdr:from>
    <xdr:ext cx="405111" cy="259045"/>
    <xdr:sp macro="" textlink="">
      <xdr:nvSpPr>
        <xdr:cNvPr id="562" name="n_3mainValue【学校施設】&#10;有形固定資産減価償却率">
          <a:extLst>
            <a:ext uri="{FF2B5EF4-FFF2-40B4-BE49-F238E27FC236}">
              <a16:creationId xmlns:a16="http://schemas.microsoft.com/office/drawing/2014/main" id="{7DC40A90-F299-487C-B561-BFCB1F423BE0}"/>
            </a:ext>
          </a:extLst>
        </xdr:cNvPr>
        <xdr:cNvSpPr txBox="1"/>
      </xdr:nvSpPr>
      <xdr:spPr>
        <a:xfrm>
          <a:off x="135007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67073</xdr:rowOff>
    </xdr:from>
    <xdr:ext cx="405111" cy="259045"/>
    <xdr:sp macro="" textlink="">
      <xdr:nvSpPr>
        <xdr:cNvPr id="563" name="n_4mainValue【学校施設】&#10;有形固定資産減価償却率">
          <a:extLst>
            <a:ext uri="{FF2B5EF4-FFF2-40B4-BE49-F238E27FC236}">
              <a16:creationId xmlns:a16="http://schemas.microsoft.com/office/drawing/2014/main" id="{F7ECB25D-6046-47CB-8FCB-317B44E4EB55}"/>
            </a:ext>
          </a:extLst>
        </xdr:cNvPr>
        <xdr:cNvSpPr txBox="1"/>
      </xdr:nvSpPr>
      <xdr:spPr>
        <a:xfrm>
          <a:off x="12611744" y="1035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5AA8E4A6-8084-46AD-933E-44748FFE35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3E0637C-8DAC-4321-A76F-38ABBED77F8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8077D76E-5813-401E-BE5C-98EE7A03C0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8299852-E792-4EF6-9A62-AE6DBB58CA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46FFC6E1-7A7F-44C4-8A9A-5B3A15368CB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3CBE9895-B85B-4CB6-9252-1EA912DC69B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65B4D0DB-DDB4-4B16-B1BA-C2F789C8D6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9CEB7F60-95E4-4737-87D1-CDE2758351E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DA9AEC9-AD94-4DA0-B942-37E7DDAF316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3511CDF3-502C-49FC-812F-04C9B194B3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0BAF132-CFE5-44A4-A3D7-3AB7C37C82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C63AB24-052E-4844-B8CB-D360C9FE731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FC63AD54-EF2B-48AE-8814-2A9C8AB546C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F08F0DD4-2209-411F-B932-C918D69AACF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8B98335-0735-4D8E-8779-8259AE53F99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16C5B3EF-41C7-4E74-B4C8-B0EF163587A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83F13E05-D1B4-45C4-A881-09C8A42A311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63BCB0AD-72F8-4F00-96CF-402509727B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9C5F1F2F-CB4A-40CD-ABE8-B6393CCA588D}"/>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E6783E8D-3832-4CCA-86C0-3EE1199D1E7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E90F69BB-7CB1-4000-839B-2ED4FAE5E5E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B1A28F4-8EC2-43F6-B7E2-8B7BD95AD8E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C3C130EC-F3B4-4E3E-8C76-E3BC2C3221C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3E2899B-1945-4BBC-8B7A-A61F8E3F9D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4701DE0D-3200-471D-9EC4-B390C79D94B0}"/>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56017BA6-1676-496A-A270-AF8F0D26E043}"/>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3D7998DB-8DD2-4348-8819-DDCDE84542D1}"/>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8812D59D-1671-453E-98F0-C836ED67F57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309F60D6-0FBE-466B-99BA-D1FFED4D6BFE}"/>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124985</xdr:rowOff>
    </xdr:from>
    <xdr:ext cx="469744" cy="259045"/>
    <xdr:sp macro="" textlink="">
      <xdr:nvSpPr>
        <xdr:cNvPr id="593" name="【学校施設】&#10;一人当たり面積平均値テキスト">
          <a:extLst>
            <a:ext uri="{FF2B5EF4-FFF2-40B4-BE49-F238E27FC236}">
              <a16:creationId xmlns:a16="http://schemas.microsoft.com/office/drawing/2014/main" id="{64949B26-6BC4-4CCE-8D45-3A215962E2B3}"/>
            </a:ext>
          </a:extLst>
        </xdr:cNvPr>
        <xdr:cNvSpPr txBox="1"/>
      </xdr:nvSpPr>
      <xdr:spPr>
        <a:xfrm>
          <a:off x="22199600" y="10583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73D224C5-73FB-443B-A982-EEEDA265EF10}"/>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7795A834-08A3-4A2F-A520-2A9BCE7747B6}"/>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243C528B-01EF-48A9-AFAB-D0010FC4BA3E}"/>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96FE73D4-4D31-4BAB-B40C-BCB6D38FB7FB}"/>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8A2F9904-5CB7-42C8-B7CA-1701D7BD7FB7}"/>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3F3A563-F464-4E55-BCFB-403C62CD83E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39BC8DF-8541-43D8-9F17-09CA33BCC6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0869F93-62A7-4D21-A31F-E0827C8916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91C429B1-AF4C-4C43-9831-5CA9F87762B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1A170DA-0692-477C-AF06-51282B1689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163322</xdr:rowOff>
    </xdr:from>
    <xdr:to>
      <xdr:col>116</xdr:col>
      <xdr:colOff>114300</xdr:colOff>
      <xdr:row>61</xdr:row>
      <xdr:rowOff>93472</xdr:rowOff>
    </xdr:to>
    <xdr:sp macro="" textlink="">
      <xdr:nvSpPr>
        <xdr:cNvPr id="604" name="楕円 603">
          <a:extLst>
            <a:ext uri="{FF2B5EF4-FFF2-40B4-BE49-F238E27FC236}">
              <a16:creationId xmlns:a16="http://schemas.microsoft.com/office/drawing/2014/main" id="{EB9AF64B-4C6B-40E7-8FB7-C24F34C5751D}"/>
            </a:ext>
          </a:extLst>
        </xdr:cNvPr>
        <xdr:cNvSpPr/>
      </xdr:nvSpPr>
      <xdr:spPr>
        <a:xfrm>
          <a:off x="22110700" y="1045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14749</xdr:rowOff>
    </xdr:from>
    <xdr:ext cx="469744" cy="259045"/>
    <xdr:sp macro="" textlink="">
      <xdr:nvSpPr>
        <xdr:cNvPr id="605" name="【学校施設】&#10;一人当たり面積該当値テキスト">
          <a:extLst>
            <a:ext uri="{FF2B5EF4-FFF2-40B4-BE49-F238E27FC236}">
              <a16:creationId xmlns:a16="http://schemas.microsoft.com/office/drawing/2014/main" id="{0F612DC3-3BFE-44CF-94A0-703B9CC03B07}"/>
            </a:ext>
          </a:extLst>
        </xdr:cNvPr>
        <xdr:cNvSpPr txBox="1"/>
      </xdr:nvSpPr>
      <xdr:spPr>
        <a:xfrm>
          <a:off x="22199600" y="1030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3302</xdr:rowOff>
    </xdr:from>
    <xdr:to>
      <xdr:col>112</xdr:col>
      <xdr:colOff>38100</xdr:colOff>
      <xdr:row>61</xdr:row>
      <xdr:rowOff>104902</xdr:rowOff>
    </xdr:to>
    <xdr:sp macro="" textlink="">
      <xdr:nvSpPr>
        <xdr:cNvPr id="606" name="楕円 605">
          <a:extLst>
            <a:ext uri="{FF2B5EF4-FFF2-40B4-BE49-F238E27FC236}">
              <a16:creationId xmlns:a16="http://schemas.microsoft.com/office/drawing/2014/main" id="{F86C4204-71C8-433E-BDB9-3341E9AA3CED}"/>
            </a:ext>
          </a:extLst>
        </xdr:cNvPr>
        <xdr:cNvSpPr/>
      </xdr:nvSpPr>
      <xdr:spPr>
        <a:xfrm>
          <a:off x="21272500" y="1046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42672</xdr:rowOff>
    </xdr:from>
    <xdr:to>
      <xdr:col>116</xdr:col>
      <xdr:colOff>63500</xdr:colOff>
      <xdr:row>61</xdr:row>
      <xdr:rowOff>54102</xdr:rowOff>
    </xdr:to>
    <xdr:cxnSp macro="">
      <xdr:nvCxnSpPr>
        <xdr:cNvPr id="607" name="直線コネクタ 606">
          <a:extLst>
            <a:ext uri="{FF2B5EF4-FFF2-40B4-BE49-F238E27FC236}">
              <a16:creationId xmlns:a16="http://schemas.microsoft.com/office/drawing/2014/main" id="{19084B49-9FB5-430B-BE01-009D0EA79E1C}"/>
            </a:ext>
          </a:extLst>
        </xdr:cNvPr>
        <xdr:cNvCxnSpPr/>
      </xdr:nvCxnSpPr>
      <xdr:spPr>
        <a:xfrm flipV="1">
          <a:off x="21323300" y="1050112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xdr:rowOff>
    </xdr:from>
    <xdr:to>
      <xdr:col>107</xdr:col>
      <xdr:colOff>101600</xdr:colOff>
      <xdr:row>61</xdr:row>
      <xdr:rowOff>118618</xdr:rowOff>
    </xdr:to>
    <xdr:sp macro="" textlink="">
      <xdr:nvSpPr>
        <xdr:cNvPr id="608" name="楕円 607">
          <a:extLst>
            <a:ext uri="{FF2B5EF4-FFF2-40B4-BE49-F238E27FC236}">
              <a16:creationId xmlns:a16="http://schemas.microsoft.com/office/drawing/2014/main" id="{EA80C1C8-CCCF-490B-A327-2FA11B7E4935}"/>
            </a:ext>
          </a:extLst>
        </xdr:cNvPr>
        <xdr:cNvSpPr/>
      </xdr:nvSpPr>
      <xdr:spPr>
        <a:xfrm>
          <a:off x="20383500" y="104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54102</xdr:rowOff>
    </xdr:from>
    <xdr:to>
      <xdr:col>111</xdr:col>
      <xdr:colOff>177800</xdr:colOff>
      <xdr:row>61</xdr:row>
      <xdr:rowOff>67818</xdr:rowOff>
    </xdr:to>
    <xdr:cxnSp macro="">
      <xdr:nvCxnSpPr>
        <xdr:cNvPr id="609" name="直線コネクタ 608">
          <a:extLst>
            <a:ext uri="{FF2B5EF4-FFF2-40B4-BE49-F238E27FC236}">
              <a16:creationId xmlns:a16="http://schemas.microsoft.com/office/drawing/2014/main" id="{B7A2B92F-0C4C-423B-8038-A7D83034B7BE}"/>
            </a:ext>
          </a:extLst>
        </xdr:cNvPr>
        <xdr:cNvCxnSpPr/>
      </xdr:nvCxnSpPr>
      <xdr:spPr>
        <a:xfrm flipV="1">
          <a:off x="20434300" y="105125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115316</xdr:rowOff>
    </xdr:from>
    <xdr:to>
      <xdr:col>102</xdr:col>
      <xdr:colOff>165100</xdr:colOff>
      <xdr:row>62</xdr:row>
      <xdr:rowOff>45466</xdr:rowOff>
    </xdr:to>
    <xdr:sp macro="" textlink="">
      <xdr:nvSpPr>
        <xdr:cNvPr id="610" name="楕円 609">
          <a:extLst>
            <a:ext uri="{FF2B5EF4-FFF2-40B4-BE49-F238E27FC236}">
              <a16:creationId xmlns:a16="http://schemas.microsoft.com/office/drawing/2014/main" id="{A8FAEFB2-E7E4-4F4C-9164-BB93577E338B}"/>
            </a:ext>
          </a:extLst>
        </xdr:cNvPr>
        <xdr:cNvSpPr/>
      </xdr:nvSpPr>
      <xdr:spPr>
        <a:xfrm>
          <a:off x="19494500" y="105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67818</xdr:rowOff>
    </xdr:from>
    <xdr:to>
      <xdr:col>107</xdr:col>
      <xdr:colOff>50800</xdr:colOff>
      <xdr:row>61</xdr:row>
      <xdr:rowOff>166116</xdr:rowOff>
    </xdr:to>
    <xdr:cxnSp macro="">
      <xdr:nvCxnSpPr>
        <xdr:cNvPr id="611" name="直線コネクタ 610">
          <a:extLst>
            <a:ext uri="{FF2B5EF4-FFF2-40B4-BE49-F238E27FC236}">
              <a16:creationId xmlns:a16="http://schemas.microsoft.com/office/drawing/2014/main" id="{9F3CCF79-A143-4A21-83D1-C66781CCB3A1}"/>
            </a:ext>
          </a:extLst>
        </xdr:cNvPr>
        <xdr:cNvCxnSpPr/>
      </xdr:nvCxnSpPr>
      <xdr:spPr>
        <a:xfrm flipV="1">
          <a:off x="19545300" y="10526268"/>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122174</xdr:rowOff>
    </xdr:from>
    <xdr:to>
      <xdr:col>98</xdr:col>
      <xdr:colOff>38100</xdr:colOff>
      <xdr:row>62</xdr:row>
      <xdr:rowOff>52324</xdr:rowOff>
    </xdr:to>
    <xdr:sp macro="" textlink="">
      <xdr:nvSpPr>
        <xdr:cNvPr id="612" name="楕円 611">
          <a:extLst>
            <a:ext uri="{FF2B5EF4-FFF2-40B4-BE49-F238E27FC236}">
              <a16:creationId xmlns:a16="http://schemas.microsoft.com/office/drawing/2014/main" id="{03C71BA9-6A7E-4561-8FC3-13F10AAAAD35}"/>
            </a:ext>
          </a:extLst>
        </xdr:cNvPr>
        <xdr:cNvSpPr/>
      </xdr:nvSpPr>
      <xdr:spPr>
        <a:xfrm>
          <a:off x="18605500" y="105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166116</xdr:rowOff>
    </xdr:from>
    <xdr:to>
      <xdr:col>102</xdr:col>
      <xdr:colOff>114300</xdr:colOff>
      <xdr:row>62</xdr:row>
      <xdr:rowOff>1524</xdr:rowOff>
    </xdr:to>
    <xdr:cxnSp macro="">
      <xdr:nvCxnSpPr>
        <xdr:cNvPr id="613" name="直線コネクタ 612">
          <a:extLst>
            <a:ext uri="{FF2B5EF4-FFF2-40B4-BE49-F238E27FC236}">
              <a16:creationId xmlns:a16="http://schemas.microsoft.com/office/drawing/2014/main" id="{F67AB46A-8C15-4F53-B9B2-110AF0C8B4E1}"/>
            </a:ext>
          </a:extLst>
        </xdr:cNvPr>
        <xdr:cNvCxnSpPr/>
      </xdr:nvCxnSpPr>
      <xdr:spPr>
        <a:xfrm flipV="1">
          <a:off x="18656300" y="106245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69359</xdr:rowOff>
    </xdr:from>
    <xdr:ext cx="469744" cy="259045"/>
    <xdr:sp macro="" textlink="">
      <xdr:nvSpPr>
        <xdr:cNvPr id="614" name="n_1aveValue【学校施設】&#10;一人当たり面積">
          <a:extLst>
            <a:ext uri="{FF2B5EF4-FFF2-40B4-BE49-F238E27FC236}">
              <a16:creationId xmlns:a16="http://schemas.microsoft.com/office/drawing/2014/main" id="{5985F979-2B81-4B64-B0B2-6E99632D36C0}"/>
            </a:ext>
          </a:extLst>
        </xdr:cNvPr>
        <xdr:cNvSpPr txBox="1"/>
      </xdr:nvSpPr>
      <xdr:spPr>
        <a:xfrm>
          <a:off x="21075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86123</xdr:rowOff>
    </xdr:from>
    <xdr:ext cx="469744" cy="259045"/>
    <xdr:sp macro="" textlink="">
      <xdr:nvSpPr>
        <xdr:cNvPr id="615" name="n_2aveValue【学校施設】&#10;一人当たり面積">
          <a:extLst>
            <a:ext uri="{FF2B5EF4-FFF2-40B4-BE49-F238E27FC236}">
              <a16:creationId xmlns:a16="http://schemas.microsoft.com/office/drawing/2014/main" id="{F311227E-20C9-49FC-89B0-4A09BA838CEF}"/>
            </a:ext>
          </a:extLst>
        </xdr:cNvPr>
        <xdr:cNvSpPr txBox="1"/>
      </xdr:nvSpPr>
      <xdr:spPr>
        <a:xfrm>
          <a:off x="20199427" y="1071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63263</xdr:rowOff>
    </xdr:from>
    <xdr:ext cx="469744" cy="259045"/>
    <xdr:sp macro="" textlink="">
      <xdr:nvSpPr>
        <xdr:cNvPr id="616" name="n_3aveValue【学校施設】&#10;一人当たり面積">
          <a:extLst>
            <a:ext uri="{FF2B5EF4-FFF2-40B4-BE49-F238E27FC236}">
              <a16:creationId xmlns:a16="http://schemas.microsoft.com/office/drawing/2014/main" id="{918D4A7E-C4C5-4D14-B39F-705E6E5C3545}"/>
            </a:ext>
          </a:extLst>
        </xdr:cNvPr>
        <xdr:cNvSpPr txBox="1"/>
      </xdr:nvSpPr>
      <xdr:spPr>
        <a:xfrm>
          <a:off x="193104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617" name="n_4aveValue【学校施設】&#10;一人当たり面積">
          <a:extLst>
            <a:ext uri="{FF2B5EF4-FFF2-40B4-BE49-F238E27FC236}">
              <a16:creationId xmlns:a16="http://schemas.microsoft.com/office/drawing/2014/main" id="{9AAA9A69-F49B-4C8B-97D0-32256E0F4C76}"/>
            </a:ext>
          </a:extLst>
        </xdr:cNvPr>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121429</xdr:rowOff>
    </xdr:from>
    <xdr:ext cx="469744" cy="259045"/>
    <xdr:sp macro="" textlink="">
      <xdr:nvSpPr>
        <xdr:cNvPr id="618" name="n_1mainValue【学校施設】&#10;一人当たり面積">
          <a:extLst>
            <a:ext uri="{FF2B5EF4-FFF2-40B4-BE49-F238E27FC236}">
              <a16:creationId xmlns:a16="http://schemas.microsoft.com/office/drawing/2014/main" id="{F0F964F5-4DAC-4E26-85A5-2CAFC8477B94}"/>
            </a:ext>
          </a:extLst>
        </xdr:cNvPr>
        <xdr:cNvSpPr txBox="1"/>
      </xdr:nvSpPr>
      <xdr:spPr>
        <a:xfrm>
          <a:off x="21075727" y="102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135145</xdr:rowOff>
    </xdr:from>
    <xdr:ext cx="469744" cy="259045"/>
    <xdr:sp macro="" textlink="">
      <xdr:nvSpPr>
        <xdr:cNvPr id="619" name="n_2mainValue【学校施設】&#10;一人当たり面積">
          <a:extLst>
            <a:ext uri="{FF2B5EF4-FFF2-40B4-BE49-F238E27FC236}">
              <a16:creationId xmlns:a16="http://schemas.microsoft.com/office/drawing/2014/main" id="{28D1FBB1-15FB-4D8D-8321-47331FD8141F}"/>
            </a:ext>
          </a:extLst>
        </xdr:cNvPr>
        <xdr:cNvSpPr txBox="1"/>
      </xdr:nvSpPr>
      <xdr:spPr>
        <a:xfrm>
          <a:off x="20199427" y="1025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61993</xdr:rowOff>
    </xdr:from>
    <xdr:ext cx="469744" cy="259045"/>
    <xdr:sp macro="" textlink="">
      <xdr:nvSpPr>
        <xdr:cNvPr id="620" name="n_3mainValue【学校施設】&#10;一人当たり面積">
          <a:extLst>
            <a:ext uri="{FF2B5EF4-FFF2-40B4-BE49-F238E27FC236}">
              <a16:creationId xmlns:a16="http://schemas.microsoft.com/office/drawing/2014/main" id="{471A15F7-D18C-49DC-B618-60A9AC1F8848}"/>
            </a:ext>
          </a:extLst>
        </xdr:cNvPr>
        <xdr:cNvSpPr txBox="1"/>
      </xdr:nvSpPr>
      <xdr:spPr>
        <a:xfrm>
          <a:off x="19310427" y="103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68851</xdr:rowOff>
    </xdr:from>
    <xdr:ext cx="469744" cy="259045"/>
    <xdr:sp macro="" textlink="">
      <xdr:nvSpPr>
        <xdr:cNvPr id="621" name="n_4mainValue【学校施設】&#10;一人当たり面積">
          <a:extLst>
            <a:ext uri="{FF2B5EF4-FFF2-40B4-BE49-F238E27FC236}">
              <a16:creationId xmlns:a16="http://schemas.microsoft.com/office/drawing/2014/main" id="{CB1F649E-6CBB-449A-9F56-790D05CF3187}"/>
            </a:ext>
          </a:extLst>
        </xdr:cNvPr>
        <xdr:cNvSpPr txBox="1"/>
      </xdr:nvSpPr>
      <xdr:spPr>
        <a:xfrm>
          <a:off x="18421427" y="1035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2A719EF9-C4B7-4684-8C06-F3866E8BFE9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3648D23-AC67-42C2-9F5C-CE69DA36EED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12FE16D7-AD89-4151-AAA6-ACE83C1FCB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2EE38B1-67E7-4D1D-9580-3FF8FEBD38A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88DD2B2B-7E12-4596-B3CA-E9585D83FAA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F7FF3C2-C66B-4884-86D0-AD7830C549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62F6DE84-2859-4DEC-B9A1-45F79876CC7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6676F2A4-BE4D-4509-AB1C-17AA3F5C28D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6CF4CA3C-BE8E-4FE9-80B9-5134C58F6B1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CA365E52-CD84-4BCD-9434-68565F7D09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70AC7260-690D-4277-ACCE-88B238FE9F8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5223C036-4316-4C91-96B5-4D4D83B23DD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96B487FE-E44F-4C42-848F-2D7FC05C46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1E37045C-F9CD-410A-A537-664B86E5766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7FBC2488-766F-496F-AA7D-6EC0794056A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B4FE75BC-36B0-4537-B04E-0B162B3E56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ED03C0E-06A5-4F26-AEC3-5894374F00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3FCD46E6-89F6-4678-9D77-94A36488B4D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59E66B04-558B-4CC5-BE28-8CDC5974A5B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6ECBEBF-6277-497D-8205-C31FB13B8E3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4F304FE0-9D8D-45A2-8204-7A5783C13A8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C8128B98-3C8D-4A72-BA91-6DAFEE4BCFE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E4849019-472F-4A9C-9A5F-6017F6B734E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AA3B84BD-BF2B-47E9-8EC9-717E7FBFF05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5EFAE9E4-E8C6-4702-94D7-B09B7998AB1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A91472A8-4626-4638-95AD-8FFA62E1A1F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770C5179-ABF4-4948-AAC7-D76967D48B4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618E55DC-765D-4C2B-85DB-C5F7959BED2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B1DEF81A-47F9-4B03-9560-15B0477FD67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D08F78C5-F16C-4E5F-850A-F9334E3793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9E0D71A8-302C-4562-B56A-9FF80CC3C8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68797EA6-C8EB-4BE6-B088-A1399619B6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BCB78BFA-26D8-4599-86F1-3E267A55CBF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2384A506-1868-42C6-879F-CDF6792B90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300F3015-C7BC-49EF-B0E4-F1D0FC8444F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1BF3B566-4492-42DE-A8C9-43186DAD14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16208ECA-D25D-4046-926E-C92960D5FF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D9541D66-B39D-4332-B4E9-ACC3291753B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6246F601-40B4-4CE0-BE15-455D7AABEE2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80EF33C4-5499-4743-B0C9-332C3427C4C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1BD91501-298D-42BD-B84B-0CEB90E8F52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663" name="直線コネクタ 662">
          <a:extLst>
            <a:ext uri="{FF2B5EF4-FFF2-40B4-BE49-F238E27FC236}">
              <a16:creationId xmlns:a16="http://schemas.microsoft.com/office/drawing/2014/main" id="{90E69983-1EED-41BC-ACD0-30A3634E231F}"/>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664" name="【公民館】&#10;有形固定資産減価償却率最小値テキスト">
          <a:extLst>
            <a:ext uri="{FF2B5EF4-FFF2-40B4-BE49-F238E27FC236}">
              <a16:creationId xmlns:a16="http://schemas.microsoft.com/office/drawing/2014/main" id="{926DFACF-E88C-44AF-B01B-F5E095F1D837}"/>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665" name="直線コネクタ 664">
          <a:extLst>
            <a:ext uri="{FF2B5EF4-FFF2-40B4-BE49-F238E27FC236}">
              <a16:creationId xmlns:a16="http://schemas.microsoft.com/office/drawing/2014/main" id="{499CF635-75B0-4835-B21D-E09512FE4980}"/>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666" name="【公民館】&#10;有形固定資産減価償却率最大値テキスト">
          <a:extLst>
            <a:ext uri="{FF2B5EF4-FFF2-40B4-BE49-F238E27FC236}">
              <a16:creationId xmlns:a16="http://schemas.microsoft.com/office/drawing/2014/main" id="{FE482CCB-D19E-4EDC-9067-6EA0E6D7E421}"/>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667" name="直線コネクタ 666">
          <a:extLst>
            <a:ext uri="{FF2B5EF4-FFF2-40B4-BE49-F238E27FC236}">
              <a16:creationId xmlns:a16="http://schemas.microsoft.com/office/drawing/2014/main" id="{1E4E1E1D-09F8-47E5-A6E5-902DFCB8C78D}"/>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668" name="【公民館】&#10;有形固定資産減価償却率平均値テキスト">
          <a:extLst>
            <a:ext uri="{FF2B5EF4-FFF2-40B4-BE49-F238E27FC236}">
              <a16:creationId xmlns:a16="http://schemas.microsoft.com/office/drawing/2014/main" id="{46DB332B-00C5-43C6-9D2A-E96091ACB522}"/>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669" name="フローチャート: 判断 668">
          <a:extLst>
            <a:ext uri="{FF2B5EF4-FFF2-40B4-BE49-F238E27FC236}">
              <a16:creationId xmlns:a16="http://schemas.microsoft.com/office/drawing/2014/main" id="{CA4C0616-F960-467D-83AD-CEAD055C8047}"/>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670" name="フローチャート: 判断 669">
          <a:extLst>
            <a:ext uri="{FF2B5EF4-FFF2-40B4-BE49-F238E27FC236}">
              <a16:creationId xmlns:a16="http://schemas.microsoft.com/office/drawing/2014/main" id="{80F2FCF3-9F8C-48C2-AA09-792F156D5B0C}"/>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671" name="フローチャート: 判断 670">
          <a:extLst>
            <a:ext uri="{FF2B5EF4-FFF2-40B4-BE49-F238E27FC236}">
              <a16:creationId xmlns:a16="http://schemas.microsoft.com/office/drawing/2014/main" id="{5F7968D7-5AFC-4DD8-9FAF-8E397647D79F}"/>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672" name="フローチャート: 判断 671">
          <a:extLst>
            <a:ext uri="{FF2B5EF4-FFF2-40B4-BE49-F238E27FC236}">
              <a16:creationId xmlns:a16="http://schemas.microsoft.com/office/drawing/2014/main" id="{580FBD5F-EDFA-4B25-A720-6708F71540DF}"/>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673" name="フローチャート: 判断 672">
          <a:extLst>
            <a:ext uri="{FF2B5EF4-FFF2-40B4-BE49-F238E27FC236}">
              <a16:creationId xmlns:a16="http://schemas.microsoft.com/office/drawing/2014/main" id="{7E74E17B-1177-4075-9C83-260BB73E7612}"/>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449A9FA7-6833-40D1-B6FF-3DD6F9189AE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4460932-F327-45D6-AC1F-E532BB425FE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5792E11-24E8-42C7-AD75-47E8857146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4B4CA8E-2D28-4C47-808D-4960D5D474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3BF05D6-8B6E-40B0-9BBE-E0B3C058CA2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9071</xdr:rowOff>
    </xdr:from>
    <xdr:to>
      <xdr:col>85</xdr:col>
      <xdr:colOff>177800</xdr:colOff>
      <xdr:row>106</xdr:row>
      <xdr:rowOff>110671</xdr:rowOff>
    </xdr:to>
    <xdr:sp macro="" textlink="">
      <xdr:nvSpPr>
        <xdr:cNvPr id="679" name="楕円 678">
          <a:extLst>
            <a:ext uri="{FF2B5EF4-FFF2-40B4-BE49-F238E27FC236}">
              <a16:creationId xmlns:a16="http://schemas.microsoft.com/office/drawing/2014/main" id="{CFD41AE4-2444-41BB-8F04-CDB0681BCD9D}"/>
            </a:ext>
          </a:extLst>
        </xdr:cNvPr>
        <xdr:cNvSpPr/>
      </xdr:nvSpPr>
      <xdr:spPr>
        <a:xfrm>
          <a:off x="162687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158948</xdr:rowOff>
    </xdr:from>
    <xdr:ext cx="405111" cy="259045"/>
    <xdr:sp macro="" textlink="">
      <xdr:nvSpPr>
        <xdr:cNvPr id="680" name="【公民館】&#10;有形固定資産減価償却率該当値テキスト">
          <a:extLst>
            <a:ext uri="{FF2B5EF4-FFF2-40B4-BE49-F238E27FC236}">
              <a16:creationId xmlns:a16="http://schemas.microsoft.com/office/drawing/2014/main" id="{92D15AD5-0515-461D-A8E7-0EF19E54CC61}"/>
            </a:ext>
          </a:extLst>
        </xdr:cNvPr>
        <xdr:cNvSpPr txBox="1"/>
      </xdr:nvSpPr>
      <xdr:spPr>
        <a:xfrm>
          <a:off x="16357600" y="1816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147864</xdr:rowOff>
    </xdr:from>
    <xdr:to>
      <xdr:col>81</xdr:col>
      <xdr:colOff>101600</xdr:colOff>
      <xdr:row>106</xdr:row>
      <xdr:rowOff>78014</xdr:rowOff>
    </xdr:to>
    <xdr:sp macro="" textlink="">
      <xdr:nvSpPr>
        <xdr:cNvPr id="681" name="楕円 680">
          <a:extLst>
            <a:ext uri="{FF2B5EF4-FFF2-40B4-BE49-F238E27FC236}">
              <a16:creationId xmlns:a16="http://schemas.microsoft.com/office/drawing/2014/main" id="{8A1A1A5D-7BDC-411A-882E-74A8F31D4B23}"/>
            </a:ext>
          </a:extLst>
        </xdr:cNvPr>
        <xdr:cNvSpPr/>
      </xdr:nvSpPr>
      <xdr:spPr>
        <a:xfrm>
          <a:off x="15430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27214</xdr:rowOff>
    </xdr:from>
    <xdr:to>
      <xdr:col>85</xdr:col>
      <xdr:colOff>127000</xdr:colOff>
      <xdr:row>106</xdr:row>
      <xdr:rowOff>59871</xdr:rowOff>
    </xdr:to>
    <xdr:cxnSp macro="">
      <xdr:nvCxnSpPr>
        <xdr:cNvPr id="682" name="直線コネクタ 681">
          <a:extLst>
            <a:ext uri="{FF2B5EF4-FFF2-40B4-BE49-F238E27FC236}">
              <a16:creationId xmlns:a16="http://schemas.microsoft.com/office/drawing/2014/main" id="{088C563C-3CDA-4FF0-922A-BD672CC5EE2C}"/>
            </a:ext>
          </a:extLst>
        </xdr:cNvPr>
        <xdr:cNvCxnSpPr/>
      </xdr:nvCxnSpPr>
      <xdr:spPr>
        <a:xfrm>
          <a:off x="15481300" y="182009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683" name="楕円 682">
          <a:extLst>
            <a:ext uri="{FF2B5EF4-FFF2-40B4-BE49-F238E27FC236}">
              <a16:creationId xmlns:a16="http://schemas.microsoft.com/office/drawing/2014/main" id="{E0FB0657-4567-4A15-B37E-CA93920C1734}"/>
            </a:ext>
          </a:extLst>
        </xdr:cNvPr>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106</xdr:row>
      <xdr:rowOff>27214</xdr:rowOff>
    </xdr:to>
    <xdr:cxnSp macro="">
      <xdr:nvCxnSpPr>
        <xdr:cNvPr id="684" name="直線コネクタ 683">
          <a:extLst>
            <a:ext uri="{FF2B5EF4-FFF2-40B4-BE49-F238E27FC236}">
              <a16:creationId xmlns:a16="http://schemas.microsoft.com/office/drawing/2014/main" id="{CD397539-CA06-4E63-A9E9-39B95F90B997}"/>
            </a:ext>
          </a:extLst>
        </xdr:cNvPr>
        <xdr:cNvCxnSpPr/>
      </xdr:nvCxnSpPr>
      <xdr:spPr>
        <a:xfrm>
          <a:off x="14592300" y="18019668"/>
          <a:ext cx="8890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85" name="楕円 684">
          <a:extLst>
            <a:ext uri="{FF2B5EF4-FFF2-40B4-BE49-F238E27FC236}">
              <a16:creationId xmlns:a16="http://schemas.microsoft.com/office/drawing/2014/main" id="{5210AD85-3772-4CBC-A031-E3F887927276}"/>
            </a:ext>
          </a:extLst>
        </xdr:cNvPr>
        <xdr:cNvSpPr/>
      </xdr:nvSpPr>
      <xdr:spPr>
        <a:xfrm>
          <a:off x="13652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156211</xdr:rowOff>
    </xdr:from>
    <xdr:to>
      <xdr:col>76</xdr:col>
      <xdr:colOff>114300</xdr:colOff>
      <xdr:row>105</xdr:row>
      <xdr:rowOff>17418</xdr:rowOff>
    </xdr:to>
    <xdr:cxnSp macro="">
      <xdr:nvCxnSpPr>
        <xdr:cNvPr id="686" name="直線コネクタ 685">
          <a:extLst>
            <a:ext uri="{FF2B5EF4-FFF2-40B4-BE49-F238E27FC236}">
              <a16:creationId xmlns:a16="http://schemas.microsoft.com/office/drawing/2014/main" id="{C2DE8805-B91F-4361-BA83-A190F961EFA5}"/>
            </a:ext>
          </a:extLst>
        </xdr:cNvPr>
        <xdr:cNvCxnSpPr/>
      </xdr:nvCxnSpPr>
      <xdr:spPr>
        <a:xfrm>
          <a:off x="13703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131536</xdr:rowOff>
    </xdr:from>
    <xdr:to>
      <xdr:col>67</xdr:col>
      <xdr:colOff>101600</xdr:colOff>
      <xdr:row>105</xdr:row>
      <xdr:rowOff>61686</xdr:rowOff>
    </xdr:to>
    <xdr:sp macro="" textlink="">
      <xdr:nvSpPr>
        <xdr:cNvPr id="687" name="楕円 686">
          <a:extLst>
            <a:ext uri="{FF2B5EF4-FFF2-40B4-BE49-F238E27FC236}">
              <a16:creationId xmlns:a16="http://schemas.microsoft.com/office/drawing/2014/main" id="{37D1122B-6E5F-4714-8A34-D460883B5BD6}"/>
            </a:ext>
          </a:extLst>
        </xdr:cNvPr>
        <xdr:cNvSpPr/>
      </xdr:nvSpPr>
      <xdr:spPr>
        <a:xfrm>
          <a:off x="127635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156211</xdr:rowOff>
    </xdr:from>
    <xdr:to>
      <xdr:col>71</xdr:col>
      <xdr:colOff>177800</xdr:colOff>
      <xdr:row>105</xdr:row>
      <xdr:rowOff>10886</xdr:rowOff>
    </xdr:to>
    <xdr:cxnSp macro="">
      <xdr:nvCxnSpPr>
        <xdr:cNvPr id="688" name="直線コネクタ 687">
          <a:extLst>
            <a:ext uri="{FF2B5EF4-FFF2-40B4-BE49-F238E27FC236}">
              <a16:creationId xmlns:a16="http://schemas.microsoft.com/office/drawing/2014/main" id="{85E51A06-196E-4F60-B965-24D718A98140}"/>
            </a:ext>
          </a:extLst>
        </xdr:cNvPr>
        <xdr:cNvCxnSpPr/>
      </xdr:nvCxnSpPr>
      <xdr:spPr>
        <a:xfrm flipV="1">
          <a:off x="12814300" y="17987011"/>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689" name="n_1aveValue【公民館】&#10;有形固定資産減価償却率">
          <a:extLst>
            <a:ext uri="{FF2B5EF4-FFF2-40B4-BE49-F238E27FC236}">
              <a16:creationId xmlns:a16="http://schemas.microsoft.com/office/drawing/2014/main" id="{8F3F899A-B2FA-4F57-9417-71E4B49D9D11}"/>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8726</xdr:rowOff>
    </xdr:from>
    <xdr:ext cx="405111" cy="259045"/>
    <xdr:sp macro="" textlink="">
      <xdr:nvSpPr>
        <xdr:cNvPr id="690" name="n_2aveValue【公民館】&#10;有形固定資産減価償却率">
          <a:extLst>
            <a:ext uri="{FF2B5EF4-FFF2-40B4-BE49-F238E27FC236}">
              <a16:creationId xmlns:a16="http://schemas.microsoft.com/office/drawing/2014/main" id="{1998903B-6508-4E6C-A5B5-E63F95E33A1F}"/>
            </a:ext>
          </a:extLst>
        </xdr:cNvPr>
        <xdr:cNvSpPr txBox="1"/>
      </xdr:nvSpPr>
      <xdr:spPr>
        <a:xfrm>
          <a:off x="14389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170378</xdr:rowOff>
    </xdr:from>
    <xdr:ext cx="405111" cy="259045"/>
    <xdr:sp macro="" textlink="">
      <xdr:nvSpPr>
        <xdr:cNvPr id="691" name="n_3aveValue【公民館】&#10;有形固定資産減価償却率">
          <a:extLst>
            <a:ext uri="{FF2B5EF4-FFF2-40B4-BE49-F238E27FC236}">
              <a16:creationId xmlns:a16="http://schemas.microsoft.com/office/drawing/2014/main" id="{7DD91E13-018A-4F29-A276-3D6AE899F49D}"/>
            </a:ext>
          </a:extLst>
        </xdr:cNvPr>
        <xdr:cNvSpPr txBox="1"/>
      </xdr:nvSpPr>
      <xdr:spPr>
        <a:xfrm>
          <a:off x="13500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692" name="n_4aveValue【公民館】&#10;有形固定資産減価償却率">
          <a:extLst>
            <a:ext uri="{FF2B5EF4-FFF2-40B4-BE49-F238E27FC236}">
              <a16:creationId xmlns:a16="http://schemas.microsoft.com/office/drawing/2014/main" id="{A7999BC0-7970-4305-A939-0A9C76B3F575}"/>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69141</xdr:rowOff>
    </xdr:from>
    <xdr:ext cx="405111" cy="259045"/>
    <xdr:sp macro="" textlink="">
      <xdr:nvSpPr>
        <xdr:cNvPr id="693" name="n_1mainValue【公民館】&#10;有形固定資産減価償却率">
          <a:extLst>
            <a:ext uri="{FF2B5EF4-FFF2-40B4-BE49-F238E27FC236}">
              <a16:creationId xmlns:a16="http://schemas.microsoft.com/office/drawing/2014/main" id="{48B193CB-9E0D-41EE-BBF2-4D3CB6F2A754}"/>
            </a:ext>
          </a:extLst>
        </xdr:cNvPr>
        <xdr:cNvSpPr txBox="1"/>
      </xdr:nvSpPr>
      <xdr:spPr>
        <a:xfrm>
          <a:off x="152660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84745</xdr:rowOff>
    </xdr:from>
    <xdr:ext cx="405111" cy="259045"/>
    <xdr:sp macro="" textlink="">
      <xdr:nvSpPr>
        <xdr:cNvPr id="694" name="n_2mainValue【公民館】&#10;有形固定資産減価償却率">
          <a:extLst>
            <a:ext uri="{FF2B5EF4-FFF2-40B4-BE49-F238E27FC236}">
              <a16:creationId xmlns:a16="http://schemas.microsoft.com/office/drawing/2014/main" id="{6233B684-4986-4B10-8D8C-AC50BBCF2975}"/>
            </a:ext>
          </a:extLst>
        </xdr:cNvPr>
        <xdr:cNvSpPr txBox="1"/>
      </xdr:nvSpPr>
      <xdr:spPr>
        <a:xfrm>
          <a:off x="14389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695" name="n_3mainValue【公民館】&#10;有形固定資産減価償却率">
          <a:extLst>
            <a:ext uri="{FF2B5EF4-FFF2-40B4-BE49-F238E27FC236}">
              <a16:creationId xmlns:a16="http://schemas.microsoft.com/office/drawing/2014/main" id="{BF4B2713-E096-4076-B0BE-41661D2E1527}"/>
            </a:ext>
          </a:extLst>
        </xdr:cNvPr>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78213</xdr:rowOff>
    </xdr:from>
    <xdr:ext cx="405111" cy="259045"/>
    <xdr:sp macro="" textlink="">
      <xdr:nvSpPr>
        <xdr:cNvPr id="696" name="n_4mainValue【公民館】&#10;有形固定資産減価償却率">
          <a:extLst>
            <a:ext uri="{FF2B5EF4-FFF2-40B4-BE49-F238E27FC236}">
              <a16:creationId xmlns:a16="http://schemas.microsoft.com/office/drawing/2014/main" id="{1D9DDAE7-884E-47CF-8D91-82AFEE1D21D7}"/>
            </a:ext>
          </a:extLst>
        </xdr:cNvPr>
        <xdr:cNvSpPr txBox="1"/>
      </xdr:nvSpPr>
      <xdr:spPr>
        <a:xfrm>
          <a:off x="12611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DF0BC718-B739-4994-983A-B751C855620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851341FF-402A-45C9-9764-CB3C9713F5C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CB8F69F7-3A08-4CB8-9739-F918242A2C5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F65F732-A295-45EF-94A3-C2B4BE0427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673CCD22-FE11-499F-9F95-9D2EA4AB1A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311274FC-E551-4646-B21C-ADE7C9494DE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4C04AC12-7457-4BF5-B4FF-4EE3BE055E7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DEFA0C61-966E-4666-81FF-8651FF13653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22E87B1-0A68-47DF-A53B-017079DB6B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DD70E973-65D7-4599-8931-D2F1FFA9A8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D56B9F9F-707D-41C4-AAFC-9B6373B46E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D08B2352-B302-4CE6-A960-0125BFA434B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7CF54315-B859-4DCF-B1CA-364B315AFCA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6EC1CA1B-041E-4CCE-A126-C4B75068A56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4572EB99-15A0-445B-81C1-11F3221F614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14B78F47-D389-459A-860C-EDDEB0B1A17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8479176D-1DC3-45ED-9923-1FEAF0F136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194E8A9F-B787-44A1-A88F-185470BFDF6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1B605C54-391A-4881-BEA8-CCBA67B8799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E5F9A5F5-F230-4AD8-B54A-276788B46C2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F732B9C9-2E9C-41D5-BCC5-7155FD927F2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B8458DC4-AF8F-4396-BF77-C97AE9FC7A7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B696EBD2-5BBC-4C32-8685-DD1E1BC8B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ECA19953-1F27-4E1F-BE85-65B228D2A3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749F461A-9B3D-49F5-966D-53DDE10440A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722" name="直線コネクタ 721">
          <a:extLst>
            <a:ext uri="{FF2B5EF4-FFF2-40B4-BE49-F238E27FC236}">
              <a16:creationId xmlns:a16="http://schemas.microsoft.com/office/drawing/2014/main" id="{672215F5-1D8B-4E88-AC04-4F257FBA28E7}"/>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3" name="【公民館】&#10;一人当たり面積最小値テキスト">
          <a:extLst>
            <a:ext uri="{FF2B5EF4-FFF2-40B4-BE49-F238E27FC236}">
              <a16:creationId xmlns:a16="http://schemas.microsoft.com/office/drawing/2014/main" id="{6D2E1F70-BE8C-4995-8F2B-B9EE54FC2C0E}"/>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4" name="直線コネクタ 723">
          <a:extLst>
            <a:ext uri="{FF2B5EF4-FFF2-40B4-BE49-F238E27FC236}">
              <a16:creationId xmlns:a16="http://schemas.microsoft.com/office/drawing/2014/main" id="{9FAD4BC1-1ADF-4C5E-A298-ADFCF9ECBC4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725" name="【公民館】&#10;一人当たり面積最大値テキスト">
          <a:extLst>
            <a:ext uri="{FF2B5EF4-FFF2-40B4-BE49-F238E27FC236}">
              <a16:creationId xmlns:a16="http://schemas.microsoft.com/office/drawing/2014/main" id="{B34B102C-34EC-430A-86CB-166E343D6CD8}"/>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726" name="直線コネクタ 725">
          <a:extLst>
            <a:ext uri="{FF2B5EF4-FFF2-40B4-BE49-F238E27FC236}">
              <a16:creationId xmlns:a16="http://schemas.microsoft.com/office/drawing/2014/main" id="{2566E9F8-9614-443D-AA68-0C855A189952}"/>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75672</xdr:rowOff>
    </xdr:from>
    <xdr:ext cx="469744" cy="259045"/>
    <xdr:sp macro="" textlink="">
      <xdr:nvSpPr>
        <xdr:cNvPr id="727" name="【公民館】&#10;一人当たり面積平均値テキスト">
          <a:extLst>
            <a:ext uri="{FF2B5EF4-FFF2-40B4-BE49-F238E27FC236}">
              <a16:creationId xmlns:a16="http://schemas.microsoft.com/office/drawing/2014/main" id="{FD2A4E11-095F-41B2-8E83-6AE36F575587}"/>
            </a:ext>
          </a:extLst>
        </xdr:cNvPr>
        <xdr:cNvSpPr txBox="1"/>
      </xdr:nvSpPr>
      <xdr:spPr>
        <a:xfrm>
          <a:off x="22199600" y="18249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728" name="フローチャート: 判断 727">
          <a:extLst>
            <a:ext uri="{FF2B5EF4-FFF2-40B4-BE49-F238E27FC236}">
              <a16:creationId xmlns:a16="http://schemas.microsoft.com/office/drawing/2014/main" id="{816DD6E9-F7CE-4BC9-8652-36265DC1BBF7}"/>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29" name="フローチャート: 判断 728">
          <a:extLst>
            <a:ext uri="{FF2B5EF4-FFF2-40B4-BE49-F238E27FC236}">
              <a16:creationId xmlns:a16="http://schemas.microsoft.com/office/drawing/2014/main" id="{957964CA-F683-4DEC-BBF1-BD83ABDEF2F6}"/>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730" name="フローチャート: 判断 729">
          <a:extLst>
            <a:ext uri="{FF2B5EF4-FFF2-40B4-BE49-F238E27FC236}">
              <a16:creationId xmlns:a16="http://schemas.microsoft.com/office/drawing/2014/main" id="{EAFF9B7B-CA15-471F-97FC-644BDA82D902}"/>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31" name="フローチャート: 判断 730">
          <a:extLst>
            <a:ext uri="{FF2B5EF4-FFF2-40B4-BE49-F238E27FC236}">
              <a16:creationId xmlns:a16="http://schemas.microsoft.com/office/drawing/2014/main" id="{779CA7E9-F9CA-4B83-83D7-53DD82B3E57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2" name="フローチャート: 判断 731">
          <a:extLst>
            <a:ext uri="{FF2B5EF4-FFF2-40B4-BE49-F238E27FC236}">
              <a16:creationId xmlns:a16="http://schemas.microsoft.com/office/drawing/2014/main" id="{7EC550FF-6690-49D6-A9AB-1088131BE80F}"/>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C05AE92-6F0F-42A3-A6C7-5BFF58FA04A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B7CF10AC-C531-4ACE-8B7A-6E580D320DE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4F34B42-7C0B-41FA-8761-FD3EA695962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D8F463C-8204-45DA-A342-81A1CAF6A0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0CE84BE-D3FF-43E6-B07F-6CBA15F4FC2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738" name="楕円 737">
          <a:extLst>
            <a:ext uri="{FF2B5EF4-FFF2-40B4-BE49-F238E27FC236}">
              <a16:creationId xmlns:a16="http://schemas.microsoft.com/office/drawing/2014/main" id="{F601EAEF-37B9-4A33-91ED-879C6DAA1443}"/>
            </a:ext>
          </a:extLst>
        </xdr:cNvPr>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39" name="【公民館】&#10;一人当たり面積該当値テキスト">
          <a:extLst>
            <a:ext uri="{FF2B5EF4-FFF2-40B4-BE49-F238E27FC236}">
              <a16:creationId xmlns:a16="http://schemas.microsoft.com/office/drawing/2014/main" id="{484F74B8-4801-4BAA-A0EA-BF2B0828ADA3}"/>
            </a:ext>
          </a:extLst>
        </xdr:cNvPr>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740" name="楕円 739">
          <a:extLst>
            <a:ext uri="{FF2B5EF4-FFF2-40B4-BE49-F238E27FC236}">
              <a16:creationId xmlns:a16="http://schemas.microsoft.com/office/drawing/2014/main" id="{8B6D20C5-A263-404B-AD11-6E7543CA272E}"/>
            </a:ext>
          </a:extLst>
        </xdr:cNvPr>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35379</xdr:rowOff>
    </xdr:to>
    <xdr:cxnSp macro="">
      <xdr:nvCxnSpPr>
        <xdr:cNvPr id="741" name="直線コネクタ 740">
          <a:extLst>
            <a:ext uri="{FF2B5EF4-FFF2-40B4-BE49-F238E27FC236}">
              <a16:creationId xmlns:a16="http://schemas.microsoft.com/office/drawing/2014/main" id="{119BBC64-F9CC-4E71-B3C9-799F2B918D6C}"/>
            </a:ext>
          </a:extLst>
        </xdr:cNvPr>
        <xdr:cNvCxnSpPr/>
      </xdr:nvCxnSpPr>
      <xdr:spPr>
        <a:xfrm flipV="1">
          <a:off x="21323300" y="180310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42" name="楕円 741">
          <a:extLst>
            <a:ext uri="{FF2B5EF4-FFF2-40B4-BE49-F238E27FC236}">
              <a16:creationId xmlns:a16="http://schemas.microsoft.com/office/drawing/2014/main" id="{1DD391F8-5E48-4A5A-8969-B585F02A741D}"/>
            </a:ext>
          </a:extLst>
        </xdr:cNvPr>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41911</xdr:rowOff>
    </xdr:to>
    <xdr:cxnSp macro="">
      <xdr:nvCxnSpPr>
        <xdr:cNvPr id="743" name="直線コネクタ 742">
          <a:extLst>
            <a:ext uri="{FF2B5EF4-FFF2-40B4-BE49-F238E27FC236}">
              <a16:creationId xmlns:a16="http://schemas.microsoft.com/office/drawing/2014/main" id="{6B89B616-5ACD-4D00-88B5-D650591B0963}"/>
            </a:ext>
          </a:extLst>
        </xdr:cNvPr>
        <xdr:cNvCxnSpPr/>
      </xdr:nvCxnSpPr>
      <xdr:spPr>
        <a:xfrm flipV="1">
          <a:off x="20434300" y="180376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169092</xdr:rowOff>
    </xdr:from>
    <xdr:to>
      <xdr:col>102</xdr:col>
      <xdr:colOff>165100</xdr:colOff>
      <xdr:row>105</xdr:row>
      <xdr:rowOff>99242</xdr:rowOff>
    </xdr:to>
    <xdr:sp macro="" textlink="">
      <xdr:nvSpPr>
        <xdr:cNvPr id="744" name="楕円 743">
          <a:extLst>
            <a:ext uri="{FF2B5EF4-FFF2-40B4-BE49-F238E27FC236}">
              <a16:creationId xmlns:a16="http://schemas.microsoft.com/office/drawing/2014/main" id="{B199AA0D-D9EE-4059-978A-1DB5F555A821}"/>
            </a:ext>
          </a:extLst>
        </xdr:cNvPr>
        <xdr:cNvSpPr/>
      </xdr:nvSpPr>
      <xdr:spPr>
        <a:xfrm>
          <a:off x="19494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48442</xdr:rowOff>
    </xdr:to>
    <xdr:cxnSp macro="">
      <xdr:nvCxnSpPr>
        <xdr:cNvPr id="745" name="直線コネクタ 744">
          <a:extLst>
            <a:ext uri="{FF2B5EF4-FFF2-40B4-BE49-F238E27FC236}">
              <a16:creationId xmlns:a16="http://schemas.microsoft.com/office/drawing/2014/main" id="{70AB0DD6-3851-495A-835E-C080770BF31A}"/>
            </a:ext>
          </a:extLst>
        </xdr:cNvPr>
        <xdr:cNvCxnSpPr/>
      </xdr:nvCxnSpPr>
      <xdr:spPr>
        <a:xfrm flipV="1">
          <a:off x="19545300" y="180441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907</xdr:rowOff>
    </xdr:from>
    <xdr:to>
      <xdr:col>98</xdr:col>
      <xdr:colOff>38100</xdr:colOff>
      <xdr:row>105</xdr:row>
      <xdr:rowOff>102507</xdr:rowOff>
    </xdr:to>
    <xdr:sp macro="" textlink="">
      <xdr:nvSpPr>
        <xdr:cNvPr id="746" name="楕円 745">
          <a:extLst>
            <a:ext uri="{FF2B5EF4-FFF2-40B4-BE49-F238E27FC236}">
              <a16:creationId xmlns:a16="http://schemas.microsoft.com/office/drawing/2014/main" id="{14D9A478-383B-4C32-8E73-A2C5DEFCAC41}"/>
            </a:ext>
          </a:extLst>
        </xdr:cNvPr>
        <xdr:cNvSpPr/>
      </xdr:nvSpPr>
      <xdr:spPr>
        <a:xfrm>
          <a:off x="18605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48442</xdr:rowOff>
    </xdr:from>
    <xdr:to>
      <xdr:col>102</xdr:col>
      <xdr:colOff>114300</xdr:colOff>
      <xdr:row>105</xdr:row>
      <xdr:rowOff>51707</xdr:rowOff>
    </xdr:to>
    <xdr:cxnSp macro="">
      <xdr:nvCxnSpPr>
        <xdr:cNvPr id="747" name="直線コネクタ 746">
          <a:extLst>
            <a:ext uri="{FF2B5EF4-FFF2-40B4-BE49-F238E27FC236}">
              <a16:creationId xmlns:a16="http://schemas.microsoft.com/office/drawing/2014/main" id="{DD2DBC1A-6D37-4F1D-9CDB-DCDD0A793E6B}"/>
            </a:ext>
          </a:extLst>
        </xdr:cNvPr>
        <xdr:cNvCxnSpPr/>
      </xdr:nvCxnSpPr>
      <xdr:spPr>
        <a:xfrm flipV="1">
          <a:off x="18656300" y="180506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28320</xdr:rowOff>
    </xdr:from>
    <xdr:ext cx="469744" cy="259045"/>
    <xdr:sp macro="" textlink="">
      <xdr:nvSpPr>
        <xdr:cNvPr id="748" name="n_1aveValue【公民館】&#10;一人当たり面積">
          <a:extLst>
            <a:ext uri="{FF2B5EF4-FFF2-40B4-BE49-F238E27FC236}">
              <a16:creationId xmlns:a16="http://schemas.microsoft.com/office/drawing/2014/main" id="{C4690236-D9C4-4E5E-AB79-3585518C21D7}"/>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21789</xdr:rowOff>
    </xdr:from>
    <xdr:ext cx="469744" cy="259045"/>
    <xdr:sp macro="" textlink="">
      <xdr:nvSpPr>
        <xdr:cNvPr id="749" name="n_2aveValue【公民館】&#10;一人当たり面積">
          <a:extLst>
            <a:ext uri="{FF2B5EF4-FFF2-40B4-BE49-F238E27FC236}">
              <a16:creationId xmlns:a16="http://schemas.microsoft.com/office/drawing/2014/main" id="{43E2B979-4435-46FF-9316-85F05437379C}"/>
            </a:ext>
          </a:extLst>
        </xdr:cNvPr>
        <xdr:cNvSpPr txBox="1"/>
      </xdr:nvSpPr>
      <xdr:spPr>
        <a:xfrm>
          <a:off x="20199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750" name="n_3aveValue【公民館】&#10;一人当たり面積">
          <a:extLst>
            <a:ext uri="{FF2B5EF4-FFF2-40B4-BE49-F238E27FC236}">
              <a16:creationId xmlns:a16="http://schemas.microsoft.com/office/drawing/2014/main" id="{FC356F4E-4DAF-49FA-AA72-B4C9B4E76E66}"/>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1" name="n_4aveValue【公民館】&#10;一人当たり面積">
          <a:extLst>
            <a:ext uri="{FF2B5EF4-FFF2-40B4-BE49-F238E27FC236}">
              <a16:creationId xmlns:a16="http://schemas.microsoft.com/office/drawing/2014/main" id="{7036EA08-111C-437A-902E-55AF49448259}"/>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102706</xdr:rowOff>
    </xdr:from>
    <xdr:ext cx="469744" cy="259045"/>
    <xdr:sp macro="" textlink="">
      <xdr:nvSpPr>
        <xdr:cNvPr id="752" name="n_1mainValue【公民館】&#10;一人当たり面積">
          <a:extLst>
            <a:ext uri="{FF2B5EF4-FFF2-40B4-BE49-F238E27FC236}">
              <a16:creationId xmlns:a16="http://schemas.microsoft.com/office/drawing/2014/main" id="{72588448-B0F8-403F-AE08-53F5E36B8680}"/>
            </a:ext>
          </a:extLst>
        </xdr:cNvPr>
        <xdr:cNvSpPr txBox="1"/>
      </xdr:nvSpPr>
      <xdr:spPr>
        <a:xfrm>
          <a:off x="21075727" y="1776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109238</xdr:rowOff>
    </xdr:from>
    <xdr:ext cx="469744" cy="259045"/>
    <xdr:sp macro="" textlink="">
      <xdr:nvSpPr>
        <xdr:cNvPr id="753" name="n_2mainValue【公民館】&#10;一人当たり面積">
          <a:extLst>
            <a:ext uri="{FF2B5EF4-FFF2-40B4-BE49-F238E27FC236}">
              <a16:creationId xmlns:a16="http://schemas.microsoft.com/office/drawing/2014/main" id="{D99EC612-9611-48CF-BFF5-1694A90AB1CE}"/>
            </a:ext>
          </a:extLst>
        </xdr:cNvPr>
        <xdr:cNvSpPr txBox="1"/>
      </xdr:nvSpPr>
      <xdr:spPr>
        <a:xfrm>
          <a:off x="20199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115769</xdr:rowOff>
    </xdr:from>
    <xdr:ext cx="469744" cy="259045"/>
    <xdr:sp macro="" textlink="">
      <xdr:nvSpPr>
        <xdr:cNvPr id="754" name="n_3mainValue【公民館】&#10;一人当たり面積">
          <a:extLst>
            <a:ext uri="{FF2B5EF4-FFF2-40B4-BE49-F238E27FC236}">
              <a16:creationId xmlns:a16="http://schemas.microsoft.com/office/drawing/2014/main" id="{5995BCA2-27F0-4D82-A6C1-465AF8402184}"/>
            </a:ext>
          </a:extLst>
        </xdr:cNvPr>
        <xdr:cNvSpPr txBox="1"/>
      </xdr:nvSpPr>
      <xdr:spPr>
        <a:xfrm>
          <a:off x="193104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119034</xdr:rowOff>
    </xdr:from>
    <xdr:ext cx="469744" cy="259045"/>
    <xdr:sp macro="" textlink="">
      <xdr:nvSpPr>
        <xdr:cNvPr id="755" name="n_4mainValue【公民館】&#10;一人当たり面積">
          <a:extLst>
            <a:ext uri="{FF2B5EF4-FFF2-40B4-BE49-F238E27FC236}">
              <a16:creationId xmlns:a16="http://schemas.microsoft.com/office/drawing/2014/main" id="{CA77D6D3-5EE3-4F65-8CC2-80F7E12781C6}"/>
            </a:ext>
          </a:extLst>
        </xdr:cNvPr>
        <xdr:cNvSpPr txBox="1"/>
      </xdr:nvSpPr>
      <xdr:spPr>
        <a:xfrm>
          <a:off x="18421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E6A7FA0F-1414-4576-8252-647A989D2C7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EF7FF580-B877-4CF3-A3B8-F8FAA069D7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86061589-27DB-4A05-8CB6-3584F98397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年度数値について、類似団体と比較して特に有形固定資産減価償却率が高くなっている施設は、公営住宅である。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公営住宅については、公共施設等総合管理計画・公営住宅等長寿命化計画に基づき、</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除却対象施設の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取壊し</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を順次進めていくとともに、長寿命化対象施設の</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修繕・</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改善</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に取り組んでいく。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317620-5AE2-4347-BE01-0639C3600E9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DA84D46-B4CC-4D1E-A662-105C1272DD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DA9D16C-B8F7-4654-834B-3249467E329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BD26660-CDF1-4CA9-B3B2-D3E3973DE6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徳島県石井町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43D1840-3230-442B-B39C-17ACA98D19D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0A67CB8-EEA2-4EAA-B46B-43CBB5DC44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15D9EA-76CB-4002-931F-C5BE364E698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ECC82C-889A-4DCD-8E33-3C395126704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743383-3B8F-4CED-9F73-57801084261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F5EC27A-74B8-4B4C-90C1-608CC2E69CF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25,097
24,844
28.85
10,326,043
9,786,259
420,818
6,126,447
4,481,841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A8FF0F4-2057-4F5A-93FB-4D8942DE55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E6F436A-56ED-4EFB-95F8-C0E16349E6D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7E1C57-2054-47F6-9755-D2838AC2B9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823ACC-2415-4E9A-BF85-60E0E4A89BA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897339-A404-49E7-978A-E94AEA3D410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24F6091-0835-4B69-95E5-E0680A8843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9840EB-4A69-4B9C-9F1F-D5F10175B0A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C841286-8CE0-4843-87F3-B934F9AC4F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4FE033-6794-4809-ABE4-21820470F3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037FB22-C1F6-4178-82DA-1D7AA7A175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9A5C976-B62C-47A2-A479-BEAA5628D9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BB3875-0A74-4145-80AF-6B8A3238AF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A0ECE7-0626-450A-9C0A-26CEFBFE637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409014-0AF2-4837-89F5-E64B0611F74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717B80C-8744-4673-AB3B-0C48D4DB2D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A9EC10-83A7-413E-808A-5774E238F91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01842AA-5463-4F80-A9D8-623086F14ED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E94890-B00E-4013-A5BB-FCE846775C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BBA4D8F-AC48-4D8E-9000-5C83B0F4832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5BCA90E-6F0B-46E5-B838-907B8B7D83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4A9C21-F6FB-4642-9FC2-2D3D9204601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71B5834-FE0B-48D1-9D51-EE085658BE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80A412-E59C-485D-8E41-7BF1D57626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743A512-57A2-4CEC-A3CF-38D33BEB9FA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4CDCDC-6978-4697-B27C-EDF00F76DA5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D89134-DC38-4959-A567-1939FA813B0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83C6887-A92F-46F5-BA0D-7AC3BFDD0A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2752A3D-2982-486F-AC1C-C313DD9546C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C82CF92-9A21-47DB-A2DC-DD64D0BBA97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C25A5B1-AECE-4FBB-BB87-380B864DA09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42031E2-375B-4295-88FE-18D8ABB43C0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81F4909-5BC1-4826-9289-5F562176F1B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4F494D8-CB25-4071-8E20-06C9E164DE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733DE33-74B8-4326-B652-0013728E731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075FD2C-9E36-45B4-AE04-CEB73330A7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B16B2850-E560-49B3-9A9F-610AF07D3F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2F6FEC-68EE-41C2-B61F-7ABD54004E0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73B5042-B4EA-43FF-99EA-B6B2DDC9AE2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5AFD936-3034-4221-A8A1-5EFDC902F1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CA29C97-6DD0-4765-A852-19BCED81D48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73F4402-3935-407D-99A2-0CD52932A3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23851BF-F685-43C6-B058-2FDCF9629C5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BB8EE7D-DC87-4530-86D1-06ECE62136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D461CAB-25FB-4E72-936B-E612080507F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7C7D822-8E6C-4ACB-8002-FD13B7C773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F0006148-B536-4897-8457-7A6D904EBB8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E97D036A-2CD2-42A7-898D-A625E7B89D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3F249CB-F26C-4621-9B98-F1840CC4FB2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D0F52ED-C500-466B-9905-1B08F22C1D5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5D961A0C-0B94-4D4F-972E-21269B4EDF0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9829CB9-EA68-41B6-B551-4273AE12491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160EB0-0CCE-4722-BE28-C16B2A3A838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ABEC625-0B88-4CBA-B964-5D7AD1E00E5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7F3D689-22D0-43ED-9797-729C836E6F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F3A054A-49AE-401D-86BC-F073BE36CF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96084E36-B551-484B-B67F-01D13CA1F5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DFB9E2F-AA0A-42BF-A730-23933F89D62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8099D2D-BBD4-44C4-8241-220E96313B16}"/>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4E5CB09-1AFC-491D-AC5F-F7197EAA1F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FC7B9397-4A33-40FE-A1DD-6C985C36C86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5C558B9D-914D-45BE-B8CC-E9656620452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996E0839-CF04-44EC-A388-C5525FD6FE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0A10D341-AB10-4523-B7CD-CF45FF5AC2D9}"/>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5394B406-9431-41C8-8D0D-0F901036686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FDFE203-6382-4BF2-9E5E-31A8725137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D0F59D1-8225-4F64-8909-001F671906C6}"/>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CA26EB13-7AD6-4AED-A378-227D66B9AC49}"/>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BBFE6F8C-468E-4740-8E04-81969C6184E4}"/>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80" name="フローチャート: 判断 79">
          <a:extLst>
            <a:ext uri="{FF2B5EF4-FFF2-40B4-BE49-F238E27FC236}">
              <a16:creationId xmlns:a16="http://schemas.microsoft.com/office/drawing/2014/main" id="{F347FEF2-4883-40AD-9170-A8D398C211CD}"/>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81" name="フローチャート: 判断 80">
          <a:extLst>
            <a:ext uri="{FF2B5EF4-FFF2-40B4-BE49-F238E27FC236}">
              <a16:creationId xmlns:a16="http://schemas.microsoft.com/office/drawing/2014/main" id="{3E65BFD3-CB18-4279-8C2D-70183D774B5F}"/>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82" name="フローチャート: 判断 81">
          <a:extLst>
            <a:ext uri="{FF2B5EF4-FFF2-40B4-BE49-F238E27FC236}">
              <a16:creationId xmlns:a16="http://schemas.microsoft.com/office/drawing/2014/main" id="{982D6591-A847-4309-A453-3D6D55BE7DD8}"/>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83" name="フローチャート: 判断 82">
          <a:extLst>
            <a:ext uri="{FF2B5EF4-FFF2-40B4-BE49-F238E27FC236}">
              <a16:creationId xmlns:a16="http://schemas.microsoft.com/office/drawing/2014/main" id="{0AE395AB-53C5-4225-B952-A39C5EB9ADB4}"/>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84" name="フローチャート: 判断 83">
          <a:extLst>
            <a:ext uri="{FF2B5EF4-FFF2-40B4-BE49-F238E27FC236}">
              <a16:creationId xmlns:a16="http://schemas.microsoft.com/office/drawing/2014/main" id="{CE28CA1A-1FA4-4F3D-85AF-1EF1F14CDF49}"/>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DDFA91FB-9005-4AF2-8A45-78BF136111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8E2E7DC-16BF-423D-B825-A0A95AEDE1A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88B0D6D-1016-4174-A4C6-3FDD06FB38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12B6F53-EA7C-40F8-89A2-518C4D2502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AF68622-05F8-4F25-B2CA-9A33A70F6B4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22678</xdr:rowOff>
    </xdr:from>
    <xdr:to>
      <xdr:col>24</xdr:col>
      <xdr:colOff>114300</xdr:colOff>
      <xdr:row>60</xdr:row>
      <xdr:rowOff>124278</xdr:rowOff>
    </xdr:to>
    <xdr:sp macro="" textlink="">
      <xdr:nvSpPr>
        <xdr:cNvPr id="90" name="楕円 89">
          <a:extLst>
            <a:ext uri="{FF2B5EF4-FFF2-40B4-BE49-F238E27FC236}">
              <a16:creationId xmlns:a16="http://schemas.microsoft.com/office/drawing/2014/main" id="{D3972BBE-B20C-45F6-A9A5-B6E2F5B7CEA2}"/>
            </a:ext>
          </a:extLst>
        </xdr:cNvPr>
        <xdr:cNvSpPr/>
      </xdr:nvSpPr>
      <xdr:spPr>
        <a:xfrm>
          <a:off x="45847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45555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C5EC797-1BCB-4A7E-9DD8-9DF357AD8723}"/>
            </a:ext>
          </a:extLst>
        </xdr:cNvPr>
        <xdr:cNvSpPr txBox="1"/>
      </xdr:nvSpPr>
      <xdr:spPr>
        <a:xfrm>
          <a:off x="4673600" y="1016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156573</xdr:rowOff>
    </xdr:from>
    <xdr:to>
      <xdr:col>20</xdr:col>
      <xdr:colOff>38100</xdr:colOff>
      <xdr:row>60</xdr:row>
      <xdr:rowOff>86723</xdr:rowOff>
    </xdr:to>
    <xdr:sp macro="" textlink="">
      <xdr:nvSpPr>
        <xdr:cNvPr id="92" name="楕円 91">
          <a:extLst>
            <a:ext uri="{FF2B5EF4-FFF2-40B4-BE49-F238E27FC236}">
              <a16:creationId xmlns:a16="http://schemas.microsoft.com/office/drawing/2014/main" id="{5E0849C0-8775-44BD-B1C9-C64C422A4D5F}"/>
            </a:ext>
          </a:extLst>
        </xdr:cNvPr>
        <xdr:cNvSpPr/>
      </xdr:nvSpPr>
      <xdr:spPr>
        <a:xfrm>
          <a:off x="3746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35923</xdr:rowOff>
    </xdr:from>
    <xdr:to>
      <xdr:col>24</xdr:col>
      <xdr:colOff>63500</xdr:colOff>
      <xdr:row>60</xdr:row>
      <xdr:rowOff>73478</xdr:rowOff>
    </xdr:to>
    <xdr:cxnSp macro="">
      <xdr:nvCxnSpPr>
        <xdr:cNvPr id="93" name="直線コネクタ 92">
          <a:extLst>
            <a:ext uri="{FF2B5EF4-FFF2-40B4-BE49-F238E27FC236}">
              <a16:creationId xmlns:a16="http://schemas.microsoft.com/office/drawing/2014/main" id="{5F7DECC3-00DB-437C-BD73-16E052E4C65B}"/>
            </a:ext>
          </a:extLst>
        </xdr:cNvPr>
        <xdr:cNvCxnSpPr/>
      </xdr:nvCxnSpPr>
      <xdr:spPr>
        <a:xfrm>
          <a:off x="3797300" y="10322923"/>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94" name="楕円 93">
          <a:extLst>
            <a:ext uri="{FF2B5EF4-FFF2-40B4-BE49-F238E27FC236}">
              <a16:creationId xmlns:a16="http://schemas.microsoft.com/office/drawing/2014/main" id="{610EAE64-65C2-4DAA-AE64-0E0598B7A8BD}"/>
            </a:ext>
          </a:extLst>
        </xdr:cNvPr>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35923</xdr:rowOff>
    </xdr:to>
    <xdr:cxnSp macro="">
      <xdr:nvCxnSpPr>
        <xdr:cNvPr id="95" name="直線コネクタ 94">
          <a:extLst>
            <a:ext uri="{FF2B5EF4-FFF2-40B4-BE49-F238E27FC236}">
              <a16:creationId xmlns:a16="http://schemas.microsoft.com/office/drawing/2014/main" id="{B253D740-C5B0-4FB5-9F59-8D62515FCEFC}"/>
            </a:ext>
          </a:extLst>
        </xdr:cNvPr>
        <xdr:cNvCxnSpPr/>
      </xdr:nvCxnSpPr>
      <xdr:spPr>
        <a:xfrm>
          <a:off x="2908300" y="102870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89626</xdr:rowOff>
    </xdr:from>
    <xdr:to>
      <xdr:col>10</xdr:col>
      <xdr:colOff>165100</xdr:colOff>
      <xdr:row>60</xdr:row>
      <xdr:rowOff>19776</xdr:rowOff>
    </xdr:to>
    <xdr:sp macro="" textlink="">
      <xdr:nvSpPr>
        <xdr:cNvPr id="96" name="楕円 95">
          <a:extLst>
            <a:ext uri="{FF2B5EF4-FFF2-40B4-BE49-F238E27FC236}">
              <a16:creationId xmlns:a16="http://schemas.microsoft.com/office/drawing/2014/main" id="{FC1F50D9-B623-4425-8526-FF58DBF7743C}"/>
            </a:ext>
          </a:extLst>
        </xdr:cNvPr>
        <xdr:cNvSpPr/>
      </xdr:nvSpPr>
      <xdr:spPr>
        <a:xfrm>
          <a:off x="1968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140426</xdr:rowOff>
    </xdr:from>
    <xdr:to>
      <xdr:col>15</xdr:col>
      <xdr:colOff>50800</xdr:colOff>
      <xdr:row>60</xdr:row>
      <xdr:rowOff>0</xdr:rowOff>
    </xdr:to>
    <xdr:cxnSp macro="">
      <xdr:nvCxnSpPr>
        <xdr:cNvPr id="97" name="直線コネクタ 96">
          <a:extLst>
            <a:ext uri="{FF2B5EF4-FFF2-40B4-BE49-F238E27FC236}">
              <a16:creationId xmlns:a16="http://schemas.microsoft.com/office/drawing/2014/main" id="{DF206290-237F-4680-9E29-F0327252B06E}"/>
            </a:ext>
          </a:extLst>
        </xdr:cNvPr>
        <xdr:cNvCxnSpPr/>
      </xdr:nvCxnSpPr>
      <xdr:spPr>
        <a:xfrm>
          <a:off x="2019300" y="10255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98" name="楕円 97">
          <a:extLst>
            <a:ext uri="{FF2B5EF4-FFF2-40B4-BE49-F238E27FC236}">
              <a16:creationId xmlns:a16="http://schemas.microsoft.com/office/drawing/2014/main" id="{04C6E3F5-F8D8-4E5A-A4C9-2DD3555A7EB5}"/>
            </a:ext>
          </a:extLst>
        </xdr:cNvPr>
        <xdr:cNvSpPr/>
      </xdr:nvSpPr>
      <xdr:spPr>
        <a:xfrm>
          <a:off x="1079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140426</xdr:rowOff>
    </xdr:to>
    <xdr:cxnSp macro="">
      <xdr:nvCxnSpPr>
        <xdr:cNvPr id="99" name="直線コネクタ 98">
          <a:extLst>
            <a:ext uri="{FF2B5EF4-FFF2-40B4-BE49-F238E27FC236}">
              <a16:creationId xmlns:a16="http://schemas.microsoft.com/office/drawing/2014/main" id="{5BB8671A-5FA5-4243-B6E0-954BB5AB74C2}"/>
            </a:ext>
          </a:extLst>
        </xdr:cNvPr>
        <xdr:cNvCxnSpPr/>
      </xdr:nvCxnSpPr>
      <xdr:spPr>
        <a:xfrm>
          <a:off x="1130300" y="102216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100" name="n_1aveValue【体育館・プール】&#10;有形固定資産減価償却率">
          <a:extLst>
            <a:ext uri="{FF2B5EF4-FFF2-40B4-BE49-F238E27FC236}">
              <a16:creationId xmlns:a16="http://schemas.microsoft.com/office/drawing/2014/main" id="{17DCA7FC-6FF1-4F0B-8B9B-C745AC50064A}"/>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101" name="n_2aveValue【体育館・プール】&#10;有形固定資産減価償却率">
          <a:extLst>
            <a:ext uri="{FF2B5EF4-FFF2-40B4-BE49-F238E27FC236}">
              <a16:creationId xmlns:a16="http://schemas.microsoft.com/office/drawing/2014/main" id="{AA214F6F-E623-4F7A-9F37-573E27531067}"/>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02" name="n_3aveValue【体育館・プール】&#10;有形固定資産減価償却率">
          <a:extLst>
            <a:ext uri="{FF2B5EF4-FFF2-40B4-BE49-F238E27FC236}">
              <a16:creationId xmlns:a16="http://schemas.microsoft.com/office/drawing/2014/main" id="{39F87E37-7DFC-4D10-8998-C6734FAE0676}"/>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103" name="n_4aveValue【体育館・プール】&#10;有形固定資産減価償却率">
          <a:extLst>
            <a:ext uri="{FF2B5EF4-FFF2-40B4-BE49-F238E27FC236}">
              <a16:creationId xmlns:a16="http://schemas.microsoft.com/office/drawing/2014/main" id="{6B806AE5-51F2-4B92-B16D-0FD40DFB4208}"/>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103250</xdr:rowOff>
    </xdr:from>
    <xdr:ext cx="405111" cy="259045"/>
    <xdr:sp macro="" textlink="">
      <xdr:nvSpPr>
        <xdr:cNvPr id="104" name="n_1mainValue【体育館・プール】&#10;有形固定資産減価償却率">
          <a:extLst>
            <a:ext uri="{FF2B5EF4-FFF2-40B4-BE49-F238E27FC236}">
              <a16:creationId xmlns:a16="http://schemas.microsoft.com/office/drawing/2014/main" id="{F69340DA-C830-4717-9FD5-B85D9A8D379B}"/>
            </a:ext>
          </a:extLst>
        </xdr:cNvPr>
        <xdr:cNvSpPr txBox="1"/>
      </xdr:nvSpPr>
      <xdr:spPr>
        <a:xfrm>
          <a:off x="3582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05" name="n_2mainValue【体育館・プール】&#10;有形固定資産減価償却率">
          <a:extLst>
            <a:ext uri="{FF2B5EF4-FFF2-40B4-BE49-F238E27FC236}">
              <a16:creationId xmlns:a16="http://schemas.microsoft.com/office/drawing/2014/main" id="{E30BAE9A-B468-4CC3-AF6F-CC015ADC92A4}"/>
            </a:ext>
          </a:extLst>
        </xdr:cNvPr>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36303</xdr:rowOff>
    </xdr:from>
    <xdr:ext cx="405111" cy="259045"/>
    <xdr:sp macro="" textlink="">
      <xdr:nvSpPr>
        <xdr:cNvPr id="106" name="n_3mainValue【体育館・プール】&#10;有形固定資産減価償却率">
          <a:extLst>
            <a:ext uri="{FF2B5EF4-FFF2-40B4-BE49-F238E27FC236}">
              <a16:creationId xmlns:a16="http://schemas.microsoft.com/office/drawing/2014/main" id="{7B78D655-252B-4E2A-802D-016BC6B10375}"/>
            </a:ext>
          </a:extLst>
        </xdr:cNvPr>
        <xdr:cNvSpPr txBox="1"/>
      </xdr:nvSpPr>
      <xdr:spPr>
        <a:xfrm>
          <a:off x="1816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107" name="n_4mainValue【体育館・プール】&#10;有形固定資産減価償却率">
          <a:extLst>
            <a:ext uri="{FF2B5EF4-FFF2-40B4-BE49-F238E27FC236}">
              <a16:creationId xmlns:a16="http://schemas.microsoft.com/office/drawing/2014/main" id="{C05AF0B2-70CD-4918-B431-5981458232D4}"/>
            </a:ext>
          </a:extLst>
        </xdr:cNvPr>
        <xdr:cNvSpPr txBox="1"/>
      </xdr:nvSpPr>
      <xdr:spPr>
        <a:xfrm>
          <a:off x="927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ADBA41D-AB0B-4583-8077-E4E4B20EAA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399537D8-B39D-49A7-A3AD-F87E0C437D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D43C6A6-B795-41A2-969D-DFF4639EE1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1B2C39D-AF7C-4C79-AE6B-4191A75FA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DB039B1-D4F1-4A7E-A4E0-6492F23C95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6457AB0-D37D-48B3-931B-7FDB31F5219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D9E8035-931C-469C-AF84-1F2131D528B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6267D9F-313A-427D-AA43-BBBFA8FF69F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2988B85-6043-4844-AE89-9C03E539428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CBD4098-D6FE-4DFD-9545-CF89FD7B08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76EE8262-D28F-40FC-AF1D-949CE71B3DB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075A39DB-24F7-4153-AAE5-3376498137B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F598CBE2-343A-48AC-B908-0430F2AF51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B0E0B12A-91FA-4979-ACFE-8FBC8E9A28B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4BA4CDA4-4ABE-4374-84E9-D779D9418CD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91E589C-C334-4EC1-820D-FFC1B401296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7C415E33-228F-4A26-A190-D701478342C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774254B9-EFFC-4D85-BDCE-997396D8939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2FC3E7D8-BEA0-40FC-BC64-B55F1DB5348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3AA4EDA2-B87A-4DBC-8B86-3BCA21D9961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1017AC3C-AB42-4CAE-8407-37616FBAAB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2F423130-729D-43B2-B767-9B43F4105C3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B143BDFD-C323-4E84-B05D-E8E22403F91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131" name="直線コネクタ 130">
          <a:extLst>
            <a:ext uri="{FF2B5EF4-FFF2-40B4-BE49-F238E27FC236}">
              <a16:creationId xmlns:a16="http://schemas.microsoft.com/office/drawing/2014/main" id="{61E694AA-B718-4670-8E46-3AED649E8848}"/>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a:extLst>
            <a:ext uri="{FF2B5EF4-FFF2-40B4-BE49-F238E27FC236}">
              <a16:creationId xmlns:a16="http://schemas.microsoft.com/office/drawing/2014/main" id="{6826DBE3-2BA6-4667-9FD8-0382F14A036C}"/>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a:extLst>
            <a:ext uri="{FF2B5EF4-FFF2-40B4-BE49-F238E27FC236}">
              <a16:creationId xmlns:a16="http://schemas.microsoft.com/office/drawing/2014/main" id="{00944686-15D0-4B29-81C2-CE16A4218533}"/>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134" name="【体育館・プール】&#10;一人当たり面積最大値テキスト">
          <a:extLst>
            <a:ext uri="{FF2B5EF4-FFF2-40B4-BE49-F238E27FC236}">
              <a16:creationId xmlns:a16="http://schemas.microsoft.com/office/drawing/2014/main" id="{2FA89654-3C9D-4D34-A6A4-C438787D39D9}"/>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135" name="直線コネクタ 134">
          <a:extLst>
            <a:ext uri="{FF2B5EF4-FFF2-40B4-BE49-F238E27FC236}">
              <a16:creationId xmlns:a16="http://schemas.microsoft.com/office/drawing/2014/main" id="{36F282C7-AC11-4EAA-9DA4-702062173B97}"/>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136" name="【体育館・プール】&#10;一人当たり面積平均値テキスト">
          <a:extLst>
            <a:ext uri="{FF2B5EF4-FFF2-40B4-BE49-F238E27FC236}">
              <a16:creationId xmlns:a16="http://schemas.microsoft.com/office/drawing/2014/main" id="{EAD887DB-2C35-43A1-A3E2-02E0F7FFB569}"/>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137" name="フローチャート: 判断 136">
          <a:extLst>
            <a:ext uri="{FF2B5EF4-FFF2-40B4-BE49-F238E27FC236}">
              <a16:creationId xmlns:a16="http://schemas.microsoft.com/office/drawing/2014/main" id="{E30B80A6-F833-440D-B0DC-7C0A85E20711}"/>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138" name="フローチャート: 判断 137">
          <a:extLst>
            <a:ext uri="{FF2B5EF4-FFF2-40B4-BE49-F238E27FC236}">
              <a16:creationId xmlns:a16="http://schemas.microsoft.com/office/drawing/2014/main" id="{8C10EE55-D885-4E4A-99D0-1051B4CDA600}"/>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139" name="フローチャート: 判断 138">
          <a:extLst>
            <a:ext uri="{FF2B5EF4-FFF2-40B4-BE49-F238E27FC236}">
              <a16:creationId xmlns:a16="http://schemas.microsoft.com/office/drawing/2014/main" id="{9A6DF78F-3ECD-49B5-A23D-B3D4BCBF5A25}"/>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140" name="フローチャート: 判断 139">
          <a:extLst>
            <a:ext uri="{FF2B5EF4-FFF2-40B4-BE49-F238E27FC236}">
              <a16:creationId xmlns:a16="http://schemas.microsoft.com/office/drawing/2014/main" id="{61C9E8CF-3D00-44D0-9A13-015945B1B195}"/>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a:extLst>
            <a:ext uri="{FF2B5EF4-FFF2-40B4-BE49-F238E27FC236}">
              <a16:creationId xmlns:a16="http://schemas.microsoft.com/office/drawing/2014/main" id="{B9C37806-E66A-40EF-B8B8-94B1C98142A4}"/>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BC7B2D6C-E97C-41F7-9FC7-F522023D22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1435800-1EB9-4034-AB08-1D57CED8F4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6EBDC0DD-FACB-4F33-B1A0-B7AA368E25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BFEF98DA-80BA-4791-B981-41DA145C1D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28455A6A-E314-4D62-A509-9538AB3E1F1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147" name="楕円 146">
          <a:extLst>
            <a:ext uri="{FF2B5EF4-FFF2-40B4-BE49-F238E27FC236}">
              <a16:creationId xmlns:a16="http://schemas.microsoft.com/office/drawing/2014/main" id="{7A835D4D-B273-4C87-A9FC-6CA8BC38A656}"/>
            </a:ext>
          </a:extLst>
        </xdr:cNvPr>
        <xdr:cNvSpPr/>
      </xdr:nvSpPr>
      <xdr:spPr>
        <a:xfrm>
          <a:off x="10426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148" name="【体育館・プール】&#10;一人当たり面積該当値テキスト">
          <a:extLst>
            <a:ext uri="{FF2B5EF4-FFF2-40B4-BE49-F238E27FC236}">
              <a16:creationId xmlns:a16="http://schemas.microsoft.com/office/drawing/2014/main" id="{DD0E6286-A85E-48FB-892D-AAD6CBCFCCA3}"/>
            </a:ext>
          </a:extLst>
        </xdr:cNvPr>
        <xdr:cNvSpPr txBox="1"/>
      </xdr:nvSpPr>
      <xdr:spPr>
        <a:xfrm>
          <a:off x="10515600"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71120</xdr:rowOff>
    </xdr:from>
    <xdr:to>
      <xdr:col>50</xdr:col>
      <xdr:colOff>165100</xdr:colOff>
      <xdr:row>63</xdr:row>
      <xdr:rowOff>1270</xdr:rowOff>
    </xdr:to>
    <xdr:sp macro="" textlink="">
      <xdr:nvSpPr>
        <xdr:cNvPr id="149" name="楕円 148">
          <a:extLst>
            <a:ext uri="{FF2B5EF4-FFF2-40B4-BE49-F238E27FC236}">
              <a16:creationId xmlns:a16="http://schemas.microsoft.com/office/drawing/2014/main" id="{0FC21CC9-7357-4875-AE54-0AF957661ABE}"/>
            </a:ext>
          </a:extLst>
        </xdr:cNvPr>
        <xdr:cNvSpPr/>
      </xdr:nvSpPr>
      <xdr:spPr>
        <a:xfrm>
          <a:off x="9588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121920</xdr:rowOff>
    </xdr:to>
    <xdr:cxnSp macro="">
      <xdr:nvCxnSpPr>
        <xdr:cNvPr id="150" name="直線コネクタ 149">
          <a:extLst>
            <a:ext uri="{FF2B5EF4-FFF2-40B4-BE49-F238E27FC236}">
              <a16:creationId xmlns:a16="http://schemas.microsoft.com/office/drawing/2014/main" id="{B7A75CB0-89D5-4437-B445-D44601AB0EBB}"/>
            </a:ext>
          </a:extLst>
        </xdr:cNvPr>
        <xdr:cNvCxnSpPr/>
      </xdr:nvCxnSpPr>
      <xdr:spPr>
        <a:xfrm flipV="1">
          <a:off x="9639300" y="107499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151" name="楕円 150">
          <a:extLst>
            <a:ext uri="{FF2B5EF4-FFF2-40B4-BE49-F238E27FC236}">
              <a16:creationId xmlns:a16="http://schemas.microsoft.com/office/drawing/2014/main" id="{C1442B1A-DCDF-4A18-ACD8-3BFEE9726D32}"/>
            </a:ext>
          </a:extLst>
        </xdr:cNvPr>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121920</xdr:rowOff>
    </xdr:from>
    <xdr:to>
      <xdr:col>50</xdr:col>
      <xdr:colOff>114300</xdr:colOff>
      <xdr:row>62</xdr:row>
      <xdr:rowOff>125730</xdr:rowOff>
    </xdr:to>
    <xdr:cxnSp macro="">
      <xdr:nvCxnSpPr>
        <xdr:cNvPr id="152" name="直線コネクタ 151">
          <a:extLst>
            <a:ext uri="{FF2B5EF4-FFF2-40B4-BE49-F238E27FC236}">
              <a16:creationId xmlns:a16="http://schemas.microsoft.com/office/drawing/2014/main" id="{017686DC-B628-424E-B30D-CCF5B9C38DB6}"/>
            </a:ext>
          </a:extLst>
        </xdr:cNvPr>
        <xdr:cNvCxnSpPr/>
      </xdr:nvCxnSpPr>
      <xdr:spPr>
        <a:xfrm flipV="1">
          <a:off x="8750300" y="10751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76835</xdr:rowOff>
    </xdr:from>
    <xdr:to>
      <xdr:col>41</xdr:col>
      <xdr:colOff>101600</xdr:colOff>
      <xdr:row>63</xdr:row>
      <xdr:rowOff>6985</xdr:rowOff>
    </xdr:to>
    <xdr:sp macro="" textlink="">
      <xdr:nvSpPr>
        <xdr:cNvPr id="153" name="楕円 152">
          <a:extLst>
            <a:ext uri="{FF2B5EF4-FFF2-40B4-BE49-F238E27FC236}">
              <a16:creationId xmlns:a16="http://schemas.microsoft.com/office/drawing/2014/main" id="{D22FD54D-A459-4B3B-BDDD-CF2F30E36A75}"/>
            </a:ext>
          </a:extLst>
        </xdr:cNvPr>
        <xdr:cNvSpPr/>
      </xdr:nvSpPr>
      <xdr:spPr>
        <a:xfrm>
          <a:off x="78105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125730</xdr:rowOff>
    </xdr:from>
    <xdr:to>
      <xdr:col>45</xdr:col>
      <xdr:colOff>177800</xdr:colOff>
      <xdr:row>62</xdr:row>
      <xdr:rowOff>127635</xdr:rowOff>
    </xdr:to>
    <xdr:cxnSp macro="">
      <xdr:nvCxnSpPr>
        <xdr:cNvPr id="154" name="直線コネクタ 153">
          <a:extLst>
            <a:ext uri="{FF2B5EF4-FFF2-40B4-BE49-F238E27FC236}">
              <a16:creationId xmlns:a16="http://schemas.microsoft.com/office/drawing/2014/main" id="{BFC2E4A1-4B92-4FD6-BE50-A65EEDE72DB9}"/>
            </a:ext>
          </a:extLst>
        </xdr:cNvPr>
        <xdr:cNvCxnSpPr/>
      </xdr:nvCxnSpPr>
      <xdr:spPr>
        <a:xfrm flipV="1">
          <a:off x="7861300" y="107556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78740</xdr:rowOff>
    </xdr:from>
    <xdr:to>
      <xdr:col>36</xdr:col>
      <xdr:colOff>165100</xdr:colOff>
      <xdr:row>63</xdr:row>
      <xdr:rowOff>8890</xdr:rowOff>
    </xdr:to>
    <xdr:sp macro="" textlink="">
      <xdr:nvSpPr>
        <xdr:cNvPr id="155" name="楕円 154">
          <a:extLst>
            <a:ext uri="{FF2B5EF4-FFF2-40B4-BE49-F238E27FC236}">
              <a16:creationId xmlns:a16="http://schemas.microsoft.com/office/drawing/2014/main" id="{87FB6718-6832-489B-9C63-398E789AE9A3}"/>
            </a:ext>
          </a:extLst>
        </xdr:cNvPr>
        <xdr:cNvSpPr/>
      </xdr:nvSpPr>
      <xdr:spPr>
        <a:xfrm>
          <a:off x="6921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127635</xdr:rowOff>
    </xdr:from>
    <xdr:to>
      <xdr:col>41</xdr:col>
      <xdr:colOff>50800</xdr:colOff>
      <xdr:row>62</xdr:row>
      <xdr:rowOff>129540</xdr:rowOff>
    </xdr:to>
    <xdr:cxnSp macro="">
      <xdr:nvCxnSpPr>
        <xdr:cNvPr id="156" name="直線コネクタ 155">
          <a:extLst>
            <a:ext uri="{FF2B5EF4-FFF2-40B4-BE49-F238E27FC236}">
              <a16:creationId xmlns:a16="http://schemas.microsoft.com/office/drawing/2014/main" id="{A4171FAD-49FE-427C-B40B-30EC754BBDEE}"/>
            </a:ext>
          </a:extLst>
        </xdr:cNvPr>
        <xdr:cNvCxnSpPr/>
      </xdr:nvCxnSpPr>
      <xdr:spPr>
        <a:xfrm flipV="1">
          <a:off x="6972300" y="10757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157" name="n_1aveValue【体育館・プール】&#10;一人当たり面積">
          <a:extLst>
            <a:ext uri="{FF2B5EF4-FFF2-40B4-BE49-F238E27FC236}">
              <a16:creationId xmlns:a16="http://schemas.microsoft.com/office/drawing/2014/main" id="{A14155DD-690E-4579-BCD6-DEB578EFE7C0}"/>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158" name="n_2aveValue【体育館・プール】&#10;一人当たり面積">
          <a:extLst>
            <a:ext uri="{FF2B5EF4-FFF2-40B4-BE49-F238E27FC236}">
              <a16:creationId xmlns:a16="http://schemas.microsoft.com/office/drawing/2014/main" id="{B2963515-DC40-436A-BAA7-F7076F0290BA}"/>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159" name="n_3aveValue【体育館・プール】&#10;一人当たり面積">
          <a:extLst>
            <a:ext uri="{FF2B5EF4-FFF2-40B4-BE49-F238E27FC236}">
              <a16:creationId xmlns:a16="http://schemas.microsoft.com/office/drawing/2014/main" id="{CF36BE15-ED76-4CCE-9E18-AB16819CDF82}"/>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a:extLst>
            <a:ext uri="{FF2B5EF4-FFF2-40B4-BE49-F238E27FC236}">
              <a16:creationId xmlns:a16="http://schemas.microsoft.com/office/drawing/2014/main" id="{768EBCD3-FF65-48B4-B5BE-23E5C5C5F0F5}"/>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163847</xdr:rowOff>
    </xdr:from>
    <xdr:ext cx="469744" cy="259045"/>
    <xdr:sp macro="" textlink="">
      <xdr:nvSpPr>
        <xdr:cNvPr id="161" name="n_1mainValue【体育館・プール】&#10;一人当たり面積">
          <a:extLst>
            <a:ext uri="{FF2B5EF4-FFF2-40B4-BE49-F238E27FC236}">
              <a16:creationId xmlns:a16="http://schemas.microsoft.com/office/drawing/2014/main" id="{A51A6951-34B4-4642-ABE7-EAFF67C39A8D}"/>
            </a:ext>
          </a:extLst>
        </xdr:cNvPr>
        <xdr:cNvSpPr txBox="1"/>
      </xdr:nvSpPr>
      <xdr:spPr>
        <a:xfrm>
          <a:off x="9391727"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162" name="n_2mainValue【体育館・プール】&#10;一人当たり面積">
          <a:extLst>
            <a:ext uri="{FF2B5EF4-FFF2-40B4-BE49-F238E27FC236}">
              <a16:creationId xmlns:a16="http://schemas.microsoft.com/office/drawing/2014/main" id="{63CE137C-2F72-4D8A-8646-8D050D5C2DE6}"/>
            </a:ext>
          </a:extLst>
        </xdr:cNvPr>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169562</xdr:rowOff>
    </xdr:from>
    <xdr:ext cx="469744" cy="259045"/>
    <xdr:sp macro="" textlink="">
      <xdr:nvSpPr>
        <xdr:cNvPr id="163" name="n_3mainValue【体育館・プール】&#10;一人当たり面積">
          <a:extLst>
            <a:ext uri="{FF2B5EF4-FFF2-40B4-BE49-F238E27FC236}">
              <a16:creationId xmlns:a16="http://schemas.microsoft.com/office/drawing/2014/main" id="{04D14E6F-078F-4A69-B22A-F96989431470}"/>
            </a:ext>
          </a:extLst>
        </xdr:cNvPr>
        <xdr:cNvSpPr txBox="1"/>
      </xdr:nvSpPr>
      <xdr:spPr>
        <a:xfrm>
          <a:off x="76264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xdr:rowOff>
    </xdr:from>
    <xdr:ext cx="469744" cy="259045"/>
    <xdr:sp macro="" textlink="">
      <xdr:nvSpPr>
        <xdr:cNvPr id="164" name="n_4mainValue【体育館・プール】&#10;一人当たり面積">
          <a:extLst>
            <a:ext uri="{FF2B5EF4-FFF2-40B4-BE49-F238E27FC236}">
              <a16:creationId xmlns:a16="http://schemas.microsoft.com/office/drawing/2014/main" id="{C8A7315D-006B-487B-BA8B-F76CAB33242E}"/>
            </a:ext>
          </a:extLst>
        </xdr:cNvPr>
        <xdr:cNvSpPr txBox="1"/>
      </xdr:nvSpPr>
      <xdr:spPr>
        <a:xfrm>
          <a:off x="6737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07A7042D-2A51-4B41-89B8-83D99B5D9B5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11608EB-18EC-4FD0-97C6-16A1D58809E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113F8FB9-06D8-462D-AB76-3726D15DC5F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D8A145D4-2317-41D6-AE23-0F4B139254C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44DABE9B-5112-42C3-B80D-F812633C51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998FF0A5-1DF0-47BE-ABD5-A698EFE5AA9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1B84C031-7645-496C-8CBB-EC50B77EC16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0373BC8E-4A29-49E8-968C-FEC4CE084F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979A8168-C8EF-4DFB-87A1-EBD4A0AAF9A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E2CAAB3B-61D5-4263-ACD7-025B5564958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9C578958-37C3-456D-A5F0-F58CF453FF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679C1A13-4AE5-49B2-ABCF-CC5D04AF22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BE1BFB82-0C2D-4D7F-8FF3-8C64E47078E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2937F2F6-5FBD-4107-A456-4708C2C027E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68E314D1-A1C6-490A-B56D-42E068B1858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593A22D0-33D3-4D0B-A0D2-4043C0C3A05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AF6C3C70-C669-4C55-8E64-4A13D7C8B0A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88F1FE77-2DFC-4829-B7E7-3C451C3437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A98B27A9-1785-49EA-B045-F070D130AEB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B00B87A7-E284-4810-8218-373CC33D01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2B60B0D-5005-4233-940F-EA261E8830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FBE8F7CD-293B-438F-83C7-979D4C23186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6B8CD49-1081-4083-A3F9-F8183DF9E1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91BF073F-C3D8-480B-8469-77B1A9403F9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4BCC3DD5-D84B-42A1-8420-A2453D082CB0}"/>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FEB5A53C-EC6F-4583-BEAB-8B2B3151161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7413F8F8-86E8-4EF0-9C0C-2D86C8BB410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DBEFB1F2-C528-48C0-BBFE-F06A19CA5360}"/>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193" name="直線コネクタ 192">
          <a:extLst>
            <a:ext uri="{FF2B5EF4-FFF2-40B4-BE49-F238E27FC236}">
              <a16:creationId xmlns:a16="http://schemas.microsoft.com/office/drawing/2014/main" id="{FBA7A2D2-B6B2-4C28-9B77-43A0F3EDE005}"/>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99E4163E-DC54-4381-88F6-2811CAA78ABC}"/>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195" name="フローチャート: 判断 194">
          <a:extLst>
            <a:ext uri="{FF2B5EF4-FFF2-40B4-BE49-F238E27FC236}">
              <a16:creationId xmlns:a16="http://schemas.microsoft.com/office/drawing/2014/main" id="{DFF7E365-3486-4BA3-8A95-40E887932036}"/>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196" name="フローチャート: 判断 195">
          <a:extLst>
            <a:ext uri="{FF2B5EF4-FFF2-40B4-BE49-F238E27FC236}">
              <a16:creationId xmlns:a16="http://schemas.microsoft.com/office/drawing/2014/main" id="{D45F06B8-6CFA-413E-8FB0-3BC7D9588F6B}"/>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197" name="フローチャート: 判断 196">
          <a:extLst>
            <a:ext uri="{FF2B5EF4-FFF2-40B4-BE49-F238E27FC236}">
              <a16:creationId xmlns:a16="http://schemas.microsoft.com/office/drawing/2014/main" id="{77A585C6-5032-4DCE-850D-4AE5A4620914}"/>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198" name="フローチャート: 判断 197">
          <a:extLst>
            <a:ext uri="{FF2B5EF4-FFF2-40B4-BE49-F238E27FC236}">
              <a16:creationId xmlns:a16="http://schemas.microsoft.com/office/drawing/2014/main" id="{0962244B-7EE5-4A8A-8538-8709016F3B9B}"/>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199" name="フローチャート: 判断 198">
          <a:extLst>
            <a:ext uri="{FF2B5EF4-FFF2-40B4-BE49-F238E27FC236}">
              <a16:creationId xmlns:a16="http://schemas.microsoft.com/office/drawing/2014/main" id="{E7F21B88-9749-4ECB-85B9-89E4B38EB73E}"/>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4BEF512-8B1A-4CE7-96DB-1E13E667AA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0F24A4E-89A3-4589-9958-7C32D5F115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D61438C-6BBB-4E1D-941F-D66D5FADBB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D272BD6-DBFE-4612-820F-10766328C1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05ADEDB-846F-4D94-836E-A2661415EAD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205" name="楕円 204">
          <a:extLst>
            <a:ext uri="{FF2B5EF4-FFF2-40B4-BE49-F238E27FC236}">
              <a16:creationId xmlns:a16="http://schemas.microsoft.com/office/drawing/2014/main" id="{AAF96F32-5E2C-4F11-8491-0CB7ED968BA4}"/>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4455172A-FC75-4EDA-BD1A-CE5D1A6B92F3}"/>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166370</xdr:rowOff>
    </xdr:from>
    <xdr:to>
      <xdr:col>20</xdr:col>
      <xdr:colOff>38100</xdr:colOff>
      <xdr:row>86</xdr:row>
      <xdr:rowOff>96520</xdr:rowOff>
    </xdr:to>
    <xdr:sp macro="" textlink="">
      <xdr:nvSpPr>
        <xdr:cNvPr id="207" name="楕円 206">
          <a:extLst>
            <a:ext uri="{FF2B5EF4-FFF2-40B4-BE49-F238E27FC236}">
              <a16:creationId xmlns:a16="http://schemas.microsoft.com/office/drawing/2014/main" id="{F0DEA635-E9C5-4B0A-A8B7-EBFB85447E34}"/>
            </a:ext>
          </a:extLst>
        </xdr:cNvPr>
        <xdr:cNvSpPr/>
      </xdr:nvSpPr>
      <xdr:spPr>
        <a:xfrm>
          <a:off x="3746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45720</xdr:rowOff>
    </xdr:from>
    <xdr:to>
      <xdr:col>24</xdr:col>
      <xdr:colOff>63500</xdr:colOff>
      <xdr:row>86</xdr:row>
      <xdr:rowOff>51436</xdr:rowOff>
    </xdr:to>
    <xdr:cxnSp macro="">
      <xdr:nvCxnSpPr>
        <xdr:cNvPr id="208" name="直線コネクタ 207">
          <a:extLst>
            <a:ext uri="{FF2B5EF4-FFF2-40B4-BE49-F238E27FC236}">
              <a16:creationId xmlns:a16="http://schemas.microsoft.com/office/drawing/2014/main" id="{F647D22B-B932-4FEF-AD1A-D53B0FDA267A}"/>
            </a:ext>
          </a:extLst>
        </xdr:cNvPr>
        <xdr:cNvCxnSpPr/>
      </xdr:nvCxnSpPr>
      <xdr:spPr>
        <a:xfrm>
          <a:off x="3797300" y="147904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160655</xdr:rowOff>
    </xdr:from>
    <xdr:to>
      <xdr:col>15</xdr:col>
      <xdr:colOff>101600</xdr:colOff>
      <xdr:row>86</xdr:row>
      <xdr:rowOff>90805</xdr:rowOff>
    </xdr:to>
    <xdr:sp macro="" textlink="">
      <xdr:nvSpPr>
        <xdr:cNvPr id="209" name="楕円 208">
          <a:extLst>
            <a:ext uri="{FF2B5EF4-FFF2-40B4-BE49-F238E27FC236}">
              <a16:creationId xmlns:a16="http://schemas.microsoft.com/office/drawing/2014/main" id="{F18AB568-DC96-4749-8403-E3A6E239230A}"/>
            </a:ext>
          </a:extLst>
        </xdr:cNvPr>
        <xdr:cNvSpPr/>
      </xdr:nvSpPr>
      <xdr:spPr>
        <a:xfrm>
          <a:off x="2857500" y="1473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40005</xdr:rowOff>
    </xdr:from>
    <xdr:to>
      <xdr:col>19</xdr:col>
      <xdr:colOff>177800</xdr:colOff>
      <xdr:row>86</xdr:row>
      <xdr:rowOff>45720</xdr:rowOff>
    </xdr:to>
    <xdr:cxnSp macro="">
      <xdr:nvCxnSpPr>
        <xdr:cNvPr id="210" name="直線コネクタ 209">
          <a:extLst>
            <a:ext uri="{FF2B5EF4-FFF2-40B4-BE49-F238E27FC236}">
              <a16:creationId xmlns:a16="http://schemas.microsoft.com/office/drawing/2014/main" id="{F8512F2A-A713-4036-A4CA-EA8C439116FE}"/>
            </a:ext>
          </a:extLst>
        </xdr:cNvPr>
        <xdr:cNvCxnSpPr/>
      </xdr:nvCxnSpPr>
      <xdr:spPr>
        <a:xfrm>
          <a:off x="2908300" y="147847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154939</xdr:rowOff>
    </xdr:from>
    <xdr:to>
      <xdr:col>10</xdr:col>
      <xdr:colOff>165100</xdr:colOff>
      <xdr:row>86</xdr:row>
      <xdr:rowOff>85089</xdr:rowOff>
    </xdr:to>
    <xdr:sp macro="" textlink="">
      <xdr:nvSpPr>
        <xdr:cNvPr id="211" name="楕円 210">
          <a:extLst>
            <a:ext uri="{FF2B5EF4-FFF2-40B4-BE49-F238E27FC236}">
              <a16:creationId xmlns:a16="http://schemas.microsoft.com/office/drawing/2014/main" id="{95530075-8EF3-4EF3-A683-C753BF618174}"/>
            </a:ext>
          </a:extLst>
        </xdr:cNvPr>
        <xdr:cNvSpPr/>
      </xdr:nvSpPr>
      <xdr:spPr>
        <a:xfrm>
          <a:off x="196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34289</xdr:rowOff>
    </xdr:from>
    <xdr:to>
      <xdr:col>15</xdr:col>
      <xdr:colOff>50800</xdr:colOff>
      <xdr:row>86</xdr:row>
      <xdr:rowOff>40005</xdr:rowOff>
    </xdr:to>
    <xdr:cxnSp macro="">
      <xdr:nvCxnSpPr>
        <xdr:cNvPr id="212" name="直線コネクタ 211">
          <a:extLst>
            <a:ext uri="{FF2B5EF4-FFF2-40B4-BE49-F238E27FC236}">
              <a16:creationId xmlns:a16="http://schemas.microsoft.com/office/drawing/2014/main" id="{3E46D16D-6AE1-48AE-B483-17C39F2A5DB2}"/>
            </a:ext>
          </a:extLst>
        </xdr:cNvPr>
        <xdr:cNvCxnSpPr/>
      </xdr:nvCxnSpPr>
      <xdr:spPr>
        <a:xfrm>
          <a:off x="2019300" y="147789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149225</xdr:rowOff>
    </xdr:from>
    <xdr:to>
      <xdr:col>6</xdr:col>
      <xdr:colOff>38100</xdr:colOff>
      <xdr:row>86</xdr:row>
      <xdr:rowOff>79375</xdr:rowOff>
    </xdr:to>
    <xdr:sp macro="" textlink="">
      <xdr:nvSpPr>
        <xdr:cNvPr id="213" name="楕円 212">
          <a:extLst>
            <a:ext uri="{FF2B5EF4-FFF2-40B4-BE49-F238E27FC236}">
              <a16:creationId xmlns:a16="http://schemas.microsoft.com/office/drawing/2014/main" id="{A8EAFBF2-F19C-4732-8184-53B919915953}"/>
            </a:ext>
          </a:extLst>
        </xdr:cNvPr>
        <xdr:cNvSpPr/>
      </xdr:nvSpPr>
      <xdr:spPr>
        <a:xfrm>
          <a:off x="1079500" y="1472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28575</xdr:rowOff>
    </xdr:from>
    <xdr:to>
      <xdr:col>10</xdr:col>
      <xdr:colOff>114300</xdr:colOff>
      <xdr:row>86</xdr:row>
      <xdr:rowOff>34289</xdr:rowOff>
    </xdr:to>
    <xdr:cxnSp macro="">
      <xdr:nvCxnSpPr>
        <xdr:cNvPr id="214" name="直線コネクタ 213">
          <a:extLst>
            <a:ext uri="{FF2B5EF4-FFF2-40B4-BE49-F238E27FC236}">
              <a16:creationId xmlns:a16="http://schemas.microsoft.com/office/drawing/2014/main" id="{6FB20E0D-3800-4A58-9893-4B6160B45040}"/>
            </a:ext>
          </a:extLst>
        </xdr:cNvPr>
        <xdr:cNvCxnSpPr/>
      </xdr:nvCxnSpPr>
      <xdr:spPr>
        <a:xfrm>
          <a:off x="1130300" y="147732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15" name="n_1aveValue【福祉施設】&#10;有形固定資産減価償却率">
          <a:extLst>
            <a:ext uri="{FF2B5EF4-FFF2-40B4-BE49-F238E27FC236}">
              <a16:creationId xmlns:a16="http://schemas.microsoft.com/office/drawing/2014/main" id="{7CD946A1-D997-43B3-9388-1F840808968B}"/>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216" name="n_2aveValue【福祉施設】&#10;有形固定資産減価償却率">
          <a:extLst>
            <a:ext uri="{FF2B5EF4-FFF2-40B4-BE49-F238E27FC236}">
              <a16:creationId xmlns:a16="http://schemas.microsoft.com/office/drawing/2014/main" id="{58B0C3A3-530E-4C24-98A7-551857D0990B}"/>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17" name="n_3aveValue【福祉施設】&#10;有形固定資産減価償却率">
          <a:extLst>
            <a:ext uri="{FF2B5EF4-FFF2-40B4-BE49-F238E27FC236}">
              <a16:creationId xmlns:a16="http://schemas.microsoft.com/office/drawing/2014/main" id="{CE76A07D-252F-41B2-85F5-8B184DFEFE2B}"/>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218" name="n_4aveValue【福祉施設】&#10;有形固定資産減価償却率">
          <a:extLst>
            <a:ext uri="{FF2B5EF4-FFF2-40B4-BE49-F238E27FC236}">
              <a16:creationId xmlns:a16="http://schemas.microsoft.com/office/drawing/2014/main" id="{FCFCADE3-25FF-46B9-BE6D-EB0C274365B5}"/>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87647</xdr:rowOff>
    </xdr:from>
    <xdr:ext cx="405111" cy="259045"/>
    <xdr:sp macro="" textlink="">
      <xdr:nvSpPr>
        <xdr:cNvPr id="219" name="n_1mainValue【福祉施設】&#10;有形固定資産減価償却率">
          <a:extLst>
            <a:ext uri="{FF2B5EF4-FFF2-40B4-BE49-F238E27FC236}">
              <a16:creationId xmlns:a16="http://schemas.microsoft.com/office/drawing/2014/main" id="{9F6C054F-ED4A-4D48-B06E-79CBD461A329}"/>
            </a:ext>
          </a:extLst>
        </xdr:cNvPr>
        <xdr:cNvSpPr txBox="1"/>
      </xdr:nvSpPr>
      <xdr:spPr>
        <a:xfrm>
          <a:off x="3582044"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81932</xdr:rowOff>
    </xdr:from>
    <xdr:ext cx="405111" cy="259045"/>
    <xdr:sp macro="" textlink="">
      <xdr:nvSpPr>
        <xdr:cNvPr id="220" name="n_2mainValue【福祉施設】&#10;有形固定資産減価償却率">
          <a:extLst>
            <a:ext uri="{FF2B5EF4-FFF2-40B4-BE49-F238E27FC236}">
              <a16:creationId xmlns:a16="http://schemas.microsoft.com/office/drawing/2014/main" id="{E26D1E0D-BC17-42CF-B6B4-155A3DF65EAB}"/>
            </a:ext>
          </a:extLst>
        </xdr:cNvPr>
        <xdr:cNvSpPr txBox="1"/>
      </xdr:nvSpPr>
      <xdr:spPr>
        <a:xfrm>
          <a:off x="2705744"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76216</xdr:rowOff>
    </xdr:from>
    <xdr:ext cx="405111" cy="259045"/>
    <xdr:sp macro="" textlink="">
      <xdr:nvSpPr>
        <xdr:cNvPr id="221" name="n_3mainValue【福祉施設】&#10;有形固定資産減価償却率">
          <a:extLst>
            <a:ext uri="{FF2B5EF4-FFF2-40B4-BE49-F238E27FC236}">
              <a16:creationId xmlns:a16="http://schemas.microsoft.com/office/drawing/2014/main" id="{76DCE568-6E5F-4D7E-B585-4AF699EDFDCA}"/>
            </a:ext>
          </a:extLst>
        </xdr:cNvPr>
        <xdr:cNvSpPr txBox="1"/>
      </xdr:nvSpPr>
      <xdr:spPr>
        <a:xfrm>
          <a:off x="1816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70502</xdr:rowOff>
    </xdr:from>
    <xdr:ext cx="405111" cy="259045"/>
    <xdr:sp macro="" textlink="">
      <xdr:nvSpPr>
        <xdr:cNvPr id="222" name="n_4mainValue【福祉施設】&#10;有形固定資産減価償却率">
          <a:extLst>
            <a:ext uri="{FF2B5EF4-FFF2-40B4-BE49-F238E27FC236}">
              <a16:creationId xmlns:a16="http://schemas.microsoft.com/office/drawing/2014/main" id="{E57F8BEF-2373-4A79-9E19-711BAEE1A70A}"/>
            </a:ext>
          </a:extLst>
        </xdr:cNvPr>
        <xdr:cNvSpPr txBox="1"/>
      </xdr:nvSpPr>
      <xdr:spPr>
        <a:xfrm>
          <a:off x="927744"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D4F6CE0-2BA5-43A2-A2BE-53E8E0A5A6C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81D48415-AA18-44DF-869D-7E2F521A4CB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3177BDF4-BCA1-4FD4-9F90-549D128B52F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36888567-5D92-4ED5-8E1C-0D2D5789E8B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DD17993E-1D0E-4912-ACD1-A5920F6AAA5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1FD21420-7AFB-4CF6-8A6A-2C3BDFCA0E6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9F3186A-87BA-4B77-BFC2-980ECB63CC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E0E04BBC-AE09-4CE9-9F3D-946F830BC7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9F6942DB-9529-4C93-B2AE-FDB99A3871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F9363E19-0C26-44D6-B20B-3D5D1475E5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779454D7-F114-4EA8-8A0A-7E1DD3DF84B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693585E6-9363-4962-9FA2-00E5A788AAE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408864D4-C2E4-4D8D-A46D-A7C271C4A6A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C0633EDF-ACAE-4C08-A3F0-3CE51201A15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5E2F3F20-0818-4D46-BA44-66D9EF5AC9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BB1B877-32E9-4556-B7BE-229FCB9726B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B49B875E-E42D-4F9D-95B6-4D43218B928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3C11B99E-C78C-48DF-B655-1C3091D6458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2F2D7BDD-81A0-4920-8CEC-DBFD00DBE6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77414C12-123C-4A15-B6CF-AE708BB2C19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9AB98162-494A-419A-B608-ABEDFF9DB2D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244" name="直線コネクタ 243">
          <a:extLst>
            <a:ext uri="{FF2B5EF4-FFF2-40B4-BE49-F238E27FC236}">
              <a16:creationId xmlns:a16="http://schemas.microsoft.com/office/drawing/2014/main" id="{5EF40C51-44A7-40EB-AAB9-758C881327FB}"/>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5" name="【福祉施設】&#10;一人当たり面積最小値テキスト">
          <a:extLst>
            <a:ext uri="{FF2B5EF4-FFF2-40B4-BE49-F238E27FC236}">
              <a16:creationId xmlns:a16="http://schemas.microsoft.com/office/drawing/2014/main" id="{A5F3DBD1-7511-493C-8996-6935AC1F5B94}"/>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6" name="直線コネクタ 245">
          <a:extLst>
            <a:ext uri="{FF2B5EF4-FFF2-40B4-BE49-F238E27FC236}">
              <a16:creationId xmlns:a16="http://schemas.microsoft.com/office/drawing/2014/main" id="{019AA2D4-9F96-408E-9646-2D306E6AD3F5}"/>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247" name="【福祉施設】&#10;一人当たり面積最大値テキスト">
          <a:extLst>
            <a:ext uri="{FF2B5EF4-FFF2-40B4-BE49-F238E27FC236}">
              <a16:creationId xmlns:a16="http://schemas.microsoft.com/office/drawing/2014/main" id="{EF28B294-6A94-4A57-BBC4-FA6E44061234}"/>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248" name="直線コネクタ 247">
          <a:extLst>
            <a:ext uri="{FF2B5EF4-FFF2-40B4-BE49-F238E27FC236}">
              <a16:creationId xmlns:a16="http://schemas.microsoft.com/office/drawing/2014/main" id="{E1B65451-8E88-47E0-8DA0-677FB55A7CD7}"/>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249" name="【福祉施設】&#10;一人当たり面積平均値テキスト">
          <a:extLst>
            <a:ext uri="{FF2B5EF4-FFF2-40B4-BE49-F238E27FC236}">
              <a16:creationId xmlns:a16="http://schemas.microsoft.com/office/drawing/2014/main" id="{60B908D9-87F8-4D98-AC73-36074376EADC}"/>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250" name="フローチャート: 判断 249">
          <a:extLst>
            <a:ext uri="{FF2B5EF4-FFF2-40B4-BE49-F238E27FC236}">
              <a16:creationId xmlns:a16="http://schemas.microsoft.com/office/drawing/2014/main" id="{30829AFF-4B33-4704-AA91-24F34F1ACF18}"/>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251" name="フローチャート: 判断 250">
          <a:extLst>
            <a:ext uri="{FF2B5EF4-FFF2-40B4-BE49-F238E27FC236}">
              <a16:creationId xmlns:a16="http://schemas.microsoft.com/office/drawing/2014/main" id="{89EF85B8-907B-4A89-B049-61AC42356046}"/>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252" name="フローチャート: 判断 251">
          <a:extLst>
            <a:ext uri="{FF2B5EF4-FFF2-40B4-BE49-F238E27FC236}">
              <a16:creationId xmlns:a16="http://schemas.microsoft.com/office/drawing/2014/main" id="{43837CA6-47BC-4373-ACFD-DA90315C2019}"/>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253" name="フローチャート: 判断 252">
          <a:extLst>
            <a:ext uri="{FF2B5EF4-FFF2-40B4-BE49-F238E27FC236}">
              <a16:creationId xmlns:a16="http://schemas.microsoft.com/office/drawing/2014/main" id="{A33F2050-EF37-47A1-B94F-5AD16260D7A9}"/>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254" name="フローチャート: 判断 253">
          <a:extLst>
            <a:ext uri="{FF2B5EF4-FFF2-40B4-BE49-F238E27FC236}">
              <a16:creationId xmlns:a16="http://schemas.microsoft.com/office/drawing/2014/main" id="{163B25D3-4E16-4960-80A9-D87C1B0E5701}"/>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DFEE844E-A3A0-4790-8413-ADF88868A6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EFB7A0CD-35CD-4B0B-BDBC-B00CB5653D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832F684B-E85E-4D4F-9D78-F0E1162E478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14CCB6DD-FF1E-4D09-AE0F-767C118AA5A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F66A9985-F4E2-4497-BC39-0DA67AC1C3E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71882</xdr:rowOff>
    </xdr:from>
    <xdr:to>
      <xdr:col>55</xdr:col>
      <xdr:colOff>50800</xdr:colOff>
      <xdr:row>86</xdr:row>
      <xdr:rowOff>2032</xdr:rowOff>
    </xdr:to>
    <xdr:sp macro="" textlink="">
      <xdr:nvSpPr>
        <xdr:cNvPr id="260" name="楕円 259">
          <a:extLst>
            <a:ext uri="{FF2B5EF4-FFF2-40B4-BE49-F238E27FC236}">
              <a16:creationId xmlns:a16="http://schemas.microsoft.com/office/drawing/2014/main" id="{C29E3A49-E4B3-4CF8-8AAC-3B1F752431ED}"/>
            </a:ext>
          </a:extLst>
        </xdr:cNvPr>
        <xdr:cNvSpPr/>
      </xdr:nvSpPr>
      <xdr:spPr>
        <a:xfrm>
          <a:off x="104267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158259</xdr:rowOff>
    </xdr:from>
    <xdr:ext cx="469744" cy="259045"/>
    <xdr:sp macro="" textlink="">
      <xdr:nvSpPr>
        <xdr:cNvPr id="261" name="【福祉施設】&#10;一人当たり面積該当値テキスト">
          <a:extLst>
            <a:ext uri="{FF2B5EF4-FFF2-40B4-BE49-F238E27FC236}">
              <a16:creationId xmlns:a16="http://schemas.microsoft.com/office/drawing/2014/main" id="{83473339-028E-4C04-AFBC-2EAC7FE2320A}"/>
            </a:ext>
          </a:extLst>
        </xdr:cNvPr>
        <xdr:cNvSpPr txBox="1"/>
      </xdr:nvSpPr>
      <xdr:spPr>
        <a:xfrm>
          <a:off x="10515600" y="1456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71882</xdr:rowOff>
    </xdr:from>
    <xdr:to>
      <xdr:col>50</xdr:col>
      <xdr:colOff>165100</xdr:colOff>
      <xdr:row>86</xdr:row>
      <xdr:rowOff>2032</xdr:rowOff>
    </xdr:to>
    <xdr:sp macro="" textlink="">
      <xdr:nvSpPr>
        <xdr:cNvPr id="262" name="楕円 261">
          <a:extLst>
            <a:ext uri="{FF2B5EF4-FFF2-40B4-BE49-F238E27FC236}">
              <a16:creationId xmlns:a16="http://schemas.microsoft.com/office/drawing/2014/main" id="{B98A7F5A-03BC-4A69-8340-F854EBAC1C78}"/>
            </a:ext>
          </a:extLst>
        </xdr:cNvPr>
        <xdr:cNvSpPr/>
      </xdr:nvSpPr>
      <xdr:spPr>
        <a:xfrm>
          <a:off x="9588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122682</xdr:rowOff>
    </xdr:from>
    <xdr:to>
      <xdr:col>55</xdr:col>
      <xdr:colOff>0</xdr:colOff>
      <xdr:row>85</xdr:row>
      <xdr:rowOff>122682</xdr:rowOff>
    </xdr:to>
    <xdr:cxnSp macro="">
      <xdr:nvCxnSpPr>
        <xdr:cNvPr id="263" name="直線コネクタ 262">
          <a:extLst>
            <a:ext uri="{FF2B5EF4-FFF2-40B4-BE49-F238E27FC236}">
              <a16:creationId xmlns:a16="http://schemas.microsoft.com/office/drawing/2014/main" id="{611308FA-E6DA-4AFF-B09E-A0F61FCB623E}"/>
            </a:ext>
          </a:extLst>
        </xdr:cNvPr>
        <xdr:cNvCxnSpPr/>
      </xdr:nvCxnSpPr>
      <xdr:spPr>
        <a:xfrm>
          <a:off x="9639300" y="1469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71882</xdr:rowOff>
    </xdr:from>
    <xdr:to>
      <xdr:col>46</xdr:col>
      <xdr:colOff>38100</xdr:colOff>
      <xdr:row>86</xdr:row>
      <xdr:rowOff>2032</xdr:rowOff>
    </xdr:to>
    <xdr:sp macro="" textlink="">
      <xdr:nvSpPr>
        <xdr:cNvPr id="264" name="楕円 263">
          <a:extLst>
            <a:ext uri="{FF2B5EF4-FFF2-40B4-BE49-F238E27FC236}">
              <a16:creationId xmlns:a16="http://schemas.microsoft.com/office/drawing/2014/main" id="{2DC98800-9403-411B-A55A-70AFBA355255}"/>
            </a:ext>
          </a:extLst>
        </xdr:cNvPr>
        <xdr:cNvSpPr/>
      </xdr:nvSpPr>
      <xdr:spPr>
        <a:xfrm>
          <a:off x="8699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122682</xdr:rowOff>
    </xdr:from>
    <xdr:to>
      <xdr:col>50</xdr:col>
      <xdr:colOff>114300</xdr:colOff>
      <xdr:row>85</xdr:row>
      <xdr:rowOff>122682</xdr:rowOff>
    </xdr:to>
    <xdr:cxnSp macro="">
      <xdr:nvCxnSpPr>
        <xdr:cNvPr id="265" name="直線コネクタ 264">
          <a:extLst>
            <a:ext uri="{FF2B5EF4-FFF2-40B4-BE49-F238E27FC236}">
              <a16:creationId xmlns:a16="http://schemas.microsoft.com/office/drawing/2014/main" id="{199858E9-3433-4D29-8386-49E9C6F8749F}"/>
            </a:ext>
          </a:extLst>
        </xdr:cNvPr>
        <xdr:cNvCxnSpPr/>
      </xdr:nvCxnSpPr>
      <xdr:spPr>
        <a:xfrm>
          <a:off x="8750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71882</xdr:rowOff>
    </xdr:from>
    <xdr:to>
      <xdr:col>41</xdr:col>
      <xdr:colOff>101600</xdr:colOff>
      <xdr:row>86</xdr:row>
      <xdr:rowOff>2032</xdr:rowOff>
    </xdr:to>
    <xdr:sp macro="" textlink="">
      <xdr:nvSpPr>
        <xdr:cNvPr id="266" name="楕円 265">
          <a:extLst>
            <a:ext uri="{FF2B5EF4-FFF2-40B4-BE49-F238E27FC236}">
              <a16:creationId xmlns:a16="http://schemas.microsoft.com/office/drawing/2014/main" id="{63E0E5E5-BD87-484C-BBF0-BD0117CA1973}"/>
            </a:ext>
          </a:extLst>
        </xdr:cNvPr>
        <xdr:cNvSpPr/>
      </xdr:nvSpPr>
      <xdr:spPr>
        <a:xfrm>
          <a:off x="7810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122682</xdr:rowOff>
    </xdr:from>
    <xdr:to>
      <xdr:col>45</xdr:col>
      <xdr:colOff>177800</xdr:colOff>
      <xdr:row>85</xdr:row>
      <xdr:rowOff>122682</xdr:rowOff>
    </xdr:to>
    <xdr:cxnSp macro="">
      <xdr:nvCxnSpPr>
        <xdr:cNvPr id="267" name="直線コネクタ 266">
          <a:extLst>
            <a:ext uri="{FF2B5EF4-FFF2-40B4-BE49-F238E27FC236}">
              <a16:creationId xmlns:a16="http://schemas.microsoft.com/office/drawing/2014/main" id="{0E0EDD95-0231-457D-918A-ACCE52D96CB2}"/>
            </a:ext>
          </a:extLst>
        </xdr:cNvPr>
        <xdr:cNvCxnSpPr/>
      </xdr:nvCxnSpPr>
      <xdr:spPr>
        <a:xfrm>
          <a:off x="7861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71882</xdr:rowOff>
    </xdr:from>
    <xdr:to>
      <xdr:col>36</xdr:col>
      <xdr:colOff>165100</xdr:colOff>
      <xdr:row>86</xdr:row>
      <xdr:rowOff>2032</xdr:rowOff>
    </xdr:to>
    <xdr:sp macro="" textlink="">
      <xdr:nvSpPr>
        <xdr:cNvPr id="268" name="楕円 267">
          <a:extLst>
            <a:ext uri="{FF2B5EF4-FFF2-40B4-BE49-F238E27FC236}">
              <a16:creationId xmlns:a16="http://schemas.microsoft.com/office/drawing/2014/main" id="{598BDB14-76B1-4C48-BE2A-B998DF387AB1}"/>
            </a:ext>
          </a:extLst>
        </xdr:cNvPr>
        <xdr:cNvSpPr/>
      </xdr:nvSpPr>
      <xdr:spPr>
        <a:xfrm>
          <a:off x="6921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122682</xdr:rowOff>
    </xdr:from>
    <xdr:to>
      <xdr:col>41</xdr:col>
      <xdr:colOff>50800</xdr:colOff>
      <xdr:row>85</xdr:row>
      <xdr:rowOff>122682</xdr:rowOff>
    </xdr:to>
    <xdr:cxnSp macro="">
      <xdr:nvCxnSpPr>
        <xdr:cNvPr id="269" name="直線コネクタ 268">
          <a:extLst>
            <a:ext uri="{FF2B5EF4-FFF2-40B4-BE49-F238E27FC236}">
              <a16:creationId xmlns:a16="http://schemas.microsoft.com/office/drawing/2014/main" id="{F987A125-FA70-4DB9-ABB4-8F3CD89C875C}"/>
            </a:ext>
          </a:extLst>
        </xdr:cNvPr>
        <xdr:cNvCxnSpPr/>
      </xdr:nvCxnSpPr>
      <xdr:spPr>
        <a:xfrm>
          <a:off x="6972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270" name="n_1aveValue【福祉施設】&#10;一人当たり面積">
          <a:extLst>
            <a:ext uri="{FF2B5EF4-FFF2-40B4-BE49-F238E27FC236}">
              <a16:creationId xmlns:a16="http://schemas.microsoft.com/office/drawing/2014/main" id="{9F1F1638-D459-42CD-89BC-DB406E905246}"/>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271" name="n_2aveValue【福祉施設】&#10;一人当たり面積">
          <a:extLst>
            <a:ext uri="{FF2B5EF4-FFF2-40B4-BE49-F238E27FC236}">
              <a16:creationId xmlns:a16="http://schemas.microsoft.com/office/drawing/2014/main" id="{C03A36B7-1D8E-46C8-A4C0-65E5EEE66FDD}"/>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272" name="n_3aveValue【福祉施設】&#10;一人当たり面積">
          <a:extLst>
            <a:ext uri="{FF2B5EF4-FFF2-40B4-BE49-F238E27FC236}">
              <a16:creationId xmlns:a16="http://schemas.microsoft.com/office/drawing/2014/main" id="{C94C954E-172A-4A9F-AD3D-257EC970F983}"/>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273" name="n_4aveValue【福祉施設】&#10;一人当たり面積">
          <a:extLst>
            <a:ext uri="{FF2B5EF4-FFF2-40B4-BE49-F238E27FC236}">
              <a16:creationId xmlns:a16="http://schemas.microsoft.com/office/drawing/2014/main" id="{8CD58B77-6706-4388-B0EA-CD6E1D2E07DE}"/>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164609</xdr:rowOff>
    </xdr:from>
    <xdr:ext cx="469744" cy="259045"/>
    <xdr:sp macro="" textlink="">
      <xdr:nvSpPr>
        <xdr:cNvPr id="274" name="n_1mainValue【福祉施設】&#10;一人当たり面積">
          <a:extLst>
            <a:ext uri="{FF2B5EF4-FFF2-40B4-BE49-F238E27FC236}">
              <a16:creationId xmlns:a16="http://schemas.microsoft.com/office/drawing/2014/main" id="{9DC459F4-8C73-46CB-9E95-4F8103F34974}"/>
            </a:ext>
          </a:extLst>
        </xdr:cNvPr>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164609</xdr:rowOff>
    </xdr:from>
    <xdr:ext cx="469744" cy="259045"/>
    <xdr:sp macro="" textlink="">
      <xdr:nvSpPr>
        <xdr:cNvPr id="275" name="n_2mainValue【福祉施設】&#10;一人当たり面積">
          <a:extLst>
            <a:ext uri="{FF2B5EF4-FFF2-40B4-BE49-F238E27FC236}">
              <a16:creationId xmlns:a16="http://schemas.microsoft.com/office/drawing/2014/main" id="{BA748395-F6C0-4050-A382-FD0029FD833F}"/>
            </a:ext>
          </a:extLst>
        </xdr:cNvPr>
        <xdr:cNvSpPr txBox="1"/>
      </xdr:nvSpPr>
      <xdr:spPr>
        <a:xfrm>
          <a:off x="8515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164609</xdr:rowOff>
    </xdr:from>
    <xdr:ext cx="469744" cy="259045"/>
    <xdr:sp macro="" textlink="">
      <xdr:nvSpPr>
        <xdr:cNvPr id="276" name="n_3mainValue【福祉施設】&#10;一人当たり面積">
          <a:extLst>
            <a:ext uri="{FF2B5EF4-FFF2-40B4-BE49-F238E27FC236}">
              <a16:creationId xmlns:a16="http://schemas.microsoft.com/office/drawing/2014/main" id="{EA61212F-44F8-4FD8-9D91-9D36B13D6177}"/>
            </a:ext>
          </a:extLst>
        </xdr:cNvPr>
        <xdr:cNvSpPr txBox="1"/>
      </xdr:nvSpPr>
      <xdr:spPr>
        <a:xfrm>
          <a:off x="7626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164609</xdr:rowOff>
    </xdr:from>
    <xdr:ext cx="469744" cy="259045"/>
    <xdr:sp macro="" textlink="">
      <xdr:nvSpPr>
        <xdr:cNvPr id="277" name="n_4mainValue【福祉施設】&#10;一人当たり面積">
          <a:extLst>
            <a:ext uri="{FF2B5EF4-FFF2-40B4-BE49-F238E27FC236}">
              <a16:creationId xmlns:a16="http://schemas.microsoft.com/office/drawing/2014/main" id="{02096A51-51FF-487F-B4E6-AD8E493E0530}"/>
            </a:ext>
          </a:extLst>
        </xdr:cNvPr>
        <xdr:cNvSpPr txBox="1"/>
      </xdr:nvSpPr>
      <xdr:spPr>
        <a:xfrm>
          <a:off x="6737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E2D1B934-0DC8-4DD0-B6C5-C6BBFEA1EE3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36FD4AC9-7C7F-4882-A5DD-4D93CFFC37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64771455-D5C5-4235-ACD2-399FC1891A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1E0E7DB-2F95-4D32-958E-11971A6E8C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5C97CA27-5F55-45B1-A66E-D9D8CEF8729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1E50EB39-68B8-46D4-9B28-A989E60FBE9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34DC0584-7848-486A-82A2-E3E3999234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93EA4AC4-E27A-4687-983D-6F77C55A51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37EE934-9403-4C81-9619-46C983A6D9A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E590A496-EE74-4126-92C4-50AB2F09712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B43E5D4B-B7DC-42EF-AC73-6A1FCA94E24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0550170D-10B9-42FF-BFD4-ACD577708DB6}"/>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DD0F8E84-13FA-4CE6-930C-873555F744F1}"/>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1FC853C2-F5FD-444D-B646-273C1AB3040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A83F68D5-792E-4F94-8858-9FE859AEAE6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D313D4D3-6547-4444-BACE-1FC6DF067DB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D4EA79C9-A248-48EC-ACD5-0CA8025765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5C93C745-ACB7-46FB-A269-0383AC6687E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4A1C70E7-DCB9-4752-AC63-87851EFF4AA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734CDF81-6195-4505-9E57-358255C6D53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404241F9-5CAB-4917-BDE5-3578D7F0E3B3}"/>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B7443401-BC50-49D1-B11D-FBDA85AA1C1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0B43BB0C-3975-4D2B-9A26-3F547938D31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70680AA5-03E0-4E31-BFFC-75D48E923D6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2DF20EF0-B685-43CD-8917-3AF83882FDF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E9EBEBCA-1C0F-4211-8693-3327A1AD0CE3}"/>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80AF4C4E-B524-49BE-8BD8-40AE0AB2D57F}"/>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5DD00F30-F6FC-4D85-B411-043E3FB36CDD}"/>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0B4AA2B7-DAF7-4114-AF1E-0EBC8D34E446}"/>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307" name="直線コネクタ 306">
          <a:extLst>
            <a:ext uri="{FF2B5EF4-FFF2-40B4-BE49-F238E27FC236}">
              <a16:creationId xmlns:a16="http://schemas.microsoft.com/office/drawing/2014/main" id="{C76DC90A-017C-4AC9-9D48-A2B789D33150}"/>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5D53F72C-0750-40C0-866E-4BCBFEAB8083}"/>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9" name="フローチャート: 判断 308">
          <a:extLst>
            <a:ext uri="{FF2B5EF4-FFF2-40B4-BE49-F238E27FC236}">
              <a16:creationId xmlns:a16="http://schemas.microsoft.com/office/drawing/2014/main" id="{7CCCD296-7E6B-468B-8588-E184BFD47C18}"/>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310" name="フローチャート: 判断 309">
          <a:extLst>
            <a:ext uri="{FF2B5EF4-FFF2-40B4-BE49-F238E27FC236}">
              <a16:creationId xmlns:a16="http://schemas.microsoft.com/office/drawing/2014/main" id="{2BDF2049-4834-4590-A897-935E7DDD5CEE}"/>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311" name="フローチャート: 判断 310">
          <a:extLst>
            <a:ext uri="{FF2B5EF4-FFF2-40B4-BE49-F238E27FC236}">
              <a16:creationId xmlns:a16="http://schemas.microsoft.com/office/drawing/2014/main" id="{A78E1F41-2B8E-4C3A-B8CD-2597C189E5A7}"/>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312" name="フローチャート: 判断 311">
          <a:extLst>
            <a:ext uri="{FF2B5EF4-FFF2-40B4-BE49-F238E27FC236}">
              <a16:creationId xmlns:a16="http://schemas.microsoft.com/office/drawing/2014/main" id="{482C621F-1D8E-409F-BA5A-A4E2592919F9}"/>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313" name="フローチャート: 判断 312">
          <a:extLst>
            <a:ext uri="{FF2B5EF4-FFF2-40B4-BE49-F238E27FC236}">
              <a16:creationId xmlns:a16="http://schemas.microsoft.com/office/drawing/2014/main" id="{C6E0EF3A-0D36-486E-9EE4-16B64454029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C3446F82-CF82-4854-9A54-9A551F69EB1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8DF6B2B-05CE-4F29-88A9-75D09718180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5EC8580-3D30-46FA-B5B8-FEAFBD4FD4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B366182-6F84-4575-A3A6-5AF881474E8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0C2C59D-6565-4053-A2FC-F4223283C4D2}"/>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48261</xdr:rowOff>
    </xdr:from>
    <xdr:to>
      <xdr:col>24</xdr:col>
      <xdr:colOff>114300</xdr:colOff>
      <xdr:row>106</xdr:row>
      <xdr:rowOff>149861</xdr:rowOff>
    </xdr:to>
    <xdr:sp macro="" textlink="">
      <xdr:nvSpPr>
        <xdr:cNvPr id="319" name="楕円 318">
          <a:extLst>
            <a:ext uri="{FF2B5EF4-FFF2-40B4-BE49-F238E27FC236}">
              <a16:creationId xmlns:a16="http://schemas.microsoft.com/office/drawing/2014/main" id="{CCE3BF7C-D388-4F3E-BF69-DE18CCC32E99}"/>
            </a:ext>
          </a:extLst>
        </xdr:cNvPr>
        <xdr:cNvSpPr/>
      </xdr:nvSpPr>
      <xdr:spPr>
        <a:xfrm>
          <a:off x="4584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26688</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80DD7826-69C8-4F9D-81BE-CFD2BC79931D}"/>
            </a:ext>
          </a:extLst>
        </xdr:cNvPr>
        <xdr:cNvSpPr txBox="1"/>
      </xdr:nvSpPr>
      <xdr:spPr>
        <a:xfrm>
          <a:off x="4673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10705</xdr:rowOff>
    </xdr:from>
    <xdr:to>
      <xdr:col>20</xdr:col>
      <xdr:colOff>38100</xdr:colOff>
      <xdr:row>106</xdr:row>
      <xdr:rowOff>112305</xdr:rowOff>
    </xdr:to>
    <xdr:sp macro="" textlink="">
      <xdr:nvSpPr>
        <xdr:cNvPr id="321" name="楕円 320">
          <a:extLst>
            <a:ext uri="{FF2B5EF4-FFF2-40B4-BE49-F238E27FC236}">
              <a16:creationId xmlns:a16="http://schemas.microsoft.com/office/drawing/2014/main" id="{07DF300D-86C1-403A-849A-D80CC3DA3BF9}"/>
            </a:ext>
          </a:extLst>
        </xdr:cNvPr>
        <xdr:cNvSpPr/>
      </xdr:nvSpPr>
      <xdr:spPr>
        <a:xfrm>
          <a:off x="37465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61505</xdr:rowOff>
    </xdr:from>
    <xdr:to>
      <xdr:col>24</xdr:col>
      <xdr:colOff>63500</xdr:colOff>
      <xdr:row>106</xdr:row>
      <xdr:rowOff>99061</xdr:rowOff>
    </xdr:to>
    <xdr:cxnSp macro="">
      <xdr:nvCxnSpPr>
        <xdr:cNvPr id="322" name="直線コネクタ 321">
          <a:extLst>
            <a:ext uri="{FF2B5EF4-FFF2-40B4-BE49-F238E27FC236}">
              <a16:creationId xmlns:a16="http://schemas.microsoft.com/office/drawing/2014/main" id="{8EAAB7AF-A80F-484C-AE87-EEED6E1A60A6}"/>
            </a:ext>
          </a:extLst>
        </xdr:cNvPr>
        <xdr:cNvCxnSpPr/>
      </xdr:nvCxnSpPr>
      <xdr:spPr>
        <a:xfrm>
          <a:off x="3797300" y="182352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23" name="楕円 322">
          <a:extLst>
            <a:ext uri="{FF2B5EF4-FFF2-40B4-BE49-F238E27FC236}">
              <a16:creationId xmlns:a16="http://schemas.microsoft.com/office/drawing/2014/main" id="{8C42936E-30CD-4DF4-9E17-4E1C7E4984AD}"/>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61505</xdr:rowOff>
    </xdr:from>
    <xdr:to>
      <xdr:col>19</xdr:col>
      <xdr:colOff>177800</xdr:colOff>
      <xdr:row>109</xdr:row>
      <xdr:rowOff>35379</xdr:rowOff>
    </xdr:to>
    <xdr:cxnSp macro="">
      <xdr:nvCxnSpPr>
        <xdr:cNvPr id="324" name="直線コネクタ 323">
          <a:extLst>
            <a:ext uri="{FF2B5EF4-FFF2-40B4-BE49-F238E27FC236}">
              <a16:creationId xmlns:a16="http://schemas.microsoft.com/office/drawing/2014/main" id="{AE701712-E179-4606-8DA3-6A433FF5DB0B}"/>
            </a:ext>
          </a:extLst>
        </xdr:cNvPr>
        <xdr:cNvCxnSpPr/>
      </xdr:nvCxnSpPr>
      <xdr:spPr>
        <a:xfrm flipV="1">
          <a:off x="2908300" y="18235205"/>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25" name="楕円 324">
          <a:extLst>
            <a:ext uri="{FF2B5EF4-FFF2-40B4-BE49-F238E27FC236}">
              <a16:creationId xmlns:a16="http://schemas.microsoft.com/office/drawing/2014/main" id="{742C9543-B211-4DBE-A792-5EE47B808CDA}"/>
            </a:ext>
          </a:extLst>
        </xdr:cNvPr>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26" name="直線コネクタ 325">
          <a:extLst>
            <a:ext uri="{FF2B5EF4-FFF2-40B4-BE49-F238E27FC236}">
              <a16:creationId xmlns:a16="http://schemas.microsoft.com/office/drawing/2014/main" id="{1EEC0190-319F-4298-9710-09CC4E30E275}"/>
            </a:ext>
          </a:extLst>
        </xdr:cNvPr>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327" name="楕円 326">
          <a:extLst>
            <a:ext uri="{FF2B5EF4-FFF2-40B4-BE49-F238E27FC236}">
              <a16:creationId xmlns:a16="http://schemas.microsoft.com/office/drawing/2014/main" id="{70D04BDC-24F6-46BA-8290-FB5977417310}"/>
            </a:ext>
          </a:extLst>
        </xdr:cNvPr>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328" name="直線コネクタ 327">
          <a:extLst>
            <a:ext uri="{FF2B5EF4-FFF2-40B4-BE49-F238E27FC236}">
              <a16:creationId xmlns:a16="http://schemas.microsoft.com/office/drawing/2014/main" id="{F398BD4F-83FA-42C3-AA6E-55568027FD9B}"/>
            </a:ext>
          </a:extLst>
        </xdr:cNvPr>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329" name="n_1aveValue【市民会館】&#10;有形固定資産減価償却率">
          <a:extLst>
            <a:ext uri="{FF2B5EF4-FFF2-40B4-BE49-F238E27FC236}">
              <a16:creationId xmlns:a16="http://schemas.microsoft.com/office/drawing/2014/main" id="{12AF50C5-7DFB-44F2-9BA7-4984010CA5A3}"/>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330" name="n_2aveValue【市民会館】&#10;有形固定資産減価償却率">
          <a:extLst>
            <a:ext uri="{FF2B5EF4-FFF2-40B4-BE49-F238E27FC236}">
              <a16:creationId xmlns:a16="http://schemas.microsoft.com/office/drawing/2014/main" id="{E1ABD831-2DE1-4D19-B1EC-87947FA1876F}"/>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331" name="n_3aveValue【市民会館】&#10;有形固定資産減価償却率">
          <a:extLst>
            <a:ext uri="{FF2B5EF4-FFF2-40B4-BE49-F238E27FC236}">
              <a16:creationId xmlns:a16="http://schemas.microsoft.com/office/drawing/2014/main" id="{4E1D8971-1D0D-4B1A-98D2-54E9CA7A993A}"/>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332" name="n_4aveValue【市民会館】&#10;有形固定資産減価償却率">
          <a:extLst>
            <a:ext uri="{FF2B5EF4-FFF2-40B4-BE49-F238E27FC236}">
              <a16:creationId xmlns:a16="http://schemas.microsoft.com/office/drawing/2014/main" id="{17A06F72-4ABF-4FA0-8233-5288ADA26492}"/>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103432</xdr:rowOff>
    </xdr:from>
    <xdr:ext cx="405111" cy="259045"/>
    <xdr:sp macro="" textlink="">
      <xdr:nvSpPr>
        <xdr:cNvPr id="333" name="n_1mainValue【市民会館】&#10;有形固定資産減価償却率">
          <a:extLst>
            <a:ext uri="{FF2B5EF4-FFF2-40B4-BE49-F238E27FC236}">
              <a16:creationId xmlns:a16="http://schemas.microsoft.com/office/drawing/2014/main" id="{FDE1B611-045F-46A5-8C34-081D5313FC22}"/>
            </a:ext>
          </a:extLst>
        </xdr:cNvPr>
        <xdr:cNvSpPr txBox="1"/>
      </xdr:nvSpPr>
      <xdr:spPr>
        <a:xfrm>
          <a:off x="3582044" y="1827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34" name="n_2mainValue【市民会館】&#10;有形固定資産減価償却率">
          <a:extLst>
            <a:ext uri="{FF2B5EF4-FFF2-40B4-BE49-F238E27FC236}">
              <a16:creationId xmlns:a16="http://schemas.microsoft.com/office/drawing/2014/main" id="{015A9DC6-435D-4DB9-B432-D5DB01F2EE28}"/>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35" name="n_3mainValue【市民会館】&#10;有形固定資産減価償却率">
          <a:extLst>
            <a:ext uri="{FF2B5EF4-FFF2-40B4-BE49-F238E27FC236}">
              <a16:creationId xmlns:a16="http://schemas.microsoft.com/office/drawing/2014/main" id="{A676F4AD-69D3-481B-B162-B1C4D2A6BF9D}"/>
            </a:ext>
          </a:extLst>
        </xdr:cNvPr>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336" name="n_4mainValue【市民会館】&#10;有形固定資産減価償却率">
          <a:extLst>
            <a:ext uri="{FF2B5EF4-FFF2-40B4-BE49-F238E27FC236}">
              <a16:creationId xmlns:a16="http://schemas.microsoft.com/office/drawing/2014/main" id="{1843CA0E-5CF7-4A07-B216-7A3BFE0068ED}"/>
            </a:ext>
          </a:extLst>
        </xdr:cNvPr>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6B5A4431-60E3-4C7E-9059-3334313D1FF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AC42FA7D-1D62-4A04-B658-ED285A999E2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17739F65-60EB-4E6E-8E07-7010233E726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F7EC6894-A91B-4B65-8292-8C456FE95D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04B81CBC-5539-4CAA-8CAA-D0374A534B6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68545AD7-E092-4426-B5AF-EBF6F178781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35E218D-DA8F-4DF7-9DD4-C92916AE755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28542492-E73C-4D68-BDFF-7A34C47905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6F8DCE7A-D116-4335-B318-46987419A83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73089C7A-DE6C-4F9B-A44C-CE721E5117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DA66195-FE17-4DB5-AF66-EE4D2EC905B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243793F1-584C-40A8-BE3A-9F92A1AEE8C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263C92F0-78A7-4CE2-B1FE-85CA32BACDF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099AA2E8-E91B-4F9D-9BEB-E56F8D600B9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2C45566C-1A0E-400E-A2FA-8346DEABE1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4FCDC7FB-1680-438A-8BAD-0C8A9E3E93F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893B372E-31A5-493D-98D9-7CF5C6B6493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91239A28-5D5A-4B00-8311-1AA64B27D33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374D3F70-3A5E-4F17-A15F-6B067A86FAB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6DE089CE-0EDC-4BC4-915A-E80A1FA0BF5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4749D352-2025-49BC-B1E0-3775CD2F804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4DBA193F-E69E-449E-B962-7BFB500DBF6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415531B6-2087-43C0-AC61-CE7DFB78470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360" name="直線コネクタ 359">
          <a:extLst>
            <a:ext uri="{FF2B5EF4-FFF2-40B4-BE49-F238E27FC236}">
              <a16:creationId xmlns:a16="http://schemas.microsoft.com/office/drawing/2014/main" id="{F51C634D-934A-47C8-98B4-17E4039652DD}"/>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1" name="【市民会館】&#10;一人当たり面積最小値テキスト">
          <a:extLst>
            <a:ext uri="{FF2B5EF4-FFF2-40B4-BE49-F238E27FC236}">
              <a16:creationId xmlns:a16="http://schemas.microsoft.com/office/drawing/2014/main" id="{622CA85B-429A-4A28-8D78-AA7017823528}"/>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2" name="直線コネクタ 361">
          <a:extLst>
            <a:ext uri="{FF2B5EF4-FFF2-40B4-BE49-F238E27FC236}">
              <a16:creationId xmlns:a16="http://schemas.microsoft.com/office/drawing/2014/main" id="{3E0BBE48-8B83-4B6F-955B-88D0DD081CFE}"/>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363" name="【市民会館】&#10;一人当たり面積最大値テキスト">
          <a:extLst>
            <a:ext uri="{FF2B5EF4-FFF2-40B4-BE49-F238E27FC236}">
              <a16:creationId xmlns:a16="http://schemas.microsoft.com/office/drawing/2014/main" id="{0ADE080E-0737-4638-8F5A-2DED4797DBFE}"/>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364" name="直線コネクタ 363">
          <a:extLst>
            <a:ext uri="{FF2B5EF4-FFF2-40B4-BE49-F238E27FC236}">
              <a16:creationId xmlns:a16="http://schemas.microsoft.com/office/drawing/2014/main" id="{B145529E-1DDF-4780-B707-1352BC2B5B98}"/>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365" name="【市民会館】&#10;一人当たり面積平均値テキスト">
          <a:extLst>
            <a:ext uri="{FF2B5EF4-FFF2-40B4-BE49-F238E27FC236}">
              <a16:creationId xmlns:a16="http://schemas.microsoft.com/office/drawing/2014/main" id="{15C106F6-1074-4AA0-90DA-BEFF5410EA7F}"/>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366" name="フローチャート: 判断 365">
          <a:extLst>
            <a:ext uri="{FF2B5EF4-FFF2-40B4-BE49-F238E27FC236}">
              <a16:creationId xmlns:a16="http://schemas.microsoft.com/office/drawing/2014/main" id="{93D70EA5-6168-4123-943D-D6B2E41A935B}"/>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367" name="フローチャート: 判断 366">
          <a:extLst>
            <a:ext uri="{FF2B5EF4-FFF2-40B4-BE49-F238E27FC236}">
              <a16:creationId xmlns:a16="http://schemas.microsoft.com/office/drawing/2014/main" id="{E020E264-D667-4A6E-A26E-2EE4500B36BA}"/>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368" name="フローチャート: 判断 367">
          <a:extLst>
            <a:ext uri="{FF2B5EF4-FFF2-40B4-BE49-F238E27FC236}">
              <a16:creationId xmlns:a16="http://schemas.microsoft.com/office/drawing/2014/main" id="{DF2DCBA9-C1B7-4A37-9CCC-F472F165308C}"/>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369" name="フローチャート: 判断 368">
          <a:extLst>
            <a:ext uri="{FF2B5EF4-FFF2-40B4-BE49-F238E27FC236}">
              <a16:creationId xmlns:a16="http://schemas.microsoft.com/office/drawing/2014/main" id="{18DB6CFD-21BE-43BC-B0ED-3842D4902EC0}"/>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370" name="フローチャート: 判断 369">
          <a:extLst>
            <a:ext uri="{FF2B5EF4-FFF2-40B4-BE49-F238E27FC236}">
              <a16:creationId xmlns:a16="http://schemas.microsoft.com/office/drawing/2014/main" id="{E9D8E432-FBBA-4AE9-857A-A6F5E9163307}"/>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55C7E042-CE60-4106-84A0-E33E46095CA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1B65724-C37A-4069-898A-0AC2CD2694E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6510B1E6-278C-4B00-9389-A7C86B16BA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3CC025E-0936-4898-93F8-E72550B60B3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55522D0F-E000-431A-BBEF-632C02916D4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84455</xdr:rowOff>
    </xdr:from>
    <xdr:to>
      <xdr:col>55</xdr:col>
      <xdr:colOff>50800</xdr:colOff>
      <xdr:row>109</xdr:row>
      <xdr:rowOff>14605</xdr:rowOff>
    </xdr:to>
    <xdr:sp macro="" textlink="">
      <xdr:nvSpPr>
        <xdr:cNvPr id="376" name="楕円 375">
          <a:extLst>
            <a:ext uri="{FF2B5EF4-FFF2-40B4-BE49-F238E27FC236}">
              <a16:creationId xmlns:a16="http://schemas.microsoft.com/office/drawing/2014/main" id="{50AA6779-A510-48B2-A2A9-0A70A680E170}"/>
            </a:ext>
          </a:extLst>
        </xdr:cNvPr>
        <xdr:cNvSpPr/>
      </xdr:nvSpPr>
      <xdr:spPr>
        <a:xfrm>
          <a:off x="104267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170832</xdr:rowOff>
    </xdr:from>
    <xdr:ext cx="469744" cy="259045"/>
    <xdr:sp macro="" textlink="">
      <xdr:nvSpPr>
        <xdr:cNvPr id="377" name="【市民会館】&#10;一人当たり面積該当値テキスト">
          <a:extLst>
            <a:ext uri="{FF2B5EF4-FFF2-40B4-BE49-F238E27FC236}">
              <a16:creationId xmlns:a16="http://schemas.microsoft.com/office/drawing/2014/main" id="{EC9E67FA-EED1-4DEA-81C0-42455DF615BA}"/>
            </a:ext>
          </a:extLst>
        </xdr:cNvPr>
        <xdr:cNvSpPr txBox="1"/>
      </xdr:nvSpPr>
      <xdr:spPr>
        <a:xfrm>
          <a:off x="10515600" y="1851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84455</xdr:rowOff>
    </xdr:from>
    <xdr:to>
      <xdr:col>50</xdr:col>
      <xdr:colOff>165100</xdr:colOff>
      <xdr:row>109</xdr:row>
      <xdr:rowOff>14605</xdr:rowOff>
    </xdr:to>
    <xdr:sp macro="" textlink="">
      <xdr:nvSpPr>
        <xdr:cNvPr id="378" name="楕円 377">
          <a:extLst>
            <a:ext uri="{FF2B5EF4-FFF2-40B4-BE49-F238E27FC236}">
              <a16:creationId xmlns:a16="http://schemas.microsoft.com/office/drawing/2014/main" id="{484550A1-BB6C-4B47-8941-FE65675B71B5}"/>
            </a:ext>
          </a:extLst>
        </xdr:cNvPr>
        <xdr:cNvSpPr/>
      </xdr:nvSpPr>
      <xdr:spPr>
        <a:xfrm>
          <a:off x="9588500" y="186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135255</xdr:rowOff>
    </xdr:from>
    <xdr:to>
      <xdr:col>55</xdr:col>
      <xdr:colOff>0</xdr:colOff>
      <xdr:row>108</xdr:row>
      <xdr:rowOff>135255</xdr:rowOff>
    </xdr:to>
    <xdr:cxnSp macro="">
      <xdr:nvCxnSpPr>
        <xdr:cNvPr id="379" name="直線コネクタ 378">
          <a:extLst>
            <a:ext uri="{FF2B5EF4-FFF2-40B4-BE49-F238E27FC236}">
              <a16:creationId xmlns:a16="http://schemas.microsoft.com/office/drawing/2014/main" id="{44569777-019C-452C-8A1E-A1BAEB26325E}"/>
            </a:ext>
          </a:extLst>
        </xdr:cNvPr>
        <xdr:cNvCxnSpPr/>
      </xdr:nvCxnSpPr>
      <xdr:spPr>
        <a:xfrm>
          <a:off x="9639300" y="18651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97789</xdr:rowOff>
    </xdr:from>
    <xdr:to>
      <xdr:col>46</xdr:col>
      <xdr:colOff>38100</xdr:colOff>
      <xdr:row>109</xdr:row>
      <xdr:rowOff>27939</xdr:rowOff>
    </xdr:to>
    <xdr:sp macro="" textlink="">
      <xdr:nvSpPr>
        <xdr:cNvPr id="380" name="楕円 379">
          <a:extLst>
            <a:ext uri="{FF2B5EF4-FFF2-40B4-BE49-F238E27FC236}">
              <a16:creationId xmlns:a16="http://schemas.microsoft.com/office/drawing/2014/main" id="{F1F8CB54-0EBD-4344-A83C-92819CC4D90B}"/>
            </a:ext>
          </a:extLst>
        </xdr:cNvPr>
        <xdr:cNvSpPr/>
      </xdr:nvSpPr>
      <xdr:spPr>
        <a:xfrm>
          <a:off x="8699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135255</xdr:rowOff>
    </xdr:from>
    <xdr:to>
      <xdr:col>50</xdr:col>
      <xdr:colOff>114300</xdr:colOff>
      <xdr:row>108</xdr:row>
      <xdr:rowOff>148589</xdr:rowOff>
    </xdr:to>
    <xdr:cxnSp macro="">
      <xdr:nvCxnSpPr>
        <xdr:cNvPr id="381" name="直線コネクタ 380">
          <a:extLst>
            <a:ext uri="{FF2B5EF4-FFF2-40B4-BE49-F238E27FC236}">
              <a16:creationId xmlns:a16="http://schemas.microsoft.com/office/drawing/2014/main" id="{8CDFD30A-A032-417F-B453-459C39D43312}"/>
            </a:ext>
          </a:extLst>
        </xdr:cNvPr>
        <xdr:cNvCxnSpPr/>
      </xdr:nvCxnSpPr>
      <xdr:spPr>
        <a:xfrm flipV="1">
          <a:off x="8750300" y="186518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97789</xdr:rowOff>
    </xdr:from>
    <xdr:to>
      <xdr:col>41</xdr:col>
      <xdr:colOff>101600</xdr:colOff>
      <xdr:row>109</xdr:row>
      <xdr:rowOff>27939</xdr:rowOff>
    </xdr:to>
    <xdr:sp macro="" textlink="">
      <xdr:nvSpPr>
        <xdr:cNvPr id="382" name="楕円 381">
          <a:extLst>
            <a:ext uri="{FF2B5EF4-FFF2-40B4-BE49-F238E27FC236}">
              <a16:creationId xmlns:a16="http://schemas.microsoft.com/office/drawing/2014/main" id="{B386EEE8-34AD-444B-A037-B7CD972749AC}"/>
            </a:ext>
          </a:extLst>
        </xdr:cNvPr>
        <xdr:cNvSpPr/>
      </xdr:nvSpPr>
      <xdr:spPr>
        <a:xfrm>
          <a:off x="7810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148589</xdr:rowOff>
    </xdr:from>
    <xdr:to>
      <xdr:col>45</xdr:col>
      <xdr:colOff>177800</xdr:colOff>
      <xdr:row>108</xdr:row>
      <xdr:rowOff>148589</xdr:rowOff>
    </xdr:to>
    <xdr:cxnSp macro="">
      <xdr:nvCxnSpPr>
        <xdr:cNvPr id="383" name="直線コネクタ 382">
          <a:extLst>
            <a:ext uri="{FF2B5EF4-FFF2-40B4-BE49-F238E27FC236}">
              <a16:creationId xmlns:a16="http://schemas.microsoft.com/office/drawing/2014/main" id="{82D91F7E-8A82-4AF0-8FE2-4B1168D5CDEB}"/>
            </a:ext>
          </a:extLst>
        </xdr:cNvPr>
        <xdr:cNvCxnSpPr/>
      </xdr:nvCxnSpPr>
      <xdr:spPr>
        <a:xfrm>
          <a:off x="7861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97789</xdr:rowOff>
    </xdr:from>
    <xdr:to>
      <xdr:col>36</xdr:col>
      <xdr:colOff>165100</xdr:colOff>
      <xdr:row>109</xdr:row>
      <xdr:rowOff>27939</xdr:rowOff>
    </xdr:to>
    <xdr:sp macro="" textlink="">
      <xdr:nvSpPr>
        <xdr:cNvPr id="384" name="楕円 383">
          <a:extLst>
            <a:ext uri="{FF2B5EF4-FFF2-40B4-BE49-F238E27FC236}">
              <a16:creationId xmlns:a16="http://schemas.microsoft.com/office/drawing/2014/main" id="{10BD8B56-8557-40F9-B4A9-D0F8A290B441}"/>
            </a:ext>
          </a:extLst>
        </xdr:cNvPr>
        <xdr:cNvSpPr/>
      </xdr:nvSpPr>
      <xdr:spPr>
        <a:xfrm>
          <a:off x="6921500" y="186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148589</xdr:rowOff>
    </xdr:from>
    <xdr:to>
      <xdr:col>41</xdr:col>
      <xdr:colOff>50800</xdr:colOff>
      <xdr:row>108</xdr:row>
      <xdr:rowOff>148589</xdr:rowOff>
    </xdr:to>
    <xdr:cxnSp macro="">
      <xdr:nvCxnSpPr>
        <xdr:cNvPr id="385" name="直線コネクタ 384">
          <a:extLst>
            <a:ext uri="{FF2B5EF4-FFF2-40B4-BE49-F238E27FC236}">
              <a16:creationId xmlns:a16="http://schemas.microsoft.com/office/drawing/2014/main" id="{DD81A8E3-034E-43F2-9980-0E77F16CAEB4}"/>
            </a:ext>
          </a:extLst>
        </xdr:cNvPr>
        <xdr:cNvCxnSpPr/>
      </xdr:nvCxnSpPr>
      <xdr:spPr>
        <a:xfrm>
          <a:off x="6972300" y="1866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386" name="n_1aveValue【市民会館】&#10;一人当たり面積">
          <a:extLst>
            <a:ext uri="{FF2B5EF4-FFF2-40B4-BE49-F238E27FC236}">
              <a16:creationId xmlns:a16="http://schemas.microsoft.com/office/drawing/2014/main" id="{FF5FA4F7-A985-4565-9B05-2966BE000CC6}"/>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387" name="n_2aveValue【市民会館】&#10;一人当たり面積">
          <a:extLst>
            <a:ext uri="{FF2B5EF4-FFF2-40B4-BE49-F238E27FC236}">
              <a16:creationId xmlns:a16="http://schemas.microsoft.com/office/drawing/2014/main" id="{1AA5C45D-1893-414C-BA65-582750D01622}"/>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388" name="n_3aveValue【市民会館】&#10;一人当たり面積">
          <a:extLst>
            <a:ext uri="{FF2B5EF4-FFF2-40B4-BE49-F238E27FC236}">
              <a16:creationId xmlns:a16="http://schemas.microsoft.com/office/drawing/2014/main" id="{1A2CE962-9AA8-4E7F-BDBA-DAFE2F8FB7E1}"/>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389" name="n_4aveValue【市民会館】&#10;一人当たり面積">
          <a:extLst>
            <a:ext uri="{FF2B5EF4-FFF2-40B4-BE49-F238E27FC236}">
              <a16:creationId xmlns:a16="http://schemas.microsoft.com/office/drawing/2014/main" id="{E2EBE2E5-B689-4B2D-A46E-C9E9FFAD8E85}"/>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5732</xdr:rowOff>
    </xdr:from>
    <xdr:ext cx="469744" cy="259045"/>
    <xdr:sp macro="" textlink="">
      <xdr:nvSpPr>
        <xdr:cNvPr id="390" name="n_1mainValue【市民会館】&#10;一人当たり面積">
          <a:extLst>
            <a:ext uri="{FF2B5EF4-FFF2-40B4-BE49-F238E27FC236}">
              <a16:creationId xmlns:a16="http://schemas.microsoft.com/office/drawing/2014/main" id="{4BC98FC4-493A-4D15-966E-505AE37795CA}"/>
            </a:ext>
          </a:extLst>
        </xdr:cNvPr>
        <xdr:cNvSpPr txBox="1"/>
      </xdr:nvSpPr>
      <xdr:spPr>
        <a:xfrm>
          <a:off x="9391727" y="186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19066</xdr:rowOff>
    </xdr:from>
    <xdr:ext cx="469744" cy="259045"/>
    <xdr:sp macro="" textlink="">
      <xdr:nvSpPr>
        <xdr:cNvPr id="391" name="n_2mainValue【市民会館】&#10;一人当たり面積">
          <a:extLst>
            <a:ext uri="{FF2B5EF4-FFF2-40B4-BE49-F238E27FC236}">
              <a16:creationId xmlns:a16="http://schemas.microsoft.com/office/drawing/2014/main" id="{FAA3B309-3D4C-445E-8AD2-316BFC71AB8D}"/>
            </a:ext>
          </a:extLst>
        </xdr:cNvPr>
        <xdr:cNvSpPr txBox="1"/>
      </xdr:nvSpPr>
      <xdr:spPr>
        <a:xfrm>
          <a:off x="8515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19066</xdr:rowOff>
    </xdr:from>
    <xdr:ext cx="469744" cy="259045"/>
    <xdr:sp macro="" textlink="">
      <xdr:nvSpPr>
        <xdr:cNvPr id="392" name="n_3mainValue【市民会館】&#10;一人当たり面積">
          <a:extLst>
            <a:ext uri="{FF2B5EF4-FFF2-40B4-BE49-F238E27FC236}">
              <a16:creationId xmlns:a16="http://schemas.microsoft.com/office/drawing/2014/main" id="{C6D5FCB5-FF83-4DA5-BF33-C5A728FE9C12}"/>
            </a:ext>
          </a:extLst>
        </xdr:cNvPr>
        <xdr:cNvSpPr txBox="1"/>
      </xdr:nvSpPr>
      <xdr:spPr>
        <a:xfrm>
          <a:off x="7626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19066</xdr:rowOff>
    </xdr:from>
    <xdr:ext cx="469744" cy="259045"/>
    <xdr:sp macro="" textlink="">
      <xdr:nvSpPr>
        <xdr:cNvPr id="393" name="n_4mainValue【市民会館】&#10;一人当たり面積">
          <a:extLst>
            <a:ext uri="{FF2B5EF4-FFF2-40B4-BE49-F238E27FC236}">
              <a16:creationId xmlns:a16="http://schemas.microsoft.com/office/drawing/2014/main" id="{7233DEFB-C3C0-4553-B806-4E170D5758BD}"/>
            </a:ext>
          </a:extLst>
        </xdr:cNvPr>
        <xdr:cNvSpPr txBox="1"/>
      </xdr:nvSpPr>
      <xdr:spPr>
        <a:xfrm>
          <a:off x="6737427" y="1870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42BB60A-4200-4D24-8C88-4044B5AF12E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3602F8B8-81EB-4A8D-91D2-331A65644C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CE272DF-F964-432B-A073-EEF22E5550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46DB0259-7320-49F2-A276-10B45A2DA89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046D5D7-C61E-4303-B840-7F524739475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EE6D3EEF-704B-4152-8CD8-B024FF4D4C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808BDBF-B83F-48E0-BC04-C5C587BCEB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46AD3600-26BC-47A4-97A7-3A9FB366511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F6BCB87-BEC4-48F2-99BD-104A98C80BD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30DA300-422E-4ABB-BDFD-2464D5B845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7D4CFCB8-9EE2-474B-A134-4B9FCD08658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56F49DC5-7BB3-4AA4-9461-FC856BC40E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6D52C6E7-7F05-4617-92A5-259A4C212B9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F0BE7C2-6D41-417B-9A02-DBD82FF4F88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441CDAA7-128E-4ABA-8B05-959B61BABB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A9EA46EC-9DB1-467F-8EBD-D4ABAA5531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940262E0-D618-4487-A980-8A55EA8B950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B6D006E-3FBE-4481-AEDD-60B8558BD91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9EA33ACE-EA92-4865-B433-99680FECB81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F625E0F2-4713-43DF-B3DB-DD3DF883440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83F8367-B629-4D7F-B58D-B0A6A615FF0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A7C97868-CDDC-440F-9063-50C69FD7C91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CAB80249-7FEC-47AE-B9FD-0B83EE64709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4D4D1E64-2E51-443F-8ADD-8879FBE3EB5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CB60F8F5-464D-4C21-A4CA-B560844FDE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664F5C8A-521D-4721-9C1D-24CF5245781E}"/>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618E4051-B2B1-4C16-B768-6002EE0FFB7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D198371-F630-4024-ADBB-876FEF4E261A}"/>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37D2BCCA-4890-466E-AB52-3A26DC2AA23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83D66D4F-967B-47B7-8BEE-C354A1947F31}"/>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5701EE75-D80A-4A25-9587-23FD79A70DE9}"/>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425" name="フローチャート: 判断 424">
          <a:extLst>
            <a:ext uri="{FF2B5EF4-FFF2-40B4-BE49-F238E27FC236}">
              <a16:creationId xmlns:a16="http://schemas.microsoft.com/office/drawing/2014/main" id="{80494B36-1582-4E41-932B-F670157B0CA4}"/>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26" name="フローチャート: 判断 425">
          <a:extLst>
            <a:ext uri="{FF2B5EF4-FFF2-40B4-BE49-F238E27FC236}">
              <a16:creationId xmlns:a16="http://schemas.microsoft.com/office/drawing/2014/main" id="{E2C6FB0B-146E-4638-B338-FA951B007C25}"/>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27" name="フローチャート: 判断 426">
          <a:extLst>
            <a:ext uri="{FF2B5EF4-FFF2-40B4-BE49-F238E27FC236}">
              <a16:creationId xmlns:a16="http://schemas.microsoft.com/office/drawing/2014/main" id="{E97EC9C5-3BB6-4C79-9D21-5FC1B6BA100A}"/>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428" name="フローチャート: 判断 427">
          <a:extLst>
            <a:ext uri="{FF2B5EF4-FFF2-40B4-BE49-F238E27FC236}">
              <a16:creationId xmlns:a16="http://schemas.microsoft.com/office/drawing/2014/main" id="{F4C1E9B5-5913-49D3-A321-7CCB72F92EF5}"/>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429" name="フローチャート: 判断 428">
          <a:extLst>
            <a:ext uri="{FF2B5EF4-FFF2-40B4-BE49-F238E27FC236}">
              <a16:creationId xmlns:a16="http://schemas.microsoft.com/office/drawing/2014/main" id="{EA5EB037-99D6-48BE-AC15-7C72FFCE837F}"/>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B1B6E6B-282A-4B50-AF18-40FB1BCACF3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480AD17-7CD0-4C55-8B7A-5E32A753E9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CB3EDEA-54AA-4BB2-B8F3-E0919AECBD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2E473D7-C51B-4452-AAFB-775B55F32D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6CEA3BB-F568-4547-AA32-B1C434E735B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5" name="楕円 434">
          <a:extLst>
            <a:ext uri="{FF2B5EF4-FFF2-40B4-BE49-F238E27FC236}">
              <a16:creationId xmlns:a16="http://schemas.microsoft.com/office/drawing/2014/main" id="{A8AA9CC4-557C-4901-95A4-A2FEA95C6841}"/>
            </a:ext>
          </a:extLst>
        </xdr:cNvPr>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57D6720A-CB10-4745-91F5-EBF61672FBD3}"/>
            </a:ext>
          </a:extLst>
        </xdr:cNvPr>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35197</xdr:rowOff>
    </xdr:from>
    <xdr:to>
      <xdr:col>81</xdr:col>
      <xdr:colOff>101600</xdr:colOff>
      <xdr:row>39</xdr:row>
      <xdr:rowOff>136797</xdr:rowOff>
    </xdr:to>
    <xdr:sp macro="" textlink="">
      <xdr:nvSpPr>
        <xdr:cNvPr id="437" name="楕円 436">
          <a:extLst>
            <a:ext uri="{FF2B5EF4-FFF2-40B4-BE49-F238E27FC236}">
              <a16:creationId xmlns:a16="http://schemas.microsoft.com/office/drawing/2014/main" id="{F809C32E-467D-409E-8239-0FE60D0E6A0E}"/>
            </a:ext>
          </a:extLst>
        </xdr:cNvPr>
        <xdr:cNvSpPr/>
      </xdr:nvSpPr>
      <xdr:spPr>
        <a:xfrm>
          <a:off x="15430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85997</xdr:rowOff>
    </xdr:from>
    <xdr:to>
      <xdr:col>85</xdr:col>
      <xdr:colOff>127000</xdr:colOff>
      <xdr:row>39</xdr:row>
      <xdr:rowOff>136616</xdr:rowOff>
    </xdr:to>
    <xdr:cxnSp macro="">
      <xdr:nvCxnSpPr>
        <xdr:cNvPr id="438" name="直線コネクタ 437">
          <a:extLst>
            <a:ext uri="{FF2B5EF4-FFF2-40B4-BE49-F238E27FC236}">
              <a16:creationId xmlns:a16="http://schemas.microsoft.com/office/drawing/2014/main" id="{5A69089F-362F-475D-A96B-9798016AC530}"/>
            </a:ext>
          </a:extLst>
        </xdr:cNvPr>
        <xdr:cNvCxnSpPr/>
      </xdr:nvCxnSpPr>
      <xdr:spPr>
        <a:xfrm>
          <a:off x="15481300" y="677254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39" name="楕円 438">
          <a:extLst>
            <a:ext uri="{FF2B5EF4-FFF2-40B4-BE49-F238E27FC236}">
              <a16:creationId xmlns:a16="http://schemas.microsoft.com/office/drawing/2014/main" id="{3AF1ECB0-604A-4A29-89C2-92AB68EAEFA7}"/>
            </a:ext>
          </a:extLst>
        </xdr:cNvPr>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85997</xdr:rowOff>
    </xdr:to>
    <xdr:cxnSp macro="">
      <xdr:nvCxnSpPr>
        <xdr:cNvPr id="440" name="直線コネクタ 439">
          <a:extLst>
            <a:ext uri="{FF2B5EF4-FFF2-40B4-BE49-F238E27FC236}">
              <a16:creationId xmlns:a16="http://schemas.microsoft.com/office/drawing/2014/main" id="{C1AA24AF-F1B0-4403-86E3-CBC59315C3C5}"/>
            </a:ext>
          </a:extLst>
        </xdr:cNvPr>
        <xdr:cNvCxnSpPr/>
      </xdr:nvCxnSpPr>
      <xdr:spPr>
        <a:xfrm>
          <a:off x="14592300" y="673335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128270</xdr:rowOff>
    </xdr:from>
    <xdr:to>
      <xdr:col>72</xdr:col>
      <xdr:colOff>38100</xdr:colOff>
      <xdr:row>39</xdr:row>
      <xdr:rowOff>58420</xdr:rowOff>
    </xdr:to>
    <xdr:sp macro="" textlink="">
      <xdr:nvSpPr>
        <xdr:cNvPr id="441" name="楕円 440">
          <a:extLst>
            <a:ext uri="{FF2B5EF4-FFF2-40B4-BE49-F238E27FC236}">
              <a16:creationId xmlns:a16="http://schemas.microsoft.com/office/drawing/2014/main" id="{396636C6-EFE2-41ED-B716-2F1A249F60CE}"/>
            </a:ext>
          </a:extLst>
        </xdr:cNvPr>
        <xdr:cNvSpPr/>
      </xdr:nvSpPr>
      <xdr:spPr>
        <a:xfrm>
          <a:off x="13652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7620</xdr:rowOff>
    </xdr:from>
    <xdr:to>
      <xdr:col>76</xdr:col>
      <xdr:colOff>114300</xdr:colOff>
      <xdr:row>39</xdr:row>
      <xdr:rowOff>46809</xdr:rowOff>
    </xdr:to>
    <xdr:cxnSp macro="">
      <xdr:nvCxnSpPr>
        <xdr:cNvPr id="442" name="直線コネクタ 441">
          <a:extLst>
            <a:ext uri="{FF2B5EF4-FFF2-40B4-BE49-F238E27FC236}">
              <a16:creationId xmlns:a16="http://schemas.microsoft.com/office/drawing/2014/main" id="{5011B670-8F81-47A2-A7B0-483405004D58}"/>
            </a:ext>
          </a:extLst>
        </xdr:cNvPr>
        <xdr:cNvCxnSpPr/>
      </xdr:nvCxnSpPr>
      <xdr:spPr>
        <a:xfrm>
          <a:off x="13703300" y="66941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7438</xdr:rowOff>
    </xdr:from>
    <xdr:to>
      <xdr:col>67</xdr:col>
      <xdr:colOff>101600</xdr:colOff>
      <xdr:row>39</xdr:row>
      <xdr:rowOff>109038</xdr:rowOff>
    </xdr:to>
    <xdr:sp macro="" textlink="">
      <xdr:nvSpPr>
        <xdr:cNvPr id="443" name="楕円 442">
          <a:extLst>
            <a:ext uri="{FF2B5EF4-FFF2-40B4-BE49-F238E27FC236}">
              <a16:creationId xmlns:a16="http://schemas.microsoft.com/office/drawing/2014/main" id="{EB3D73E1-AD9E-4C39-B009-8E95980BF26A}"/>
            </a:ext>
          </a:extLst>
        </xdr:cNvPr>
        <xdr:cNvSpPr/>
      </xdr:nvSpPr>
      <xdr:spPr>
        <a:xfrm>
          <a:off x="1276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xdr:rowOff>
    </xdr:from>
    <xdr:to>
      <xdr:col>71</xdr:col>
      <xdr:colOff>177800</xdr:colOff>
      <xdr:row>39</xdr:row>
      <xdr:rowOff>58238</xdr:rowOff>
    </xdr:to>
    <xdr:cxnSp macro="">
      <xdr:nvCxnSpPr>
        <xdr:cNvPr id="444" name="直線コネクタ 443">
          <a:extLst>
            <a:ext uri="{FF2B5EF4-FFF2-40B4-BE49-F238E27FC236}">
              <a16:creationId xmlns:a16="http://schemas.microsoft.com/office/drawing/2014/main" id="{279E52AA-9C64-4568-AFA3-1E8D8C61646E}"/>
            </a:ext>
          </a:extLst>
        </xdr:cNvPr>
        <xdr:cNvCxnSpPr/>
      </xdr:nvCxnSpPr>
      <xdr:spPr>
        <a:xfrm flipV="1">
          <a:off x="12814300" y="669417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205F40B2-46B7-4356-9A06-FA8DC926A236}"/>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F4FC911B-284D-48FA-9C22-161D3D790397}"/>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4C29B749-47FA-4F17-A11D-299EA497943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68A5AFA0-E285-46B7-9CF7-638D71618A6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127924</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E6476130-432D-4A36-B1ED-A619F9DEA36E}"/>
            </a:ext>
          </a:extLst>
        </xdr:cNvPr>
        <xdr:cNvSpPr txBox="1"/>
      </xdr:nvSpPr>
      <xdr:spPr>
        <a:xfrm>
          <a:off x="15266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79FB6AA7-2D93-4DA6-A749-B9C53ADE4CDE}"/>
            </a:ext>
          </a:extLst>
        </xdr:cNvPr>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49547</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9CDEE03C-84D6-4F1B-8526-7511D6DF46BC}"/>
            </a:ext>
          </a:extLst>
        </xdr:cNvPr>
        <xdr:cNvSpPr txBox="1"/>
      </xdr:nvSpPr>
      <xdr:spPr>
        <a:xfrm>
          <a:off x="13500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100165</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B9898B1C-1F9B-48AA-B2A1-3205991BB7F0}"/>
            </a:ext>
          </a:extLst>
        </xdr:cNvPr>
        <xdr:cNvSpPr txBox="1"/>
      </xdr:nvSpPr>
      <xdr:spPr>
        <a:xfrm>
          <a:off x="12611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BCD71325-F3B0-477C-936C-8A01B0DA00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CB327E41-0D3E-4E98-A4F4-8D5CAE9EC77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173FB0F9-4793-4F6D-AEEB-A5F326BF8D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3F42B5FE-A5B6-4DCB-8449-A8023C0E816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3E3EAF5A-7FB3-476A-89F5-6E21FF4F51A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A0CEB232-A72B-41FD-96F0-E515232C10C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F1A7B5B4-0727-4893-9970-44C67F37EB1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20C6AC7A-B415-43F7-B0B9-9E9587A873A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5E863265-3D08-419E-BFBD-AA25656CC2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1C66F5FC-4D13-48AF-800D-720F588A72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A4AED39-859C-413F-8C53-E98ADDBBD7E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CB6384C9-FD4A-4F25-AF81-46B6D198B17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ABE083F5-4CCB-4749-92D1-12C1031DA07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34BE8F5-5E85-46A2-95EF-E3F8A7DB1D3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CE8CA9B-118F-4E12-AD17-8117CF94332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D321580-0E05-49F1-BBF9-635EA96D0EE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125A23C5-EF15-4F64-AF62-FF456F9C2A9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A0FA9C2D-453B-4E61-A583-3DF0615B84D1}"/>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7BD1D42A-7778-4657-89B4-37A637CFBA4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885DCE17-DE2C-46D0-BAEB-2F55AB865DD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33989043-54A5-47E8-A0E1-92EFD33471F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474" name="直線コネクタ 473">
          <a:extLst>
            <a:ext uri="{FF2B5EF4-FFF2-40B4-BE49-F238E27FC236}">
              <a16:creationId xmlns:a16="http://schemas.microsoft.com/office/drawing/2014/main" id="{F57F6CA0-78F3-4341-8802-F4F9AAFFC34D}"/>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EBF8769C-B9A6-42F2-9FB6-7B157AEC4AEF}"/>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476" name="直線コネクタ 475">
          <a:extLst>
            <a:ext uri="{FF2B5EF4-FFF2-40B4-BE49-F238E27FC236}">
              <a16:creationId xmlns:a16="http://schemas.microsoft.com/office/drawing/2014/main" id="{96383FF0-9706-4B63-99E6-5BACA58FAB1D}"/>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FF879D47-3C55-48C6-9554-0EEB7CB6EC40}"/>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478" name="直線コネクタ 477">
          <a:extLst>
            <a:ext uri="{FF2B5EF4-FFF2-40B4-BE49-F238E27FC236}">
              <a16:creationId xmlns:a16="http://schemas.microsoft.com/office/drawing/2014/main" id="{97B34568-4C79-4804-8158-23E201E904E5}"/>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67374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6AF7A2F8-CE73-4918-BC7A-8D401FBA77B7}"/>
            </a:ext>
          </a:extLst>
        </xdr:cNvPr>
        <xdr:cNvSpPr txBox="1"/>
      </xdr:nvSpPr>
      <xdr:spPr>
        <a:xfrm>
          <a:off x="22199600" y="658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480" name="フローチャート: 判断 479">
          <a:extLst>
            <a:ext uri="{FF2B5EF4-FFF2-40B4-BE49-F238E27FC236}">
              <a16:creationId xmlns:a16="http://schemas.microsoft.com/office/drawing/2014/main" id="{73FEA106-2BEE-4000-BD42-73CA806470B6}"/>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481" name="フローチャート: 判断 480">
          <a:extLst>
            <a:ext uri="{FF2B5EF4-FFF2-40B4-BE49-F238E27FC236}">
              <a16:creationId xmlns:a16="http://schemas.microsoft.com/office/drawing/2014/main" id="{EE2B6887-7867-4613-B7A5-3C5F2471632B}"/>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482" name="フローチャート: 判断 481">
          <a:extLst>
            <a:ext uri="{FF2B5EF4-FFF2-40B4-BE49-F238E27FC236}">
              <a16:creationId xmlns:a16="http://schemas.microsoft.com/office/drawing/2014/main" id="{5EC4FE1B-B85F-43F4-8913-7C0BC5E97967}"/>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483" name="フローチャート: 判断 482">
          <a:extLst>
            <a:ext uri="{FF2B5EF4-FFF2-40B4-BE49-F238E27FC236}">
              <a16:creationId xmlns:a16="http://schemas.microsoft.com/office/drawing/2014/main" id="{4FBF2E41-0390-4C68-B9AE-DFE1A668977F}"/>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484" name="フローチャート: 判断 483">
          <a:extLst>
            <a:ext uri="{FF2B5EF4-FFF2-40B4-BE49-F238E27FC236}">
              <a16:creationId xmlns:a16="http://schemas.microsoft.com/office/drawing/2014/main" id="{DD4C160B-6436-459F-B293-897ABA70B132}"/>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3E82004-D455-4614-89CD-F4DB2B41812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407758A-74C5-4243-AAD5-DA14A24E8F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E364C5A-4513-49F4-8AF5-5A2449EA37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F44F5E3-4509-4E5C-8F35-5CBBDE72DC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DB978EFC-D9E8-41AF-A6D5-C2317E1A0E0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116465</xdr:rowOff>
    </xdr:from>
    <xdr:to>
      <xdr:col>116</xdr:col>
      <xdr:colOff>114300</xdr:colOff>
      <xdr:row>41</xdr:row>
      <xdr:rowOff>46615</xdr:rowOff>
    </xdr:to>
    <xdr:sp macro="" textlink="">
      <xdr:nvSpPr>
        <xdr:cNvPr id="490" name="楕円 489">
          <a:extLst>
            <a:ext uri="{FF2B5EF4-FFF2-40B4-BE49-F238E27FC236}">
              <a16:creationId xmlns:a16="http://schemas.microsoft.com/office/drawing/2014/main" id="{72442B33-8D22-4C4E-A586-11D6737B13C4}"/>
            </a:ext>
          </a:extLst>
        </xdr:cNvPr>
        <xdr:cNvSpPr/>
      </xdr:nvSpPr>
      <xdr:spPr>
        <a:xfrm>
          <a:off x="22110700" y="697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94892</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02103FB8-5B0A-49D8-B408-B936298F80F5}"/>
            </a:ext>
          </a:extLst>
        </xdr:cNvPr>
        <xdr:cNvSpPr txBox="1"/>
      </xdr:nvSpPr>
      <xdr:spPr>
        <a:xfrm>
          <a:off x="22199600" y="695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117677</xdr:rowOff>
    </xdr:from>
    <xdr:to>
      <xdr:col>112</xdr:col>
      <xdr:colOff>38100</xdr:colOff>
      <xdr:row>41</xdr:row>
      <xdr:rowOff>47827</xdr:rowOff>
    </xdr:to>
    <xdr:sp macro="" textlink="">
      <xdr:nvSpPr>
        <xdr:cNvPr id="492" name="楕円 491">
          <a:extLst>
            <a:ext uri="{FF2B5EF4-FFF2-40B4-BE49-F238E27FC236}">
              <a16:creationId xmlns:a16="http://schemas.microsoft.com/office/drawing/2014/main" id="{0DDB1EF1-5B1B-4050-97B3-7A6EACAE48AD}"/>
            </a:ext>
          </a:extLst>
        </xdr:cNvPr>
        <xdr:cNvSpPr/>
      </xdr:nvSpPr>
      <xdr:spPr>
        <a:xfrm>
          <a:off x="21272500" y="6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167265</xdr:rowOff>
    </xdr:from>
    <xdr:to>
      <xdr:col>116</xdr:col>
      <xdr:colOff>63500</xdr:colOff>
      <xdr:row>40</xdr:row>
      <xdr:rowOff>168477</xdr:rowOff>
    </xdr:to>
    <xdr:cxnSp macro="">
      <xdr:nvCxnSpPr>
        <xdr:cNvPr id="493" name="直線コネクタ 492">
          <a:extLst>
            <a:ext uri="{FF2B5EF4-FFF2-40B4-BE49-F238E27FC236}">
              <a16:creationId xmlns:a16="http://schemas.microsoft.com/office/drawing/2014/main" id="{17BBBD8B-C437-4CFB-80EA-0F8AD1E66DA0}"/>
            </a:ext>
          </a:extLst>
        </xdr:cNvPr>
        <xdr:cNvCxnSpPr/>
      </xdr:nvCxnSpPr>
      <xdr:spPr>
        <a:xfrm flipV="1">
          <a:off x="21323300" y="7025265"/>
          <a:ext cx="8382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119117</xdr:rowOff>
    </xdr:from>
    <xdr:to>
      <xdr:col>107</xdr:col>
      <xdr:colOff>101600</xdr:colOff>
      <xdr:row>41</xdr:row>
      <xdr:rowOff>49267</xdr:rowOff>
    </xdr:to>
    <xdr:sp macro="" textlink="">
      <xdr:nvSpPr>
        <xdr:cNvPr id="494" name="楕円 493">
          <a:extLst>
            <a:ext uri="{FF2B5EF4-FFF2-40B4-BE49-F238E27FC236}">
              <a16:creationId xmlns:a16="http://schemas.microsoft.com/office/drawing/2014/main" id="{6F9E4CFD-A88A-4360-80FF-F58DE4449A3F}"/>
            </a:ext>
          </a:extLst>
        </xdr:cNvPr>
        <xdr:cNvSpPr/>
      </xdr:nvSpPr>
      <xdr:spPr>
        <a:xfrm>
          <a:off x="20383500" y="697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168477</xdr:rowOff>
    </xdr:from>
    <xdr:to>
      <xdr:col>111</xdr:col>
      <xdr:colOff>177800</xdr:colOff>
      <xdr:row>40</xdr:row>
      <xdr:rowOff>169917</xdr:rowOff>
    </xdr:to>
    <xdr:cxnSp macro="">
      <xdr:nvCxnSpPr>
        <xdr:cNvPr id="495" name="直線コネクタ 494">
          <a:extLst>
            <a:ext uri="{FF2B5EF4-FFF2-40B4-BE49-F238E27FC236}">
              <a16:creationId xmlns:a16="http://schemas.microsoft.com/office/drawing/2014/main" id="{E65CAFD9-E458-4637-B2E7-9CCC44AD3B6D}"/>
            </a:ext>
          </a:extLst>
        </xdr:cNvPr>
        <xdr:cNvCxnSpPr/>
      </xdr:nvCxnSpPr>
      <xdr:spPr>
        <a:xfrm flipV="1">
          <a:off x="20434300" y="7026477"/>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120347</xdr:rowOff>
    </xdr:from>
    <xdr:to>
      <xdr:col>102</xdr:col>
      <xdr:colOff>165100</xdr:colOff>
      <xdr:row>41</xdr:row>
      <xdr:rowOff>50497</xdr:rowOff>
    </xdr:to>
    <xdr:sp macro="" textlink="">
      <xdr:nvSpPr>
        <xdr:cNvPr id="496" name="楕円 495">
          <a:extLst>
            <a:ext uri="{FF2B5EF4-FFF2-40B4-BE49-F238E27FC236}">
              <a16:creationId xmlns:a16="http://schemas.microsoft.com/office/drawing/2014/main" id="{B404665D-9EA9-4A9E-B93D-AA9B9884ED0D}"/>
            </a:ext>
          </a:extLst>
        </xdr:cNvPr>
        <xdr:cNvSpPr/>
      </xdr:nvSpPr>
      <xdr:spPr>
        <a:xfrm>
          <a:off x="19494500" y="69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169917</xdr:rowOff>
    </xdr:from>
    <xdr:to>
      <xdr:col>107</xdr:col>
      <xdr:colOff>50800</xdr:colOff>
      <xdr:row>40</xdr:row>
      <xdr:rowOff>171147</xdr:rowOff>
    </xdr:to>
    <xdr:cxnSp macro="">
      <xdr:nvCxnSpPr>
        <xdr:cNvPr id="497" name="直線コネクタ 496">
          <a:extLst>
            <a:ext uri="{FF2B5EF4-FFF2-40B4-BE49-F238E27FC236}">
              <a16:creationId xmlns:a16="http://schemas.microsoft.com/office/drawing/2014/main" id="{D330CC58-4D49-409E-AD79-6D75F6A8526D}"/>
            </a:ext>
          </a:extLst>
        </xdr:cNvPr>
        <xdr:cNvCxnSpPr/>
      </xdr:nvCxnSpPr>
      <xdr:spPr>
        <a:xfrm flipV="1">
          <a:off x="19545300" y="7027917"/>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131489</xdr:rowOff>
    </xdr:from>
    <xdr:to>
      <xdr:col>98</xdr:col>
      <xdr:colOff>38100</xdr:colOff>
      <xdr:row>41</xdr:row>
      <xdr:rowOff>61639</xdr:rowOff>
    </xdr:to>
    <xdr:sp macro="" textlink="">
      <xdr:nvSpPr>
        <xdr:cNvPr id="498" name="楕円 497">
          <a:extLst>
            <a:ext uri="{FF2B5EF4-FFF2-40B4-BE49-F238E27FC236}">
              <a16:creationId xmlns:a16="http://schemas.microsoft.com/office/drawing/2014/main" id="{29EF722A-E2DF-4E6C-972E-6D58B69407A3}"/>
            </a:ext>
          </a:extLst>
        </xdr:cNvPr>
        <xdr:cNvSpPr/>
      </xdr:nvSpPr>
      <xdr:spPr>
        <a:xfrm>
          <a:off x="18605500" y="698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171147</xdr:rowOff>
    </xdr:from>
    <xdr:to>
      <xdr:col>102</xdr:col>
      <xdr:colOff>114300</xdr:colOff>
      <xdr:row>41</xdr:row>
      <xdr:rowOff>10839</xdr:rowOff>
    </xdr:to>
    <xdr:cxnSp macro="">
      <xdr:nvCxnSpPr>
        <xdr:cNvPr id="499" name="直線コネクタ 498">
          <a:extLst>
            <a:ext uri="{FF2B5EF4-FFF2-40B4-BE49-F238E27FC236}">
              <a16:creationId xmlns:a16="http://schemas.microsoft.com/office/drawing/2014/main" id="{6FCC2B0B-8098-4E39-B6F1-685DDBCA84F0}"/>
            </a:ext>
          </a:extLst>
        </xdr:cNvPr>
        <xdr:cNvCxnSpPr/>
      </xdr:nvCxnSpPr>
      <xdr:spPr>
        <a:xfrm flipV="1">
          <a:off x="18656300" y="7029147"/>
          <a:ext cx="889000" cy="1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21857</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E0117B23-7FF3-426B-A699-6B1443208BBC}"/>
            </a:ext>
          </a:extLst>
        </xdr:cNvPr>
        <xdr:cNvSpPr txBox="1"/>
      </xdr:nvSpPr>
      <xdr:spPr>
        <a:xfrm>
          <a:off x="21043411" y="653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19050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5A2971B2-7D2A-41B6-90B2-86AF05AC01BB}"/>
            </a:ext>
          </a:extLst>
        </xdr:cNvPr>
        <xdr:cNvSpPr txBox="1"/>
      </xdr:nvSpPr>
      <xdr:spPr>
        <a:xfrm>
          <a:off x="20167111" y="653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42527</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D0E3A05D-5D81-44C8-AF49-D7726C1BF230}"/>
            </a:ext>
          </a:extLst>
        </xdr:cNvPr>
        <xdr:cNvSpPr txBox="1"/>
      </xdr:nvSpPr>
      <xdr:spPr>
        <a:xfrm>
          <a:off x="19278111" y="65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46463</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27130E42-A1A1-4EAE-988C-81A9D6B1A9FE}"/>
            </a:ext>
          </a:extLst>
        </xdr:cNvPr>
        <xdr:cNvSpPr txBox="1"/>
      </xdr:nvSpPr>
      <xdr:spPr>
        <a:xfrm>
          <a:off x="18389111" y="65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38954</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E51066C0-6E10-4DEB-B75E-A300E4BC5C7D}"/>
            </a:ext>
          </a:extLst>
        </xdr:cNvPr>
        <xdr:cNvSpPr txBox="1"/>
      </xdr:nvSpPr>
      <xdr:spPr>
        <a:xfrm>
          <a:off x="21043411" y="706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40394</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CE1820F9-0A3C-4FDB-8095-DD133D6503DC}"/>
            </a:ext>
          </a:extLst>
        </xdr:cNvPr>
        <xdr:cNvSpPr txBox="1"/>
      </xdr:nvSpPr>
      <xdr:spPr>
        <a:xfrm>
          <a:off x="20167111" y="706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41624</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F8C69737-B357-4BB1-8344-C62730268359}"/>
            </a:ext>
          </a:extLst>
        </xdr:cNvPr>
        <xdr:cNvSpPr txBox="1"/>
      </xdr:nvSpPr>
      <xdr:spPr>
        <a:xfrm>
          <a:off x="19278111" y="70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52766</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475126D4-C16F-42E1-8976-8C10F4B7C799}"/>
            </a:ext>
          </a:extLst>
        </xdr:cNvPr>
        <xdr:cNvSpPr txBox="1"/>
      </xdr:nvSpPr>
      <xdr:spPr>
        <a:xfrm>
          <a:off x="18389111" y="708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3C2C341F-C31E-4611-A07F-D4661FF3875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B9FCB1AF-1BD9-4651-A4C6-13913DF3555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8E18538-B47D-46B8-B76E-4DF619E9F36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48BA6D15-F4C2-46B8-A487-A41B7BD1C35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20C1BDC8-B0CC-40CA-A17F-3282338725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7F45D500-6F53-4FCE-9B27-A111293A1D4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D823244-1DD4-41BC-8C3B-E7EC2A031F9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5479931C-93A2-4820-AF27-FB4B8AEE4B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1D06C3AE-C768-4C41-AFBA-9DD62E39B02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A0EBB5FD-EFE2-4C95-A2E1-8AE840ED3E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4EE2CAB1-F109-4022-92ED-7AE476D35E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3B25794F-7382-491E-AD36-D877424821F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594E4F76-3257-485C-9712-BB34F87D406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6C3A377A-3B94-49D1-BDD2-4DC878F644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4F1AB0AE-449B-4F9E-A1F7-11A9DB5D667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C4619026-C15E-4A2F-82EA-2C02FCF126D3}"/>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73AB20B8-B216-4080-A869-BE862EB07878}"/>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2D2424E4-A521-4655-9AA3-A49D82BF739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C612F453-DD87-4772-AE9F-3CA1D506B8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9433AA0F-C60F-40B0-9012-123F7931CF2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73D894F6-E348-44CD-A4BA-F687B54E52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E0CAE6AB-2224-4EF2-AF86-97E69A5BCE5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34060154-6226-4642-B557-A89F50F5CA1E}"/>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2AA31A41-6262-48A4-8F14-91A26A995BD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64FD3451-0E5A-4F75-94BC-7F66F5DE3F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533" name="直線コネクタ 532">
          <a:extLst>
            <a:ext uri="{FF2B5EF4-FFF2-40B4-BE49-F238E27FC236}">
              <a16:creationId xmlns:a16="http://schemas.microsoft.com/office/drawing/2014/main" id="{C88B3421-D09B-464A-A29F-BECCC9C2B072}"/>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534" name="【保健センター・保健所】&#10;有形固定資産減価償却率最小値テキスト">
          <a:extLst>
            <a:ext uri="{FF2B5EF4-FFF2-40B4-BE49-F238E27FC236}">
              <a16:creationId xmlns:a16="http://schemas.microsoft.com/office/drawing/2014/main" id="{A953A045-86EE-4E10-ADF0-AB76E3522F8D}"/>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535" name="直線コネクタ 534">
          <a:extLst>
            <a:ext uri="{FF2B5EF4-FFF2-40B4-BE49-F238E27FC236}">
              <a16:creationId xmlns:a16="http://schemas.microsoft.com/office/drawing/2014/main" id="{AF4DA4E2-B960-4308-BF8B-07F50CBF0112}"/>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DD7AADD8-0CEB-48E0-B8F1-370F043A1E7A}"/>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7" name="直線コネクタ 536">
          <a:extLst>
            <a:ext uri="{FF2B5EF4-FFF2-40B4-BE49-F238E27FC236}">
              <a16:creationId xmlns:a16="http://schemas.microsoft.com/office/drawing/2014/main" id="{59508F8D-ECDB-4271-9E7C-302443042ACB}"/>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8D244314-2342-4F9C-BC14-33B64F0C10AD}"/>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539" name="フローチャート: 判断 538">
          <a:extLst>
            <a:ext uri="{FF2B5EF4-FFF2-40B4-BE49-F238E27FC236}">
              <a16:creationId xmlns:a16="http://schemas.microsoft.com/office/drawing/2014/main" id="{4FA961D2-B1A5-4394-8E09-B4C0F520D4FB}"/>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0" name="フローチャート: 判断 539">
          <a:extLst>
            <a:ext uri="{FF2B5EF4-FFF2-40B4-BE49-F238E27FC236}">
              <a16:creationId xmlns:a16="http://schemas.microsoft.com/office/drawing/2014/main" id="{87E73DA9-57FF-489C-976F-EE8206DFBA6A}"/>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541" name="フローチャート: 判断 540">
          <a:extLst>
            <a:ext uri="{FF2B5EF4-FFF2-40B4-BE49-F238E27FC236}">
              <a16:creationId xmlns:a16="http://schemas.microsoft.com/office/drawing/2014/main" id="{E95184B0-8CF5-4397-A20B-2918922F4526}"/>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42" name="フローチャート: 判断 541">
          <a:extLst>
            <a:ext uri="{FF2B5EF4-FFF2-40B4-BE49-F238E27FC236}">
              <a16:creationId xmlns:a16="http://schemas.microsoft.com/office/drawing/2014/main" id="{74F751DA-1F66-4C67-B6C3-451A35313A6D}"/>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3" name="フローチャート: 判断 542">
          <a:extLst>
            <a:ext uri="{FF2B5EF4-FFF2-40B4-BE49-F238E27FC236}">
              <a16:creationId xmlns:a16="http://schemas.microsoft.com/office/drawing/2014/main" id="{83577B15-0DA1-41DA-89B7-6D0CBB99F526}"/>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3F212B7-67B1-4D4C-8DAC-F465652E1F0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F568995-5439-4E13-B844-4786CCC48A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1B39F14-69B3-42FC-A23A-32B16A5E1A9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C5A15F7E-AB3C-424B-BE8C-0A895BAADAF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79470F2-B4FC-4837-AABD-8BC3FCA9B9A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151674</xdr:rowOff>
    </xdr:from>
    <xdr:to>
      <xdr:col>85</xdr:col>
      <xdr:colOff>177800</xdr:colOff>
      <xdr:row>63</xdr:row>
      <xdr:rowOff>81824</xdr:rowOff>
    </xdr:to>
    <xdr:sp macro="" textlink="">
      <xdr:nvSpPr>
        <xdr:cNvPr id="549" name="楕円 548">
          <a:extLst>
            <a:ext uri="{FF2B5EF4-FFF2-40B4-BE49-F238E27FC236}">
              <a16:creationId xmlns:a16="http://schemas.microsoft.com/office/drawing/2014/main" id="{B0909FFC-17DB-4F5E-B739-CE15E67B3B2F}"/>
            </a:ext>
          </a:extLst>
        </xdr:cNvPr>
        <xdr:cNvSpPr/>
      </xdr:nvSpPr>
      <xdr:spPr>
        <a:xfrm>
          <a:off x="16268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130101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277C7561-E620-400F-85D2-F6E82A8545B5}"/>
            </a:ext>
          </a:extLst>
        </xdr:cNvPr>
        <xdr:cNvSpPr txBox="1"/>
      </xdr:nvSpPr>
      <xdr:spPr>
        <a:xfrm>
          <a:off x="16357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119017</xdr:rowOff>
    </xdr:from>
    <xdr:to>
      <xdr:col>81</xdr:col>
      <xdr:colOff>101600</xdr:colOff>
      <xdr:row>63</xdr:row>
      <xdr:rowOff>49167</xdr:rowOff>
    </xdr:to>
    <xdr:sp macro="" textlink="">
      <xdr:nvSpPr>
        <xdr:cNvPr id="551" name="楕円 550">
          <a:extLst>
            <a:ext uri="{FF2B5EF4-FFF2-40B4-BE49-F238E27FC236}">
              <a16:creationId xmlns:a16="http://schemas.microsoft.com/office/drawing/2014/main" id="{EB6CBED8-26C1-400A-BED9-E41F5BD181CE}"/>
            </a:ext>
          </a:extLst>
        </xdr:cNvPr>
        <xdr:cNvSpPr/>
      </xdr:nvSpPr>
      <xdr:spPr>
        <a:xfrm>
          <a:off x="15430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169817</xdr:rowOff>
    </xdr:from>
    <xdr:to>
      <xdr:col>85</xdr:col>
      <xdr:colOff>127000</xdr:colOff>
      <xdr:row>63</xdr:row>
      <xdr:rowOff>31024</xdr:rowOff>
    </xdr:to>
    <xdr:cxnSp macro="">
      <xdr:nvCxnSpPr>
        <xdr:cNvPr id="552" name="直線コネクタ 551">
          <a:extLst>
            <a:ext uri="{FF2B5EF4-FFF2-40B4-BE49-F238E27FC236}">
              <a16:creationId xmlns:a16="http://schemas.microsoft.com/office/drawing/2014/main" id="{F2A63808-BF15-4CDD-89EE-1EFCFB9AA0C2}"/>
            </a:ext>
          </a:extLst>
        </xdr:cNvPr>
        <xdr:cNvCxnSpPr/>
      </xdr:nvCxnSpPr>
      <xdr:spPr>
        <a:xfrm>
          <a:off x="15481300" y="10799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84727</xdr:rowOff>
    </xdr:from>
    <xdr:to>
      <xdr:col>76</xdr:col>
      <xdr:colOff>165100</xdr:colOff>
      <xdr:row>63</xdr:row>
      <xdr:rowOff>14877</xdr:rowOff>
    </xdr:to>
    <xdr:sp macro="" textlink="">
      <xdr:nvSpPr>
        <xdr:cNvPr id="553" name="楕円 552">
          <a:extLst>
            <a:ext uri="{FF2B5EF4-FFF2-40B4-BE49-F238E27FC236}">
              <a16:creationId xmlns:a16="http://schemas.microsoft.com/office/drawing/2014/main" id="{98DADB8F-FE69-4B45-A684-19B7C86D2F8E}"/>
            </a:ext>
          </a:extLst>
        </xdr:cNvPr>
        <xdr:cNvSpPr/>
      </xdr:nvSpPr>
      <xdr:spPr>
        <a:xfrm>
          <a:off x="1454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135527</xdr:rowOff>
    </xdr:from>
    <xdr:to>
      <xdr:col>81</xdr:col>
      <xdr:colOff>50800</xdr:colOff>
      <xdr:row>62</xdr:row>
      <xdr:rowOff>169817</xdr:rowOff>
    </xdr:to>
    <xdr:cxnSp macro="">
      <xdr:nvCxnSpPr>
        <xdr:cNvPr id="554" name="直線コネクタ 553">
          <a:extLst>
            <a:ext uri="{FF2B5EF4-FFF2-40B4-BE49-F238E27FC236}">
              <a16:creationId xmlns:a16="http://schemas.microsoft.com/office/drawing/2014/main" id="{7A0D8272-2989-4086-9F8F-95F36806E405}"/>
            </a:ext>
          </a:extLst>
        </xdr:cNvPr>
        <xdr:cNvCxnSpPr/>
      </xdr:nvCxnSpPr>
      <xdr:spPr>
        <a:xfrm>
          <a:off x="14592300" y="107654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555" name="楕円 554">
          <a:extLst>
            <a:ext uri="{FF2B5EF4-FFF2-40B4-BE49-F238E27FC236}">
              <a16:creationId xmlns:a16="http://schemas.microsoft.com/office/drawing/2014/main" id="{6F9E83F6-5264-4B8B-85D7-687E14C42CB0}"/>
            </a:ext>
          </a:extLst>
        </xdr:cNvPr>
        <xdr:cNvSpPr/>
      </xdr:nvSpPr>
      <xdr:spPr>
        <a:xfrm>
          <a:off x="13652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135527</xdr:rowOff>
    </xdr:to>
    <xdr:cxnSp macro="">
      <xdr:nvCxnSpPr>
        <xdr:cNvPr id="556" name="直線コネクタ 555">
          <a:extLst>
            <a:ext uri="{FF2B5EF4-FFF2-40B4-BE49-F238E27FC236}">
              <a16:creationId xmlns:a16="http://schemas.microsoft.com/office/drawing/2014/main" id="{20C2ECE7-DA9E-4D72-A75A-A8B75DFA459D}"/>
            </a:ext>
          </a:extLst>
        </xdr:cNvPr>
        <xdr:cNvCxnSpPr/>
      </xdr:nvCxnSpPr>
      <xdr:spPr>
        <a:xfrm>
          <a:off x="13703300" y="107327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557" name="楕円 556">
          <a:extLst>
            <a:ext uri="{FF2B5EF4-FFF2-40B4-BE49-F238E27FC236}">
              <a16:creationId xmlns:a16="http://schemas.microsoft.com/office/drawing/2014/main" id="{F54B2E50-797F-4727-ADDB-F7DB91E4B88C}"/>
            </a:ext>
          </a:extLst>
        </xdr:cNvPr>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68580</xdr:rowOff>
    </xdr:from>
    <xdr:to>
      <xdr:col>71</xdr:col>
      <xdr:colOff>177800</xdr:colOff>
      <xdr:row>62</xdr:row>
      <xdr:rowOff>102870</xdr:rowOff>
    </xdr:to>
    <xdr:cxnSp macro="">
      <xdr:nvCxnSpPr>
        <xdr:cNvPr id="558" name="直線コネクタ 557">
          <a:extLst>
            <a:ext uri="{FF2B5EF4-FFF2-40B4-BE49-F238E27FC236}">
              <a16:creationId xmlns:a16="http://schemas.microsoft.com/office/drawing/2014/main" id="{32A1366E-D8A8-456A-BE85-125035A51813}"/>
            </a:ext>
          </a:extLst>
        </xdr:cNvPr>
        <xdr:cNvCxnSpPr/>
      </xdr:nvCxnSpPr>
      <xdr:spPr>
        <a:xfrm>
          <a:off x="12814300" y="106984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7F6CAD1B-5B2F-486B-9BFD-2B1886DE15D3}"/>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5EB24572-9983-4279-9082-E6D9073E8D4C}"/>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6256875-A1C4-49FD-931E-09046F309C75}"/>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1A9503E7-BC34-4B52-8F54-D1CCDD505E34}"/>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40294</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C817538A-8FAF-4B9F-9B80-918BDF501C9D}"/>
            </a:ext>
          </a:extLst>
        </xdr:cNvPr>
        <xdr:cNvSpPr txBox="1"/>
      </xdr:nvSpPr>
      <xdr:spPr>
        <a:xfrm>
          <a:off x="152660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6004</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D62B6F2D-2E97-45ED-9168-BB6434E0E2C2}"/>
            </a:ext>
          </a:extLst>
        </xdr:cNvPr>
        <xdr:cNvSpPr txBox="1"/>
      </xdr:nvSpPr>
      <xdr:spPr>
        <a:xfrm>
          <a:off x="143897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ABD51F91-1552-45EF-AA62-E9D099325028}"/>
            </a:ext>
          </a:extLst>
        </xdr:cNvPr>
        <xdr:cNvSpPr txBox="1"/>
      </xdr:nvSpPr>
      <xdr:spPr>
        <a:xfrm>
          <a:off x="13500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60474CAD-60DA-44FA-949F-4B1F05CA8C9C}"/>
            </a:ext>
          </a:extLst>
        </xdr:cNvPr>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74B28865-34B2-4528-A99B-B608595EBD6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9490E228-04AC-4C06-81B4-B502F1C8F4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3FB8CAC-8350-4F66-AB3B-12E9C21373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91AE8230-5F86-43E6-9EF4-DCA5E48866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35002A1E-217D-43D5-9858-424B34EBFA1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7FA9603D-9B0B-432F-B1F5-415F62E5273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2874FF7-55A5-4470-957D-8408A04751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D85E5980-7954-4021-9090-A209108D172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403AEE98-0798-49B7-9701-085ECC499D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1D360A78-CBD9-4105-8D93-7861B3395A3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323238E8-5504-49A9-91FE-AAAAA2FFF88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BE9D5230-6FB4-4A0F-B55E-FEE42C01515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1FB2171E-A499-4D87-B9A2-B9289CA03F6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B8378C24-9772-4D1F-8EF0-42758AB43CD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449C99DA-9126-4538-B256-4D419912FF4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11D6341E-88A7-4D8A-9AE1-F653BAD7FE2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6F341A99-67B0-4DD4-B91C-0F645950C09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296E8495-AAD9-4C71-9D6F-42F29A6E365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87C61E57-588D-4F75-A52E-DEC6F2FDEC14}"/>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E7B70B03-95CE-4231-8F20-06B7A78973E9}"/>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F6698BA0-A52C-4781-8799-D8A349930A4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89C15D7C-6AE2-452F-ABC1-563A6128D01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2B5FC75F-934B-4DF9-A36D-4741E6B13D1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D1157F68-BA81-4CFE-8B0D-B8FFF25A3F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958BACA4-B5B4-4BEA-9978-AB23C42623E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592" name="直線コネクタ 591">
          <a:extLst>
            <a:ext uri="{FF2B5EF4-FFF2-40B4-BE49-F238E27FC236}">
              <a16:creationId xmlns:a16="http://schemas.microsoft.com/office/drawing/2014/main" id="{8B585C1C-6AE9-467C-8248-99740F9D046D}"/>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44199DE0-B4AF-4567-B4FF-A5D7CEB48785}"/>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4" name="直線コネクタ 593">
          <a:extLst>
            <a:ext uri="{FF2B5EF4-FFF2-40B4-BE49-F238E27FC236}">
              <a16:creationId xmlns:a16="http://schemas.microsoft.com/office/drawing/2014/main" id="{2932D56A-D0E9-4EF8-AA18-A10CA3EA561A}"/>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1FB5E1FA-4013-451A-A4AD-BE1CFA8DE6D5}"/>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596" name="直線コネクタ 595">
          <a:extLst>
            <a:ext uri="{FF2B5EF4-FFF2-40B4-BE49-F238E27FC236}">
              <a16:creationId xmlns:a16="http://schemas.microsoft.com/office/drawing/2014/main" id="{65420567-C9ED-48E2-A656-20FC708C7DDE}"/>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FEEE2DAB-FF0A-4DCD-81FE-059070BBE91E}"/>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598" name="フローチャート: 判断 597">
          <a:extLst>
            <a:ext uri="{FF2B5EF4-FFF2-40B4-BE49-F238E27FC236}">
              <a16:creationId xmlns:a16="http://schemas.microsoft.com/office/drawing/2014/main" id="{465C7516-1320-4F0F-A7FE-2F29E29EE6B2}"/>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599" name="フローチャート: 判断 598">
          <a:extLst>
            <a:ext uri="{FF2B5EF4-FFF2-40B4-BE49-F238E27FC236}">
              <a16:creationId xmlns:a16="http://schemas.microsoft.com/office/drawing/2014/main" id="{E898B968-FA22-450F-B4A7-0195048C9EA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0" name="フローチャート: 判断 599">
          <a:extLst>
            <a:ext uri="{FF2B5EF4-FFF2-40B4-BE49-F238E27FC236}">
              <a16:creationId xmlns:a16="http://schemas.microsoft.com/office/drawing/2014/main" id="{7B2C3200-3AFE-47D6-A762-0173908B9E4A}"/>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601" name="フローチャート: 判断 600">
          <a:extLst>
            <a:ext uri="{FF2B5EF4-FFF2-40B4-BE49-F238E27FC236}">
              <a16:creationId xmlns:a16="http://schemas.microsoft.com/office/drawing/2014/main" id="{22801D34-F036-4152-8022-EAFB47676888}"/>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602" name="フローチャート: 判断 601">
          <a:extLst>
            <a:ext uri="{FF2B5EF4-FFF2-40B4-BE49-F238E27FC236}">
              <a16:creationId xmlns:a16="http://schemas.microsoft.com/office/drawing/2014/main" id="{7151A911-AEAA-4633-B789-719D8161F0EF}"/>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C2E6A9B-04FF-4486-9FFD-741B3514E1A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C943806-1A37-4370-ACCA-D3EE9B0BD17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7F3E011-F0E4-4519-8AEC-B04BC1F70EB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A499759-B7A3-4A50-AEB8-4B2ECA5AA4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5476AA1-25C2-462B-8FC8-B66D2DE3AA8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08" name="楕円 607">
          <a:extLst>
            <a:ext uri="{FF2B5EF4-FFF2-40B4-BE49-F238E27FC236}">
              <a16:creationId xmlns:a16="http://schemas.microsoft.com/office/drawing/2014/main" id="{F469549D-EB3B-456A-A92F-44A41C40CFB3}"/>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C9CEEF58-E7BA-421E-865A-48C2EBCB9261}"/>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10" name="楕円 609">
          <a:extLst>
            <a:ext uri="{FF2B5EF4-FFF2-40B4-BE49-F238E27FC236}">
              <a16:creationId xmlns:a16="http://schemas.microsoft.com/office/drawing/2014/main" id="{CC72559F-7B18-45D8-A929-6ACFFB644196}"/>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11" name="直線コネクタ 610">
          <a:extLst>
            <a:ext uri="{FF2B5EF4-FFF2-40B4-BE49-F238E27FC236}">
              <a16:creationId xmlns:a16="http://schemas.microsoft.com/office/drawing/2014/main" id="{239859EE-5A5E-429E-8215-6F305C3521F6}"/>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12" name="楕円 611">
          <a:extLst>
            <a:ext uri="{FF2B5EF4-FFF2-40B4-BE49-F238E27FC236}">
              <a16:creationId xmlns:a16="http://schemas.microsoft.com/office/drawing/2014/main" id="{3D24AB55-B6FF-4CFF-8819-9821E5EC5AC2}"/>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13" name="直線コネクタ 612">
          <a:extLst>
            <a:ext uri="{FF2B5EF4-FFF2-40B4-BE49-F238E27FC236}">
              <a16:creationId xmlns:a16="http://schemas.microsoft.com/office/drawing/2014/main" id="{36038F55-FEBC-46A5-9B05-D3D583BF8C93}"/>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14515</xdr:rowOff>
    </xdr:from>
    <xdr:to>
      <xdr:col>102</xdr:col>
      <xdr:colOff>165100</xdr:colOff>
      <xdr:row>64</xdr:row>
      <xdr:rowOff>116115</xdr:rowOff>
    </xdr:to>
    <xdr:sp macro="" textlink="">
      <xdr:nvSpPr>
        <xdr:cNvPr id="614" name="楕円 613">
          <a:extLst>
            <a:ext uri="{FF2B5EF4-FFF2-40B4-BE49-F238E27FC236}">
              <a16:creationId xmlns:a16="http://schemas.microsoft.com/office/drawing/2014/main" id="{006122B1-6DD0-4DA1-B1EA-65A91A004D5B}"/>
            </a:ext>
          </a:extLst>
        </xdr:cNvPr>
        <xdr:cNvSpPr/>
      </xdr:nvSpPr>
      <xdr:spPr>
        <a:xfrm>
          <a:off x="19494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65315</xdr:rowOff>
    </xdr:to>
    <xdr:cxnSp macro="">
      <xdr:nvCxnSpPr>
        <xdr:cNvPr id="615" name="直線コネクタ 614">
          <a:extLst>
            <a:ext uri="{FF2B5EF4-FFF2-40B4-BE49-F238E27FC236}">
              <a16:creationId xmlns:a16="http://schemas.microsoft.com/office/drawing/2014/main" id="{00DD955A-0918-44B9-9FDE-CA9FBF8BE9A9}"/>
            </a:ext>
          </a:extLst>
        </xdr:cNvPr>
        <xdr:cNvCxnSpPr/>
      </xdr:nvCxnSpPr>
      <xdr:spPr>
        <a:xfrm>
          <a:off x="19545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14515</xdr:rowOff>
    </xdr:from>
    <xdr:to>
      <xdr:col>98</xdr:col>
      <xdr:colOff>38100</xdr:colOff>
      <xdr:row>64</xdr:row>
      <xdr:rowOff>116115</xdr:rowOff>
    </xdr:to>
    <xdr:sp macro="" textlink="">
      <xdr:nvSpPr>
        <xdr:cNvPr id="616" name="楕円 615">
          <a:extLst>
            <a:ext uri="{FF2B5EF4-FFF2-40B4-BE49-F238E27FC236}">
              <a16:creationId xmlns:a16="http://schemas.microsoft.com/office/drawing/2014/main" id="{CCF3F3FC-D4FB-43E0-B60D-F90C85DD1D19}"/>
            </a:ext>
          </a:extLst>
        </xdr:cNvPr>
        <xdr:cNvSpPr/>
      </xdr:nvSpPr>
      <xdr:spPr>
        <a:xfrm>
          <a:off x="18605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65315</xdr:rowOff>
    </xdr:from>
    <xdr:to>
      <xdr:col>102</xdr:col>
      <xdr:colOff>114300</xdr:colOff>
      <xdr:row>64</xdr:row>
      <xdr:rowOff>65315</xdr:rowOff>
    </xdr:to>
    <xdr:cxnSp macro="">
      <xdr:nvCxnSpPr>
        <xdr:cNvPr id="617" name="直線コネクタ 616">
          <a:extLst>
            <a:ext uri="{FF2B5EF4-FFF2-40B4-BE49-F238E27FC236}">
              <a16:creationId xmlns:a16="http://schemas.microsoft.com/office/drawing/2014/main" id="{5168303E-D69A-41BE-8565-6661C97816A7}"/>
            </a:ext>
          </a:extLst>
        </xdr:cNvPr>
        <xdr:cNvCxnSpPr/>
      </xdr:nvCxnSpPr>
      <xdr:spPr>
        <a:xfrm>
          <a:off x="18656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18" name="n_1aveValue【保健センター・保健所】&#10;一人当たり面積">
          <a:extLst>
            <a:ext uri="{FF2B5EF4-FFF2-40B4-BE49-F238E27FC236}">
              <a16:creationId xmlns:a16="http://schemas.microsoft.com/office/drawing/2014/main" id="{3496993D-4395-418E-BA5A-DC806E01ECAA}"/>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19" name="n_2aveValue【保健センター・保健所】&#10;一人当たり面積">
          <a:extLst>
            <a:ext uri="{FF2B5EF4-FFF2-40B4-BE49-F238E27FC236}">
              <a16:creationId xmlns:a16="http://schemas.microsoft.com/office/drawing/2014/main" id="{B032003B-9529-4002-AB27-C9F6E89D291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620" name="n_3aveValue【保健センター・保健所】&#10;一人当たり面積">
          <a:extLst>
            <a:ext uri="{FF2B5EF4-FFF2-40B4-BE49-F238E27FC236}">
              <a16:creationId xmlns:a16="http://schemas.microsoft.com/office/drawing/2014/main" id="{8A668815-85C5-48F2-9065-8207F3E1BC04}"/>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621" name="n_4aveValue【保健センター・保健所】&#10;一人当たり面積">
          <a:extLst>
            <a:ext uri="{FF2B5EF4-FFF2-40B4-BE49-F238E27FC236}">
              <a16:creationId xmlns:a16="http://schemas.microsoft.com/office/drawing/2014/main" id="{79ACBC5F-2F29-4460-956F-9DAC1814C06B}"/>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22" name="n_1mainValue【保健センター・保健所】&#10;一人当たり面積">
          <a:extLst>
            <a:ext uri="{FF2B5EF4-FFF2-40B4-BE49-F238E27FC236}">
              <a16:creationId xmlns:a16="http://schemas.microsoft.com/office/drawing/2014/main" id="{481F5634-D2A5-432F-896A-3E5763D317CF}"/>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23" name="n_2mainValue【保健センター・保健所】&#10;一人当たり面積">
          <a:extLst>
            <a:ext uri="{FF2B5EF4-FFF2-40B4-BE49-F238E27FC236}">
              <a16:creationId xmlns:a16="http://schemas.microsoft.com/office/drawing/2014/main" id="{F1EE2FD4-3655-4580-9569-520365DC8B14}"/>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107242</xdr:rowOff>
    </xdr:from>
    <xdr:ext cx="469744" cy="259045"/>
    <xdr:sp macro="" textlink="">
      <xdr:nvSpPr>
        <xdr:cNvPr id="624" name="n_3mainValue【保健センター・保健所】&#10;一人当たり面積">
          <a:extLst>
            <a:ext uri="{FF2B5EF4-FFF2-40B4-BE49-F238E27FC236}">
              <a16:creationId xmlns:a16="http://schemas.microsoft.com/office/drawing/2014/main" id="{694BA9D1-DAE3-4DC5-8028-C67A59EE5E7C}"/>
            </a:ext>
          </a:extLst>
        </xdr:cNvPr>
        <xdr:cNvSpPr txBox="1"/>
      </xdr:nvSpPr>
      <xdr:spPr>
        <a:xfrm>
          <a:off x="19310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107242</xdr:rowOff>
    </xdr:from>
    <xdr:ext cx="469744" cy="259045"/>
    <xdr:sp macro="" textlink="">
      <xdr:nvSpPr>
        <xdr:cNvPr id="625" name="n_4mainValue【保健センター・保健所】&#10;一人当たり面積">
          <a:extLst>
            <a:ext uri="{FF2B5EF4-FFF2-40B4-BE49-F238E27FC236}">
              <a16:creationId xmlns:a16="http://schemas.microsoft.com/office/drawing/2014/main" id="{E087E2CD-C53D-47E2-BBA7-B349B04E81E0}"/>
            </a:ext>
          </a:extLst>
        </xdr:cNvPr>
        <xdr:cNvSpPr txBox="1"/>
      </xdr:nvSpPr>
      <xdr:spPr>
        <a:xfrm>
          <a:off x="18421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6966726-CE0E-49AD-8481-00C1E3178B6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7F0F93A-FB66-40F7-AA9D-28E8EEB640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CAD9437-77C3-4377-9151-26DA72D505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F6E77E7-1002-4DDF-B629-5C3661A9C2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E1DF56E-C637-4483-A0DC-2FE159C36CF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4437D55-09DC-4F03-AE8D-6432BF3D79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DEA25655-6CBD-403A-8822-833090A932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18390919-3742-419C-B1E3-97F79A53BCA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5050C74C-78A7-4FAF-98A1-DC6A66996A2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8C9EB0B-1351-4424-8506-5FECEE0941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651EC69A-C9B8-4D26-95B8-6D7B154D48C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6BC9A810-0C07-4052-8707-F043C165ECC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F1E4EFD7-965A-4B51-A990-FFFDFE815AF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46DC71E0-32A3-49FC-B435-43472A090AF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7CE20B94-9598-4445-B4E0-FBCD7E5737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DC1301F0-796C-44AD-8577-081B4C82A4C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277F5045-94C9-471A-BDA1-81D7B51DD8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F549EF36-FA31-4E9F-B943-B1307792733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B1F61E42-5F4D-49DA-A5D1-F30E49BA71B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932A8D6A-8CA0-445F-8DDE-7AA65A3B7D2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61A289D9-5536-44AC-9AC5-F89A44BF61A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D4422132-E869-49BF-91FF-60E8D72A36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B2E46839-B642-470A-99A9-3A2AE0332A4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4B212249-23B5-4F96-84A4-6A4411D0426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945EA291-FD91-48A4-BEF4-B3E3A59543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86CBCA7B-FE8C-4C8A-9C0E-DE134B6E4AC2}"/>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消防施設】&#10;有形固定資産減価償却率最小値テキスト">
          <a:extLst>
            <a:ext uri="{FF2B5EF4-FFF2-40B4-BE49-F238E27FC236}">
              <a16:creationId xmlns:a16="http://schemas.microsoft.com/office/drawing/2014/main" id="{968790C8-1DE1-4244-B9C9-6A5CEEF1BF0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33EB1576-CBEF-40BC-99E2-F103B1F327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E2C8B966-12E9-48A9-8164-EDEA0E6E04DF}"/>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655" name="直線コネクタ 654">
          <a:extLst>
            <a:ext uri="{FF2B5EF4-FFF2-40B4-BE49-F238E27FC236}">
              <a16:creationId xmlns:a16="http://schemas.microsoft.com/office/drawing/2014/main" id="{1E01037E-C1E2-48F2-BCCB-3C35DBA3F0F8}"/>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58778705-C2A7-4978-B3A4-5C1A5A2FE8C0}"/>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657" name="フローチャート: 判断 656">
          <a:extLst>
            <a:ext uri="{FF2B5EF4-FFF2-40B4-BE49-F238E27FC236}">
              <a16:creationId xmlns:a16="http://schemas.microsoft.com/office/drawing/2014/main" id="{88DA37A4-FF87-4987-9F9B-B7FA1F0C0348}"/>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8" name="フローチャート: 判断 657">
          <a:extLst>
            <a:ext uri="{FF2B5EF4-FFF2-40B4-BE49-F238E27FC236}">
              <a16:creationId xmlns:a16="http://schemas.microsoft.com/office/drawing/2014/main" id="{3D5831F5-DC9D-43F2-A7A3-51FCF1E88F87}"/>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659" name="フローチャート: 判断 658">
          <a:extLst>
            <a:ext uri="{FF2B5EF4-FFF2-40B4-BE49-F238E27FC236}">
              <a16:creationId xmlns:a16="http://schemas.microsoft.com/office/drawing/2014/main" id="{284AB5C3-F70C-4715-A78D-E49512778E1C}"/>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60" name="フローチャート: 判断 659">
          <a:extLst>
            <a:ext uri="{FF2B5EF4-FFF2-40B4-BE49-F238E27FC236}">
              <a16:creationId xmlns:a16="http://schemas.microsoft.com/office/drawing/2014/main" id="{2CC016E7-FE70-4D7F-AF45-544A3841930F}"/>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661" name="フローチャート: 判断 660">
          <a:extLst>
            <a:ext uri="{FF2B5EF4-FFF2-40B4-BE49-F238E27FC236}">
              <a16:creationId xmlns:a16="http://schemas.microsoft.com/office/drawing/2014/main" id="{061F5AC7-E041-49FA-B911-0F7AC46E8E03}"/>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029722E-1BFF-46D7-99C2-6DC9875F23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47D64F38-B10E-4EDC-90C6-2FA89E48BBB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6B459F4C-133D-4A86-8BB6-F64DA64911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8520D53-1812-482D-8CB8-6973E503277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46EE534E-D914-428E-B92B-493BAE9FE55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165281</xdr:rowOff>
    </xdr:from>
    <xdr:to>
      <xdr:col>85</xdr:col>
      <xdr:colOff>177800</xdr:colOff>
      <xdr:row>83</xdr:row>
      <xdr:rowOff>95431</xdr:rowOff>
    </xdr:to>
    <xdr:sp macro="" textlink="">
      <xdr:nvSpPr>
        <xdr:cNvPr id="667" name="楕円 666">
          <a:extLst>
            <a:ext uri="{FF2B5EF4-FFF2-40B4-BE49-F238E27FC236}">
              <a16:creationId xmlns:a16="http://schemas.microsoft.com/office/drawing/2014/main" id="{A159FCDF-E267-4B7E-A0F9-186D6E5A2248}"/>
            </a:ext>
          </a:extLst>
        </xdr:cNvPr>
        <xdr:cNvSpPr/>
      </xdr:nvSpPr>
      <xdr:spPr>
        <a:xfrm>
          <a:off x="16268700" y="142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143708</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53972616-E01F-4DB9-929F-510A45D33215}"/>
            </a:ext>
          </a:extLst>
        </xdr:cNvPr>
        <xdr:cNvSpPr txBox="1"/>
      </xdr:nvSpPr>
      <xdr:spPr>
        <a:xfrm>
          <a:off x="16357600"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69" name="楕円 668">
          <a:extLst>
            <a:ext uri="{FF2B5EF4-FFF2-40B4-BE49-F238E27FC236}">
              <a16:creationId xmlns:a16="http://schemas.microsoft.com/office/drawing/2014/main" id="{01FF7D16-31DE-4322-BACD-689DC51D337F}"/>
            </a:ext>
          </a:extLst>
        </xdr:cNvPr>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44631</xdr:rowOff>
    </xdr:to>
    <xdr:cxnSp macro="">
      <xdr:nvCxnSpPr>
        <xdr:cNvPr id="670" name="直線コネクタ 669">
          <a:extLst>
            <a:ext uri="{FF2B5EF4-FFF2-40B4-BE49-F238E27FC236}">
              <a16:creationId xmlns:a16="http://schemas.microsoft.com/office/drawing/2014/main" id="{FDDFD6B5-1219-4D32-AF19-FD4A7FB78849}"/>
            </a:ext>
          </a:extLst>
        </xdr:cNvPr>
        <xdr:cNvCxnSpPr/>
      </xdr:nvCxnSpPr>
      <xdr:spPr>
        <a:xfrm>
          <a:off x="15481300" y="14222730"/>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71" name="楕円 670">
          <a:extLst>
            <a:ext uri="{FF2B5EF4-FFF2-40B4-BE49-F238E27FC236}">
              <a16:creationId xmlns:a16="http://schemas.microsoft.com/office/drawing/2014/main" id="{C345F2CD-6D18-4AE5-9D03-BCB2A59DD94D}"/>
            </a:ext>
          </a:extLst>
        </xdr:cNvPr>
        <xdr:cNvSpPr/>
      </xdr:nvSpPr>
      <xdr:spPr>
        <a:xfrm>
          <a:off x="14541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95250</xdr:rowOff>
    </xdr:from>
    <xdr:to>
      <xdr:col>81</xdr:col>
      <xdr:colOff>50800</xdr:colOff>
      <xdr:row>82</xdr:row>
      <xdr:rowOff>163830</xdr:rowOff>
    </xdr:to>
    <xdr:cxnSp macro="">
      <xdr:nvCxnSpPr>
        <xdr:cNvPr id="672" name="直線コネクタ 671">
          <a:extLst>
            <a:ext uri="{FF2B5EF4-FFF2-40B4-BE49-F238E27FC236}">
              <a16:creationId xmlns:a16="http://schemas.microsoft.com/office/drawing/2014/main" id="{FC387293-C467-4993-903E-EAAACB653CFC}"/>
            </a:ext>
          </a:extLst>
        </xdr:cNvPr>
        <xdr:cNvCxnSpPr/>
      </xdr:nvCxnSpPr>
      <xdr:spPr>
        <a:xfrm>
          <a:off x="14592300" y="141541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673" name="楕円 672">
          <a:extLst>
            <a:ext uri="{FF2B5EF4-FFF2-40B4-BE49-F238E27FC236}">
              <a16:creationId xmlns:a16="http://schemas.microsoft.com/office/drawing/2014/main" id="{F8607A82-0591-47AD-BB26-A464A0BCCF81}"/>
            </a:ext>
          </a:extLst>
        </xdr:cNvPr>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21771</xdr:rowOff>
    </xdr:from>
    <xdr:to>
      <xdr:col>76</xdr:col>
      <xdr:colOff>114300</xdr:colOff>
      <xdr:row>82</xdr:row>
      <xdr:rowOff>95250</xdr:rowOff>
    </xdr:to>
    <xdr:cxnSp macro="">
      <xdr:nvCxnSpPr>
        <xdr:cNvPr id="674" name="直線コネクタ 673">
          <a:extLst>
            <a:ext uri="{FF2B5EF4-FFF2-40B4-BE49-F238E27FC236}">
              <a16:creationId xmlns:a16="http://schemas.microsoft.com/office/drawing/2014/main" id="{84A8502C-CBDC-47CA-B2BB-D2FCD272880E}"/>
            </a:ext>
          </a:extLst>
        </xdr:cNvPr>
        <xdr:cNvCxnSpPr/>
      </xdr:nvCxnSpPr>
      <xdr:spPr>
        <a:xfrm>
          <a:off x="13703300" y="1408067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6894</xdr:rowOff>
    </xdr:from>
    <xdr:to>
      <xdr:col>67</xdr:col>
      <xdr:colOff>101600</xdr:colOff>
      <xdr:row>81</xdr:row>
      <xdr:rowOff>108494</xdr:rowOff>
    </xdr:to>
    <xdr:sp macro="" textlink="">
      <xdr:nvSpPr>
        <xdr:cNvPr id="675" name="楕円 674">
          <a:extLst>
            <a:ext uri="{FF2B5EF4-FFF2-40B4-BE49-F238E27FC236}">
              <a16:creationId xmlns:a16="http://schemas.microsoft.com/office/drawing/2014/main" id="{A6125D57-5E36-4003-9137-9FB8B59588A4}"/>
            </a:ext>
          </a:extLst>
        </xdr:cNvPr>
        <xdr:cNvSpPr/>
      </xdr:nvSpPr>
      <xdr:spPr>
        <a:xfrm>
          <a:off x="127635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57694</xdr:rowOff>
    </xdr:from>
    <xdr:to>
      <xdr:col>71</xdr:col>
      <xdr:colOff>177800</xdr:colOff>
      <xdr:row>82</xdr:row>
      <xdr:rowOff>21771</xdr:rowOff>
    </xdr:to>
    <xdr:cxnSp macro="">
      <xdr:nvCxnSpPr>
        <xdr:cNvPr id="676" name="直線コネクタ 675">
          <a:extLst>
            <a:ext uri="{FF2B5EF4-FFF2-40B4-BE49-F238E27FC236}">
              <a16:creationId xmlns:a16="http://schemas.microsoft.com/office/drawing/2014/main" id="{3F321F1D-1072-4C5A-898E-131AAB115754}"/>
            </a:ext>
          </a:extLst>
        </xdr:cNvPr>
        <xdr:cNvCxnSpPr/>
      </xdr:nvCxnSpPr>
      <xdr:spPr>
        <a:xfrm>
          <a:off x="12814300" y="13945144"/>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677" name="n_1aveValue【消防施設】&#10;有形固定資産減価償却率">
          <a:extLst>
            <a:ext uri="{FF2B5EF4-FFF2-40B4-BE49-F238E27FC236}">
              <a16:creationId xmlns:a16="http://schemas.microsoft.com/office/drawing/2014/main" id="{712B082B-CB1A-43BB-9D2E-94FB46E1A6E8}"/>
            </a:ext>
          </a:extLst>
        </xdr:cNvPr>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52269</xdr:rowOff>
    </xdr:from>
    <xdr:ext cx="405111" cy="259045"/>
    <xdr:sp macro="" textlink="">
      <xdr:nvSpPr>
        <xdr:cNvPr id="678" name="n_2aveValue【消防施設】&#10;有形固定資産減価償却率">
          <a:extLst>
            <a:ext uri="{FF2B5EF4-FFF2-40B4-BE49-F238E27FC236}">
              <a16:creationId xmlns:a16="http://schemas.microsoft.com/office/drawing/2014/main" id="{2ED1F6C5-3B6C-4BA7-A596-0C2653B3FDE0}"/>
            </a:ext>
          </a:extLst>
        </xdr:cNvPr>
        <xdr:cNvSpPr txBox="1"/>
      </xdr:nvSpPr>
      <xdr:spPr>
        <a:xfrm>
          <a:off x="14389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679" name="n_3aveValue【消防施設】&#10;有形固定資産減価償却率">
          <a:extLst>
            <a:ext uri="{FF2B5EF4-FFF2-40B4-BE49-F238E27FC236}">
              <a16:creationId xmlns:a16="http://schemas.microsoft.com/office/drawing/2014/main" id="{BB845499-0FC2-4A80-90BE-1F9F290C528C}"/>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680" name="n_4aveValue【消防施設】&#10;有形固定資産減価償却率">
          <a:extLst>
            <a:ext uri="{FF2B5EF4-FFF2-40B4-BE49-F238E27FC236}">
              <a16:creationId xmlns:a16="http://schemas.microsoft.com/office/drawing/2014/main" id="{1F2E1891-FD20-488E-90DE-785458124F8C}"/>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59707</xdr:rowOff>
    </xdr:from>
    <xdr:ext cx="405111" cy="259045"/>
    <xdr:sp macro="" textlink="">
      <xdr:nvSpPr>
        <xdr:cNvPr id="681" name="n_1mainValue【消防施設】&#10;有形固定資産減価償却率">
          <a:extLst>
            <a:ext uri="{FF2B5EF4-FFF2-40B4-BE49-F238E27FC236}">
              <a16:creationId xmlns:a16="http://schemas.microsoft.com/office/drawing/2014/main" id="{D4E3A65E-9159-4848-8627-018046932CC0}"/>
            </a:ext>
          </a:extLst>
        </xdr:cNvPr>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82" name="n_2mainValue【消防施設】&#10;有形固定資産減価償却率">
          <a:extLst>
            <a:ext uri="{FF2B5EF4-FFF2-40B4-BE49-F238E27FC236}">
              <a16:creationId xmlns:a16="http://schemas.microsoft.com/office/drawing/2014/main" id="{CC650D0C-E23E-44F3-812A-725887762834}"/>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683" name="n_3mainValue【消防施設】&#10;有形固定資産減価償却率">
          <a:extLst>
            <a:ext uri="{FF2B5EF4-FFF2-40B4-BE49-F238E27FC236}">
              <a16:creationId xmlns:a16="http://schemas.microsoft.com/office/drawing/2014/main" id="{0E387EBD-9352-4526-9671-15DFA7BB081C}"/>
            </a:ext>
          </a:extLst>
        </xdr:cNvPr>
        <xdr:cNvSpPr txBox="1"/>
      </xdr:nvSpPr>
      <xdr:spPr>
        <a:xfrm>
          <a:off x="13500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125021</xdr:rowOff>
    </xdr:from>
    <xdr:ext cx="405111" cy="259045"/>
    <xdr:sp macro="" textlink="">
      <xdr:nvSpPr>
        <xdr:cNvPr id="684" name="n_4mainValue【消防施設】&#10;有形固定資産減価償却率">
          <a:extLst>
            <a:ext uri="{FF2B5EF4-FFF2-40B4-BE49-F238E27FC236}">
              <a16:creationId xmlns:a16="http://schemas.microsoft.com/office/drawing/2014/main" id="{DDAF7AB6-D085-4DBC-92EF-D122FD91375A}"/>
            </a:ext>
          </a:extLst>
        </xdr:cNvPr>
        <xdr:cNvSpPr txBox="1"/>
      </xdr:nvSpPr>
      <xdr:spPr>
        <a:xfrm>
          <a:off x="12611744" y="1366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BDBF056E-7FB1-4438-A489-A0719238CE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E22D9E1-642B-46BD-A6C0-D9F94E5D373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53FA41F4-9A8E-4003-B3F2-0C2FC5BF3CB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4A95FC1-D0A1-41C4-A348-4FCD2E66A47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0CE04AC-1CB4-4E1C-9FC2-8D590E79F1C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E10274A7-9B3A-4305-A2CD-DD473C80A04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E686AB57-670D-49AB-881F-B2670F1A88F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0BD59366-BDC7-4A57-B352-DAA22A7F0F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B28D4DAB-4436-4926-9E90-8A0D6ADD76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10A7351-071C-40C0-A08C-BCF50B70E1A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676001DC-0E76-44E2-AF25-739C0ECFA18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11B27479-4F76-4770-B66A-5B1F65199AC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DB912A44-7DCF-419D-B6C4-C607B63197CC}"/>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E3AFCF7C-4744-4D29-A5BF-824E0E270B8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D37FF101-9E4A-4CE0-B524-03D6B15D2C7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A365F68D-731E-428D-825C-E2296246ADB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81C25A0F-2DE6-426C-B14E-D33D01A5689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C15D1109-9B63-417F-97AA-99E0A67A26B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137677FF-572D-4665-A7CC-405FE7CC61E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2D15A006-4F4C-496F-AA1D-70872792E54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a:extLst>
            <a:ext uri="{FF2B5EF4-FFF2-40B4-BE49-F238E27FC236}">
              <a16:creationId xmlns:a16="http://schemas.microsoft.com/office/drawing/2014/main" id="{E5173448-FBE2-49DC-872A-A2FD0D6CE9F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941B64B7-C7D2-4C5F-B772-7409382F07DE}"/>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消防施設】&#10;一人当たり面積最小値テキスト">
          <a:extLst>
            <a:ext uri="{FF2B5EF4-FFF2-40B4-BE49-F238E27FC236}">
              <a16:creationId xmlns:a16="http://schemas.microsoft.com/office/drawing/2014/main" id="{545E83EF-E069-43F0-9627-EA8E7F8E35F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114AC6F5-1E23-4779-ABF2-5D5822542EAC}"/>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709" name="【消防施設】&#10;一人当たり面積最大値テキスト">
          <a:extLst>
            <a:ext uri="{FF2B5EF4-FFF2-40B4-BE49-F238E27FC236}">
              <a16:creationId xmlns:a16="http://schemas.microsoft.com/office/drawing/2014/main" id="{850DF128-FB44-4E51-A2EF-67A1BA315C7A}"/>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710" name="直線コネクタ 709">
          <a:extLst>
            <a:ext uri="{FF2B5EF4-FFF2-40B4-BE49-F238E27FC236}">
              <a16:creationId xmlns:a16="http://schemas.microsoft.com/office/drawing/2014/main" id="{0460929A-A067-4D04-B8FC-1B807920EFA2}"/>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155464</xdr:rowOff>
    </xdr:from>
    <xdr:ext cx="469744" cy="259045"/>
    <xdr:sp macro="" textlink="">
      <xdr:nvSpPr>
        <xdr:cNvPr id="711" name="【消防施設】&#10;一人当たり面積平均値テキスト">
          <a:extLst>
            <a:ext uri="{FF2B5EF4-FFF2-40B4-BE49-F238E27FC236}">
              <a16:creationId xmlns:a16="http://schemas.microsoft.com/office/drawing/2014/main" id="{CA0B0F88-61F5-4455-9808-43A6D0F54665}"/>
            </a:ext>
          </a:extLst>
        </xdr:cNvPr>
        <xdr:cNvSpPr txBox="1"/>
      </xdr:nvSpPr>
      <xdr:spPr>
        <a:xfrm>
          <a:off x="22199600" y="1438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12" name="フローチャート: 判断 711">
          <a:extLst>
            <a:ext uri="{FF2B5EF4-FFF2-40B4-BE49-F238E27FC236}">
              <a16:creationId xmlns:a16="http://schemas.microsoft.com/office/drawing/2014/main" id="{F75DC7CD-358C-4EC1-9A9A-87E172966C14}"/>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13" name="フローチャート: 判断 712">
          <a:extLst>
            <a:ext uri="{FF2B5EF4-FFF2-40B4-BE49-F238E27FC236}">
              <a16:creationId xmlns:a16="http://schemas.microsoft.com/office/drawing/2014/main" id="{140FD110-2F17-44C5-96DD-13DE9764819D}"/>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714" name="フローチャート: 判断 713">
          <a:extLst>
            <a:ext uri="{FF2B5EF4-FFF2-40B4-BE49-F238E27FC236}">
              <a16:creationId xmlns:a16="http://schemas.microsoft.com/office/drawing/2014/main" id="{B16BFE8F-36DA-4696-BB97-3C5F1A348F8A}"/>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15" name="フローチャート: 判断 714">
          <a:extLst>
            <a:ext uri="{FF2B5EF4-FFF2-40B4-BE49-F238E27FC236}">
              <a16:creationId xmlns:a16="http://schemas.microsoft.com/office/drawing/2014/main" id="{78A24D8B-0980-4349-9AF3-2CDCF35B2352}"/>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6" name="フローチャート: 判断 715">
          <a:extLst>
            <a:ext uri="{FF2B5EF4-FFF2-40B4-BE49-F238E27FC236}">
              <a16:creationId xmlns:a16="http://schemas.microsoft.com/office/drawing/2014/main" id="{5442DED7-C55D-4061-81F5-94766B4F4513}"/>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7C2713-C1FE-45A6-A5A3-84E0889566C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9D07E3D-BB38-4ECE-8C64-AB3B4CB24B1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2934035-8158-4B7A-B072-C5C3CEE9995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AA694C54-5658-4137-B294-4B523DE026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BDBD43DB-47AD-465B-A183-CB33B8A90C5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22" name="楕円 721">
          <a:extLst>
            <a:ext uri="{FF2B5EF4-FFF2-40B4-BE49-F238E27FC236}">
              <a16:creationId xmlns:a16="http://schemas.microsoft.com/office/drawing/2014/main" id="{BCE9C5A5-D7A3-4F3C-AFDF-D4D807B01D1A}"/>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149623</xdr:rowOff>
    </xdr:from>
    <xdr:ext cx="469744" cy="259045"/>
    <xdr:sp macro="" textlink="">
      <xdr:nvSpPr>
        <xdr:cNvPr id="723" name="【消防施設】&#10;一人当たり面積該当値テキスト">
          <a:extLst>
            <a:ext uri="{FF2B5EF4-FFF2-40B4-BE49-F238E27FC236}">
              <a16:creationId xmlns:a16="http://schemas.microsoft.com/office/drawing/2014/main" id="{C2CBE79E-10F9-4E6C-871D-60A27424C6DB}"/>
            </a:ext>
          </a:extLst>
        </xdr:cNvPr>
        <xdr:cNvSpPr txBox="1"/>
      </xdr:nvSpPr>
      <xdr:spPr>
        <a:xfrm>
          <a:off x="22199600" y="142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724" name="楕円 723">
          <a:extLst>
            <a:ext uri="{FF2B5EF4-FFF2-40B4-BE49-F238E27FC236}">
              <a16:creationId xmlns:a16="http://schemas.microsoft.com/office/drawing/2014/main" id="{835743C2-481D-49E3-B02C-56A303CCE703}"/>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725" name="直線コネクタ 724">
          <a:extLst>
            <a:ext uri="{FF2B5EF4-FFF2-40B4-BE49-F238E27FC236}">
              <a16:creationId xmlns:a16="http://schemas.microsoft.com/office/drawing/2014/main" id="{7F6E3CD4-0200-4692-8213-70D1B7DDAC68}"/>
            </a:ext>
          </a:extLst>
        </xdr:cNvPr>
        <xdr:cNvCxnSpPr/>
      </xdr:nvCxnSpPr>
      <xdr:spPr>
        <a:xfrm flipV="1">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26" name="楕円 725">
          <a:extLst>
            <a:ext uri="{FF2B5EF4-FFF2-40B4-BE49-F238E27FC236}">
              <a16:creationId xmlns:a16="http://schemas.microsoft.com/office/drawing/2014/main" id="{F85F78A3-5252-49AA-B727-7AD3DAC4732E}"/>
            </a:ext>
          </a:extLst>
        </xdr:cNvPr>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15239</xdr:rowOff>
    </xdr:to>
    <xdr:cxnSp macro="">
      <xdr:nvCxnSpPr>
        <xdr:cNvPr id="727" name="直線コネクタ 726">
          <a:extLst>
            <a:ext uri="{FF2B5EF4-FFF2-40B4-BE49-F238E27FC236}">
              <a16:creationId xmlns:a16="http://schemas.microsoft.com/office/drawing/2014/main" id="{454D899A-25E5-461E-92F8-7CFA8563E8AB}"/>
            </a:ext>
          </a:extLst>
        </xdr:cNvPr>
        <xdr:cNvCxnSpPr/>
      </xdr:nvCxnSpPr>
      <xdr:spPr>
        <a:xfrm flipV="1">
          <a:off x="20434300" y="14412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28" name="楕円 727">
          <a:extLst>
            <a:ext uri="{FF2B5EF4-FFF2-40B4-BE49-F238E27FC236}">
              <a16:creationId xmlns:a16="http://schemas.microsoft.com/office/drawing/2014/main" id="{0973EDF0-19D1-4EE3-B6EE-BEF647B7D1C6}"/>
            </a:ext>
          </a:extLst>
        </xdr:cNvPr>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29" name="直線コネクタ 728">
          <a:extLst>
            <a:ext uri="{FF2B5EF4-FFF2-40B4-BE49-F238E27FC236}">
              <a16:creationId xmlns:a16="http://schemas.microsoft.com/office/drawing/2014/main" id="{1FA4875A-961F-40EA-A708-2252564949A0}"/>
            </a:ext>
          </a:extLst>
        </xdr:cNvPr>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140463</xdr:rowOff>
    </xdr:from>
    <xdr:to>
      <xdr:col>98</xdr:col>
      <xdr:colOff>38100</xdr:colOff>
      <xdr:row>84</xdr:row>
      <xdr:rowOff>70613</xdr:rowOff>
    </xdr:to>
    <xdr:sp macro="" textlink="">
      <xdr:nvSpPr>
        <xdr:cNvPr id="730" name="楕円 729">
          <a:extLst>
            <a:ext uri="{FF2B5EF4-FFF2-40B4-BE49-F238E27FC236}">
              <a16:creationId xmlns:a16="http://schemas.microsoft.com/office/drawing/2014/main" id="{0CE9DE9B-2ABD-450F-8CC6-5FCF6DEF85EA}"/>
            </a:ext>
          </a:extLst>
        </xdr:cNvPr>
        <xdr:cNvSpPr/>
      </xdr:nvSpPr>
      <xdr:spPr>
        <a:xfrm>
          <a:off x="18605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15239</xdr:rowOff>
    </xdr:from>
    <xdr:to>
      <xdr:col>102</xdr:col>
      <xdr:colOff>114300</xdr:colOff>
      <xdr:row>84</xdr:row>
      <xdr:rowOff>19813</xdr:rowOff>
    </xdr:to>
    <xdr:cxnSp macro="">
      <xdr:nvCxnSpPr>
        <xdr:cNvPr id="731" name="直線コネクタ 730">
          <a:extLst>
            <a:ext uri="{FF2B5EF4-FFF2-40B4-BE49-F238E27FC236}">
              <a16:creationId xmlns:a16="http://schemas.microsoft.com/office/drawing/2014/main" id="{17138B2A-BCAB-4578-A60B-6CD44945FAD2}"/>
            </a:ext>
          </a:extLst>
        </xdr:cNvPr>
        <xdr:cNvCxnSpPr/>
      </xdr:nvCxnSpPr>
      <xdr:spPr>
        <a:xfrm flipV="1">
          <a:off x="18656300" y="144170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107459</xdr:rowOff>
    </xdr:from>
    <xdr:ext cx="469744" cy="259045"/>
    <xdr:sp macro="" textlink="">
      <xdr:nvSpPr>
        <xdr:cNvPr id="732" name="n_1aveValue【消防施設】&#10;一人当たり面積">
          <a:extLst>
            <a:ext uri="{FF2B5EF4-FFF2-40B4-BE49-F238E27FC236}">
              <a16:creationId xmlns:a16="http://schemas.microsoft.com/office/drawing/2014/main" id="{02AA3179-115C-4F16-95E5-2643A5CC0F5E}"/>
            </a:ext>
          </a:extLst>
        </xdr:cNvPr>
        <xdr:cNvSpPr txBox="1"/>
      </xdr:nvSpPr>
      <xdr:spPr>
        <a:xfrm>
          <a:off x="210757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733" name="n_2aveValue【消防施設】&#10;一人当たり面積">
          <a:extLst>
            <a:ext uri="{FF2B5EF4-FFF2-40B4-BE49-F238E27FC236}">
              <a16:creationId xmlns:a16="http://schemas.microsoft.com/office/drawing/2014/main" id="{6A4FE8B6-5D99-42FC-A50F-D743BF2E5B89}"/>
            </a:ext>
          </a:extLst>
        </xdr:cNvPr>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734" name="n_3aveValue【消防施設】&#10;一人当たり面積">
          <a:extLst>
            <a:ext uri="{FF2B5EF4-FFF2-40B4-BE49-F238E27FC236}">
              <a16:creationId xmlns:a16="http://schemas.microsoft.com/office/drawing/2014/main" id="{B65D32FA-737F-48F3-BE32-1BF473124199}"/>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5" name="n_4aveValue【消防施設】&#10;一人当たり面積">
          <a:extLst>
            <a:ext uri="{FF2B5EF4-FFF2-40B4-BE49-F238E27FC236}">
              <a16:creationId xmlns:a16="http://schemas.microsoft.com/office/drawing/2014/main" id="{3E4D71DA-B729-4A08-BD32-0F1708E4A0AD}"/>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736" name="n_1mainValue【消防施設】&#10;一人当たり面積">
          <a:extLst>
            <a:ext uri="{FF2B5EF4-FFF2-40B4-BE49-F238E27FC236}">
              <a16:creationId xmlns:a16="http://schemas.microsoft.com/office/drawing/2014/main" id="{FC06AC55-1E44-44C3-8D10-37FB7C703A96}"/>
            </a:ext>
          </a:extLst>
        </xdr:cNvPr>
        <xdr:cNvSpPr txBox="1"/>
      </xdr:nvSpPr>
      <xdr:spPr>
        <a:xfrm>
          <a:off x="210757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37" name="n_2mainValue【消防施設】&#10;一人当たり面積">
          <a:extLst>
            <a:ext uri="{FF2B5EF4-FFF2-40B4-BE49-F238E27FC236}">
              <a16:creationId xmlns:a16="http://schemas.microsoft.com/office/drawing/2014/main" id="{BE180278-0D09-411C-A379-40BB224BA3BA}"/>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8" name="n_3mainValue【消防施設】&#10;一人当たり面積">
          <a:extLst>
            <a:ext uri="{FF2B5EF4-FFF2-40B4-BE49-F238E27FC236}">
              <a16:creationId xmlns:a16="http://schemas.microsoft.com/office/drawing/2014/main" id="{F8FB6635-220C-491E-A139-03DE4A72F4EB}"/>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87140</xdr:rowOff>
    </xdr:from>
    <xdr:ext cx="469744" cy="259045"/>
    <xdr:sp macro="" textlink="">
      <xdr:nvSpPr>
        <xdr:cNvPr id="739" name="n_4mainValue【消防施設】&#10;一人当たり面積">
          <a:extLst>
            <a:ext uri="{FF2B5EF4-FFF2-40B4-BE49-F238E27FC236}">
              <a16:creationId xmlns:a16="http://schemas.microsoft.com/office/drawing/2014/main" id="{AD0C1BB9-D81D-4510-B23D-1D52DF9C4011}"/>
            </a:ext>
          </a:extLst>
        </xdr:cNvPr>
        <xdr:cNvSpPr txBox="1"/>
      </xdr:nvSpPr>
      <xdr:spPr>
        <a:xfrm>
          <a:off x="18421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FFF26245-FC67-4A52-B1CE-6A4A0727AE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A902BA4A-692A-4116-878B-59A7376786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C27FC31-DAB0-481D-AD7D-812FDF8CD39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8B6A59B6-7535-4DF4-97A5-DB67838C858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84289641-406E-4757-B5CA-845DA3A0D94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EBE4761B-D3C1-4F5A-917E-5E2344E796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12B056EA-5F55-40A3-918E-976A95090D1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E8DD4183-78A5-45B2-B3F1-E291B9775F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50FAE298-C12C-43E0-BF22-FE5AD133755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30EE60E7-A072-4403-BAD3-80345CF93E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8E219DCD-001A-4EEF-9309-BE097ACF9D6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512F5D1-F768-4FF6-B960-62F1E07A1A1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103FCDC5-6635-4786-AAF4-FBA51AC774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3D14BCB7-B540-4846-85FA-69A00120D2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DA3CD97D-1573-4E81-9684-16517A7F24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A1179038-4309-4852-B246-69F3A750DB6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4C1D26A1-6CAF-4C9F-BD73-A0267D5FA45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6CE79F18-8D39-4031-8EE0-EDECC89D8E3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2CB505AF-3598-40E1-9E3F-B4646006387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A776E393-85EA-40EF-B5C5-3AA17A29AEE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0" name="テキスト ボックス 759">
          <a:extLst>
            <a:ext uri="{FF2B5EF4-FFF2-40B4-BE49-F238E27FC236}">
              <a16:creationId xmlns:a16="http://schemas.microsoft.com/office/drawing/2014/main" id="{0488BCA8-E8AC-4466-9469-C1A1EA34A9B1}"/>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A2414F33-B996-46D8-BD67-E51F5E9FFAD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庁舎】&#10;有形固定資産減価償却率グラフ枠">
          <a:extLst>
            <a:ext uri="{FF2B5EF4-FFF2-40B4-BE49-F238E27FC236}">
              <a16:creationId xmlns:a16="http://schemas.microsoft.com/office/drawing/2014/main" id="{FB2BFF7B-9536-4779-999A-59F00BF4DB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3" name="直線コネクタ 762">
          <a:extLst>
            <a:ext uri="{FF2B5EF4-FFF2-40B4-BE49-F238E27FC236}">
              <a16:creationId xmlns:a16="http://schemas.microsoft.com/office/drawing/2014/main" id="{EBEC23E7-BC0F-4527-AC83-8EFFB992E95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4" name="【庁舎】&#10;有形固定資産減価償却率最小値テキスト">
          <a:extLst>
            <a:ext uri="{FF2B5EF4-FFF2-40B4-BE49-F238E27FC236}">
              <a16:creationId xmlns:a16="http://schemas.microsoft.com/office/drawing/2014/main" id="{F3522F36-D53F-4024-8619-64B0CB28A7DC}"/>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5" name="直線コネクタ 764">
          <a:extLst>
            <a:ext uri="{FF2B5EF4-FFF2-40B4-BE49-F238E27FC236}">
              <a16:creationId xmlns:a16="http://schemas.microsoft.com/office/drawing/2014/main" id="{23B4B4C3-EA60-459C-84BD-BF44793E849F}"/>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6" name="【庁舎】&#10;有形固定資産減価償却率最大値テキスト">
          <a:extLst>
            <a:ext uri="{FF2B5EF4-FFF2-40B4-BE49-F238E27FC236}">
              <a16:creationId xmlns:a16="http://schemas.microsoft.com/office/drawing/2014/main" id="{E0B6267B-8920-4AF0-9156-96CE9C4AF60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7" name="直線コネクタ 766">
          <a:extLst>
            <a:ext uri="{FF2B5EF4-FFF2-40B4-BE49-F238E27FC236}">
              <a16:creationId xmlns:a16="http://schemas.microsoft.com/office/drawing/2014/main" id="{3636E9AB-B286-41B8-9460-B784AEAC746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63516</xdr:rowOff>
    </xdr:from>
    <xdr:ext cx="405111" cy="259045"/>
    <xdr:sp macro="" textlink="">
      <xdr:nvSpPr>
        <xdr:cNvPr id="768" name="【庁舎】&#10;有形固定資産減価償却率平均値テキスト">
          <a:extLst>
            <a:ext uri="{FF2B5EF4-FFF2-40B4-BE49-F238E27FC236}">
              <a16:creationId xmlns:a16="http://schemas.microsoft.com/office/drawing/2014/main" id="{2975B578-AC96-427E-A9F8-263E131CE81E}"/>
            </a:ext>
          </a:extLst>
        </xdr:cNvPr>
        <xdr:cNvSpPr txBox="1"/>
      </xdr:nvSpPr>
      <xdr:spPr>
        <a:xfrm>
          <a:off x="16357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769" name="フローチャート: 判断 768">
          <a:extLst>
            <a:ext uri="{FF2B5EF4-FFF2-40B4-BE49-F238E27FC236}">
              <a16:creationId xmlns:a16="http://schemas.microsoft.com/office/drawing/2014/main" id="{A3A0C68E-E49D-4FFF-91C5-54AAC3336420}"/>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770" name="フローチャート: 判断 769">
          <a:extLst>
            <a:ext uri="{FF2B5EF4-FFF2-40B4-BE49-F238E27FC236}">
              <a16:creationId xmlns:a16="http://schemas.microsoft.com/office/drawing/2014/main" id="{FFA14666-60BA-4D26-AD6A-D693815ED7A3}"/>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771" name="フローチャート: 判断 770">
          <a:extLst>
            <a:ext uri="{FF2B5EF4-FFF2-40B4-BE49-F238E27FC236}">
              <a16:creationId xmlns:a16="http://schemas.microsoft.com/office/drawing/2014/main" id="{E2B750C6-C59C-4DA1-85FF-854332EE867C}"/>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772" name="フローチャート: 判断 771">
          <a:extLst>
            <a:ext uri="{FF2B5EF4-FFF2-40B4-BE49-F238E27FC236}">
              <a16:creationId xmlns:a16="http://schemas.microsoft.com/office/drawing/2014/main" id="{0AD56C79-150F-4EA5-A28A-03A1F7CC3504}"/>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773" name="フローチャート: 判断 772">
          <a:extLst>
            <a:ext uri="{FF2B5EF4-FFF2-40B4-BE49-F238E27FC236}">
              <a16:creationId xmlns:a16="http://schemas.microsoft.com/office/drawing/2014/main" id="{EAEC7E94-1998-43FA-B743-5201B64B4B04}"/>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EDE35E11-3B48-46EB-A3ED-360AD8795CF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BA7DA8BB-F3DD-4AD9-92E2-41BE296A502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CBB458E-6522-4D79-9682-328747F052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6DA488F-82C8-4047-9387-093B1AEF5E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AF485A0-FFE9-476A-BC9D-68BCB041CD3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104139</xdr:rowOff>
    </xdr:from>
    <xdr:to>
      <xdr:col>85</xdr:col>
      <xdr:colOff>177800</xdr:colOff>
      <xdr:row>102</xdr:row>
      <xdr:rowOff>34289</xdr:rowOff>
    </xdr:to>
    <xdr:sp macro="" textlink="">
      <xdr:nvSpPr>
        <xdr:cNvPr id="779" name="楕円 778">
          <a:extLst>
            <a:ext uri="{FF2B5EF4-FFF2-40B4-BE49-F238E27FC236}">
              <a16:creationId xmlns:a16="http://schemas.microsoft.com/office/drawing/2014/main" id="{A0E48776-F973-415D-B55D-62892799D9AF}"/>
            </a:ext>
          </a:extLst>
        </xdr:cNvPr>
        <xdr:cNvSpPr/>
      </xdr:nvSpPr>
      <xdr:spPr>
        <a:xfrm>
          <a:off x="16268700" y="174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127016</xdr:rowOff>
    </xdr:from>
    <xdr:ext cx="405111" cy="259045"/>
    <xdr:sp macro="" textlink="">
      <xdr:nvSpPr>
        <xdr:cNvPr id="780" name="【庁舎】&#10;有形固定資産減価償却率該当値テキスト">
          <a:extLst>
            <a:ext uri="{FF2B5EF4-FFF2-40B4-BE49-F238E27FC236}">
              <a16:creationId xmlns:a16="http://schemas.microsoft.com/office/drawing/2014/main" id="{780B5FE4-FC87-4304-B102-C007F63B3F0D}"/>
            </a:ext>
          </a:extLst>
        </xdr:cNvPr>
        <xdr:cNvSpPr txBox="1"/>
      </xdr:nvSpPr>
      <xdr:spPr>
        <a:xfrm>
          <a:off x="16357600" y="1727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69850</xdr:rowOff>
    </xdr:from>
    <xdr:to>
      <xdr:col>81</xdr:col>
      <xdr:colOff>101600</xdr:colOff>
      <xdr:row>102</xdr:row>
      <xdr:rowOff>0</xdr:rowOff>
    </xdr:to>
    <xdr:sp macro="" textlink="">
      <xdr:nvSpPr>
        <xdr:cNvPr id="781" name="楕円 780">
          <a:extLst>
            <a:ext uri="{FF2B5EF4-FFF2-40B4-BE49-F238E27FC236}">
              <a16:creationId xmlns:a16="http://schemas.microsoft.com/office/drawing/2014/main" id="{C7530083-1882-49A6-B357-2DB7B7E65D11}"/>
            </a:ext>
          </a:extLst>
        </xdr:cNvPr>
        <xdr:cNvSpPr/>
      </xdr:nvSpPr>
      <xdr:spPr>
        <a:xfrm>
          <a:off x="15430500" y="1738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120650</xdr:rowOff>
    </xdr:from>
    <xdr:to>
      <xdr:col>85</xdr:col>
      <xdr:colOff>127000</xdr:colOff>
      <xdr:row>101</xdr:row>
      <xdr:rowOff>154939</xdr:rowOff>
    </xdr:to>
    <xdr:cxnSp macro="">
      <xdr:nvCxnSpPr>
        <xdr:cNvPr id="782" name="直線コネクタ 781">
          <a:extLst>
            <a:ext uri="{FF2B5EF4-FFF2-40B4-BE49-F238E27FC236}">
              <a16:creationId xmlns:a16="http://schemas.microsoft.com/office/drawing/2014/main" id="{FF739E2E-2A67-443A-AE3C-C963E18030A5}"/>
            </a:ext>
          </a:extLst>
        </xdr:cNvPr>
        <xdr:cNvCxnSpPr/>
      </xdr:nvCxnSpPr>
      <xdr:spPr>
        <a:xfrm>
          <a:off x="15481300" y="174371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36830</xdr:rowOff>
    </xdr:from>
    <xdr:to>
      <xdr:col>76</xdr:col>
      <xdr:colOff>165100</xdr:colOff>
      <xdr:row>101</xdr:row>
      <xdr:rowOff>138430</xdr:rowOff>
    </xdr:to>
    <xdr:sp macro="" textlink="">
      <xdr:nvSpPr>
        <xdr:cNvPr id="783" name="楕円 782">
          <a:extLst>
            <a:ext uri="{FF2B5EF4-FFF2-40B4-BE49-F238E27FC236}">
              <a16:creationId xmlns:a16="http://schemas.microsoft.com/office/drawing/2014/main" id="{3B94E31A-437E-42C7-B54D-176CE713D4B2}"/>
            </a:ext>
          </a:extLst>
        </xdr:cNvPr>
        <xdr:cNvSpPr/>
      </xdr:nvSpPr>
      <xdr:spPr>
        <a:xfrm>
          <a:off x="1454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101</xdr:row>
      <xdr:rowOff>120650</xdr:rowOff>
    </xdr:to>
    <xdr:cxnSp macro="">
      <xdr:nvCxnSpPr>
        <xdr:cNvPr id="784" name="直線コネクタ 783">
          <a:extLst>
            <a:ext uri="{FF2B5EF4-FFF2-40B4-BE49-F238E27FC236}">
              <a16:creationId xmlns:a16="http://schemas.microsoft.com/office/drawing/2014/main" id="{69A2D929-5082-4F29-BD05-3D118B2B6429}"/>
            </a:ext>
          </a:extLst>
        </xdr:cNvPr>
        <xdr:cNvCxnSpPr/>
      </xdr:nvCxnSpPr>
      <xdr:spPr>
        <a:xfrm>
          <a:off x="14592300" y="1740408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5080</xdr:rowOff>
    </xdr:from>
    <xdr:to>
      <xdr:col>72</xdr:col>
      <xdr:colOff>38100</xdr:colOff>
      <xdr:row>101</xdr:row>
      <xdr:rowOff>106680</xdr:rowOff>
    </xdr:to>
    <xdr:sp macro="" textlink="">
      <xdr:nvSpPr>
        <xdr:cNvPr id="785" name="楕円 784">
          <a:extLst>
            <a:ext uri="{FF2B5EF4-FFF2-40B4-BE49-F238E27FC236}">
              <a16:creationId xmlns:a16="http://schemas.microsoft.com/office/drawing/2014/main" id="{86CFF90A-88E3-481F-B612-07CB7C7D35BF}"/>
            </a:ext>
          </a:extLst>
        </xdr:cNvPr>
        <xdr:cNvSpPr/>
      </xdr:nvSpPr>
      <xdr:spPr>
        <a:xfrm>
          <a:off x="13652500" y="1732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55880</xdr:rowOff>
    </xdr:from>
    <xdr:to>
      <xdr:col>76</xdr:col>
      <xdr:colOff>114300</xdr:colOff>
      <xdr:row>101</xdr:row>
      <xdr:rowOff>87630</xdr:rowOff>
    </xdr:to>
    <xdr:cxnSp macro="">
      <xdr:nvCxnSpPr>
        <xdr:cNvPr id="786" name="直線コネクタ 785">
          <a:extLst>
            <a:ext uri="{FF2B5EF4-FFF2-40B4-BE49-F238E27FC236}">
              <a16:creationId xmlns:a16="http://schemas.microsoft.com/office/drawing/2014/main" id="{0BE700F0-D23C-4300-983D-780EF25483F2}"/>
            </a:ext>
          </a:extLst>
        </xdr:cNvPr>
        <xdr:cNvCxnSpPr/>
      </xdr:nvCxnSpPr>
      <xdr:spPr>
        <a:xfrm>
          <a:off x="13703300" y="173723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143511</xdr:rowOff>
    </xdr:from>
    <xdr:to>
      <xdr:col>67</xdr:col>
      <xdr:colOff>101600</xdr:colOff>
      <xdr:row>101</xdr:row>
      <xdr:rowOff>73661</xdr:rowOff>
    </xdr:to>
    <xdr:sp macro="" textlink="">
      <xdr:nvSpPr>
        <xdr:cNvPr id="787" name="楕円 786">
          <a:extLst>
            <a:ext uri="{FF2B5EF4-FFF2-40B4-BE49-F238E27FC236}">
              <a16:creationId xmlns:a16="http://schemas.microsoft.com/office/drawing/2014/main" id="{3EC07A0A-328F-4E86-82E2-D03C24DC0182}"/>
            </a:ext>
          </a:extLst>
        </xdr:cNvPr>
        <xdr:cNvSpPr/>
      </xdr:nvSpPr>
      <xdr:spPr>
        <a:xfrm>
          <a:off x="12763500" y="172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22861</xdr:rowOff>
    </xdr:from>
    <xdr:to>
      <xdr:col>71</xdr:col>
      <xdr:colOff>177800</xdr:colOff>
      <xdr:row>101</xdr:row>
      <xdr:rowOff>55880</xdr:rowOff>
    </xdr:to>
    <xdr:cxnSp macro="">
      <xdr:nvCxnSpPr>
        <xdr:cNvPr id="788" name="直線コネクタ 787">
          <a:extLst>
            <a:ext uri="{FF2B5EF4-FFF2-40B4-BE49-F238E27FC236}">
              <a16:creationId xmlns:a16="http://schemas.microsoft.com/office/drawing/2014/main" id="{52646F4A-6989-4B75-A5D4-8F7B93294CD2}"/>
            </a:ext>
          </a:extLst>
        </xdr:cNvPr>
        <xdr:cNvCxnSpPr/>
      </xdr:nvCxnSpPr>
      <xdr:spPr>
        <a:xfrm>
          <a:off x="12814300" y="17339311"/>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6366</xdr:rowOff>
    </xdr:from>
    <xdr:ext cx="405111" cy="259045"/>
    <xdr:sp macro="" textlink="">
      <xdr:nvSpPr>
        <xdr:cNvPr id="789" name="n_1aveValue【庁舎】&#10;有形固定資産減価償却率">
          <a:extLst>
            <a:ext uri="{FF2B5EF4-FFF2-40B4-BE49-F238E27FC236}">
              <a16:creationId xmlns:a16="http://schemas.microsoft.com/office/drawing/2014/main" id="{7F78AD14-FEF7-4746-A158-65BD6745C785}"/>
            </a:ext>
          </a:extLst>
        </xdr:cNvPr>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30497</xdr:rowOff>
    </xdr:from>
    <xdr:ext cx="405111" cy="259045"/>
    <xdr:sp macro="" textlink="">
      <xdr:nvSpPr>
        <xdr:cNvPr id="790" name="n_2aveValue【庁舎】&#10;有形固定資産減価償却率">
          <a:extLst>
            <a:ext uri="{FF2B5EF4-FFF2-40B4-BE49-F238E27FC236}">
              <a16:creationId xmlns:a16="http://schemas.microsoft.com/office/drawing/2014/main" id="{C1A51DBD-024D-4682-9425-DE4799E9CEF8}"/>
            </a:ext>
          </a:extLst>
        </xdr:cNvPr>
        <xdr:cNvSpPr txBox="1"/>
      </xdr:nvSpPr>
      <xdr:spPr>
        <a:xfrm>
          <a:off x="14389744" y="1786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64788</xdr:rowOff>
    </xdr:from>
    <xdr:ext cx="405111" cy="259045"/>
    <xdr:sp macro="" textlink="">
      <xdr:nvSpPr>
        <xdr:cNvPr id="791" name="n_3aveValue【庁舎】&#10;有形固定資産減価償却率">
          <a:extLst>
            <a:ext uri="{FF2B5EF4-FFF2-40B4-BE49-F238E27FC236}">
              <a16:creationId xmlns:a16="http://schemas.microsoft.com/office/drawing/2014/main" id="{5B16C7AA-BEE1-415E-A6DD-F380C05F1B29}"/>
            </a:ext>
          </a:extLst>
        </xdr:cNvPr>
        <xdr:cNvSpPr txBox="1"/>
      </xdr:nvSpPr>
      <xdr:spPr>
        <a:xfrm>
          <a:off x="13500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35577</xdr:rowOff>
    </xdr:from>
    <xdr:ext cx="405111" cy="259045"/>
    <xdr:sp macro="" textlink="">
      <xdr:nvSpPr>
        <xdr:cNvPr id="792" name="n_4aveValue【庁舎】&#10;有形固定資産減価償却率">
          <a:extLst>
            <a:ext uri="{FF2B5EF4-FFF2-40B4-BE49-F238E27FC236}">
              <a16:creationId xmlns:a16="http://schemas.microsoft.com/office/drawing/2014/main" id="{016167AD-DBA0-4567-8F43-4D51F627F31E}"/>
            </a:ext>
          </a:extLst>
        </xdr:cNvPr>
        <xdr:cNvSpPr txBox="1"/>
      </xdr:nvSpPr>
      <xdr:spPr>
        <a:xfrm>
          <a:off x="12611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16527</xdr:rowOff>
    </xdr:from>
    <xdr:ext cx="405111" cy="259045"/>
    <xdr:sp macro="" textlink="">
      <xdr:nvSpPr>
        <xdr:cNvPr id="793" name="n_1mainValue【庁舎】&#10;有形固定資産減価償却率">
          <a:extLst>
            <a:ext uri="{FF2B5EF4-FFF2-40B4-BE49-F238E27FC236}">
              <a16:creationId xmlns:a16="http://schemas.microsoft.com/office/drawing/2014/main" id="{6B842291-376F-4B2F-9158-C0B48B238D47}"/>
            </a:ext>
          </a:extLst>
        </xdr:cNvPr>
        <xdr:cNvSpPr txBox="1"/>
      </xdr:nvSpPr>
      <xdr:spPr>
        <a:xfrm>
          <a:off x="15266044" y="1716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154957</xdr:rowOff>
    </xdr:from>
    <xdr:ext cx="405111" cy="259045"/>
    <xdr:sp macro="" textlink="">
      <xdr:nvSpPr>
        <xdr:cNvPr id="794" name="n_2mainValue【庁舎】&#10;有形固定資産減価償却率">
          <a:extLst>
            <a:ext uri="{FF2B5EF4-FFF2-40B4-BE49-F238E27FC236}">
              <a16:creationId xmlns:a16="http://schemas.microsoft.com/office/drawing/2014/main" id="{07E1FD91-34D1-4CD7-A3B4-47E816E103BE}"/>
            </a:ext>
          </a:extLst>
        </xdr:cNvPr>
        <xdr:cNvSpPr txBox="1"/>
      </xdr:nvSpPr>
      <xdr:spPr>
        <a:xfrm>
          <a:off x="143897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123207</xdr:rowOff>
    </xdr:from>
    <xdr:ext cx="405111" cy="259045"/>
    <xdr:sp macro="" textlink="">
      <xdr:nvSpPr>
        <xdr:cNvPr id="795" name="n_3mainValue【庁舎】&#10;有形固定資産減価償却率">
          <a:extLst>
            <a:ext uri="{FF2B5EF4-FFF2-40B4-BE49-F238E27FC236}">
              <a16:creationId xmlns:a16="http://schemas.microsoft.com/office/drawing/2014/main" id="{5F615457-EA5F-4FA2-B37E-0533EBD94A31}"/>
            </a:ext>
          </a:extLst>
        </xdr:cNvPr>
        <xdr:cNvSpPr txBox="1"/>
      </xdr:nvSpPr>
      <xdr:spPr>
        <a:xfrm>
          <a:off x="13500744" y="1709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90188</xdr:rowOff>
    </xdr:from>
    <xdr:ext cx="405111" cy="259045"/>
    <xdr:sp macro="" textlink="">
      <xdr:nvSpPr>
        <xdr:cNvPr id="796" name="n_4mainValue【庁舎】&#10;有形固定資産減価償却率">
          <a:extLst>
            <a:ext uri="{FF2B5EF4-FFF2-40B4-BE49-F238E27FC236}">
              <a16:creationId xmlns:a16="http://schemas.microsoft.com/office/drawing/2014/main" id="{F43DBEC2-2668-47DD-8536-26FBEED9E9E5}"/>
            </a:ext>
          </a:extLst>
        </xdr:cNvPr>
        <xdr:cNvSpPr txBox="1"/>
      </xdr:nvSpPr>
      <xdr:spPr>
        <a:xfrm>
          <a:off x="12611744" y="1706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73D25D0F-5DC1-4E01-9495-088CA2D208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863F0197-9188-481C-9FF5-1A8E58AEEEA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164FEAAA-A9D0-4F15-B9B1-B4969F645F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B52C08F2-EB78-4416-B20C-9B4A876B29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14A6EB7A-CC6A-4800-962B-9776A9D72F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5269F6AD-A835-4C80-8536-493FF0FE935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A21871D8-02ED-43E0-88CC-04E093E88C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A0DB6827-6524-4467-9C6D-4F684C2D16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39DB0AB1-70C2-44BD-9FE3-932FC68135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FFA78B76-A439-4BE6-8E5C-E2E95C18436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F31E67CF-94F8-4EA9-81A2-4A23B10795CE}"/>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310D9A1D-77DC-4B5F-9051-F356F83C86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E920B29-6A28-45E0-B619-276B32DF1EC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95A71FD5-B5E0-4DD5-8333-06D15AD7E5E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EB43EBB3-D3D6-4989-A4C1-53C49503D58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3B923FE9-F615-49E5-A030-57C9D96499A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C9598F5A-E983-4319-AD9D-37CFD235ECF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AF119B53-88D4-47B6-8E03-EDC766EAE2C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453C43B4-335C-4545-913F-BC7404727AE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748D38D3-203D-48B2-BCE7-B34837E9B68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5247EEB9-2704-4020-990F-C08B3EA1B31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BD58D334-770D-4AE0-90F9-62EEA890AD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93BEC567-F6F7-402E-9512-8205505E27C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69EDF3AD-822F-414B-AF88-7E51B4FC370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A0A8B96-19BE-4A60-ACA1-1D2E7440E33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6DB1CD0A-BC77-4C00-A71A-C0BE6F2D28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823" name="直線コネクタ 822">
          <a:extLst>
            <a:ext uri="{FF2B5EF4-FFF2-40B4-BE49-F238E27FC236}">
              <a16:creationId xmlns:a16="http://schemas.microsoft.com/office/drawing/2014/main" id="{E3C24A8A-ED4B-4E6E-8B2A-1115BD66AAE4}"/>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24" name="【庁舎】&#10;一人当たり面積最小値テキスト">
          <a:extLst>
            <a:ext uri="{FF2B5EF4-FFF2-40B4-BE49-F238E27FC236}">
              <a16:creationId xmlns:a16="http://schemas.microsoft.com/office/drawing/2014/main" id="{AE70B52B-C958-465D-AF14-5B5A3C102FA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5" name="直線コネクタ 824">
          <a:extLst>
            <a:ext uri="{FF2B5EF4-FFF2-40B4-BE49-F238E27FC236}">
              <a16:creationId xmlns:a16="http://schemas.microsoft.com/office/drawing/2014/main" id="{18CB46FA-96A8-4135-B1DD-3767DB289B79}"/>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826" name="【庁舎】&#10;一人当たり面積最大値テキスト">
          <a:extLst>
            <a:ext uri="{FF2B5EF4-FFF2-40B4-BE49-F238E27FC236}">
              <a16:creationId xmlns:a16="http://schemas.microsoft.com/office/drawing/2014/main" id="{CDD22F6D-AD17-4EF8-8B88-20CE526D9EF6}"/>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827" name="直線コネクタ 826">
          <a:extLst>
            <a:ext uri="{FF2B5EF4-FFF2-40B4-BE49-F238E27FC236}">
              <a16:creationId xmlns:a16="http://schemas.microsoft.com/office/drawing/2014/main" id="{C6EF3732-7C37-44DF-9736-B8510CE7FD3F}"/>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828" name="【庁舎】&#10;一人当たり面積平均値テキスト">
          <a:extLst>
            <a:ext uri="{FF2B5EF4-FFF2-40B4-BE49-F238E27FC236}">
              <a16:creationId xmlns:a16="http://schemas.microsoft.com/office/drawing/2014/main" id="{D15C615C-6A12-415E-BCBC-3A32737000A5}"/>
            </a:ext>
          </a:extLst>
        </xdr:cNvPr>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29" name="フローチャート: 判断 828">
          <a:extLst>
            <a:ext uri="{FF2B5EF4-FFF2-40B4-BE49-F238E27FC236}">
              <a16:creationId xmlns:a16="http://schemas.microsoft.com/office/drawing/2014/main" id="{6935050B-691C-4F65-A80D-317536D77738}"/>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830" name="フローチャート: 判断 829">
          <a:extLst>
            <a:ext uri="{FF2B5EF4-FFF2-40B4-BE49-F238E27FC236}">
              <a16:creationId xmlns:a16="http://schemas.microsoft.com/office/drawing/2014/main" id="{5E9768C6-B5AD-4424-B22F-7D2B22572A5D}"/>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31" name="フローチャート: 判断 830">
          <a:extLst>
            <a:ext uri="{FF2B5EF4-FFF2-40B4-BE49-F238E27FC236}">
              <a16:creationId xmlns:a16="http://schemas.microsoft.com/office/drawing/2014/main" id="{EC1E113E-2F83-442E-BCA3-4FB44068AE7B}"/>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32" name="フローチャート: 判断 831">
          <a:extLst>
            <a:ext uri="{FF2B5EF4-FFF2-40B4-BE49-F238E27FC236}">
              <a16:creationId xmlns:a16="http://schemas.microsoft.com/office/drawing/2014/main" id="{0931153E-526E-4AD0-8484-095FCC3B875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33" name="フローチャート: 判断 832">
          <a:extLst>
            <a:ext uri="{FF2B5EF4-FFF2-40B4-BE49-F238E27FC236}">
              <a16:creationId xmlns:a16="http://schemas.microsoft.com/office/drawing/2014/main" id="{A3B063C9-9794-4A46-A220-59915FC600CB}"/>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B39F3C0-8460-445E-8270-772243C5C2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DD527CB-AAF8-468D-8E3B-66222BE15F8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FF2C468-83AE-4468-B511-6A2E11242C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0E24FA-F4E1-40FB-A195-33F38F6D331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C2D505E-8E6D-4EAC-B65E-4A9D6F8A77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839" name="楕円 838">
          <a:extLst>
            <a:ext uri="{FF2B5EF4-FFF2-40B4-BE49-F238E27FC236}">
              <a16:creationId xmlns:a16="http://schemas.microsoft.com/office/drawing/2014/main" id="{24369A2C-3213-4414-9750-43956B583AD8}"/>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136451</xdr:rowOff>
    </xdr:from>
    <xdr:ext cx="469744" cy="259045"/>
    <xdr:sp macro="" textlink="">
      <xdr:nvSpPr>
        <xdr:cNvPr id="840" name="【庁舎】&#10;一人当たり面積該当値テキスト">
          <a:extLst>
            <a:ext uri="{FF2B5EF4-FFF2-40B4-BE49-F238E27FC236}">
              <a16:creationId xmlns:a16="http://schemas.microsoft.com/office/drawing/2014/main" id="{AA19801F-A6B5-44F0-8770-EA002755B18C}"/>
            </a:ext>
          </a:extLst>
        </xdr:cNvPr>
        <xdr:cNvSpPr txBox="1"/>
      </xdr:nvSpPr>
      <xdr:spPr>
        <a:xfrm>
          <a:off x="22199600"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41" name="楕円 840">
          <a:extLst>
            <a:ext uri="{FF2B5EF4-FFF2-40B4-BE49-F238E27FC236}">
              <a16:creationId xmlns:a16="http://schemas.microsoft.com/office/drawing/2014/main" id="{2A7E9ADA-3CEB-4F97-8441-7C2FE375B471}"/>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842" name="直線コネクタ 841">
          <a:extLst>
            <a:ext uri="{FF2B5EF4-FFF2-40B4-BE49-F238E27FC236}">
              <a16:creationId xmlns:a16="http://schemas.microsoft.com/office/drawing/2014/main" id="{2EEFDDFB-75FD-4634-89D8-EBABDF63F76E}"/>
            </a:ext>
          </a:extLst>
        </xdr:cNvPr>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843" name="楕円 842">
          <a:extLst>
            <a:ext uri="{FF2B5EF4-FFF2-40B4-BE49-F238E27FC236}">
              <a16:creationId xmlns:a16="http://schemas.microsoft.com/office/drawing/2014/main" id="{0CA70E99-9DF5-4831-B753-45B70B7628A5}"/>
            </a:ext>
          </a:extLst>
        </xdr:cNvPr>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5987</xdr:rowOff>
    </xdr:to>
    <xdr:cxnSp macro="">
      <xdr:nvCxnSpPr>
        <xdr:cNvPr id="844" name="直線コネクタ 843">
          <a:extLst>
            <a:ext uri="{FF2B5EF4-FFF2-40B4-BE49-F238E27FC236}">
              <a16:creationId xmlns:a16="http://schemas.microsoft.com/office/drawing/2014/main" id="{4EE8B034-9D81-42F4-ABD7-360B4DDC5577}"/>
            </a:ext>
          </a:extLst>
        </xdr:cNvPr>
        <xdr:cNvCxnSpPr/>
      </xdr:nvCxnSpPr>
      <xdr:spPr>
        <a:xfrm flipV="1">
          <a:off x="20434300" y="183446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845" name="楕円 844">
          <a:extLst>
            <a:ext uri="{FF2B5EF4-FFF2-40B4-BE49-F238E27FC236}">
              <a16:creationId xmlns:a16="http://schemas.microsoft.com/office/drawing/2014/main" id="{87092983-F544-4188-85D9-691C386FAD53}"/>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12519</xdr:rowOff>
    </xdr:to>
    <xdr:cxnSp macro="">
      <xdr:nvCxnSpPr>
        <xdr:cNvPr id="846" name="直線コネクタ 845">
          <a:extLst>
            <a:ext uri="{FF2B5EF4-FFF2-40B4-BE49-F238E27FC236}">
              <a16:creationId xmlns:a16="http://schemas.microsoft.com/office/drawing/2014/main" id="{3B95BC1F-F98A-45E7-9F12-BF02B94FA13C}"/>
            </a:ext>
          </a:extLst>
        </xdr:cNvPr>
        <xdr:cNvCxnSpPr/>
      </xdr:nvCxnSpPr>
      <xdr:spPr>
        <a:xfrm flipV="1">
          <a:off x="19545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47" name="楕円 846">
          <a:extLst>
            <a:ext uri="{FF2B5EF4-FFF2-40B4-BE49-F238E27FC236}">
              <a16:creationId xmlns:a16="http://schemas.microsoft.com/office/drawing/2014/main" id="{3D4A1D3D-7F8C-4183-8BEC-AE1CA4BDB23F}"/>
            </a:ext>
          </a:extLst>
        </xdr:cNvPr>
        <xdr:cNvSpPr/>
      </xdr:nvSpPr>
      <xdr:spPr>
        <a:xfrm>
          <a:off x="18605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15784</xdr:rowOff>
    </xdr:to>
    <xdr:cxnSp macro="">
      <xdr:nvCxnSpPr>
        <xdr:cNvPr id="848" name="直線コネクタ 847">
          <a:extLst>
            <a:ext uri="{FF2B5EF4-FFF2-40B4-BE49-F238E27FC236}">
              <a16:creationId xmlns:a16="http://schemas.microsoft.com/office/drawing/2014/main" id="{679AA35C-8671-42B3-BE09-122FDD356139}"/>
            </a:ext>
          </a:extLst>
        </xdr:cNvPr>
        <xdr:cNvCxnSpPr/>
      </xdr:nvCxnSpPr>
      <xdr:spPr>
        <a:xfrm flipV="1">
          <a:off x="18656300" y="183576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849" name="n_1aveValue【庁舎】&#10;一人当たり面積">
          <a:extLst>
            <a:ext uri="{FF2B5EF4-FFF2-40B4-BE49-F238E27FC236}">
              <a16:creationId xmlns:a16="http://schemas.microsoft.com/office/drawing/2014/main" id="{F1259704-C720-4C59-BEC7-5A3164AEB64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50" name="n_2aveValue【庁舎】&#10;一人当たり面積">
          <a:extLst>
            <a:ext uri="{FF2B5EF4-FFF2-40B4-BE49-F238E27FC236}">
              <a16:creationId xmlns:a16="http://schemas.microsoft.com/office/drawing/2014/main" id="{94ACAA2A-C66D-4DE1-919C-BC4FEE634A1C}"/>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51" name="n_3aveValue【庁舎】&#10;一人当たり面積">
          <a:extLst>
            <a:ext uri="{FF2B5EF4-FFF2-40B4-BE49-F238E27FC236}">
              <a16:creationId xmlns:a16="http://schemas.microsoft.com/office/drawing/2014/main" id="{13CB4496-DE90-4C28-B005-75E5A52ED57A}"/>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64243</xdr:rowOff>
    </xdr:from>
    <xdr:ext cx="469744" cy="259045"/>
    <xdr:sp macro="" textlink="">
      <xdr:nvSpPr>
        <xdr:cNvPr id="852" name="n_4aveValue【庁舎】&#10;一人当たり面積">
          <a:extLst>
            <a:ext uri="{FF2B5EF4-FFF2-40B4-BE49-F238E27FC236}">
              <a16:creationId xmlns:a16="http://schemas.microsoft.com/office/drawing/2014/main" id="{DE894CA4-DAD0-4B3D-9C1C-E98706F1F118}"/>
            </a:ext>
          </a:extLst>
        </xdr:cNvPr>
        <xdr:cNvSpPr txBox="1"/>
      </xdr:nvSpPr>
      <xdr:spPr>
        <a:xfrm>
          <a:off x="18421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53" name="n_1mainValue【庁舎】&#10;一人当たり面積">
          <a:extLst>
            <a:ext uri="{FF2B5EF4-FFF2-40B4-BE49-F238E27FC236}">
              <a16:creationId xmlns:a16="http://schemas.microsoft.com/office/drawing/2014/main" id="{ABFBBD29-3E4D-409C-AFC1-9950B37D9001}"/>
            </a:ext>
          </a:extLst>
        </xdr:cNvPr>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854" name="n_2mainValue【庁舎】&#10;一人当たり面積">
          <a:extLst>
            <a:ext uri="{FF2B5EF4-FFF2-40B4-BE49-F238E27FC236}">
              <a16:creationId xmlns:a16="http://schemas.microsoft.com/office/drawing/2014/main" id="{A06A3B04-7B85-4316-A2FD-D7A1E2233FEA}"/>
            </a:ext>
          </a:extLst>
        </xdr:cNvPr>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79846</xdr:rowOff>
    </xdr:from>
    <xdr:ext cx="469744" cy="259045"/>
    <xdr:sp macro="" textlink="">
      <xdr:nvSpPr>
        <xdr:cNvPr id="855" name="n_3mainValue【庁舎】&#10;一人当たり面積">
          <a:extLst>
            <a:ext uri="{FF2B5EF4-FFF2-40B4-BE49-F238E27FC236}">
              <a16:creationId xmlns:a16="http://schemas.microsoft.com/office/drawing/2014/main" id="{82EF7B4A-CA3B-4D35-BA1B-C0C40485B358}"/>
            </a:ext>
          </a:extLst>
        </xdr:cNvPr>
        <xdr:cNvSpPr txBox="1"/>
      </xdr:nvSpPr>
      <xdr:spPr>
        <a:xfrm>
          <a:off x="19310427" y="1808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56" name="n_4mainValue【庁舎】&#10;一人当たり面積">
          <a:extLst>
            <a:ext uri="{FF2B5EF4-FFF2-40B4-BE49-F238E27FC236}">
              <a16:creationId xmlns:a16="http://schemas.microsoft.com/office/drawing/2014/main" id="{D2FEA756-7B00-4A63-8BE6-455902CC28E5}"/>
            </a:ext>
          </a:extLst>
        </xdr:cNvPr>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76F9D5C5-4C59-4F9B-9132-D05D523F72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704238CC-D1ED-4572-844C-A628261DDE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6CEAA113-0B05-4BDC-89D7-2FF41EE12DA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令和</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４</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年度数値について、類似団体と比較して特に有形固定資産減価償却率が高くなっている施設は、福祉施設、市民会館、保健センター・保健所である。</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福祉施設</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、市民会館</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については、</a:t>
          </a:r>
          <a:r>
            <a:rPr kumimoji="1" lang="ja-JP" altLang="en-US" sz="1100">
              <a:solidFill>
                <a:schemeClr val="dk1"/>
              </a:solidFill>
              <a:effectLst/>
              <a:latin typeface="BIZ UDP明朝 Medium" panose="02020500000000000000" pitchFamily="18" charset="-128"/>
              <a:ea typeface="BIZ UDP明朝 Medium" panose="02020500000000000000" pitchFamily="18" charset="-128"/>
              <a:cs typeface="+mn-cs"/>
            </a:rPr>
            <a:t>現状維持を基本としつつ、</a:t>
          </a:r>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老朽化対策として他施設との統廃合や用途変更を検討していく。</a:t>
          </a:r>
          <a:endParaRPr lang="ja-JP" altLang="ja-JP" sz="1400">
            <a:effectLst/>
            <a:latin typeface="BIZ UDP明朝 Medium" panose="02020500000000000000" pitchFamily="18" charset="-128"/>
            <a:ea typeface="BIZ UDP明朝 Medium" panose="02020500000000000000" pitchFamily="18" charset="-128"/>
          </a:endParaRPr>
        </a:p>
        <a:p>
          <a:r>
            <a:rPr kumimoji="1" lang="ja-JP" altLang="ja-JP" sz="1100">
              <a:solidFill>
                <a:schemeClr val="dk1"/>
              </a:solidFill>
              <a:effectLst/>
              <a:latin typeface="BIZ UDP明朝 Medium" panose="02020500000000000000" pitchFamily="18" charset="-128"/>
              <a:ea typeface="BIZ UDP明朝 Medium" panose="02020500000000000000" pitchFamily="18" charset="-128"/>
              <a:cs typeface="+mn-cs"/>
            </a:rPr>
            <a:t>保健センターについては、築４０年を経過していることから公共施設等総合管理計画に基づき、計画的に修繕していく。</a:t>
          </a:r>
          <a:endParaRPr lang="ja-JP" altLang="ja-JP" sz="1400">
            <a:effectLst/>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3413_&#30707;&#20117;&#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62.2</v>
          </cell>
          <cell r="BX53">
            <v>63.3</v>
          </cell>
          <cell r="CF53">
            <v>61.6</v>
          </cell>
          <cell r="CN53">
            <v>63.5</v>
          </cell>
          <cell r="CV53">
            <v>65</v>
          </cell>
        </row>
        <row r="55">
          <cell r="AN55" t="str">
            <v>類似団体内平均値</v>
          </cell>
          <cell r="BP55">
            <v>18.2</v>
          </cell>
          <cell r="BX55">
            <v>20.3</v>
          </cell>
          <cell r="CF55">
            <v>15.5</v>
          </cell>
          <cell r="CN55">
            <v>4.5999999999999996</v>
          </cell>
          <cell r="CV55">
            <v>1.6</v>
          </cell>
        </row>
        <row r="57">
          <cell r="BP57">
            <v>59.3</v>
          </cell>
          <cell r="BX57">
            <v>60.3</v>
          </cell>
          <cell r="CF57">
            <v>61.5</v>
          </cell>
          <cell r="CN57">
            <v>61</v>
          </cell>
          <cell r="CV57">
            <v>62.3</v>
          </cell>
        </row>
        <row r="72">
          <cell r="BP72" t="str">
            <v>H30</v>
          </cell>
          <cell r="BX72" t="str">
            <v>R01</v>
          </cell>
          <cell r="CF72" t="str">
            <v>R02</v>
          </cell>
          <cell r="CN72" t="str">
            <v>R03</v>
          </cell>
          <cell r="CV72" t="str">
            <v>R04</v>
          </cell>
        </row>
        <row r="73">
          <cell r="AN73" t="str">
            <v>当該団体値</v>
          </cell>
        </row>
        <row r="75">
          <cell r="BP75">
            <v>5.4</v>
          </cell>
          <cell r="BX75">
            <v>5.7</v>
          </cell>
          <cell r="CF75">
            <v>5.9</v>
          </cell>
          <cell r="CN75">
            <v>5.6</v>
          </cell>
          <cell r="CV75">
            <v>5.3</v>
          </cell>
        </row>
        <row r="77">
          <cell r="AN77" t="str">
            <v>類似団体内平均値</v>
          </cell>
          <cell r="BP77">
            <v>18.2</v>
          </cell>
          <cell r="BX77">
            <v>20.3</v>
          </cell>
          <cell r="CF77">
            <v>15.5</v>
          </cell>
          <cell r="CN77">
            <v>4.5999999999999996</v>
          </cell>
          <cell r="CV77">
            <v>1.6</v>
          </cell>
        </row>
        <row r="79">
          <cell r="BP79">
            <v>6.8</v>
          </cell>
          <cell r="BX79">
            <v>6.6</v>
          </cell>
          <cell r="CF79">
            <v>6.4</v>
          </cell>
          <cell r="CN79">
            <v>6.3</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B1" zoomScaleNormal="100" workbookViewId="0">
      <selection activeCell="B3" sqref="B3:K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10326043</v>
      </c>
      <c r="BO4" s="371"/>
      <c r="BP4" s="371"/>
      <c r="BQ4" s="371"/>
      <c r="BR4" s="371"/>
      <c r="BS4" s="371"/>
      <c r="BT4" s="371"/>
      <c r="BU4" s="372"/>
      <c r="BV4" s="370">
        <v>10823706</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6.9</v>
      </c>
      <c r="CU4" s="377"/>
      <c r="CV4" s="377"/>
      <c r="CW4" s="377"/>
      <c r="CX4" s="377"/>
      <c r="CY4" s="377"/>
      <c r="CZ4" s="377"/>
      <c r="DA4" s="378"/>
      <c r="DB4" s="376">
        <v>7.4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9786259</v>
      </c>
      <c r="BO5" s="408"/>
      <c r="BP5" s="408"/>
      <c r="BQ5" s="408"/>
      <c r="BR5" s="408"/>
      <c r="BS5" s="408"/>
      <c r="BT5" s="408"/>
      <c r="BU5" s="409"/>
      <c r="BV5" s="407">
        <v>10290152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91.5</v>
      </c>
      <c r="CU5" s="405"/>
      <c r="CV5" s="405"/>
      <c r="CW5" s="405"/>
      <c r="CX5" s="405"/>
      <c r="CY5" s="405"/>
      <c r="CZ5" s="405"/>
      <c r="DA5" s="406"/>
      <c r="DB5" s="404">
        <v>87.3</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539784</v>
      </c>
      <c r="BO6" s="408"/>
      <c r="BP6" s="408"/>
      <c r="BQ6" s="408"/>
      <c r="BR6" s="408"/>
      <c r="BS6" s="408"/>
      <c r="BT6" s="408"/>
      <c r="BU6" s="409"/>
      <c r="BV6" s="407">
        <v>533554</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92.5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118966</v>
      </c>
      <c r="BO7" s="408"/>
      <c r="BP7" s="408"/>
      <c r="BQ7" s="408"/>
      <c r="BR7" s="408"/>
      <c r="BS7" s="408"/>
      <c r="BT7" s="408"/>
      <c r="BU7" s="409"/>
      <c r="BV7" s="407">
        <v>71361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6126447</v>
      </c>
      <c r="CU7" s="408"/>
      <c r="CV7" s="408"/>
      <c r="CW7" s="408"/>
      <c r="CX7" s="408"/>
      <c r="CY7" s="408"/>
      <c r="CZ7" s="408"/>
      <c r="DA7" s="409"/>
      <c r="DB7" s="407">
        <v>6272980</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420818</v>
      </c>
      <c r="BO8" s="408"/>
      <c r="BP8" s="408"/>
      <c r="BQ8" s="408"/>
      <c r="BR8" s="408"/>
      <c r="BS8" s="408"/>
      <c r="BT8" s="408"/>
      <c r="BU8" s="409"/>
      <c r="BV8" s="407">
        <v>462193</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24833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-41375</v>
      </c>
      <c r="BO9" s="408"/>
      <c r="BP9" s="408"/>
      <c r="BQ9" s="408"/>
      <c r="BR9" s="408"/>
      <c r="BS9" s="408"/>
      <c r="BT9" s="408"/>
      <c r="BU9" s="409"/>
      <c r="BV9" s="407">
        <v>99029</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10.6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25590</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232000</v>
      </c>
      <c r="BO10" s="408"/>
      <c r="BP10" s="408"/>
      <c r="BQ10" s="408"/>
      <c r="BR10" s="408"/>
      <c r="BS10" s="408"/>
      <c r="BT10" s="408"/>
      <c r="BU10" s="409"/>
      <c r="BV10" s="407">
        <v>417000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121</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25097</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159000</v>
      </c>
      <c r="BO12" s="408"/>
      <c r="BP12" s="408"/>
      <c r="BQ12" s="408"/>
      <c r="BR12" s="408"/>
      <c r="BS12" s="408"/>
      <c r="BT12" s="408"/>
      <c r="BU12" s="409"/>
      <c r="BV12" s="407">
        <v>200000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24844</v>
      </c>
      <c r="S13" s="492"/>
      <c r="T13" s="492"/>
      <c r="U13" s="492"/>
      <c r="V13" s="493"/>
      <c r="W13" s="423" t="s">
        <v>140</v>
      </c>
      <c r="X13" s="424"/>
      <c r="Y13" s="424"/>
      <c r="Z13" s="424"/>
      <c r="AA13" s="424"/>
      <c r="AB13" s="414"/>
      <c r="AC13" s="458">
        <v>979</v>
      </c>
      <c r="AD13" s="459"/>
      <c r="AE13" s="459"/>
      <c r="AF13" s="459"/>
      <c r="AG13" s="501"/>
      <c r="AH13" s="458">
        <v>1106</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31625</v>
      </c>
      <c r="BO13" s="408"/>
      <c r="BP13" s="408"/>
      <c r="BQ13" s="408"/>
      <c r="BR13" s="408"/>
      <c r="BS13" s="408"/>
      <c r="BT13" s="408"/>
      <c r="BU13" s="409"/>
      <c r="BV13" s="407">
        <v>316029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5.6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25310</v>
      </c>
      <c r="S14" s="492"/>
      <c r="T14" s="492"/>
      <c r="U14" s="492"/>
      <c r="V14" s="493"/>
      <c r="W14" s="397"/>
      <c r="X14" s="398"/>
      <c r="Y14" s="398"/>
      <c r="Z14" s="398"/>
      <c r="AA14" s="398"/>
      <c r="AB14" s="387"/>
      <c r="AC14" s="494">
        <v>8.6999999999999993</v>
      </c>
      <c r="AD14" s="495"/>
      <c r="AE14" s="495"/>
      <c r="AF14" s="495"/>
      <c r="AG14" s="496"/>
      <c r="AH14" s="494">
        <v>9.6999999999999993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25070</v>
      </c>
      <c r="S15" s="492"/>
      <c r="T15" s="492"/>
      <c r="U15" s="492"/>
      <c r="V15" s="493"/>
      <c r="W15" s="423" t="s">
        <v>149</v>
      </c>
      <c r="X15" s="424"/>
      <c r="Y15" s="424"/>
      <c r="Z15" s="424"/>
      <c r="AA15" s="424"/>
      <c r="AB15" s="414"/>
      <c r="AC15" s="458">
        <v>2490</v>
      </c>
      <c r="AD15" s="459"/>
      <c r="AE15" s="459"/>
      <c r="AF15" s="459"/>
      <c r="AG15" s="501"/>
      <c r="AH15" s="458">
        <v>2526</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2673638</v>
      </c>
      <c r="BO15" s="371"/>
      <c r="BP15" s="371"/>
      <c r="BQ15" s="371"/>
      <c r="BR15" s="371"/>
      <c r="BS15" s="371"/>
      <c r="BT15" s="371"/>
      <c r="BU15" s="372"/>
      <c r="BV15" s="370">
        <v>2553419</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22.1</v>
      </c>
      <c r="AD16" s="495"/>
      <c r="AE16" s="495"/>
      <c r="AF16" s="495"/>
      <c r="AG16" s="496"/>
      <c r="AH16" s="494">
        <v>22.1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5341762</v>
      </c>
      <c r="BO16" s="408"/>
      <c r="BP16" s="408"/>
      <c r="BQ16" s="408"/>
      <c r="BR16" s="408"/>
      <c r="BS16" s="408"/>
      <c r="BT16" s="408"/>
      <c r="BU16" s="409"/>
      <c r="BV16" s="407">
        <v>5261907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7816</v>
      </c>
      <c r="AD17" s="459"/>
      <c r="AE17" s="459"/>
      <c r="AF17" s="459"/>
      <c r="AG17" s="501"/>
      <c r="AH17" s="458">
        <v>7779</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3353474</v>
      </c>
      <c r="BO17" s="408"/>
      <c r="BP17" s="408"/>
      <c r="BQ17" s="408"/>
      <c r="BR17" s="408"/>
      <c r="BS17" s="408"/>
      <c r="BT17" s="408"/>
      <c r="BU17" s="409"/>
      <c r="BV17" s="407">
        <v>3197678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28.85</v>
      </c>
      <c r="M18" s="531"/>
      <c r="N18" s="531"/>
      <c r="O18" s="531"/>
      <c r="P18" s="531"/>
      <c r="Q18" s="531"/>
      <c r="R18" s="532"/>
      <c r="S18" s="532"/>
      <c r="T18" s="532"/>
      <c r="U18" s="532"/>
      <c r="V18" s="533"/>
      <c r="W18" s="425"/>
      <c r="X18" s="426"/>
      <c r="Y18" s="426"/>
      <c r="Z18" s="426"/>
      <c r="AA18" s="426"/>
      <c r="AB18" s="417"/>
      <c r="AC18" s="534">
        <v>69.3</v>
      </c>
      <c r="AD18" s="535"/>
      <c r="AE18" s="535"/>
      <c r="AF18" s="535"/>
      <c r="AG18" s="536"/>
      <c r="AH18" s="534">
        <v>68.2</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5648051</v>
      </c>
      <c r="BO18" s="408"/>
      <c r="BP18" s="408"/>
      <c r="BQ18" s="408"/>
      <c r="BR18" s="408"/>
      <c r="BS18" s="408"/>
      <c r="BT18" s="408"/>
      <c r="BU18" s="409"/>
      <c r="BV18" s="407">
        <v>5645088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861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7437461</v>
      </c>
      <c r="BO19" s="408"/>
      <c r="BP19" s="408"/>
      <c r="BQ19" s="408"/>
      <c r="BR19" s="408"/>
      <c r="BS19" s="408"/>
      <c r="BT19" s="408"/>
      <c r="BU19" s="409"/>
      <c r="BV19" s="407">
        <v>7597852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9624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4481841</v>
      </c>
      <c r="BO22" s="371"/>
      <c r="BP22" s="371"/>
      <c r="BQ22" s="371"/>
      <c r="BR22" s="371"/>
      <c r="BS22" s="371"/>
      <c r="BT22" s="371"/>
      <c r="BU22" s="372"/>
      <c r="BV22" s="370">
        <v>5030727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2023816</v>
      </c>
      <c r="BO23" s="408"/>
      <c r="BP23" s="408"/>
      <c r="BQ23" s="408"/>
      <c r="BR23" s="408"/>
      <c r="BS23" s="408"/>
      <c r="BT23" s="408"/>
      <c r="BU23" s="409"/>
      <c r="BV23" s="407">
        <v>2097861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7860</v>
      </c>
      <c r="R24" s="459"/>
      <c r="S24" s="459"/>
      <c r="T24" s="459"/>
      <c r="U24" s="459"/>
      <c r="V24" s="501"/>
      <c r="W24" s="553"/>
      <c r="X24" s="554"/>
      <c r="Y24" s="555"/>
      <c r="Z24" s="457" t="s">
        <v>174</v>
      </c>
      <c r="AA24" s="437"/>
      <c r="AB24" s="437"/>
      <c r="AC24" s="437"/>
      <c r="AD24" s="437"/>
      <c r="AE24" s="437"/>
      <c r="AF24" s="437"/>
      <c r="AG24" s="438"/>
      <c r="AH24" s="458">
        <v>182</v>
      </c>
      <c r="AI24" s="459"/>
      <c r="AJ24" s="459"/>
      <c r="AK24" s="459"/>
      <c r="AL24" s="501"/>
      <c r="AM24" s="458">
        <v>538902</v>
      </c>
      <c r="AN24" s="459"/>
      <c r="AO24" s="459"/>
      <c r="AP24" s="459"/>
      <c r="AQ24" s="459"/>
      <c r="AR24" s="501"/>
      <c r="AS24" s="458">
        <v>2961</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2505703</v>
      </c>
      <c r="BO24" s="408"/>
      <c r="BP24" s="408"/>
      <c r="BQ24" s="408"/>
      <c r="BR24" s="408"/>
      <c r="BS24" s="408"/>
      <c r="BT24" s="408"/>
      <c r="BU24" s="409"/>
      <c r="BV24" s="407">
        <v>2709348</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6290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147</v>
      </c>
      <c r="AN25" s="459"/>
      <c r="AO25" s="459"/>
      <c r="AP25" s="459"/>
      <c r="AQ25" s="459"/>
      <c r="AR25" s="501"/>
      <c r="AS25" s="458" t="s">
        <v>147</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1977630</v>
      </c>
      <c r="BO25" s="371"/>
      <c r="BP25" s="371"/>
      <c r="BQ25" s="371"/>
      <c r="BR25" s="371"/>
      <c r="BS25" s="371"/>
      <c r="BT25" s="371"/>
      <c r="BU25" s="372"/>
      <c r="BV25" s="370">
        <v>1344011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5740</v>
      </c>
      <c r="R26" s="459"/>
      <c r="S26" s="459"/>
      <c r="T26" s="459"/>
      <c r="U26" s="459"/>
      <c r="V26" s="501"/>
      <c r="W26" s="553"/>
      <c r="X26" s="554"/>
      <c r="Y26" s="555"/>
      <c r="Z26" s="457" t="s">
        <v>180</v>
      </c>
      <c r="AA26" s="559"/>
      <c r="AB26" s="559"/>
      <c r="AC26" s="559"/>
      <c r="AD26" s="559"/>
      <c r="AE26" s="559"/>
      <c r="AF26" s="559"/>
      <c r="AG26" s="560"/>
      <c r="AH26" s="458">
        <v>21</v>
      </c>
      <c r="AI26" s="459"/>
      <c r="AJ26" s="459"/>
      <c r="AK26" s="459"/>
      <c r="AL26" s="501"/>
      <c r="AM26" s="458">
        <v>70665</v>
      </c>
      <c r="AN26" s="459"/>
      <c r="AO26" s="459"/>
      <c r="AP26" s="459"/>
      <c r="AQ26" s="459"/>
      <c r="AR26" s="501"/>
      <c r="AS26" s="458">
        <v>3365</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147</v>
      </c>
      <c r="BO26" s="408"/>
      <c r="BP26" s="408"/>
      <c r="BQ26" s="408"/>
      <c r="BR26" s="408"/>
      <c r="BS26" s="408"/>
      <c r="BT26" s="408"/>
      <c r="BU26" s="409"/>
      <c r="BV26" s="407" t="s">
        <v>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182</v>
      </c>
      <c r="F27" s="437"/>
      <c r="G27" s="437"/>
      <c r="H27" s="437"/>
      <c r="I27" s="437"/>
      <c r="J27" s="437"/>
      <c r="K27" s="438"/>
      <c r="L27" s="458">
        <v>1</v>
      </c>
      <c r="M27" s="459"/>
      <c r="N27" s="459"/>
      <c r="O27" s="459"/>
      <c r="P27" s="501"/>
      <c r="Q27" s="458">
        <v>2980</v>
      </c>
      <c r="R27" s="459"/>
      <c r="S27" s="459"/>
      <c r="T27" s="459"/>
      <c r="U27" s="459"/>
      <c r="V27" s="501"/>
      <c r="W27" s="553"/>
      <c r="X27" s="554"/>
      <c r="Y27" s="555"/>
      <c r="Z27" s="457" t="s">
        <v>183</v>
      </c>
      <c r="AA27" s="437"/>
      <c r="AB27" s="437"/>
      <c r="AC27" s="437"/>
      <c r="AD27" s="437"/>
      <c r="AE27" s="437"/>
      <c r="AF27" s="437"/>
      <c r="AG27" s="438"/>
      <c r="AH27" s="458">
        <v>26</v>
      </c>
      <c r="AI27" s="459"/>
      <c r="AJ27" s="459"/>
      <c r="AK27" s="459"/>
      <c r="AL27" s="501"/>
      <c r="AM27" s="458">
        <v>81666</v>
      </c>
      <c r="AN27" s="459"/>
      <c r="AO27" s="459"/>
      <c r="AP27" s="459"/>
      <c r="AQ27" s="459"/>
      <c r="AR27" s="501"/>
      <c r="AS27" s="458">
        <v>3141</v>
      </c>
      <c r="AT27" s="459"/>
      <c r="AU27" s="459"/>
      <c r="AV27" s="459"/>
      <c r="AW27" s="459"/>
      <c r="AX27" s="460"/>
      <c r="AY27" s="502" t="s">
        <v>184</v>
      </c>
      <c r="AZ27" s="503"/>
      <c r="BA27" s="503"/>
      <c r="BB27" s="503"/>
      <c r="BC27" s="503"/>
      <c r="BD27" s="503"/>
      <c r="BE27" s="503"/>
      <c r="BF27" s="503"/>
      <c r="BG27" s="503"/>
      <c r="BH27" s="503"/>
      <c r="BI27" s="503"/>
      <c r="BJ27" s="503"/>
      <c r="BK27" s="503"/>
      <c r="BL27" s="503"/>
      <c r="BM27" s="504"/>
      <c r="BN27" s="526">
        <v>292000</v>
      </c>
      <c r="BO27" s="527"/>
      <c r="BP27" s="527"/>
      <c r="BQ27" s="527"/>
      <c r="BR27" s="527"/>
      <c r="BS27" s="527"/>
      <c r="BT27" s="527"/>
      <c r="BU27" s="528"/>
      <c r="BV27" s="526">
        <v>292000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185</v>
      </c>
      <c r="F28" s="437"/>
      <c r="G28" s="437"/>
      <c r="H28" s="437"/>
      <c r="I28" s="437"/>
      <c r="J28" s="437"/>
      <c r="K28" s="438"/>
      <c r="L28" s="458">
        <v>1</v>
      </c>
      <c r="M28" s="459"/>
      <c r="N28" s="459"/>
      <c r="O28" s="459"/>
      <c r="P28" s="501"/>
      <c r="Q28" s="458">
        <v>2495</v>
      </c>
      <c r="R28" s="459"/>
      <c r="S28" s="459"/>
      <c r="T28" s="459"/>
      <c r="U28" s="459"/>
      <c r="V28" s="501"/>
      <c r="W28" s="553"/>
      <c r="X28" s="554"/>
      <c r="Y28" s="555"/>
      <c r="Z28" s="457" t="s">
        <v>186</v>
      </c>
      <c r="AA28" s="437"/>
      <c r="AB28" s="437"/>
      <c r="AC28" s="437"/>
      <c r="AD28" s="437"/>
      <c r="AE28" s="437"/>
      <c r="AF28" s="437"/>
      <c r="AG28" s="438"/>
      <c r="AH28" s="458" t="s">
        <v>147</v>
      </c>
      <c r="AI28" s="459"/>
      <c r="AJ28" s="459"/>
      <c r="AK28" s="459"/>
      <c r="AL28" s="501"/>
      <c r="AM28" s="458" t="s">
        <v>147</v>
      </c>
      <c r="AN28" s="459"/>
      <c r="AO28" s="459"/>
      <c r="AP28" s="459"/>
      <c r="AQ28" s="459"/>
      <c r="AR28" s="501"/>
      <c r="AS28" s="458" t="s">
        <v>147</v>
      </c>
      <c r="AT28" s="459"/>
      <c r="AU28" s="459"/>
      <c r="AV28" s="459"/>
      <c r="AW28" s="459"/>
      <c r="AX28" s="460"/>
      <c r="AY28" s="561" t="s">
        <v>187</v>
      </c>
      <c r="AZ28" s="562"/>
      <c r="BA28" s="562"/>
      <c r="BB28" s="563"/>
      <c r="BC28" s="367" t="s">
        <v>50</v>
      </c>
      <c r="BD28" s="368"/>
      <c r="BE28" s="368"/>
      <c r="BF28" s="368"/>
      <c r="BG28" s="368"/>
      <c r="BH28" s="368"/>
      <c r="BI28" s="368"/>
      <c r="BJ28" s="368"/>
      <c r="BK28" s="368"/>
      <c r="BL28" s="368"/>
      <c r="BM28" s="369"/>
      <c r="BN28" s="370">
        <v>2260000</v>
      </c>
      <c r="BO28" s="371"/>
      <c r="BP28" s="371"/>
      <c r="BQ28" s="371"/>
      <c r="BR28" s="371"/>
      <c r="BS28" s="371"/>
      <c r="BT28" s="371"/>
      <c r="BU28" s="372"/>
      <c r="BV28" s="370">
        <v>2187000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188</v>
      </c>
      <c r="F29" s="437"/>
      <c r="G29" s="437"/>
      <c r="H29" s="437"/>
      <c r="I29" s="437"/>
      <c r="J29" s="437"/>
      <c r="K29" s="438"/>
      <c r="L29" s="458">
        <v>12</v>
      </c>
      <c r="M29" s="459"/>
      <c r="N29" s="459"/>
      <c r="O29" s="459"/>
      <c r="P29" s="501"/>
      <c r="Q29" s="458">
        <v>2030</v>
      </c>
      <c r="R29" s="459"/>
      <c r="S29" s="459"/>
      <c r="T29" s="459"/>
      <c r="U29" s="459"/>
      <c r="V29" s="501"/>
      <c r="W29" s="556"/>
      <c r="X29" s="557"/>
      <c r="Y29" s="558"/>
      <c r="Z29" s="457" t="s">
        <v>189</v>
      </c>
      <c r="AA29" s="437"/>
      <c r="AB29" s="437"/>
      <c r="AC29" s="437"/>
      <c r="AD29" s="437"/>
      <c r="AE29" s="437"/>
      <c r="AF29" s="437"/>
      <c r="AG29" s="438"/>
      <c r="AH29" s="458">
        <v>208</v>
      </c>
      <c r="AI29" s="459"/>
      <c r="AJ29" s="459"/>
      <c r="AK29" s="459"/>
      <c r="AL29" s="501"/>
      <c r="AM29" s="458">
        <v>620568</v>
      </c>
      <c r="AN29" s="459"/>
      <c r="AO29" s="459"/>
      <c r="AP29" s="459"/>
      <c r="AQ29" s="459"/>
      <c r="AR29" s="501"/>
      <c r="AS29" s="458">
        <v>2984</v>
      </c>
      <c r="AT29" s="459"/>
      <c r="AU29" s="459"/>
      <c r="AV29" s="459"/>
      <c r="AW29" s="459"/>
      <c r="AX29" s="460"/>
      <c r="AY29" s="564"/>
      <c r="AZ29" s="565"/>
      <c r="BA29" s="565"/>
      <c r="BB29" s="566"/>
      <c r="BC29" s="441" t="s">
        <v>190</v>
      </c>
      <c r="BD29" s="442"/>
      <c r="BE29" s="442"/>
      <c r="BF29" s="442"/>
      <c r="BG29" s="442"/>
      <c r="BH29" s="442"/>
      <c r="BI29" s="442"/>
      <c r="BJ29" s="442"/>
      <c r="BK29" s="442"/>
      <c r="BL29" s="442"/>
      <c r="BM29" s="443"/>
      <c r="BN29" s="407">
        <v>626000</v>
      </c>
      <c r="BO29" s="408"/>
      <c r="BP29" s="408"/>
      <c r="BQ29" s="408"/>
      <c r="BR29" s="408"/>
      <c r="BS29" s="408"/>
      <c r="BT29" s="408"/>
      <c r="BU29" s="409"/>
      <c r="BV29" s="407">
        <v>625000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191</v>
      </c>
      <c r="X30" s="575"/>
      <c r="Y30" s="575"/>
      <c r="Z30" s="575"/>
      <c r="AA30" s="575"/>
      <c r="AB30" s="575"/>
      <c r="AC30" s="575"/>
      <c r="AD30" s="575"/>
      <c r="AE30" s="575"/>
      <c r="AF30" s="575"/>
      <c r="AG30" s="576"/>
      <c r="AH30" s="534">
        <v>99.5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1062199</v>
      </c>
      <c r="BO30" s="527"/>
      <c r="BP30" s="527"/>
      <c r="BQ30" s="527"/>
      <c r="BR30" s="527"/>
      <c r="BS30" s="527"/>
      <c r="BT30" s="527"/>
      <c r="BU30" s="528"/>
      <c r="BV30" s="526">
        <v>1102016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192</v>
      </c>
      <c r="D32" s="570"/>
      <c r="E32" s="570"/>
      <c r="F32" s="570"/>
      <c r="G32" s="570"/>
      <c r="H32" s="570"/>
      <c r="I32" s="570"/>
      <c r="J32" s="570"/>
      <c r="K32" s="570"/>
      <c r="L32" s="570"/>
      <c r="M32" s="570"/>
      <c r="N32" s="570"/>
      <c r="O32" s="570"/>
      <c r="P32" s="570"/>
      <c r="Q32" s="570"/>
      <c r="R32" s="570"/>
      <c r="S32" s="570"/>
      <c r="U32" s="411" t="s">
        <v>193</v>
      </c>
      <c r="V32" s="411"/>
      <c r="W32" s="411"/>
      <c r="X32" s="411"/>
      <c r="Y32" s="411"/>
      <c r="Z32" s="411"/>
      <c r="AA32" s="411"/>
      <c r="AB32" s="411"/>
      <c r="AC32" s="411"/>
      <c r="AD32" s="411"/>
      <c r="AE32" s="411"/>
      <c r="AF32" s="411"/>
      <c r="AG32" s="411"/>
      <c r="AH32" s="411"/>
      <c r="AI32" s="411"/>
      <c r="AJ32" s="411"/>
      <c r="AK32" s="411"/>
      <c r="AM32" s="411" t="s">
        <v>194</v>
      </c>
      <c r="AN32" s="411"/>
      <c r="AO32" s="411"/>
      <c r="AP32" s="411"/>
      <c r="AQ32" s="411"/>
      <c r="AR32" s="411"/>
      <c r="AS32" s="411"/>
      <c r="AT32" s="411"/>
      <c r="AU32" s="411"/>
      <c r="AV32" s="411"/>
      <c r="AW32" s="411"/>
      <c r="AX32" s="411"/>
      <c r="AY32" s="411"/>
      <c r="AZ32" s="411"/>
      <c r="BA32" s="411"/>
      <c r="BB32" s="411"/>
      <c r="BC32" s="411"/>
      <c r="BE32" s="411" t="s">
        <v>195</v>
      </c>
      <c r="BF32" s="411"/>
      <c r="BG32" s="411"/>
      <c r="BH32" s="411"/>
      <c r="BI32" s="411"/>
      <c r="BJ32" s="411"/>
      <c r="BK32" s="411"/>
      <c r="BL32" s="411"/>
      <c r="BM32" s="411"/>
      <c r="BN32" s="411"/>
      <c r="BO32" s="411"/>
      <c r="BP32" s="411"/>
      <c r="BQ32" s="411"/>
      <c r="BR32" s="411"/>
      <c r="BS32" s="411"/>
      <c r="BT32" s="411"/>
      <c r="BU32" s="411"/>
      <c r="BW32" s="411" t="s">
        <v>196</v>
      </c>
      <c r="BX32" s="411"/>
      <c r="BY32" s="411"/>
      <c r="BZ32" s="411"/>
      <c r="CA32" s="411"/>
      <c r="CB32" s="411"/>
      <c r="CC32" s="411"/>
      <c r="CD32" s="411"/>
      <c r="CE32" s="411"/>
      <c r="CF32" s="411"/>
      <c r="CG32" s="411"/>
      <c r="CH32" s="411"/>
      <c r="CI32" s="411"/>
      <c r="CJ32" s="411"/>
      <c r="CK32" s="411"/>
      <c r="CL32" s="411"/>
      <c r="CM32" s="411"/>
      <c r="CO32" s="411" t="s">
        <v>197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198</v>
      </c>
      <c r="D33" s="431"/>
      <c r="E33" s="396" t="s">
        <v>199</v>
      </c>
      <c r="F33" s="396"/>
      <c r="G33" s="396"/>
      <c r="H33" s="396"/>
      <c r="I33" s="396"/>
      <c r="J33" s="396"/>
      <c r="K33" s="396"/>
      <c r="L33" s="396"/>
      <c r="M33" s="396"/>
      <c r="N33" s="396"/>
      <c r="O33" s="396"/>
      <c r="P33" s="396"/>
      <c r="Q33" s="396"/>
      <c r="R33" s="396"/>
      <c r="S33" s="396"/>
      <c r="T33" s="206"/>
      <c r="U33" s="431" t="s">
        <v>200</v>
      </c>
      <c r="V33" s="431"/>
      <c r="W33" s="396" t="s">
        <v>199</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198</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石井町国民健康保険特別会計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石井町水道事業会計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名西消防組合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石井町給与集中管理特別会計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石井町介護保険特別会計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徳島県市町村議会議員公務災害補償等組合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石井町後期高齢者医療特別会計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徳島県市町村総合事務組合（一般会計）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徳島県市町村総合事務組合（徳島滞納整理機構特別会計）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徳島県後期高齢者医療広域連合（一般会計）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徳島県後期高齢者医療広域連合（後期高齢者医療事業会計）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FyYAA4IH2dSEfmUMPxrW+yC8MHSYPOHcVphvj1LRp2dTQPs97gwsob/LuwvL3GmgPU8zDQxG4vbDEMRjCzq9w==" saltValue="jyLk6wdDwxua5kNi+Cu6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2636672</v>
      </c>
      <c r="S5" s="613"/>
      <c r="T5" s="613"/>
      <c r="U5" s="613"/>
      <c r="V5" s="613"/>
      <c r="W5" s="613"/>
      <c r="X5" s="613"/>
      <c r="Y5" s="614"/>
      <c r="Z5" s="615">
        <v>25.5</v>
      </c>
      <c r="AA5" s="615"/>
      <c r="AB5" s="615"/>
      <c r="AC5" s="615"/>
      <c r="AD5" s="616">
        <v>2636672</v>
      </c>
      <c r="AE5" s="616"/>
      <c r="AF5" s="616"/>
      <c r="AG5" s="616"/>
      <c r="AH5" s="616"/>
      <c r="AI5" s="616"/>
      <c r="AJ5" s="616"/>
      <c r="AK5" s="616"/>
      <c r="AL5" s="617">
        <v>43.4</v>
      </c>
      <c r="AM5" s="618"/>
      <c r="AN5" s="618"/>
      <c r="AO5" s="619"/>
      <c r="AP5" s="609" t="s">
        <v>231</v>
      </c>
      <c r="AQ5" s="610"/>
      <c r="AR5" s="610"/>
      <c r="AS5" s="610"/>
      <c r="AT5" s="610"/>
      <c r="AU5" s="610"/>
      <c r="AV5" s="610"/>
      <c r="AW5" s="610"/>
      <c r="AX5" s="610"/>
      <c r="AY5" s="610"/>
      <c r="AZ5" s="610"/>
      <c r="BA5" s="610"/>
      <c r="BB5" s="610"/>
      <c r="BC5" s="610"/>
      <c r="BD5" s="610"/>
      <c r="BE5" s="610"/>
      <c r="BF5" s="611"/>
      <c r="BG5" s="623">
        <v>2636672</v>
      </c>
      <c r="BH5" s="624"/>
      <c r="BI5" s="624"/>
      <c r="BJ5" s="624"/>
      <c r="BK5" s="624"/>
      <c r="BL5" s="624"/>
      <c r="BM5" s="624"/>
      <c r="BN5" s="625"/>
      <c r="BO5" s="626">
        <v>100</v>
      </c>
      <c r="BP5" s="626"/>
      <c r="BQ5" s="626"/>
      <c r="BR5" s="626"/>
      <c r="BS5" s="627">
        <v>19020</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90322</v>
      </c>
      <c r="S6" s="624"/>
      <c r="T6" s="624"/>
      <c r="U6" s="624"/>
      <c r="V6" s="624"/>
      <c r="W6" s="624"/>
      <c r="X6" s="624"/>
      <c r="Y6" s="625"/>
      <c r="Z6" s="626">
        <v>0.9</v>
      </c>
      <c r="AA6" s="626"/>
      <c r="AB6" s="626"/>
      <c r="AC6" s="626"/>
      <c r="AD6" s="627">
        <v>90322</v>
      </c>
      <c r="AE6" s="627"/>
      <c r="AF6" s="627"/>
      <c r="AG6" s="627"/>
      <c r="AH6" s="627"/>
      <c r="AI6" s="627"/>
      <c r="AJ6" s="627"/>
      <c r="AK6" s="627"/>
      <c r="AL6" s="628">
        <v>1.5</v>
      </c>
      <c r="AM6" s="629"/>
      <c r="AN6" s="629"/>
      <c r="AO6" s="630"/>
      <c r="AP6" s="620" t="s">
        <v>236</v>
      </c>
      <c r="AQ6" s="621"/>
      <c r="AR6" s="621"/>
      <c r="AS6" s="621"/>
      <c r="AT6" s="621"/>
      <c r="AU6" s="621"/>
      <c r="AV6" s="621"/>
      <c r="AW6" s="621"/>
      <c r="AX6" s="621"/>
      <c r="AY6" s="621"/>
      <c r="AZ6" s="621"/>
      <c r="BA6" s="621"/>
      <c r="BB6" s="621"/>
      <c r="BC6" s="621"/>
      <c r="BD6" s="621"/>
      <c r="BE6" s="621"/>
      <c r="BF6" s="622"/>
      <c r="BG6" s="623">
        <v>2636672</v>
      </c>
      <c r="BH6" s="624"/>
      <c r="BI6" s="624"/>
      <c r="BJ6" s="624"/>
      <c r="BK6" s="624"/>
      <c r="BL6" s="624"/>
      <c r="BM6" s="624"/>
      <c r="BN6" s="625"/>
      <c r="BO6" s="626">
        <v>100</v>
      </c>
      <c r="BP6" s="626"/>
      <c r="BQ6" s="626"/>
      <c r="BR6" s="626"/>
      <c r="BS6" s="627">
        <v>19020</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75093</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75093</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1830</v>
      </c>
      <c r="S7" s="624"/>
      <c r="T7" s="624"/>
      <c r="U7" s="624"/>
      <c r="V7" s="624"/>
      <c r="W7" s="624"/>
      <c r="X7" s="624"/>
      <c r="Y7" s="625"/>
      <c r="Z7" s="626">
        <v>0</v>
      </c>
      <c r="AA7" s="626"/>
      <c r="AB7" s="626"/>
      <c r="AC7" s="626"/>
      <c r="AD7" s="627">
        <v>1830</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1172472</v>
      </c>
      <c r="BH7" s="624"/>
      <c r="BI7" s="624"/>
      <c r="BJ7" s="624"/>
      <c r="BK7" s="624"/>
      <c r="BL7" s="624"/>
      <c r="BM7" s="624"/>
      <c r="BN7" s="625"/>
      <c r="BO7" s="626">
        <v>44.5</v>
      </c>
      <c r="BP7" s="626"/>
      <c r="BQ7" s="626"/>
      <c r="BR7" s="626"/>
      <c r="BS7" s="627">
        <v>19020</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1126073</v>
      </c>
      <c r="CS7" s="624"/>
      <c r="CT7" s="624"/>
      <c r="CU7" s="624"/>
      <c r="CV7" s="624"/>
      <c r="CW7" s="624"/>
      <c r="CX7" s="624"/>
      <c r="CY7" s="625"/>
      <c r="CZ7" s="626">
        <v>11.5</v>
      </c>
      <c r="DA7" s="626"/>
      <c r="DB7" s="626"/>
      <c r="DC7" s="626"/>
      <c r="DD7" s="632">
        <v>41057</v>
      </c>
      <c r="DE7" s="624"/>
      <c r="DF7" s="624"/>
      <c r="DG7" s="624"/>
      <c r="DH7" s="624"/>
      <c r="DI7" s="624"/>
      <c r="DJ7" s="624"/>
      <c r="DK7" s="624"/>
      <c r="DL7" s="624"/>
      <c r="DM7" s="624"/>
      <c r="DN7" s="624"/>
      <c r="DO7" s="624"/>
      <c r="DP7" s="625"/>
      <c r="DQ7" s="632">
        <v>1036715</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25528</v>
      </c>
      <c r="S8" s="624"/>
      <c r="T8" s="624"/>
      <c r="U8" s="624"/>
      <c r="V8" s="624"/>
      <c r="W8" s="624"/>
      <c r="X8" s="624"/>
      <c r="Y8" s="625"/>
      <c r="Z8" s="626">
        <v>0.2</v>
      </c>
      <c r="AA8" s="626"/>
      <c r="AB8" s="626"/>
      <c r="AC8" s="626"/>
      <c r="AD8" s="627">
        <v>25528</v>
      </c>
      <c r="AE8" s="627"/>
      <c r="AF8" s="627"/>
      <c r="AG8" s="627"/>
      <c r="AH8" s="627"/>
      <c r="AI8" s="627"/>
      <c r="AJ8" s="627"/>
      <c r="AK8" s="627"/>
      <c r="AL8" s="628">
        <v>0.4</v>
      </c>
      <c r="AM8" s="629"/>
      <c r="AN8" s="629"/>
      <c r="AO8" s="630"/>
      <c r="AP8" s="620" t="s">
        <v>242</v>
      </c>
      <c r="AQ8" s="621"/>
      <c r="AR8" s="621"/>
      <c r="AS8" s="621"/>
      <c r="AT8" s="621"/>
      <c r="AU8" s="621"/>
      <c r="AV8" s="621"/>
      <c r="AW8" s="621"/>
      <c r="AX8" s="621"/>
      <c r="AY8" s="621"/>
      <c r="AZ8" s="621"/>
      <c r="BA8" s="621"/>
      <c r="BB8" s="621"/>
      <c r="BC8" s="621"/>
      <c r="BD8" s="621"/>
      <c r="BE8" s="621"/>
      <c r="BF8" s="622"/>
      <c r="BG8" s="623">
        <v>42461</v>
      </c>
      <c r="BH8" s="624"/>
      <c r="BI8" s="624"/>
      <c r="BJ8" s="624"/>
      <c r="BK8" s="624"/>
      <c r="BL8" s="624"/>
      <c r="BM8" s="624"/>
      <c r="BN8" s="625"/>
      <c r="BO8" s="626">
        <v>1.6</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4205588</v>
      </c>
      <c r="CS8" s="624"/>
      <c r="CT8" s="624"/>
      <c r="CU8" s="624"/>
      <c r="CV8" s="624"/>
      <c r="CW8" s="624"/>
      <c r="CX8" s="624"/>
      <c r="CY8" s="625"/>
      <c r="CZ8" s="626">
        <v>43</v>
      </c>
      <c r="DA8" s="626"/>
      <c r="DB8" s="626"/>
      <c r="DC8" s="626"/>
      <c r="DD8" s="632">
        <v>9759</v>
      </c>
      <c r="DE8" s="624"/>
      <c r="DF8" s="624"/>
      <c r="DG8" s="624"/>
      <c r="DH8" s="624"/>
      <c r="DI8" s="624"/>
      <c r="DJ8" s="624"/>
      <c r="DK8" s="624"/>
      <c r="DL8" s="624"/>
      <c r="DM8" s="624"/>
      <c r="DN8" s="624"/>
      <c r="DO8" s="624"/>
      <c r="DP8" s="625"/>
      <c r="DQ8" s="632">
        <v>2105182</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18953</v>
      </c>
      <c r="S9" s="624"/>
      <c r="T9" s="624"/>
      <c r="U9" s="624"/>
      <c r="V9" s="624"/>
      <c r="W9" s="624"/>
      <c r="X9" s="624"/>
      <c r="Y9" s="625"/>
      <c r="Z9" s="626">
        <v>0.2</v>
      </c>
      <c r="AA9" s="626"/>
      <c r="AB9" s="626"/>
      <c r="AC9" s="626"/>
      <c r="AD9" s="627">
        <v>18953</v>
      </c>
      <c r="AE9" s="627"/>
      <c r="AF9" s="627"/>
      <c r="AG9" s="627"/>
      <c r="AH9" s="627"/>
      <c r="AI9" s="627"/>
      <c r="AJ9" s="627"/>
      <c r="AK9" s="627"/>
      <c r="AL9" s="628">
        <v>0.3</v>
      </c>
      <c r="AM9" s="629"/>
      <c r="AN9" s="629"/>
      <c r="AO9" s="630"/>
      <c r="AP9" s="620" t="s">
        <v>246</v>
      </c>
      <c r="AQ9" s="621"/>
      <c r="AR9" s="621"/>
      <c r="AS9" s="621"/>
      <c r="AT9" s="621"/>
      <c r="AU9" s="621"/>
      <c r="AV9" s="621"/>
      <c r="AW9" s="621"/>
      <c r="AX9" s="621"/>
      <c r="AY9" s="621"/>
      <c r="AZ9" s="621"/>
      <c r="BA9" s="621"/>
      <c r="BB9" s="621"/>
      <c r="BC9" s="621"/>
      <c r="BD9" s="621"/>
      <c r="BE9" s="621"/>
      <c r="BF9" s="622"/>
      <c r="BG9" s="623">
        <v>1002403</v>
      </c>
      <c r="BH9" s="624"/>
      <c r="BI9" s="624"/>
      <c r="BJ9" s="624"/>
      <c r="BK9" s="624"/>
      <c r="BL9" s="624"/>
      <c r="BM9" s="624"/>
      <c r="BN9" s="625"/>
      <c r="BO9" s="626">
        <v>38</v>
      </c>
      <c r="BP9" s="626"/>
      <c r="BQ9" s="626"/>
      <c r="BR9" s="626"/>
      <c r="BS9" s="627" t="s">
        <v>129</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1132419</v>
      </c>
      <c r="CS9" s="624"/>
      <c r="CT9" s="624"/>
      <c r="CU9" s="624"/>
      <c r="CV9" s="624"/>
      <c r="CW9" s="624"/>
      <c r="CX9" s="624"/>
      <c r="CY9" s="625"/>
      <c r="CZ9" s="626">
        <v>11.6</v>
      </c>
      <c r="DA9" s="626"/>
      <c r="DB9" s="626"/>
      <c r="DC9" s="626"/>
      <c r="DD9" s="632">
        <v>97410</v>
      </c>
      <c r="DE9" s="624"/>
      <c r="DF9" s="624"/>
      <c r="DG9" s="624"/>
      <c r="DH9" s="624"/>
      <c r="DI9" s="624"/>
      <c r="DJ9" s="624"/>
      <c r="DK9" s="624"/>
      <c r="DL9" s="624"/>
      <c r="DM9" s="624"/>
      <c r="DN9" s="624"/>
      <c r="DO9" s="624"/>
      <c r="DP9" s="625"/>
      <c r="DQ9" s="632">
        <v>840351</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129</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60890</v>
      </c>
      <c r="BH10" s="624"/>
      <c r="BI10" s="624"/>
      <c r="BJ10" s="624"/>
      <c r="BK10" s="624"/>
      <c r="BL10" s="624"/>
      <c r="BM10" s="624"/>
      <c r="BN10" s="625"/>
      <c r="BO10" s="626">
        <v>2.2999999999999998</v>
      </c>
      <c r="BP10" s="626"/>
      <c r="BQ10" s="626"/>
      <c r="BR10" s="626"/>
      <c r="BS10" s="627" t="s">
        <v>129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v>
      </c>
      <c r="CS10" s="624"/>
      <c r="CT10" s="624"/>
      <c r="CU10" s="624"/>
      <c r="CV10" s="624"/>
      <c r="CW10" s="624"/>
      <c r="CX10" s="624"/>
      <c r="CY10" s="625"/>
      <c r="CZ10" s="626">
        <v>0</v>
      </c>
      <c r="DA10" s="626"/>
      <c r="DB10" s="626"/>
      <c r="DC10" s="626"/>
      <c r="DD10" s="632" t="s">
        <v>243</v>
      </c>
      <c r="DE10" s="624"/>
      <c r="DF10" s="624"/>
      <c r="DG10" s="624"/>
      <c r="DH10" s="624"/>
      <c r="DI10" s="624"/>
      <c r="DJ10" s="624"/>
      <c r="DK10" s="624"/>
      <c r="DL10" s="624"/>
      <c r="DM10" s="624"/>
      <c r="DN10" s="624"/>
      <c r="DO10" s="624"/>
      <c r="DP10" s="625"/>
      <c r="DQ10" s="632">
        <v>1</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554087</v>
      </c>
      <c r="S11" s="624"/>
      <c r="T11" s="624"/>
      <c r="U11" s="624"/>
      <c r="V11" s="624"/>
      <c r="W11" s="624"/>
      <c r="X11" s="624"/>
      <c r="Y11" s="625"/>
      <c r="Z11" s="628">
        <v>5.4</v>
      </c>
      <c r="AA11" s="629"/>
      <c r="AB11" s="629"/>
      <c r="AC11" s="635"/>
      <c r="AD11" s="632">
        <v>554087</v>
      </c>
      <c r="AE11" s="624"/>
      <c r="AF11" s="624"/>
      <c r="AG11" s="624"/>
      <c r="AH11" s="624"/>
      <c r="AI11" s="624"/>
      <c r="AJ11" s="624"/>
      <c r="AK11" s="625"/>
      <c r="AL11" s="628">
        <v>9.1</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66718</v>
      </c>
      <c r="BH11" s="624"/>
      <c r="BI11" s="624"/>
      <c r="BJ11" s="624"/>
      <c r="BK11" s="624"/>
      <c r="BL11" s="624"/>
      <c r="BM11" s="624"/>
      <c r="BN11" s="625"/>
      <c r="BO11" s="626">
        <v>2.5</v>
      </c>
      <c r="BP11" s="626"/>
      <c r="BQ11" s="626"/>
      <c r="BR11" s="626"/>
      <c r="BS11" s="627">
        <v>19020</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160599</v>
      </c>
      <c r="CS11" s="624"/>
      <c r="CT11" s="624"/>
      <c r="CU11" s="624"/>
      <c r="CV11" s="624"/>
      <c r="CW11" s="624"/>
      <c r="CX11" s="624"/>
      <c r="CY11" s="625"/>
      <c r="CZ11" s="626">
        <v>1.6</v>
      </c>
      <c r="DA11" s="626"/>
      <c r="DB11" s="626"/>
      <c r="DC11" s="626"/>
      <c r="DD11" s="632">
        <v>6257</v>
      </c>
      <c r="DE11" s="624"/>
      <c r="DF11" s="624"/>
      <c r="DG11" s="624"/>
      <c r="DH11" s="624"/>
      <c r="DI11" s="624"/>
      <c r="DJ11" s="624"/>
      <c r="DK11" s="624"/>
      <c r="DL11" s="624"/>
      <c r="DM11" s="624"/>
      <c r="DN11" s="624"/>
      <c r="DO11" s="624"/>
      <c r="DP11" s="625"/>
      <c r="DQ11" s="632">
        <v>115678</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129</v>
      </c>
      <c r="AA12" s="626"/>
      <c r="AB12" s="626"/>
      <c r="AC12" s="626"/>
      <c r="AD12" s="627" t="s">
        <v>129</v>
      </c>
      <c r="AE12" s="627"/>
      <c r="AF12" s="627"/>
      <c r="AG12" s="627"/>
      <c r="AH12" s="627"/>
      <c r="AI12" s="627"/>
      <c r="AJ12" s="627"/>
      <c r="AK12" s="627"/>
      <c r="AL12" s="628" t="s">
        <v>129</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1187301</v>
      </c>
      <c r="BH12" s="624"/>
      <c r="BI12" s="624"/>
      <c r="BJ12" s="624"/>
      <c r="BK12" s="624"/>
      <c r="BL12" s="624"/>
      <c r="BM12" s="624"/>
      <c r="BN12" s="625"/>
      <c r="BO12" s="626">
        <v>45</v>
      </c>
      <c r="BP12" s="626"/>
      <c r="BQ12" s="626"/>
      <c r="BR12" s="626"/>
      <c r="BS12" s="627" t="s">
        <v>129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183137</v>
      </c>
      <c r="CS12" s="624"/>
      <c r="CT12" s="624"/>
      <c r="CU12" s="624"/>
      <c r="CV12" s="624"/>
      <c r="CW12" s="624"/>
      <c r="CX12" s="624"/>
      <c r="CY12" s="625"/>
      <c r="CZ12" s="626">
        <v>1.9</v>
      </c>
      <c r="DA12" s="626"/>
      <c r="DB12" s="626"/>
      <c r="DC12" s="626"/>
      <c r="DD12" s="632">
        <v>414</v>
      </c>
      <c r="DE12" s="624"/>
      <c r="DF12" s="624"/>
      <c r="DG12" s="624"/>
      <c r="DH12" s="624"/>
      <c r="DI12" s="624"/>
      <c r="DJ12" s="624"/>
      <c r="DK12" s="624"/>
      <c r="DL12" s="624"/>
      <c r="DM12" s="624"/>
      <c r="DN12" s="624"/>
      <c r="DO12" s="624"/>
      <c r="DP12" s="625"/>
      <c r="DQ12" s="632">
        <v>180262</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243</v>
      </c>
      <c r="S13" s="624"/>
      <c r="T13" s="624"/>
      <c r="U13" s="624"/>
      <c r="V13" s="624"/>
      <c r="W13" s="624"/>
      <c r="X13" s="624"/>
      <c r="Y13" s="625"/>
      <c r="Z13" s="626" t="s">
        <v>129</v>
      </c>
      <c r="AA13" s="626"/>
      <c r="AB13" s="626"/>
      <c r="AC13" s="626"/>
      <c r="AD13" s="627" t="s">
        <v>129</v>
      </c>
      <c r="AE13" s="627"/>
      <c r="AF13" s="627"/>
      <c r="AG13" s="627"/>
      <c r="AH13" s="627"/>
      <c r="AI13" s="627"/>
      <c r="AJ13" s="627"/>
      <c r="AK13" s="627"/>
      <c r="AL13" s="628" t="s">
        <v>129</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1161626</v>
      </c>
      <c r="BH13" s="624"/>
      <c r="BI13" s="624"/>
      <c r="BJ13" s="624"/>
      <c r="BK13" s="624"/>
      <c r="BL13" s="624"/>
      <c r="BM13" s="624"/>
      <c r="BN13" s="625"/>
      <c r="BO13" s="626">
        <v>44.1</v>
      </c>
      <c r="BP13" s="626"/>
      <c r="BQ13" s="626"/>
      <c r="BR13" s="626"/>
      <c r="BS13" s="627" t="s">
        <v>129</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573291</v>
      </c>
      <c r="CS13" s="624"/>
      <c r="CT13" s="624"/>
      <c r="CU13" s="624"/>
      <c r="CV13" s="624"/>
      <c r="CW13" s="624"/>
      <c r="CX13" s="624"/>
      <c r="CY13" s="625"/>
      <c r="CZ13" s="626">
        <v>5.9</v>
      </c>
      <c r="DA13" s="626"/>
      <c r="DB13" s="626"/>
      <c r="DC13" s="626"/>
      <c r="DD13" s="632">
        <v>363154</v>
      </c>
      <c r="DE13" s="624"/>
      <c r="DF13" s="624"/>
      <c r="DG13" s="624"/>
      <c r="DH13" s="624"/>
      <c r="DI13" s="624"/>
      <c r="DJ13" s="624"/>
      <c r="DK13" s="624"/>
      <c r="DL13" s="624"/>
      <c r="DM13" s="624"/>
      <c r="DN13" s="624"/>
      <c r="DO13" s="624"/>
      <c r="DP13" s="625"/>
      <c r="DQ13" s="632">
        <v>378210</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243</v>
      </c>
      <c r="S14" s="624"/>
      <c r="T14" s="624"/>
      <c r="U14" s="624"/>
      <c r="V14" s="624"/>
      <c r="W14" s="624"/>
      <c r="X14" s="624"/>
      <c r="Y14" s="625"/>
      <c r="Z14" s="626" t="s">
        <v>129</v>
      </c>
      <c r="AA14" s="626"/>
      <c r="AB14" s="626"/>
      <c r="AC14" s="626"/>
      <c r="AD14" s="627" t="s">
        <v>129</v>
      </c>
      <c r="AE14" s="627"/>
      <c r="AF14" s="627"/>
      <c r="AG14" s="627"/>
      <c r="AH14" s="627"/>
      <c r="AI14" s="627"/>
      <c r="AJ14" s="627"/>
      <c r="AK14" s="627"/>
      <c r="AL14" s="628" t="s">
        <v>129</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102274</v>
      </c>
      <c r="BH14" s="624"/>
      <c r="BI14" s="624"/>
      <c r="BJ14" s="624"/>
      <c r="BK14" s="624"/>
      <c r="BL14" s="624"/>
      <c r="BM14" s="624"/>
      <c r="BN14" s="625"/>
      <c r="BO14" s="626">
        <v>3.9</v>
      </c>
      <c r="BP14" s="626"/>
      <c r="BQ14" s="626"/>
      <c r="BR14" s="626"/>
      <c r="BS14" s="627" t="s">
        <v>243</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356777</v>
      </c>
      <c r="CS14" s="624"/>
      <c r="CT14" s="624"/>
      <c r="CU14" s="624"/>
      <c r="CV14" s="624"/>
      <c r="CW14" s="624"/>
      <c r="CX14" s="624"/>
      <c r="CY14" s="625"/>
      <c r="CZ14" s="626">
        <v>3.6</v>
      </c>
      <c r="DA14" s="626"/>
      <c r="DB14" s="626"/>
      <c r="DC14" s="626"/>
      <c r="DD14" s="632">
        <v>2512</v>
      </c>
      <c r="DE14" s="624"/>
      <c r="DF14" s="624"/>
      <c r="DG14" s="624"/>
      <c r="DH14" s="624"/>
      <c r="DI14" s="624"/>
      <c r="DJ14" s="624"/>
      <c r="DK14" s="624"/>
      <c r="DL14" s="624"/>
      <c r="DM14" s="624"/>
      <c r="DN14" s="624"/>
      <c r="DO14" s="624"/>
      <c r="DP14" s="625"/>
      <c r="DQ14" s="632">
        <v>354102</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129</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243</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174625</v>
      </c>
      <c r="BH15" s="624"/>
      <c r="BI15" s="624"/>
      <c r="BJ15" s="624"/>
      <c r="BK15" s="624"/>
      <c r="BL15" s="624"/>
      <c r="BM15" s="624"/>
      <c r="BN15" s="625"/>
      <c r="BO15" s="626">
        <v>6.6</v>
      </c>
      <c r="BP15" s="626"/>
      <c r="BQ15" s="626"/>
      <c r="BR15" s="626"/>
      <c r="BS15" s="627" t="s">
        <v>129</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1271487</v>
      </c>
      <c r="CS15" s="624"/>
      <c r="CT15" s="624"/>
      <c r="CU15" s="624"/>
      <c r="CV15" s="624"/>
      <c r="CW15" s="624"/>
      <c r="CX15" s="624"/>
      <c r="CY15" s="625"/>
      <c r="CZ15" s="626">
        <v>13</v>
      </c>
      <c r="DA15" s="626"/>
      <c r="DB15" s="626"/>
      <c r="DC15" s="626"/>
      <c r="DD15" s="632">
        <v>95322</v>
      </c>
      <c r="DE15" s="624"/>
      <c r="DF15" s="624"/>
      <c r="DG15" s="624"/>
      <c r="DH15" s="624"/>
      <c r="DI15" s="624"/>
      <c r="DJ15" s="624"/>
      <c r="DK15" s="624"/>
      <c r="DL15" s="624"/>
      <c r="DM15" s="624"/>
      <c r="DN15" s="624"/>
      <c r="DO15" s="624"/>
      <c r="DP15" s="625"/>
      <c r="DQ15" s="632">
        <v>1110289</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6843</v>
      </c>
      <c r="S16" s="624"/>
      <c r="T16" s="624"/>
      <c r="U16" s="624"/>
      <c r="V16" s="624"/>
      <c r="W16" s="624"/>
      <c r="X16" s="624"/>
      <c r="Y16" s="625"/>
      <c r="Z16" s="626">
        <v>0.1</v>
      </c>
      <c r="AA16" s="626"/>
      <c r="AB16" s="626"/>
      <c r="AC16" s="626"/>
      <c r="AD16" s="627">
        <v>6843</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t="s">
        <v>129</v>
      </c>
      <c r="CS16" s="624"/>
      <c r="CT16" s="624"/>
      <c r="CU16" s="624"/>
      <c r="CV16" s="624"/>
      <c r="CW16" s="624"/>
      <c r="CX16" s="624"/>
      <c r="CY16" s="625"/>
      <c r="CZ16" s="626" t="s">
        <v>129</v>
      </c>
      <c r="DA16" s="626"/>
      <c r="DB16" s="626"/>
      <c r="DC16" s="626"/>
      <c r="DD16" s="632" t="s">
        <v>129</v>
      </c>
      <c r="DE16" s="624"/>
      <c r="DF16" s="624"/>
      <c r="DG16" s="624"/>
      <c r="DH16" s="624"/>
      <c r="DI16" s="624"/>
      <c r="DJ16" s="624"/>
      <c r="DK16" s="624"/>
      <c r="DL16" s="624"/>
      <c r="DM16" s="624"/>
      <c r="DN16" s="624"/>
      <c r="DO16" s="624"/>
      <c r="DP16" s="625"/>
      <c r="DQ16" s="632" t="s">
        <v>129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31490</v>
      </c>
      <c r="S17" s="624"/>
      <c r="T17" s="624"/>
      <c r="U17" s="624"/>
      <c r="V17" s="624"/>
      <c r="W17" s="624"/>
      <c r="X17" s="624"/>
      <c r="Y17" s="625"/>
      <c r="Z17" s="626">
        <v>0.3</v>
      </c>
      <c r="AA17" s="626"/>
      <c r="AB17" s="626"/>
      <c r="AC17" s="626"/>
      <c r="AD17" s="627">
        <v>31490</v>
      </c>
      <c r="AE17" s="627"/>
      <c r="AF17" s="627"/>
      <c r="AG17" s="627"/>
      <c r="AH17" s="627"/>
      <c r="AI17" s="627"/>
      <c r="AJ17" s="627"/>
      <c r="AK17" s="627"/>
      <c r="AL17" s="628">
        <v>0.5</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701794</v>
      </c>
      <c r="CS17" s="624"/>
      <c r="CT17" s="624"/>
      <c r="CU17" s="624"/>
      <c r="CV17" s="624"/>
      <c r="CW17" s="624"/>
      <c r="CX17" s="624"/>
      <c r="CY17" s="625"/>
      <c r="CZ17" s="626">
        <v>7.2</v>
      </c>
      <c r="DA17" s="626"/>
      <c r="DB17" s="626"/>
      <c r="DC17" s="626"/>
      <c r="DD17" s="632" t="s">
        <v>129</v>
      </c>
      <c r="DE17" s="624"/>
      <c r="DF17" s="624"/>
      <c r="DG17" s="624"/>
      <c r="DH17" s="624"/>
      <c r="DI17" s="624"/>
      <c r="DJ17" s="624"/>
      <c r="DK17" s="624"/>
      <c r="DL17" s="624"/>
      <c r="DM17" s="624"/>
      <c r="DN17" s="624"/>
      <c r="DO17" s="624"/>
      <c r="DP17" s="625"/>
      <c r="DQ17" s="632">
        <v>701794</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22893</v>
      </c>
      <c r="S18" s="624"/>
      <c r="T18" s="624"/>
      <c r="U18" s="624"/>
      <c r="V18" s="624"/>
      <c r="W18" s="624"/>
      <c r="X18" s="624"/>
      <c r="Y18" s="625"/>
      <c r="Z18" s="626">
        <v>0.2</v>
      </c>
      <c r="AA18" s="626"/>
      <c r="AB18" s="626"/>
      <c r="AC18" s="626"/>
      <c r="AD18" s="627">
        <v>22893</v>
      </c>
      <c r="AE18" s="627"/>
      <c r="AF18" s="627"/>
      <c r="AG18" s="627"/>
      <c r="AH18" s="627"/>
      <c r="AI18" s="627"/>
      <c r="AJ18" s="627"/>
      <c r="AK18" s="627"/>
      <c r="AL18" s="628">
        <v>0.4</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243</v>
      </c>
      <c r="BP18" s="626"/>
      <c r="BQ18" s="626"/>
      <c r="BR18" s="626"/>
      <c r="BS18" s="627" t="s">
        <v>129</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243</v>
      </c>
      <c r="CS18" s="624"/>
      <c r="CT18" s="624"/>
      <c r="CU18" s="624"/>
      <c r="CV18" s="624"/>
      <c r="CW18" s="624"/>
      <c r="CX18" s="624"/>
      <c r="CY18" s="625"/>
      <c r="CZ18" s="626" t="s">
        <v>243</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22235</v>
      </c>
      <c r="S19" s="624"/>
      <c r="T19" s="624"/>
      <c r="U19" s="624"/>
      <c r="V19" s="624"/>
      <c r="W19" s="624"/>
      <c r="X19" s="624"/>
      <c r="Y19" s="625"/>
      <c r="Z19" s="626">
        <v>0.2</v>
      </c>
      <c r="AA19" s="626"/>
      <c r="AB19" s="626"/>
      <c r="AC19" s="626"/>
      <c r="AD19" s="627">
        <v>22235</v>
      </c>
      <c r="AE19" s="627"/>
      <c r="AF19" s="627"/>
      <c r="AG19" s="627"/>
      <c r="AH19" s="627"/>
      <c r="AI19" s="627"/>
      <c r="AJ19" s="627"/>
      <c r="AK19" s="627"/>
      <c r="AL19" s="628">
        <v>0.4</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t="s">
        <v>129</v>
      </c>
      <c r="BH19" s="624"/>
      <c r="BI19" s="624"/>
      <c r="BJ19" s="624"/>
      <c r="BK19" s="624"/>
      <c r="BL19" s="624"/>
      <c r="BM19" s="624"/>
      <c r="BN19" s="625"/>
      <c r="BO19" s="626" t="s">
        <v>243</v>
      </c>
      <c r="BP19" s="626"/>
      <c r="BQ19" s="626"/>
      <c r="BR19" s="626"/>
      <c r="BS19" s="627" t="s">
        <v>243</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129</v>
      </c>
      <c r="DA19" s="626"/>
      <c r="DB19" s="626"/>
      <c r="DC19" s="626"/>
      <c r="DD19" s="632" t="s">
        <v>243</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v>658</v>
      </c>
      <c r="S20" s="624"/>
      <c r="T20" s="624"/>
      <c r="U20" s="624"/>
      <c r="V20" s="624"/>
      <c r="W20" s="624"/>
      <c r="X20" s="624"/>
      <c r="Y20" s="625"/>
      <c r="Z20" s="626">
        <v>0</v>
      </c>
      <c r="AA20" s="626"/>
      <c r="AB20" s="626"/>
      <c r="AC20" s="626"/>
      <c r="AD20" s="627">
        <v>658</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t="s">
        <v>129</v>
      </c>
      <c r="BH20" s="624"/>
      <c r="BI20" s="624"/>
      <c r="BJ20" s="624"/>
      <c r="BK20" s="624"/>
      <c r="BL20" s="624"/>
      <c r="BM20" s="624"/>
      <c r="BN20" s="625"/>
      <c r="BO20" s="626" t="s">
        <v>243</v>
      </c>
      <c r="BP20" s="626"/>
      <c r="BQ20" s="626"/>
      <c r="BR20" s="626"/>
      <c r="BS20" s="627" t="s">
        <v>129</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9786259</v>
      </c>
      <c r="CS20" s="624"/>
      <c r="CT20" s="624"/>
      <c r="CU20" s="624"/>
      <c r="CV20" s="624"/>
      <c r="CW20" s="624"/>
      <c r="CX20" s="624"/>
      <c r="CY20" s="625"/>
      <c r="CZ20" s="626">
        <v>100</v>
      </c>
      <c r="DA20" s="626"/>
      <c r="DB20" s="626"/>
      <c r="DC20" s="626"/>
      <c r="DD20" s="632">
        <v>615885</v>
      </c>
      <c r="DE20" s="624"/>
      <c r="DF20" s="624"/>
      <c r="DG20" s="624"/>
      <c r="DH20" s="624"/>
      <c r="DI20" s="624"/>
      <c r="DJ20" s="624"/>
      <c r="DK20" s="624"/>
      <c r="DL20" s="624"/>
      <c r="DM20" s="624"/>
      <c r="DN20" s="624"/>
      <c r="DO20" s="624"/>
      <c r="DP20" s="625"/>
      <c r="DQ20" s="632">
        <v>6897677</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2837627</v>
      </c>
      <c r="S21" s="624"/>
      <c r="T21" s="624"/>
      <c r="U21" s="624"/>
      <c r="V21" s="624"/>
      <c r="W21" s="624"/>
      <c r="X21" s="624"/>
      <c r="Y21" s="625"/>
      <c r="Z21" s="626">
        <v>27.5</v>
      </c>
      <c r="AA21" s="626"/>
      <c r="AB21" s="626"/>
      <c r="AC21" s="626"/>
      <c r="AD21" s="627">
        <v>2672515</v>
      </c>
      <c r="AE21" s="627"/>
      <c r="AF21" s="627"/>
      <c r="AG21" s="627"/>
      <c r="AH21" s="627"/>
      <c r="AI21" s="627"/>
      <c r="AJ21" s="627"/>
      <c r="AK21" s="627"/>
      <c r="AL21" s="628">
        <v>44</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t="s">
        <v>129</v>
      </c>
      <c r="BH21" s="624"/>
      <c r="BI21" s="624"/>
      <c r="BJ21" s="624"/>
      <c r="BK21" s="624"/>
      <c r="BL21" s="624"/>
      <c r="BM21" s="624"/>
      <c r="BN21" s="625"/>
      <c r="BO21" s="626" t="s">
        <v>129</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2672515</v>
      </c>
      <c r="S22" s="624"/>
      <c r="T22" s="624"/>
      <c r="U22" s="624"/>
      <c r="V22" s="624"/>
      <c r="W22" s="624"/>
      <c r="X22" s="624"/>
      <c r="Y22" s="625"/>
      <c r="Z22" s="626">
        <v>25.9</v>
      </c>
      <c r="AA22" s="626"/>
      <c r="AB22" s="626"/>
      <c r="AC22" s="626"/>
      <c r="AD22" s="627">
        <v>2672515</v>
      </c>
      <c r="AE22" s="627"/>
      <c r="AF22" s="627"/>
      <c r="AG22" s="627"/>
      <c r="AH22" s="627"/>
      <c r="AI22" s="627"/>
      <c r="AJ22" s="627"/>
      <c r="AK22" s="627"/>
      <c r="AL22" s="628">
        <v>44</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243</v>
      </c>
      <c r="BP22" s="626"/>
      <c r="BQ22" s="626"/>
      <c r="BR22" s="626"/>
      <c r="BS22" s="627" t="s">
        <v>129</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165112</v>
      </c>
      <c r="S23" s="624"/>
      <c r="T23" s="624"/>
      <c r="U23" s="624"/>
      <c r="V23" s="624"/>
      <c r="W23" s="624"/>
      <c r="X23" s="624"/>
      <c r="Y23" s="625"/>
      <c r="Z23" s="626">
        <v>1.6</v>
      </c>
      <c r="AA23" s="626"/>
      <c r="AB23" s="626"/>
      <c r="AC23" s="626"/>
      <c r="AD23" s="627" t="s">
        <v>243</v>
      </c>
      <c r="AE23" s="627"/>
      <c r="AF23" s="627"/>
      <c r="AG23" s="627"/>
      <c r="AH23" s="627"/>
      <c r="AI23" s="627"/>
      <c r="AJ23" s="627"/>
      <c r="AK23" s="627"/>
      <c r="AL23" s="628" t="s">
        <v>129</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129</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243</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5129494</v>
      </c>
      <c r="CS24" s="613"/>
      <c r="CT24" s="613"/>
      <c r="CU24" s="613"/>
      <c r="CV24" s="613"/>
      <c r="CW24" s="613"/>
      <c r="CX24" s="613"/>
      <c r="CY24" s="614"/>
      <c r="CZ24" s="617">
        <v>52.4</v>
      </c>
      <c r="DA24" s="618"/>
      <c r="DB24" s="618"/>
      <c r="DC24" s="634"/>
      <c r="DD24" s="653">
        <v>3233075</v>
      </c>
      <c r="DE24" s="613"/>
      <c r="DF24" s="613"/>
      <c r="DG24" s="613"/>
      <c r="DH24" s="613"/>
      <c r="DI24" s="613"/>
      <c r="DJ24" s="613"/>
      <c r="DK24" s="614"/>
      <c r="DL24" s="653">
        <v>3197652</v>
      </c>
      <c r="DM24" s="613"/>
      <c r="DN24" s="613"/>
      <c r="DO24" s="613"/>
      <c r="DP24" s="613"/>
      <c r="DQ24" s="613"/>
      <c r="DR24" s="613"/>
      <c r="DS24" s="613"/>
      <c r="DT24" s="613"/>
      <c r="DU24" s="613"/>
      <c r="DV24" s="614"/>
      <c r="DW24" s="617">
        <v>51.8</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6226245</v>
      </c>
      <c r="S25" s="624"/>
      <c r="T25" s="624"/>
      <c r="U25" s="624"/>
      <c r="V25" s="624"/>
      <c r="W25" s="624"/>
      <c r="X25" s="624"/>
      <c r="Y25" s="625"/>
      <c r="Z25" s="626">
        <v>60.3</v>
      </c>
      <c r="AA25" s="626"/>
      <c r="AB25" s="626"/>
      <c r="AC25" s="626"/>
      <c r="AD25" s="627">
        <v>6061133</v>
      </c>
      <c r="AE25" s="627"/>
      <c r="AF25" s="627"/>
      <c r="AG25" s="627"/>
      <c r="AH25" s="627"/>
      <c r="AI25" s="627"/>
      <c r="AJ25" s="627"/>
      <c r="AK25" s="627"/>
      <c r="AL25" s="628">
        <v>99.8</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1961023</v>
      </c>
      <c r="CS25" s="656"/>
      <c r="CT25" s="656"/>
      <c r="CU25" s="656"/>
      <c r="CV25" s="656"/>
      <c r="CW25" s="656"/>
      <c r="CX25" s="656"/>
      <c r="CY25" s="657"/>
      <c r="CZ25" s="628">
        <v>20</v>
      </c>
      <c r="DA25" s="654"/>
      <c r="DB25" s="654"/>
      <c r="DC25" s="658"/>
      <c r="DD25" s="632">
        <v>1837978</v>
      </c>
      <c r="DE25" s="656"/>
      <c r="DF25" s="656"/>
      <c r="DG25" s="656"/>
      <c r="DH25" s="656"/>
      <c r="DI25" s="656"/>
      <c r="DJ25" s="656"/>
      <c r="DK25" s="657"/>
      <c r="DL25" s="632">
        <v>1807519</v>
      </c>
      <c r="DM25" s="656"/>
      <c r="DN25" s="656"/>
      <c r="DO25" s="656"/>
      <c r="DP25" s="656"/>
      <c r="DQ25" s="656"/>
      <c r="DR25" s="656"/>
      <c r="DS25" s="656"/>
      <c r="DT25" s="656"/>
      <c r="DU25" s="656"/>
      <c r="DV25" s="657"/>
      <c r="DW25" s="628">
        <v>29.3</v>
      </c>
      <c r="DX25" s="654"/>
      <c r="DY25" s="654"/>
      <c r="DZ25" s="654"/>
      <c r="EA25" s="654"/>
      <c r="EB25" s="654"/>
      <c r="EC25" s="655"/>
    </row>
    <row r="26" spans="2:133" ht="11.25" customHeight="1" x14ac:dyDescent="0.15">
      <c r="B26" s="620" t="s">
        <v>299</v>
      </c>
      <c r="C26" s="621"/>
      <c r="D26" s="621"/>
      <c r="E26" s="621"/>
      <c r="F26" s="621"/>
      <c r="G26" s="621"/>
      <c r="H26" s="621"/>
      <c r="I26" s="621"/>
      <c r="J26" s="621"/>
      <c r="K26" s="621"/>
      <c r="L26" s="621"/>
      <c r="M26" s="621"/>
      <c r="N26" s="621"/>
      <c r="O26" s="621"/>
      <c r="P26" s="621"/>
      <c r="Q26" s="622"/>
      <c r="R26" s="623">
        <v>2551</v>
      </c>
      <c r="S26" s="624"/>
      <c r="T26" s="624"/>
      <c r="U26" s="624"/>
      <c r="V26" s="624"/>
      <c r="W26" s="624"/>
      <c r="X26" s="624"/>
      <c r="Y26" s="625"/>
      <c r="Z26" s="626">
        <v>0</v>
      </c>
      <c r="AA26" s="626"/>
      <c r="AB26" s="626"/>
      <c r="AC26" s="626"/>
      <c r="AD26" s="627">
        <v>2551</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243</v>
      </c>
      <c r="BP26" s="626"/>
      <c r="BQ26" s="626"/>
      <c r="BR26" s="626"/>
      <c r="BS26" s="627" t="s">
        <v>129</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1070857</v>
      </c>
      <c r="CS26" s="624"/>
      <c r="CT26" s="624"/>
      <c r="CU26" s="624"/>
      <c r="CV26" s="624"/>
      <c r="CW26" s="624"/>
      <c r="CX26" s="624"/>
      <c r="CY26" s="625"/>
      <c r="CZ26" s="628">
        <v>10.9</v>
      </c>
      <c r="DA26" s="654"/>
      <c r="DB26" s="654"/>
      <c r="DC26" s="658"/>
      <c r="DD26" s="632">
        <v>980371</v>
      </c>
      <c r="DE26" s="624"/>
      <c r="DF26" s="624"/>
      <c r="DG26" s="624"/>
      <c r="DH26" s="624"/>
      <c r="DI26" s="624"/>
      <c r="DJ26" s="624"/>
      <c r="DK26" s="625"/>
      <c r="DL26" s="632" t="s">
        <v>129</v>
      </c>
      <c r="DM26" s="624"/>
      <c r="DN26" s="624"/>
      <c r="DO26" s="624"/>
      <c r="DP26" s="624"/>
      <c r="DQ26" s="624"/>
      <c r="DR26" s="624"/>
      <c r="DS26" s="624"/>
      <c r="DT26" s="624"/>
      <c r="DU26" s="624"/>
      <c r="DV26" s="625"/>
      <c r="DW26" s="628" t="s">
        <v>129</v>
      </c>
      <c r="DX26" s="654"/>
      <c r="DY26" s="654"/>
      <c r="DZ26" s="654"/>
      <c r="EA26" s="654"/>
      <c r="EB26" s="654"/>
      <c r="EC26" s="655"/>
    </row>
    <row r="27" spans="2:133" ht="11.25" customHeight="1" x14ac:dyDescent="0.15">
      <c r="B27" s="620" t="s">
        <v>302</v>
      </c>
      <c r="C27" s="621"/>
      <c r="D27" s="621"/>
      <c r="E27" s="621"/>
      <c r="F27" s="621"/>
      <c r="G27" s="621"/>
      <c r="H27" s="621"/>
      <c r="I27" s="621"/>
      <c r="J27" s="621"/>
      <c r="K27" s="621"/>
      <c r="L27" s="621"/>
      <c r="M27" s="621"/>
      <c r="N27" s="621"/>
      <c r="O27" s="621"/>
      <c r="P27" s="621"/>
      <c r="Q27" s="622"/>
      <c r="R27" s="623">
        <v>59473</v>
      </c>
      <c r="S27" s="624"/>
      <c r="T27" s="624"/>
      <c r="U27" s="624"/>
      <c r="V27" s="624"/>
      <c r="W27" s="624"/>
      <c r="X27" s="624"/>
      <c r="Y27" s="625"/>
      <c r="Z27" s="626">
        <v>0.6</v>
      </c>
      <c r="AA27" s="626"/>
      <c r="AB27" s="626"/>
      <c r="AC27" s="626"/>
      <c r="AD27" s="627" t="s">
        <v>243</v>
      </c>
      <c r="AE27" s="627"/>
      <c r="AF27" s="627"/>
      <c r="AG27" s="627"/>
      <c r="AH27" s="627"/>
      <c r="AI27" s="627"/>
      <c r="AJ27" s="627"/>
      <c r="AK27" s="627"/>
      <c r="AL27" s="628" t="s">
        <v>129</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2636672</v>
      </c>
      <c r="BH27" s="624"/>
      <c r="BI27" s="624"/>
      <c r="BJ27" s="624"/>
      <c r="BK27" s="624"/>
      <c r="BL27" s="624"/>
      <c r="BM27" s="624"/>
      <c r="BN27" s="625"/>
      <c r="BO27" s="626">
        <v>100</v>
      </c>
      <c r="BP27" s="626"/>
      <c r="BQ27" s="626"/>
      <c r="BR27" s="626"/>
      <c r="BS27" s="627">
        <v>19020</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2466677</v>
      </c>
      <c r="CS27" s="656"/>
      <c r="CT27" s="656"/>
      <c r="CU27" s="656"/>
      <c r="CV27" s="656"/>
      <c r="CW27" s="656"/>
      <c r="CX27" s="656"/>
      <c r="CY27" s="657"/>
      <c r="CZ27" s="628">
        <v>25.2</v>
      </c>
      <c r="DA27" s="654"/>
      <c r="DB27" s="654"/>
      <c r="DC27" s="658"/>
      <c r="DD27" s="632">
        <v>693303</v>
      </c>
      <c r="DE27" s="656"/>
      <c r="DF27" s="656"/>
      <c r="DG27" s="656"/>
      <c r="DH27" s="656"/>
      <c r="DI27" s="656"/>
      <c r="DJ27" s="656"/>
      <c r="DK27" s="657"/>
      <c r="DL27" s="632">
        <v>688339</v>
      </c>
      <c r="DM27" s="656"/>
      <c r="DN27" s="656"/>
      <c r="DO27" s="656"/>
      <c r="DP27" s="656"/>
      <c r="DQ27" s="656"/>
      <c r="DR27" s="656"/>
      <c r="DS27" s="656"/>
      <c r="DT27" s="656"/>
      <c r="DU27" s="656"/>
      <c r="DV27" s="657"/>
      <c r="DW27" s="628">
        <v>11.2</v>
      </c>
      <c r="DX27" s="654"/>
      <c r="DY27" s="654"/>
      <c r="DZ27" s="654"/>
      <c r="EA27" s="654"/>
      <c r="EB27" s="654"/>
      <c r="EC27" s="655"/>
    </row>
    <row r="28" spans="2:133" ht="11.25" customHeight="1" x14ac:dyDescent="0.15">
      <c r="B28" s="620" t="s">
        <v>305</v>
      </c>
      <c r="C28" s="621"/>
      <c r="D28" s="621"/>
      <c r="E28" s="621"/>
      <c r="F28" s="621"/>
      <c r="G28" s="621"/>
      <c r="H28" s="621"/>
      <c r="I28" s="621"/>
      <c r="J28" s="621"/>
      <c r="K28" s="621"/>
      <c r="L28" s="621"/>
      <c r="M28" s="621"/>
      <c r="N28" s="621"/>
      <c r="O28" s="621"/>
      <c r="P28" s="621"/>
      <c r="Q28" s="622"/>
      <c r="R28" s="623">
        <v>44543</v>
      </c>
      <c r="S28" s="624"/>
      <c r="T28" s="624"/>
      <c r="U28" s="624"/>
      <c r="V28" s="624"/>
      <c r="W28" s="624"/>
      <c r="X28" s="624"/>
      <c r="Y28" s="625"/>
      <c r="Z28" s="626">
        <v>0.4</v>
      </c>
      <c r="AA28" s="626"/>
      <c r="AB28" s="626"/>
      <c r="AC28" s="626"/>
      <c r="AD28" s="627" t="s">
        <v>129</v>
      </c>
      <c r="AE28" s="627"/>
      <c r="AF28" s="627"/>
      <c r="AG28" s="627"/>
      <c r="AH28" s="627"/>
      <c r="AI28" s="627"/>
      <c r="AJ28" s="627"/>
      <c r="AK28" s="627"/>
      <c r="AL28" s="628" t="s">
        <v>129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701794</v>
      </c>
      <c r="CS28" s="624"/>
      <c r="CT28" s="624"/>
      <c r="CU28" s="624"/>
      <c r="CV28" s="624"/>
      <c r="CW28" s="624"/>
      <c r="CX28" s="624"/>
      <c r="CY28" s="625"/>
      <c r="CZ28" s="628">
        <v>7.2</v>
      </c>
      <c r="DA28" s="654"/>
      <c r="DB28" s="654"/>
      <c r="DC28" s="658"/>
      <c r="DD28" s="632">
        <v>701794</v>
      </c>
      <c r="DE28" s="624"/>
      <c r="DF28" s="624"/>
      <c r="DG28" s="624"/>
      <c r="DH28" s="624"/>
      <c r="DI28" s="624"/>
      <c r="DJ28" s="624"/>
      <c r="DK28" s="625"/>
      <c r="DL28" s="632">
        <v>701794</v>
      </c>
      <c r="DM28" s="624"/>
      <c r="DN28" s="624"/>
      <c r="DO28" s="624"/>
      <c r="DP28" s="624"/>
      <c r="DQ28" s="624"/>
      <c r="DR28" s="624"/>
      <c r="DS28" s="624"/>
      <c r="DT28" s="624"/>
      <c r="DU28" s="624"/>
      <c r="DV28" s="625"/>
      <c r="DW28" s="628">
        <v>11.4</v>
      </c>
      <c r="DX28" s="654"/>
      <c r="DY28" s="654"/>
      <c r="DZ28" s="654"/>
      <c r="EA28" s="654"/>
      <c r="EB28" s="654"/>
      <c r="EC28" s="655"/>
    </row>
    <row r="29" spans="2:133" ht="11.25" customHeight="1" x14ac:dyDescent="0.15">
      <c r="B29" s="620" t="s">
        <v>307</v>
      </c>
      <c r="C29" s="621"/>
      <c r="D29" s="621"/>
      <c r="E29" s="621"/>
      <c r="F29" s="621"/>
      <c r="G29" s="621"/>
      <c r="H29" s="621"/>
      <c r="I29" s="621"/>
      <c r="J29" s="621"/>
      <c r="K29" s="621"/>
      <c r="L29" s="621"/>
      <c r="M29" s="621"/>
      <c r="N29" s="621"/>
      <c r="O29" s="621"/>
      <c r="P29" s="621"/>
      <c r="Q29" s="622"/>
      <c r="R29" s="623">
        <v>36668</v>
      </c>
      <c r="S29" s="624"/>
      <c r="T29" s="624"/>
      <c r="U29" s="624"/>
      <c r="V29" s="624"/>
      <c r="W29" s="624"/>
      <c r="X29" s="624"/>
      <c r="Y29" s="625"/>
      <c r="Z29" s="626">
        <v>0.4</v>
      </c>
      <c r="AA29" s="626"/>
      <c r="AB29" s="626"/>
      <c r="AC29" s="626"/>
      <c r="AD29" s="627" t="s">
        <v>129</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308</v>
      </c>
      <c r="CE29" s="660"/>
      <c r="CF29" s="620" t="s">
        <v>72</v>
      </c>
      <c r="CG29" s="621"/>
      <c r="CH29" s="621"/>
      <c r="CI29" s="621"/>
      <c r="CJ29" s="621"/>
      <c r="CK29" s="621"/>
      <c r="CL29" s="621"/>
      <c r="CM29" s="621"/>
      <c r="CN29" s="621"/>
      <c r="CO29" s="621"/>
      <c r="CP29" s="621"/>
      <c r="CQ29" s="622"/>
      <c r="CR29" s="623">
        <v>701794</v>
      </c>
      <c r="CS29" s="656"/>
      <c r="CT29" s="656"/>
      <c r="CU29" s="656"/>
      <c r="CV29" s="656"/>
      <c r="CW29" s="656"/>
      <c r="CX29" s="656"/>
      <c r="CY29" s="657"/>
      <c r="CZ29" s="628">
        <v>7.2</v>
      </c>
      <c r="DA29" s="654"/>
      <c r="DB29" s="654"/>
      <c r="DC29" s="658"/>
      <c r="DD29" s="632">
        <v>701794</v>
      </c>
      <c r="DE29" s="656"/>
      <c r="DF29" s="656"/>
      <c r="DG29" s="656"/>
      <c r="DH29" s="656"/>
      <c r="DI29" s="656"/>
      <c r="DJ29" s="656"/>
      <c r="DK29" s="657"/>
      <c r="DL29" s="632">
        <v>701794</v>
      </c>
      <c r="DM29" s="656"/>
      <c r="DN29" s="656"/>
      <c r="DO29" s="656"/>
      <c r="DP29" s="656"/>
      <c r="DQ29" s="656"/>
      <c r="DR29" s="656"/>
      <c r="DS29" s="656"/>
      <c r="DT29" s="656"/>
      <c r="DU29" s="656"/>
      <c r="DV29" s="657"/>
      <c r="DW29" s="628">
        <v>11.4</v>
      </c>
      <c r="DX29" s="654"/>
      <c r="DY29" s="654"/>
      <c r="DZ29" s="654"/>
      <c r="EA29" s="654"/>
      <c r="EB29" s="654"/>
      <c r="EC29" s="655"/>
    </row>
    <row r="30" spans="2:133" ht="11.25" customHeight="1" x14ac:dyDescent="0.15">
      <c r="B30" s="620" t="s">
        <v>309</v>
      </c>
      <c r="C30" s="621"/>
      <c r="D30" s="621"/>
      <c r="E30" s="621"/>
      <c r="F30" s="621"/>
      <c r="G30" s="621"/>
      <c r="H30" s="621"/>
      <c r="I30" s="621"/>
      <c r="J30" s="621"/>
      <c r="K30" s="621"/>
      <c r="L30" s="621"/>
      <c r="M30" s="621"/>
      <c r="N30" s="621"/>
      <c r="O30" s="621"/>
      <c r="P30" s="621"/>
      <c r="Q30" s="622"/>
      <c r="R30" s="623">
        <v>1995199</v>
      </c>
      <c r="S30" s="624"/>
      <c r="T30" s="624"/>
      <c r="U30" s="624"/>
      <c r="V30" s="624"/>
      <c r="W30" s="624"/>
      <c r="X30" s="624"/>
      <c r="Y30" s="625"/>
      <c r="Z30" s="626">
        <v>19.3</v>
      </c>
      <c r="AA30" s="626"/>
      <c r="AB30" s="626"/>
      <c r="AC30" s="626"/>
      <c r="AD30" s="627" t="s">
        <v>129</v>
      </c>
      <c r="AE30" s="627"/>
      <c r="AF30" s="627"/>
      <c r="AG30" s="627"/>
      <c r="AH30" s="627"/>
      <c r="AI30" s="627"/>
      <c r="AJ30" s="627"/>
      <c r="AK30" s="627"/>
      <c r="AL30" s="628" t="s">
        <v>129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65"/>
      <c r="BI30" s="665"/>
      <c r="BJ30" s="665"/>
      <c r="BK30" s="665"/>
      <c r="BL30" s="665"/>
      <c r="BM30" s="665"/>
      <c r="BN30" s="665"/>
      <c r="BO30" s="665"/>
      <c r="BP30" s="665"/>
      <c r="BQ30" s="666"/>
      <c r="BR30" s="605" t="s">
        <v>311</v>
      </c>
      <c r="BS30" s="665"/>
      <c r="BT30" s="665"/>
      <c r="BU30" s="665"/>
      <c r="BV30" s="665"/>
      <c r="BW30" s="665"/>
      <c r="BX30" s="665"/>
      <c r="BY30" s="665"/>
      <c r="BZ30" s="665"/>
      <c r="CA30" s="665"/>
      <c r="CB30" s="666"/>
      <c r="CD30" s="661"/>
      <c r="CE30" s="662"/>
      <c r="CF30" s="620" t="s">
        <v>312</v>
      </c>
      <c r="CG30" s="621"/>
      <c r="CH30" s="621"/>
      <c r="CI30" s="621"/>
      <c r="CJ30" s="621"/>
      <c r="CK30" s="621"/>
      <c r="CL30" s="621"/>
      <c r="CM30" s="621"/>
      <c r="CN30" s="621"/>
      <c r="CO30" s="621"/>
      <c r="CP30" s="621"/>
      <c r="CQ30" s="622"/>
      <c r="CR30" s="623">
        <v>686444</v>
      </c>
      <c r="CS30" s="624"/>
      <c r="CT30" s="624"/>
      <c r="CU30" s="624"/>
      <c r="CV30" s="624"/>
      <c r="CW30" s="624"/>
      <c r="CX30" s="624"/>
      <c r="CY30" s="625"/>
      <c r="CZ30" s="628">
        <v>7</v>
      </c>
      <c r="DA30" s="654"/>
      <c r="DB30" s="654"/>
      <c r="DC30" s="658"/>
      <c r="DD30" s="632">
        <v>686444</v>
      </c>
      <c r="DE30" s="624"/>
      <c r="DF30" s="624"/>
      <c r="DG30" s="624"/>
      <c r="DH30" s="624"/>
      <c r="DI30" s="624"/>
      <c r="DJ30" s="624"/>
      <c r="DK30" s="625"/>
      <c r="DL30" s="632">
        <v>686444</v>
      </c>
      <c r="DM30" s="624"/>
      <c r="DN30" s="624"/>
      <c r="DO30" s="624"/>
      <c r="DP30" s="624"/>
      <c r="DQ30" s="624"/>
      <c r="DR30" s="624"/>
      <c r="DS30" s="624"/>
      <c r="DT30" s="624"/>
      <c r="DU30" s="624"/>
      <c r="DV30" s="625"/>
      <c r="DW30" s="628">
        <v>11.1</v>
      </c>
      <c r="DX30" s="654"/>
      <c r="DY30" s="654"/>
      <c r="DZ30" s="654"/>
      <c r="EA30" s="654"/>
      <c r="EB30" s="654"/>
      <c r="EC30" s="655"/>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243</v>
      </c>
      <c r="S31" s="624"/>
      <c r="T31" s="624"/>
      <c r="U31" s="624"/>
      <c r="V31" s="624"/>
      <c r="W31" s="624"/>
      <c r="X31" s="624"/>
      <c r="Y31" s="625"/>
      <c r="Z31" s="626" t="s">
        <v>129</v>
      </c>
      <c r="AA31" s="626"/>
      <c r="AB31" s="626"/>
      <c r="AC31" s="626"/>
      <c r="AD31" s="627" t="s">
        <v>129</v>
      </c>
      <c r="AE31" s="627"/>
      <c r="AF31" s="627"/>
      <c r="AG31" s="627"/>
      <c r="AH31" s="627"/>
      <c r="AI31" s="627"/>
      <c r="AJ31" s="627"/>
      <c r="AK31" s="627"/>
      <c r="AL31" s="628" t="s">
        <v>129</v>
      </c>
      <c r="AM31" s="629"/>
      <c r="AN31" s="629"/>
      <c r="AO31" s="630"/>
      <c r="AP31" s="669" t="s">
        <v>314</v>
      </c>
      <c r="AQ31" s="670"/>
      <c r="AR31" s="670"/>
      <c r="AS31" s="670"/>
      <c r="AT31" s="675" t="s">
        <v>315</v>
      </c>
      <c r="AU31" s="218"/>
      <c r="AV31" s="218"/>
      <c r="AW31" s="218"/>
      <c r="AX31" s="609" t="s">
        <v>189</v>
      </c>
      <c r="AY31" s="610"/>
      <c r="AZ31" s="610"/>
      <c r="BA31" s="610"/>
      <c r="BB31" s="610"/>
      <c r="BC31" s="610"/>
      <c r="BD31" s="610"/>
      <c r="BE31" s="610"/>
      <c r="BF31" s="611"/>
      <c r="BG31" s="679">
        <v>99</v>
      </c>
      <c r="BH31" s="667"/>
      <c r="BI31" s="667"/>
      <c r="BJ31" s="667"/>
      <c r="BK31" s="667"/>
      <c r="BL31" s="667"/>
      <c r="BM31" s="618">
        <v>97</v>
      </c>
      <c r="BN31" s="667"/>
      <c r="BO31" s="667"/>
      <c r="BP31" s="667"/>
      <c r="BQ31" s="668"/>
      <c r="BR31" s="679">
        <v>99.1</v>
      </c>
      <c r="BS31" s="667"/>
      <c r="BT31" s="667"/>
      <c r="BU31" s="667"/>
      <c r="BV31" s="667"/>
      <c r="BW31" s="667"/>
      <c r="BX31" s="618">
        <v>97</v>
      </c>
      <c r="BY31" s="667"/>
      <c r="BZ31" s="667"/>
      <c r="CA31" s="667"/>
      <c r="CB31" s="668"/>
      <c r="CD31" s="661"/>
      <c r="CE31" s="662"/>
      <c r="CF31" s="620" t="s">
        <v>316</v>
      </c>
      <c r="CG31" s="621"/>
      <c r="CH31" s="621"/>
      <c r="CI31" s="621"/>
      <c r="CJ31" s="621"/>
      <c r="CK31" s="621"/>
      <c r="CL31" s="621"/>
      <c r="CM31" s="621"/>
      <c r="CN31" s="621"/>
      <c r="CO31" s="621"/>
      <c r="CP31" s="621"/>
      <c r="CQ31" s="622"/>
      <c r="CR31" s="623">
        <v>15350</v>
      </c>
      <c r="CS31" s="656"/>
      <c r="CT31" s="656"/>
      <c r="CU31" s="656"/>
      <c r="CV31" s="656"/>
      <c r="CW31" s="656"/>
      <c r="CX31" s="656"/>
      <c r="CY31" s="657"/>
      <c r="CZ31" s="628">
        <v>0.2</v>
      </c>
      <c r="DA31" s="654"/>
      <c r="DB31" s="654"/>
      <c r="DC31" s="658"/>
      <c r="DD31" s="632">
        <v>15350</v>
      </c>
      <c r="DE31" s="656"/>
      <c r="DF31" s="656"/>
      <c r="DG31" s="656"/>
      <c r="DH31" s="656"/>
      <c r="DI31" s="656"/>
      <c r="DJ31" s="656"/>
      <c r="DK31" s="657"/>
      <c r="DL31" s="632">
        <v>15350</v>
      </c>
      <c r="DM31" s="656"/>
      <c r="DN31" s="656"/>
      <c r="DO31" s="656"/>
      <c r="DP31" s="656"/>
      <c r="DQ31" s="656"/>
      <c r="DR31" s="656"/>
      <c r="DS31" s="656"/>
      <c r="DT31" s="656"/>
      <c r="DU31" s="656"/>
      <c r="DV31" s="657"/>
      <c r="DW31" s="628">
        <v>0.2</v>
      </c>
      <c r="DX31" s="654"/>
      <c r="DY31" s="654"/>
      <c r="DZ31" s="654"/>
      <c r="EA31" s="654"/>
      <c r="EB31" s="654"/>
      <c r="EC31" s="655"/>
    </row>
    <row r="32" spans="2:133" ht="11.25" customHeight="1" x14ac:dyDescent="0.15">
      <c r="B32" s="620" t="s">
        <v>317</v>
      </c>
      <c r="C32" s="621"/>
      <c r="D32" s="621"/>
      <c r="E32" s="621"/>
      <c r="F32" s="621"/>
      <c r="G32" s="621"/>
      <c r="H32" s="621"/>
      <c r="I32" s="621"/>
      <c r="J32" s="621"/>
      <c r="K32" s="621"/>
      <c r="L32" s="621"/>
      <c r="M32" s="621"/>
      <c r="N32" s="621"/>
      <c r="O32" s="621"/>
      <c r="P32" s="621"/>
      <c r="Q32" s="622"/>
      <c r="R32" s="623">
        <v>854976</v>
      </c>
      <c r="S32" s="624"/>
      <c r="T32" s="624"/>
      <c r="U32" s="624"/>
      <c r="V32" s="624"/>
      <c r="W32" s="624"/>
      <c r="X32" s="624"/>
      <c r="Y32" s="625"/>
      <c r="Z32" s="626">
        <v>8.3000000000000007</v>
      </c>
      <c r="AA32" s="626"/>
      <c r="AB32" s="626"/>
      <c r="AC32" s="626"/>
      <c r="AD32" s="627" t="s">
        <v>129</v>
      </c>
      <c r="AE32" s="627"/>
      <c r="AF32" s="627"/>
      <c r="AG32" s="627"/>
      <c r="AH32" s="627"/>
      <c r="AI32" s="627"/>
      <c r="AJ32" s="627"/>
      <c r="AK32" s="627"/>
      <c r="AL32" s="628" t="s">
        <v>129</v>
      </c>
      <c r="AM32" s="629"/>
      <c r="AN32" s="629"/>
      <c r="AO32" s="630"/>
      <c r="AP32" s="671"/>
      <c r="AQ32" s="672"/>
      <c r="AR32" s="672"/>
      <c r="AS32" s="672"/>
      <c r="AT32" s="676"/>
      <c r="AU32" s="214" t="s">
        <v>318</v>
      </c>
      <c r="AX32" s="620" t="s">
        <v>319</v>
      </c>
      <c r="AY32" s="621"/>
      <c r="AZ32" s="621"/>
      <c r="BA32" s="621"/>
      <c r="BB32" s="621"/>
      <c r="BC32" s="621"/>
      <c r="BD32" s="621"/>
      <c r="BE32" s="621"/>
      <c r="BF32" s="622"/>
      <c r="BG32" s="680">
        <v>99.1</v>
      </c>
      <c r="BH32" s="656"/>
      <c r="BI32" s="656"/>
      <c r="BJ32" s="656"/>
      <c r="BK32" s="656"/>
      <c r="BL32" s="656"/>
      <c r="BM32" s="629">
        <v>98.1</v>
      </c>
      <c r="BN32" s="656"/>
      <c r="BO32" s="656"/>
      <c r="BP32" s="656"/>
      <c r="BQ32" s="678"/>
      <c r="BR32" s="680">
        <v>99.5</v>
      </c>
      <c r="BS32" s="656"/>
      <c r="BT32" s="656"/>
      <c r="BU32" s="656"/>
      <c r="BV32" s="656"/>
      <c r="BW32" s="656"/>
      <c r="BX32" s="629">
        <v>98.3</v>
      </c>
      <c r="BY32" s="656"/>
      <c r="BZ32" s="656"/>
      <c r="CA32" s="656"/>
      <c r="CB32" s="678"/>
      <c r="CD32" s="663"/>
      <c r="CE32" s="664"/>
      <c r="CF32" s="620" t="s">
        <v>320</v>
      </c>
      <c r="CG32" s="621"/>
      <c r="CH32" s="621"/>
      <c r="CI32" s="621"/>
      <c r="CJ32" s="621"/>
      <c r="CK32" s="621"/>
      <c r="CL32" s="621"/>
      <c r="CM32" s="621"/>
      <c r="CN32" s="621"/>
      <c r="CO32" s="621"/>
      <c r="CP32" s="621"/>
      <c r="CQ32" s="622"/>
      <c r="CR32" s="623" t="s">
        <v>129</v>
      </c>
      <c r="CS32" s="624"/>
      <c r="CT32" s="624"/>
      <c r="CU32" s="624"/>
      <c r="CV32" s="624"/>
      <c r="CW32" s="624"/>
      <c r="CX32" s="624"/>
      <c r="CY32" s="625"/>
      <c r="CZ32" s="628" t="s">
        <v>129</v>
      </c>
      <c r="DA32" s="654"/>
      <c r="DB32" s="654"/>
      <c r="DC32" s="658"/>
      <c r="DD32" s="632" t="s">
        <v>129</v>
      </c>
      <c r="DE32" s="624"/>
      <c r="DF32" s="624"/>
      <c r="DG32" s="624"/>
      <c r="DH32" s="624"/>
      <c r="DI32" s="624"/>
      <c r="DJ32" s="624"/>
      <c r="DK32" s="625"/>
      <c r="DL32" s="632" t="s">
        <v>129</v>
      </c>
      <c r="DM32" s="624"/>
      <c r="DN32" s="624"/>
      <c r="DO32" s="624"/>
      <c r="DP32" s="624"/>
      <c r="DQ32" s="624"/>
      <c r="DR32" s="624"/>
      <c r="DS32" s="624"/>
      <c r="DT32" s="624"/>
      <c r="DU32" s="624"/>
      <c r="DV32" s="625"/>
      <c r="DW32" s="628" t="s">
        <v>129</v>
      </c>
      <c r="DX32" s="654"/>
      <c r="DY32" s="654"/>
      <c r="DZ32" s="654"/>
      <c r="EA32" s="654"/>
      <c r="EB32" s="654"/>
      <c r="EC32" s="655"/>
    </row>
    <row r="33" spans="2:133" ht="11.25" customHeight="1" x14ac:dyDescent="0.15">
      <c r="B33" s="620" t="s">
        <v>321</v>
      </c>
      <c r="C33" s="621"/>
      <c r="D33" s="621"/>
      <c r="E33" s="621"/>
      <c r="F33" s="621"/>
      <c r="G33" s="621"/>
      <c r="H33" s="621"/>
      <c r="I33" s="621"/>
      <c r="J33" s="621"/>
      <c r="K33" s="621"/>
      <c r="L33" s="621"/>
      <c r="M33" s="621"/>
      <c r="N33" s="621"/>
      <c r="O33" s="621"/>
      <c r="P33" s="621"/>
      <c r="Q33" s="622"/>
      <c r="R33" s="623">
        <v>118796</v>
      </c>
      <c r="S33" s="624"/>
      <c r="T33" s="624"/>
      <c r="U33" s="624"/>
      <c r="V33" s="624"/>
      <c r="W33" s="624"/>
      <c r="X33" s="624"/>
      <c r="Y33" s="625"/>
      <c r="Z33" s="626">
        <v>1.2</v>
      </c>
      <c r="AA33" s="626"/>
      <c r="AB33" s="626"/>
      <c r="AC33" s="626"/>
      <c r="AD33" s="627">
        <v>1687</v>
      </c>
      <c r="AE33" s="627"/>
      <c r="AF33" s="627"/>
      <c r="AG33" s="627"/>
      <c r="AH33" s="627"/>
      <c r="AI33" s="627"/>
      <c r="AJ33" s="627"/>
      <c r="AK33" s="627"/>
      <c r="AL33" s="628">
        <v>0</v>
      </c>
      <c r="AM33" s="629"/>
      <c r="AN33" s="629"/>
      <c r="AO33" s="630"/>
      <c r="AP33" s="673"/>
      <c r="AQ33" s="674"/>
      <c r="AR33" s="674"/>
      <c r="AS33" s="674"/>
      <c r="AT33" s="677"/>
      <c r="AU33" s="219"/>
      <c r="AV33" s="219"/>
      <c r="AW33" s="219"/>
      <c r="AX33" s="644" t="s">
        <v>322</v>
      </c>
      <c r="AY33" s="645"/>
      <c r="AZ33" s="645"/>
      <c r="BA33" s="645"/>
      <c r="BB33" s="645"/>
      <c r="BC33" s="645"/>
      <c r="BD33" s="645"/>
      <c r="BE33" s="645"/>
      <c r="BF33" s="646"/>
      <c r="BG33" s="681">
        <v>98.7</v>
      </c>
      <c r="BH33" s="682"/>
      <c r="BI33" s="682"/>
      <c r="BJ33" s="682"/>
      <c r="BK33" s="682"/>
      <c r="BL33" s="682"/>
      <c r="BM33" s="683">
        <v>95.6</v>
      </c>
      <c r="BN33" s="682"/>
      <c r="BO33" s="682"/>
      <c r="BP33" s="682"/>
      <c r="BQ33" s="684"/>
      <c r="BR33" s="681">
        <v>98.7</v>
      </c>
      <c r="BS33" s="682"/>
      <c r="BT33" s="682"/>
      <c r="BU33" s="682"/>
      <c r="BV33" s="682"/>
      <c r="BW33" s="682"/>
      <c r="BX33" s="683">
        <v>95.6</v>
      </c>
      <c r="BY33" s="682"/>
      <c r="BZ33" s="682"/>
      <c r="CA33" s="682"/>
      <c r="CB33" s="684"/>
      <c r="CD33" s="620" t="s">
        <v>323</v>
      </c>
      <c r="CE33" s="621"/>
      <c r="CF33" s="621"/>
      <c r="CG33" s="621"/>
      <c r="CH33" s="621"/>
      <c r="CI33" s="621"/>
      <c r="CJ33" s="621"/>
      <c r="CK33" s="621"/>
      <c r="CL33" s="621"/>
      <c r="CM33" s="621"/>
      <c r="CN33" s="621"/>
      <c r="CO33" s="621"/>
      <c r="CP33" s="621"/>
      <c r="CQ33" s="622"/>
      <c r="CR33" s="623">
        <v>4040880</v>
      </c>
      <c r="CS33" s="656"/>
      <c r="CT33" s="656"/>
      <c r="CU33" s="656"/>
      <c r="CV33" s="656"/>
      <c r="CW33" s="656"/>
      <c r="CX33" s="656"/>
      <c r="CY33" s="657"/>
      <c r="CZ33" s="628">
        <v>41.3</v>
      </c>
      <c r="DA33" s="654"/>
      <c r="DB33" s="654"/>
      <c r="DC33" s="658"/>
      <c r="DD33" s="632">
        <v>3299960</v>
      </c>
      <c r="DE33" s="656"/>
      <c r="DF33" s="656"/>
      <c r="DG33" s="656"/>
      <c r="DH33" s="656"/>
      <c r="DI33" s="656"/>
      <c r="DJ33" s="656"/>
      <c r="DK33" s="657"/>
      <c r="DL33" s="632">
        <v>2450399</v>
      </c>
      <c r="DM33" s="656"/>
      <c r="DN33" s="656"/>
      <c r="DO33" s="656"/>
      <c r="DP33" s="656"/>
      <c r="DQ33" s="656"/>
      <c r="DR33" s="656"/>
      <c r="DS33" s="656"/>
      <c r="DT33" s="656"/>
      <c r="DU33" s="656"/>
      <c r="DV33" s="657"/>
      <c r="DW33" s="628">
        <v>39.700000000000003</v>
      </c>
      <c r="DX33" s="654"/>
      <c r="DY33" s="654"/>
      <c r="DZ33" s="654"/>
      <c r="EA33" s="654"/>
      <c r="EB33" s="654"/>
      <c r="EC33" s="655"/>
    </row>
    <row r="34" spans="2:133" ht="11.25" customHeight="1" x14ac:dyDescent="0.15">
      <c r="B34" s="620" t="s">
        <v>324</v>
      </c>
      <c r="C34" s="621"/>
      <c r="D34" s="621"/>
      <c r="E34" s="621"/>
      <c r="F34" s="621"/>
      <c r="G34" s="621"/>
      <c r="H34" s="621"/>
      <c r="I34" s="621"/>
      <c r="J34" s="621"/>
      <c r="K34" s="621"/>
      <c r="L34" s="621"/>
      <c r="M34" s="621"/>
      <c r="N34" s="621"/>
      <c r="O34" s="621"/>
      <c r="P34" s="621"/>
      <c r="Q34" s="622"/>
      <c r="R34" s="623">
        <v>40598</v>
      </c>
      <c r="S34" s="624"/>
      <c r="T34" s="624"/>
      <c r="U34" s="624"/>
      <c r="V34" s="624"/>
      <c r="W34" s="624"/>
      <c r="X34" s="624"/>
      <c r="Y34" s="625"/>
      <c r="Z34" s="626">
        <v>0.4</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1568777</v>
      </c>
      <c r="CS34" s="624"/>
      <c r="CT34" s="624"/>
      <c r="CU34" s="624"/>
      <c r="CV34" s="624"/>
      <c r="CW34" s="624"/>
      <c r="CX34" s="624"/>
      <c r="CY34" s="625"/>
      <c r="CZ34" s="628">
        <v>16</v>
      </c>
      <c r="DA34" s="654"/>
      <c r="DB34" s="654"/>
      <c r="DC34" s="658"/>
      <c r="DD34" s="632">
        <v>1202925</v>
      </c>
      <c r="DE34" s="624"/>
      <c r="DF34" s="624"/>
      <c r="DG34" s="624"/>
      <c r="DH34" s="624"/>
      <c r="DI34" s="624"/>
      <c r="DJ34" s="624"/>
      <c r="DK34" s="625"/>
      <c r="DL34" s="632">
        <v>1025722</v>
      </c>
      <c r="DM34" s="624"/>
      <c r="DN34" s="624"/>
      <c r="DO34" s="624"/>
      <c r="DP34" s="624"/>
      <c r="DQ34" s="624"/>
      <c r="DR34" s="624"/>
      <c r="DS34" s="624"/>
      <c r="DT34" s="624"/>
      <c r="DU34" s="624"/>
      <c r="DV34" s="625"/>
      <c r="DW34" s="628">
        <v>16.600000000000001</v>
      </c>
      <c r="DX34" s="654"/>
      <c r="DY34" s="654"/>
      <c r="DZ34" s="654"/>
      <c r="EA34" s="654"/>
      <c r="EB34" s="654"/>
      <c r="EC34" s="655"/>
    </row>
    <row r="35" spans="2:133" ht="11.25" customHeight="1" x14ac:dyDescent="0.15">
      <c r="B35" s="620" t="s">
        <v>326</v>
      </c>
      <c r="C35" s="621"/>
      <c r="D35" s="621"/>
      <c r="E35" s="621"/>
      <c r="F35" s="621"/>
      <c r="G35" s="621"/>
      <c r="H35" s="621"/>
      <c r="I35" s="621"/>
      <c r="J35" s="621"/>
      <c r="K35" s="621"/>
      <c r="L35" s="621"/>
      <c r="M35" s="621"/>
      <c r="N35" s="621"/>
      <c r="O35" s="621"/>
      <c r="P35" s="621"/>
      <c r="Q35" s="622"/>
      <c r="R35" s="623">
        <v>211700</v>
      </c>
      <c r="S35" s="624"/>
      <c r="T35" s="624"/>
      <c r="U35" s="624"/>
      <c r="V35" s="624"/>
      <c r="W35" s="624"/>
      <c r="X35" s="624"/>
      <c r="Y35" s="625"/>
      <c r="Z35" s="626">
        <v>2.1</v>
      </c>
      <c r="AA35" s="626"/>
      <c r="AB35" s="626"/>
      <c r="AC35" s="626"/>
      <c r="AD35" s="627" t="s">
        <v>129</v>
      </c>
      <c r="AE35" s="627"/>
      <c r="AF35" s="627"/>
      <c r="AG35" s="627"/>
      <c r="AH35" s="627"/>
      <c r="AI35" s="627"/>
      <c r="AJ35" s="627"/>
      <c r="AK35" s="627"/>
      <c r="AL35" s="628" t="s">
        <v>243</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157257</v>
      </c>
      <c r="CS35" s="656"/>
      <c r="CT35" s="656"/>
      <c r="CU35" s="656"/>
      <c r="CV35" s="656"/>
      <c r="CW35" s="656"/>
      <c r="CX35" s="656"/>
      <c r="CY35" s="657"/>
      <c r="CZ35" s="628">
        <v>1.6</v>
      </c>
      <c r="DA35" s="654"/>
      <c r="DB35" s="654"/>
      <c r="DC35" s="658"/>
      <c r="DD35" s="632">
        <v>137065</v>
      </c>
      <c r="DE35" s="656"/>
      <c r="DF35" s="656"/>
      <c r="DG35" s="656"/>
      <c r="DH35" s="656"/>
      <c r="DI35" s="656"/>
      <c r="DJ35" s="656"/>
      <c r="DK35" s="657"/>
      <c r="DL35" s="632">
        <v>137065</v>
      </c>
      <c r="DM35" s="656"/>
      <c r="DN35" s="656"/>
      <c r="DO35" s="656"/>
      <c r="DP35" s="656"/>
      <c r="DQ35" s="656"/>
      <c r="DR35" s="656"/>
      <c r="DS35" s="656"/>
      <c r="DT35" s="656"/>
      <c r="DU35" s="656"/>
      <c r="DV35" s="657"/>
      <c r="DW35" s="628">
        <v>2.2000000000000002</v>
      </c>
      <c r="DX35" s="654"/>
      <c r="DY35" s="654"/>
      <c r="DZ35" s="654"/>
      <c r="EA35" s="654"/>
      <c r="EB35" s="654"/>
      <c r="EC35" s="655"/>
    </row>
    <row r="36" spans="2:133" ht="11.25" customHeight="1" x14ac:dyDescent="0.15">
      <c r="B36" s="620" t="s">
        <v>330</v>
      </c>
      <c r="C36" s="621"/>
      <c r="D36" s="621"/>
      <c r="E36" s="621"/>
      <c r="F36" s="621"/>
      <c r="G36" s="621"/>
      <c r="H36" s="621"/>
      <c r="I36" s="621"/>
      <c r="J36" s="621"/>
      <c r="K36" s="621"/>
      <c r="L36" s="621"/>
      <c r="M36" s="621"/>
      <c r="N36" s="621"/>
      <c r="O36" s="621"/>
      <c r="P36" s="621"/>
      <c r="Q36" s="622"/>
      <c r="R36" s="623">
        <v>533554</v>
      </c>
      <c r="S36" s="624"/>
      <c r="T36" s="624"/>
      <c r="U36" s="624"/>
      <c r="V36" s="624"/>
      <c r="W36" s="624"/>
      <c r="X36" s="624"/>
      <c r="Y36" s="625"/>
      <c r="Z36" s="626">
        <v>5.2</v>
      </c>
      <c r="AA36" s="626"/>
      <c r="AB36" s="626"/>
      <c r="AC36" s="626"/>
      <c r="AD36" s="627" t="s">
        <v>243</v>
      </c>
      <c r="AE36" s="627"/>
      <c r="AF36" s="627"/>
      <c r="AG36" s="627"/>
      <c r="AH36" s="627"/>
      <c r="AI36" s="627"/>
      <c r="AJ36" s="627"/>
      <c r="AK36" s="627"/>
      <c r="AL36" s="628" t="s">
        <v>243</v>
      </c>
      <c r="AM36" s="629"/>
      <c r="AN36" s="629"/>
      <c r="AO36" s="630"/>
      <c r="AP36" s="222"/>
      <c r="AQ36" s="689" t="s">
        <v>331</v>
      </c>
      <c r="AR36" s="690"/>
      <c r="AS36" s="690"/>
      <c r="AT36" s="690"/>
      <c r="AU36" s="690"/>
      <c r="AV36" s="690"/>
      <c r="AW36" s="690"/>
      <c r="AX36" s="690"/>
      <c r="AY36" s="691"/>
      <c r="AZ36" s="612">
        <v>1152533</v>
      </c>
      <c r="BA36" s="613"/>
      <c r="BB36" s="613"/>
      <c r="BC36" s="613"/>
      <c r="BD36" s="613"/>
      <c r="BE36" s="613"/>
      <c r="BF36" s="685"/>
      <c r="BG36" s="609" t="s">
        <v>332</v>
      </c>
      <c r="BH36" s="610"/>
      <c r="BI36" s="610"/>
      <c r="BJ36" s="610"/>
      <c r="BK36" s="610"/>
      <c r="BL36" s="610"/>
      <c r="BM36" s="610"/>
      <c r="BN36" s="610"/>
      <c r="BO36" s="610"/>
      <c r="BP36" s="610"/>
      <c r="BQ36" s="610"/>
      <c r="BR36" s="610"/>
      <c r="BS36" s="610"/>
      <c r="BT36" s="610"/>
      <c r="BU36" s="611"/>
      <c r="BV36" s="612">
        <v>89487</v>
      </c>
      <c r="BW36" s="613"/>
      <c r="BX36" s="613"/>
      <c r="BY36" s="613"/>
      <c r="BZ36" s="613"/>
      <c r="CA36" s="613"/>
      <c r="CB36" s="685"/>
      <c r="CD36" s="620" t="s">
        <v>333</v>
      </c>
      <c r="CE36" s="621"/>
      <c r="CF36" s="621"/>
      <c r="CG36" s="621"/>
      <c r="CH36" s="621"/>
      <c r="CI36" s="621"/>
      <c r="CJ36" s="621"/>
      <c r="CK36" s="621"/>
      <c r="CL36" s="621"/>
      <c r="CM36" s="621"/>
      <c r="CN36" s="621"/>
      <c r="CO36" s="621"/>
      <c r="CP36" s="621"/>
      <c r="CQ36" s="622"/>
      <c r="CR36" s="623">
        <v>937811</v>
      </c>
      <c r="CS36" s="624"/>
      <c r="CT36" s="624"/>
      <c r="CU36" s="624"/>
      <c r="CV36" s="624"/>
      <c r="CW36" s="624"/>
      <c r="CX36" s="624"/>
      <c r="CY36" s="625"/>
      <c r="CZ36" s="628">
        <v>9.6</v>
      </c>
      <c r="DA36" s="654"/>
      <c r="DB36" s="654"/>
      <c r="DC36" s="658"/>
      <c r="DD36" s="632">
        <v>808627</v>
      </c>
      <c r="DE36" s="624"/>
      <c r="DF36" s="624"/>
      <c r="DG36" s="624"/>
      <c r="DH36" s="624"/>
      <c r="DI36" s="624"/>
      <c r="DJ36" s="624"/>
      <c r="DK36" s="625"/>
      <c r="DL36" s="632">
        <v>408054</v>
      </c>
      <c r="DM36" s="624"/>
      <c r="DN36" s="624"/>
      <c r="DO36" s="624"/>
      <c r="DP36" s="624"/>
      <c r="DQ36" s="624"/>
      <c r="DR36" s="624"/>
      <c r="DS36" s="624"/>
      <c r="DT36" s="624"/>
      <c r="DU36" s="624"/>
      <c r="DV36" s="625"/>
      <c r="DW36" s="628">
        <v>6.6</v>
      </c>
      <c r="DX36" s="654"/>
      <c r="DY36" s="654"/>
      <c r="DZ36" s="654"/>
      <c r="EA36" s="654"/>
      <c r="EB36" s="654"/>
      <c r="EC36" s="655"/>
    </row>
    <row r="37" spans="2:133" ht="11.25" customHeight="1" x14ac:dyDescent="0.15">
      <c r="B37" s="620" t="s">
        <v>334</v>
      </c>
      <c r="C37" s="621"/>
      <c r="D37" s="621"/>
      <c r="E37" s="621"/>
      <c r="F37" s="621"/>
      <c r="G37" s="621"/>
      <c r="H37" s="621"/>
      <c r="I37" s="621"/>
      <c r="J37" s="621"/>
      <c r="K37" s="621"/>
      <c r="L37" s="621"/>
      <c r="M37" s="621"/>
      <c r="N37" s="621"/>
      <c r="O37" s="621"/>
      <c r="P37" s="621"/>
      <c r="Q37" s="622"/>
      <c r="R37" s="623">
        <v>64182</v>
      </c>
      <c r="S37" s="624"/>
      <c r="T37" s="624"/>
      <c r="U37" s="624"/>
      <c r="V37" s="624"/>
      <c r="W37" s="624"/>
      <c r="X37" s="624"/>
      <c r="Y37" s="625"/>
      <c r="Z37" s="626">
        <v>0.6</v>
      </c>
      <c r="AA37" s="626"/>
      <c r="AB37" s="626"/>
      <c r="AC37" s="626"/>
      <c r="AD37" s="627">
        <v>6907</v>
      </c>
      <c r="AE37" s="627"/>
      <c r="AF37" s="627"/>
      <c r="AG37" s="627"/>
      <c r="AH37" s="627"/>
      <c r="AI37" s="627"/>
      <c r="AJ37" s="627"/>
      <c r="AK37" s="627"/>
      <c r="AL37" s="628">
        <v>0.1</v>
      </c>
      <c r="AM37" s="629"/>
      <c r="AN37" s="629"/>
      <c r="AO37" s="630"/>
      <c r="AQ37" s="686" t="s">
        <v>335</v>
      </c>
      <c r="AR37" s="687"/>
      <c r="AS37" s="687"/>
      <c r="AT37" s="687"/>
      <c r="AU37" s="687"/>
      <c r="AV37" s="687"/>
      <c r="AW37" s="687"/>
      <c r="AX37" s="687"/>
      <c r="AY37" s="688"/>
      <c r="AZ37" s="623">
        <v>8514</v>
      </c>
      <c r="BA37" s="624"/>
      <c r="BB37" s="624"/>
      <c r="BC37" s="624"/>
      <c r="BD37" s="656"/>
      <c r="BE37" s="656"/>
      <c r="BF37" s="678"/>
      <c r="BG37" s="620" t="s">
        <v>336</v>
      </c>
      <c r="BH37" s="621"/>
      <c r="BI37" s="621"/>
      <c r="BJ37" s="621"/>
      <c r="BK37" s="621"/>
      <c r="BL37" s="621"/>
      <c r="BM37" s="621"/>
      <c r="BN37" s="621"/>
      <c r="BO37" s="621"/>
      <c r="BP37" s="621"/>
      <c r="BQ37" s="621"/>
      <c r="BR37" s="621"/>
      <c r="BS37" s="621"/>
      <c r="BT37" s="621"/>
      <c r="BU37" s="622"/>
      <c r="BV37" s="623">
        <v>53580</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301272</v>
      </c>
      <c r="CS37" s="656"/>
      <c r="CT37" s="656"/>
      <c r="CU37" s="656"/>
      <c r="CV37" s="656"/>
      <c r="CW37" s="656"/>
      <c r="CX37" s="656"/>
      <c r="CY37" s="657"/>
      <c r="CZ37" s="628">
        <v>3.1</v>
      </c>
      <c r="DA37" s="654"/>
      <c r="DB37" s="654"/>
      <c r="DC37" s="658"/>
      <c r="DD37" s="632">
        <v>301272</v>
      </c>
      <c r="DE37" s="656"/>
      <c r="DF37" s="656"/>
      <c r="DG37" s="656"/>
      <c r="DH37" s="656"/>
      <c r="DI37" s="656"/>
      <c r="DJ37" s="656"/>
      <c r="DK37" s="657"/>
      <c r="DL37" s="632">
        <v>301272</v>
      </c>
      <c r="DM37" s="656"/>
      <c r="DN37" s="656"/>
      <c r="DO37" s="656"/>
      <c r="DP37" s="656"/>
      <c r="DQ37" s="656"/>
      <c r="DR37" s="656"/>
      <c r="DS37" s="656"/>
      <c r="DT37" s="656"/>
      <c r="DU37" s="656"/>
      <c r="DV37" s="657"/>
      <c r="DW37" s="628">
        <v>4.9000000000000004</v>
      </c>
      <c r="DX37" s="654"/>
      <c r="DY37" s="654"/>
      <c r="DZ37" s="654"/>
      <c r="EA37" s="654"/>
      <c r="EB37" s="654"/>
      <c r="EC37" s="655"/>
    </row>
    <row r="38" spans="2:133" ht="11.25" customHeight="1" x14ac:dyDescent="0.15">
      <c r="B38" s="620" t="s">
        <v>338</v>
      </c>
      <c r="C38" s="621"/>
      <c r="D38" s="621"/>
      <c r="E38" s="621"/>
      <c r="F38" s="621"/>
      <c r="G38" s="621"/>
      <c r="H38" s="621"/>
      <c r="I38" s="621"/>
      <c r="J38" s="621"/>
      <c r="K38" s="621"/>
      <c r="L38" s="621"/>
      <c r="M38" s="621"/>
      <c r="N38" s="621"/>
      <c r="O38" s="621"/>
      <c r="P38" s="621"/>
      <c r="Q38" s="622"/>
      <c r="R38" s="623">
        <v>137558</v>
      </c>
      <c r="S38" s="624"/>
      <c r="T38" s="624"/>
      <c r="U38" s="624"/>
      <c r="V38" s="624"/>
      <c r="W38" s="624"/>
      <c r="X38" s="624"/>
      <c r="Y38" s="625"/>
      <c r="Z38" s="626">
        <v>1.3</v>
      </c>
      <c r="AA38" s="626"/>
      <c r="AB38" s="626"/>
      <c r="AC38" s="626"/>
      <c r="AD38" s="627" t="s">
        <v>129</v>
      </c>
      <c r="AE38" s="627"/>
      <c r="AF38" s="627"/>
      <c r="AG38" s="627"/>
      <c r="AH38" s="627"/>
      <c r="AI38" s="627"/>
      <c r="AJ38" s="627"/>
      <c r="AK38" s="627"/>
      <c r="AL38" s="628" t="s">
        <v>129</v>
      </c>
      <c r="AM38" s="629"/>
      <c r="AN38" s="629"/>
      <c r="AO38" s="630"/>
      <c r="AQ38" s="686" t="s">
        <v>339</v>
      </c>
      <c r="AR38" s="687"/>
      <c r="AS38" s="687"/>
      <c r="AT38" s="687"/>
      <c r="AU38" s="687"/>
      <c r="AV38" s="687"/>
      <c r="AW38" s="687"/>
      <c r="AX38" s="687"/>
      <c r="AY38" s="688"/>
      <c r="AZ38" s="623" t="s">
        <v>243</v>
      </c>
      <c r="BA38" s="624"/>
      <c r="BB38" s="624"/>
      <c r="BC38" s="624"/>
      <c r="BD38" s="656"/>
      <c r="BE38" s="656"/>
      <c r="BF38" s="678"/>
      <c r="BG38" s="620" t="s">
        <v>340</v>
      </c>
      <c r="BH38" s="621"/>
      <c r="BI38" s="621"/>
      <c r="BJ38" s="621"/>
      <c r="BK38" s="621"/>
      <c r="BL38" s="621"/>
      <c r="BM38" s="621"/>
      <c r="BN38" s="621"/>
      <c r="BO38" s="621"/>
      <c r="BP38" s="621"/>
      <c r="BQ38" s="621"/>
      <c r="BR38" s="621"/>
      <c r="BS38" s="621"/>
      <c r="BT38" s="621"/>
      <c r="BU38" s="622"/>
      <c r="BV38" s="623">
        <v>3184</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1144019</v>
      </c>
      <c r="CS38" s="624"/>
      <c r="CT38" s="624"/>
      <c r="CU38" s="624"/>
      <c r="CV38" s="624"/>
      <c r="CW38" s="624"/>
      <c r="CX38" s="624"/>
      <c r="CY38" s="625"/>
      <c r="CZ38" s="628">
        <v>11.7</v>
      </c>
      <c r="DA38" s="654"/>
      <c r="DB38" s="654"/>
      <c r="DC38" s="658"/>
      <c r="DD38" s="632">
        <v>918537</v>
      </c>
      <c r="DE38" s="624"/>
      <c r="DF38" s="624"/>
      <c r="DG38" s="624"/>
      <c r="DH38" s="624"/>
      <c r="DI38" s="624"/>
      <c r="DJ38" s="624"/>
      <c r="DK38" s="625"/>
      <c r="DL38" s="632">
        <v>879558</v>
      </c>
      <c r="DM38" s="624"/>
      <c r="DN38" s="624"/>
      <c r="DO38" s="624"/>
      <c r="DP38" s="624"/>
      <c r="DQ38" s="624"/>
      <c r="DR38" s="624"/>
      <c r="DS38" s="624"/>
      <c r="DT38" s="624"/>
      <c r="DU38" s="624"/>
      <c r="DV38" s="625"/>
      <c r="DW38" s="628">
        <v>14.2</v>
      </c>
      <c r="DX38" s="654"/>
      <c r="DY38" s="654"/>
      <c r="DZ38" s="654"/>
      <c r="EA38" s="654"/>
      <c r="EB38" s="654"/>
      <c r="EC38" s="655"/>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243</v>
      </c>
      <c r="AM39" s="629"/>
      <c r="AN39" s="629"/>
      <c r="AO39" s="630"/>
      <c r="AQ39" s="686" t="s">
        <v>343</v>
      </c>
      <c r="AR39" s="687"/>
      <c r="AS39" s="687"/>
      <c r="AT39" s="687"/>
      <c r="AU39" s="687"/>
      <c r="AV39" s="687"/>
      <c r="AW39" s="687"/>
      <c r="AX39" s="687"/>
      <c r="AY39" s="688"/>
      <c r="AZ39" s="623" t="s">
        <v>129</v>
      </c>
      <c r="BA39" s="624"/>
      <c r="BB39" s="624"/>
      <c r="BC39" s="624"/>
      <c r="BD39" s="656"/>
      <c r="BE39" s="656"/>
      <c r="BF39" s="678"/>
      <c r="BG39" s="620" t="s">
        <v>344</v>
      </c>
      <c r="BH39" s="621"/>
      <c r="BI39" s="621"/>
      <c r="BJ39" s="621"/>
      <c r="BK39" s="621"/>
      <c r="BL39" s="621"/>
      <c r="BM39" s="621"/>
      <c r="BN39" s="621"/>
      <c r="BO39" s="621"/>
      <c r="BP39" s="621"/>
      <c r="BQ39" s="621"/>
      <c r="BR39" s="621"/>
      <c r="BS39" s="621"/>
      <c r="BT39" s="621"/>
      <c r="BU39" s="622"/>
      <c r="BV39" s="623">
        <v>4879</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233016</v>
      </c>
      <c r="CS39" s="656"/>
      <c r="CT39" s="656"/>
      <c r="CU39" s="656"/>
      <c r="CV39" s="656"/>
      <c r="CW39" s="656"/>
      <c r="CX39" s="656"/>
      <c r="CY39" s="657"/>
      <c r="CZ39" s="628">
        <v>2.4</v>
      </c>
      <c r="DA39" s="654"/>
      <c r="DB39" s="654"/>
      <c r="DC39" s="658"/>
      <c r="DD39" s="632">
        <v>232806</v>
      </c>
      <c r="DE39" s="656"/>
      <c r="DF39" s="656"/>
      <c r="DG39" s="656"/>
      <c r="DH39" s="656"/>
      <c r="DI39" s="656"/>
      <c r="DJ39" s="656"/>
      <c r="DK39" s="657"/>
      <c r="DL39" s="632" t="s">
        <v>129</v>
      </c>
      <c r="DM39" s="656"/>
      <c r="DN39" s="656"/>
      <c r="DO39" s="656"/>
      <c r="DP39" s="656"/>
      <c r="DQ39" s="656"/>
      <c r="DR39" s="656"/>
      <c r="DS39" s="656"/>
      <c r="DT39" s="656"/>
      <c r="DU39" s="656"/>
      <c r="DV39" s="657"/>
      <c r="DW39" s="628" t="s">
        <v>129</v>
      </c>
      <c r="DX39" s="654"/>
      <c r="DY39" s="654"/>
      <c r="DZ39" s="654"/>
      <c r="EA39" s="654"/>
      <c r="EB39" s="654"/>
      <c r="EC39" s="655"/>
    </row>
    <row r="40" spans="2:133" ht="11.25" customHeight="1" x14ac:dyDescent="0.15">
      <c r="B40" s="620" t="s">
        <v>346</v>
      </c>
      <c r="C40" s="621"/>
      <c r="D40" s="621"/>
      <c r="E40" s="621"/>
      <c r="F40" s="621"/>
      <c r="G40" s="621"/>
      <c r="H40" s="621"/>
      <c r="I40" s="621"/>
      <c r="J40" s="621"/>
      <c r="K40" s="621"/>
      <c r="L40" s="621"/>
      <c r="M40" s="621"/>
      <c r="N40" s="621"/>
      <c r="O40" s="621"/>
      <c r="P40" s="621"/>
      <c r="Q40" s="622"/>
      <c r="R40" s="623">
        <v>100458</v>
      </c>
      <c r="S40" s="624"/>
      <c r="T40" s="624"/>
      <c r="U40" s="624"/>
      <c r="V40" s="624"/>
      <c r="W40" s="624"/>
      <c r="X40" s="624"/>
      <c r="Y40" s="625"/>
      <c r="Z40" s="626">
        <v>1</v>
      </c>
      <c r="AA40" s="626"/>
      <c r="AB40" s="626"/>
      <c r="AC40" s="626"/>
      <c r="AD40" s="627" t="s">
        <v>129</v>
      </c>
      <c r="AE40" s="627"/>
      <c r="AF40" s="627"/>
      <c r="AG40" s="627"/>
      <c r="AH40" s="627"/>
      <c r="AI40" s="627"/>
      <c r="AJ40" s="627"/>
      <c r="AK40" s="627"/>
      <c r="AL40" s="628" t="s">
        <v>129</v>
      </c>
      <c r="AM40" s="629"/>
      <c r="AN40" s="629"/>
      <c r="AO40" s="630"/>
      <c r="AQ40" s="686" t="s">
        <v>347</v>
      </c>
      <c r="AR40" s="687"/>
      <c r="AS40" s="687"/>
      <c r="AT40" s="687"/>
      <c r="AU40" s="687"/>
      <c r="AV40" s="687"/>
      <c r="AW40" s="687"/>
      <c r="AX40" s="687"/>
      <c r="AY40" s="688"/>
      <c r="AZ40" s="623" t="s">
        <v>129</v>
      </c>
      <c r="BA40" s="624"/>
      <c r="BB40" s="624"/>
      <c r="BC40" s="624"/>
      <c r="BD40" s="656"/>
      <c r="BE40" s="656"/>
      <c r="BF40" s="678"/>
      <c r="BG40" s="671" t="s">
        <v>348</v>
      </c>
      <c r="BH40" s="672"/>
      <c r="BI40" s="672"/>
      <c r="BJ40" s="672"/>
      <c r="BK40" s="672"/>
      <c r="BL40" s="223"/>
      <c r="BM40" s="621" t="s">
        <v>349</v>
      </c>
      <c r="BN40" s="621"/>
      <c r="BO40" s="621"/>
      <c r="BP40" s="621"/>
      <c r="BQ40" s="621"/>
      <c r="BR40" s="621"/>
      <c r="BS40" s="621"/>
      <c r="BT40" s="621"/>
      <c r="BU40" s="622"/>
      <c r="BV40" s="623">
        <v>90</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t="s">
        <v>129</v>
      </c>
      <c r="CS40" s="624"/>
      <c r="CT40" s="624"/>
      <c r="CU40" s="624"/>
      <c r="CV40" s="624"/>
      <c r="CW40" s="624"/>
      <c r="CX40" s="624"/>
      <c r="CY40" s="625"/>
      <c r="CZ40" s="628" t="s">
        <v>129</v>
      </c>
      <c r="DA40" s="654"/>
      <c r="DB40" s="654"/>
      <c r="DC40" s="658"/>
      <c r="DD40" s="632" t="s">
        <v>243</v>
      </c>
      <c r="DE40" s="624"/>
      <c r="DF40" s="624"/>
      <c r="DG40" s="624"/>
      <c r="DH40" s="624"/>
      <c r="DI40" s="624"/>
      <c r="DJ40" s="624"/>
      <c r="DK40" s="625"/>
      <c r="DL40" s="632" t="s">
        <v>243</v>
      </c>
      <c r="DM40" s="624"/>
      <c r="DN40" s="624"/>
      <c r="DO40" s="624"/>
      <c r="DP40" s="624"/>
      <c r="DQ40" s="624"/>
      <c r="DR40" s="624"/>
      <c r="DS40" s="624"/>
      <c r="DT40" s="624"/>
      <c r="DU40" s="624"/>
      <c r="DV40" s="625"/>
      <c r="DW40" s="628" t="s">
        <v>129</v>
      </c>
      <c r="DX40" s="654"/>
      <c r="DY40" s="654"/>
      <c r="DZ40" s="654"/>
      <c r="EA40" s="654"/>
      <c r="EB40" s="654"/>
      <c r="EC40" s="655"/>
    </row>
    <row r="41" spans="2:133" ht="11.25" customHeight="1" x14ac:dyDescent="0.15">
      <c r="B41" s="644" t="s">
        <v>351</v>
      </c>
      <c r="C41" s="645"/>
      <c r="D41" s="645"/>
      <c r="E41" s="645"/>
      <c r="F41" s="645"/>
      <c r="G41" s="645"/>
      <c r="H41" s="645"/>
      <c r="I41" s="645"/>
      <c r="J41" s="645"/>
      <c r="K41" s="645"/>
      <c r="L41" s="645"/>
      <c r="M41" s="645"/>
      <c r="N41" s="645"/>
      <c r="O41" s="645"/>
      <c r="P41" s="645"/>
      <c r="Q41" s="646"/>
      <c r="R41" s="695">
        <v>10326043</v>
      </c>
      <c r="S41" s="696"/>
      <c r="T41" s="696"/>
      <c r="U41" s="696"/>
      <c r="V41" s="696"/>
      <c r="W41" s="696"/>
      <c r="X41" s="696"/>
      <c r="Y41" s="700"/>
      <c r="Z41" s="701">
        <v>100</v>
      </c>
      <c r="AA41" s="701"/>
      <c r="AB41" s="701"/>
      <c r="AC41" s="701"/>
      <c r="AD41" s="702">
        <v>6072278</v>
      </c>
      <c r="AE41" s="702"/>
      <c r="AF41" s="702"/>
      <c r="AG41" s="702"/>
      <c r="AH41" s="702"/>
      <c r="AI41" s="702"/>
      <c r="AJ41" s="702"/>
      <c r="AK41" s="702"/>
      <c r="AL41" s="703">
        <v>100</v>
      </c>
      <c r="AM41" s="683"/>
      <c r="AN41" s="683"/>
      <c r="AO41" s="704"/>
      <c r="AQ41" s="686" t="s">
        <v>352</v>
      </c>
      <c r="AR41" s="687"/>
      <c r="AS41" s="687"/>
      <c r="AT41" s="687"/>
      <c r="AU41" s="687"/>
      <c r="AV41" s="687"/>
      <c r="AW41" s="687"/>
      <c r="AX41" s="687"/>
      <c r="AY41" s="688"/>
      <c r="AZ41" s="623">
        <v>225296</v>
      </c>
      <c r="BA41" s="624"/>
      <c r="BB41" s="624"/>
      <c r="BC41" s="624"/>
      <c r="BD41" s="656"/>
      <c r="BE41" s="656"/>
      <c r="BF41" s="678"/>
      <c r="BG41" s="671"/>
      <c r="BH41" s="672"/>
      <c r="BI41" s="672"/>
      <c r="BJ41" s="672"/>
      <c r="BK41" s="672"/>
      <c r="BL41" s="223"/>
      <c r="BM41" s="621" t="s">
        <v>353</v>
      </c>
      <c r="BN41" s="621"/>
      <c r="BO41" s="621"/>
      <c r="BP41" s="621"/>
      <c r="BQ41" s="621"/>
      <c r="BR41" s="621"/>
      <c r="BS41" s="621"/>
      <c r="BT41" s="621"/>
      <c r="BU41" s="622"/>
      <c r="BV41" s="623" t="s">
        <v>129</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243</v>
      </c>
      <c r="CS41" s="656"/>
      <c r="CT41" s="656"/>
      <c r="CU41" s="656"/>
      <c r="CV41" s="656"/>
      <c r="CW41" s="656"/>
      <c r="CX41" s="656"/>
      <c r="CY41" s="657"/>
      <c r="CZ41" s="628" t="s">
        <v>129</v>
      </c>
      <c r="DA41" s="654"/>
      <c r="DB41" s="654"/>
      <c r="DC41" s="658"/>
      <c r="DD41" s="632" t="s">
        <v>129</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355</v>
      </c>
      <c r="AR42" s="693"/>
      <c r="AS42" s="693"/>
      <c r="AT42" s="693"/>
      <c r="AU42" s="693"/>
      <c r="AV42" s="693"/>
      <c r="AW42" s="693"/>
      <c r="AX42" s="693"/>
      <c r="AY42" s="694"/>
      <c r="AZ42" s="695">
        <v>918723</v>
      </c>
      <c r="BA42" s="696"/>
      <c r="BB42" s="696"/>
      <c r="BC42" s="696"/>
      <c r="BD42" s="682"/>
      <c r="BE42" s="682"/>
      <c r="BF42" s="684"/>
      <c r="BG42" s="673"/>
      <c r="BH42" s="674"/>
      <c r="BI42" s="674"/>
      <c r="BJ42" s="674"/>
      <c r="BK42" s="674"/>
      <c r="BL42" s="224"/>
      <c r="BM42" s="645" t="s">
        <v>356</v>
      </c>
      <c r="BN42" s="645"/>
      <c r="BO42" s="645"/>
      <c r="BP42" s="645"/>
      <c r="BQ42" s="645"/>
      <c r="BR42" s="645"/>
      <c r="BS42" s="645"/>
      <c r="BT42" s="645"/>
      <c r="BU42" s="646"/>
      <c r="BV42" s="695">
        <v>387</v>
      </c>
      <c r="BW42" s="696"/>
      <c r="BX42" s="696"/>
      <c r="BY42" s="696"/>
      <c r="BZ42" s="696"/>
      <c r="CA42" s="696"/>
      <c r="CB42" s="705"/>
      <c r="CD42" s="620" t="s">
        <v>357</v>
      </c>
      <c r="CE42" s="621"/>
      <c r="CF42" s="621"/>
      <c r="CG42" s="621"/>
      <c r="CH42" s="621"/>
      <c r="CI42" s="621"/>
      <c r="CJ42" s="621"/>
      <c r="CK42" s="621"/>
      <c r="CL42" s="621"/>
      <c r="CM42" s="621"/>
      <c r="CN42" s="621"/>
      <c r="CO42" s="621"/>
      <c r="CP42" s="621"/>
      <c r="CQ42" s="622"/>
      <c r="CR42" s="623">
        <v>615885</v>
      </c>
      <c r="CS42" s="656"/>
      <c r="CT42" s="656"/>
      <c r="CU42" s="656"/>
      <c r="CV42" s="656"/>
      <c r="CW42" s="656"/>
      <c r="CX42" s="656"/>
      <c r="CY42" s="657"/>
      <c r="CZ42" s="628">
        <v>6.3</v>
      </c>
      <c r="DA42" s="654"/>
      <c r="DB42" s="654"/>
      <c r="DC42" s="658"/>
      <c r="DD42" s="632">
        <v>364642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15659</v>
      </c>
      <c r="CS43" s="656"/>
      <c r="CT43" s="656"/>
      <c r="CU43" s="656"/>
      <c r="CV43" s="656"/>
      <c r="CW43" s="656"/>
      <c r="CX43" s="656"/>
      <c r="CY43" s="657"/>
      <c r="CZ43" s="628">
        <v>0.2</v>
      </c>
      <c r="DA43" s="654"/>
      <c r="DB43" s="654"/>
      <c r="DC43" s="658"/>
      <c r="DD43" s="632">
        <v>15659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308</v>
      </c>
      <c r="CE44" s="660"/>
      <c r="CF44" s="620" t="s">
        <v>361</v>
      </c>
      <c r="CG44" s="621"/>
      <c r="CH44" s="621"/>
      <c r="CI44" s="621"/>
      <c r="CJ44" s="621"/>
      <c r="CK44" s="621"/>
      <c r="CL44" s="621"/>
      <c r="CM44" s="621"/>
      <c r="CN44" s="621"/>
      <c r="CO44" s="621"/>
      <c r="CP44" s="621"/>
      <c r="CQ44" s="622"/>
      <c r="CR44" s="623">
        <v>615885</v>
      </c>
      <c r="CS44" s="624"/>
      <c r="CT44" s="624"/>
      <c r="CU44" s="624"/>
      <c r="CV44" s="624"/>
      <c r="CW44" s="624"/>
      <c r="CX44" s="624"/>
      <c r="CY44" s="625"/>
      <c r="CZ44" s="628">
        <v>6.3</v>
      </c>
      <c r="DA44" s="629"/>
      <c r="DB44" s="629"/>
      <c r="DC44" s="635"/>
      <c r="DD44" s="632">
        <v>364642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363</v>
      </c>
      <c r="CG45" s="621"/>
      <c r="CH45" s="621"/>
      <c r="CI45" s="621"/>
      <c r="CJ45" s="621"/>
      <c r="CK45" s="621"/>
      <c r="CL45" s="621"/>
      <c r="CM45" s="621"/>
      <c r="CN45" s="621"/>
      <c r="CO45" s="621"/>
      <c r="CP45" s="621"/>
      <c r="CQ45" s="622"/>
      <c r="CR45" s="623">
        <v>237890</v>
      </c>
      <c r="CS45" s="656"/>
      <c r="CT45" s="656"/>
      <c r="CU45" s="656"/>
      <c r="CV45" s="656"/>
      <c r="CW45" s="656"/>
      <c r="CX45" s="656"/>
      <c r="CY45" s="657"/>
      <c r="CZ45" s="628">
        <v>2.4</v>
      </c>
      <c r="DA45" s="654"/>
      <c r="DB45" s="654"/>
      <c r="DC45" s="658"/>
      <c r="DD45" s="632">
        <v>46149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364</v>
      </c>
      <c r="CG46" s="621"/>
      <c r="CH46" s="621"/>
      <c r="CI46" s="621"/>
      <c r="CJ46" s="621"/>
      <c r="CK46" s="621"/>
      <c r="CL46" s="621"/>
      <c r="CM46" s="621"/>
      <c r="CN46" s="621"/>
      <c r="CO46" s="621"/>
      <c r="CP46" s="621"/>
      <c r="CQ46" s="622"/>
      <c r="CR46" s="623">
        <v>369470</v>
      </c>
      <c r="CS46" s="624"/>
      <c r="CT46" s="624"/>
      <c r="CU46" s="624"/>
      <c r="CV46" s="624"/>
      <c r="CW46" s="624"/>
      <c r="CX46" s="624"/>
      <c r="CY46" s="625"/>
      <c r="CZ46" s="628">
        <v>3.8</v>
      </c>
      <c r="DA46" s="629"/>
      <c r="DB46" s="629"/>
      <c r="DC46" s="635"/>
      <c r="DD46" s="632">
        <v>309968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365</v>
      </c>
      <c r="CG47" s="621"/>
      <c r="CH47" s="621"/>
      <c r="CI47" s="621"/>
      <c r="CJ47" s="621"/>
      <c r="CK47" s="621"/>
      <c r="CL47" s="621"/>
      <c r="CM47" s="621"/>
      <c r="CN47" s="621"/>
      <c r="CO47" s="621"/>
      <c r="CP47" s="621"/>
      <c r="CQ47" s="622"/>
      <c r="CR47" s="623" t="s">
        <v>243</v>
      </c>
      <c r="CS47" s="656"/>
      <c r="CT47" s="656"/>
      <c r="CU47" s="656"/>
      <c r="CV47" s="656"/>
      <c r="CW47" s="656"/>
      <c r="CX47" s="656"/>
      <c r="CY47" s="657"/>
      <c r="CZ47" s="628" t="s">
        <v>129</v>
      </c>
      <c r="DA47" s="654"/>
      <c r="DB47" s="654"/>
      <c r="DC47" s="658"/>
      <c r="DD47" s="632" t="s">
        <v>243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366</v>
      </c>
      <c r="CG48" s="621"/>
      <c r="CH48" s="621"/>
      <c r="CI48" s="621"/>
      <c r="CJ48" s="621"/>
      <c r="CK48" s="621"/>
      <c r="CL48" s="621"/>
      <c r="CM48" s="621"/>
      <c r="CN48" s="621"/>
      <c r="CO48" s="621"/>
      <c r="CP48" s="621"/>
      <c r="CQ48" s="622"/>
      <c r="CR48" s="623" t="s">
        <v>243</v>
      </c>
      <c r="CS48" s="624"/>
      <c r="CT48" s="624"/>
      <c r="CU48" s="624"/>
      <c r="CV48" s="624"/>
      <c r="CW48" s="624"/>
      <c r="CX48" s="624"/>
      <c r="CY48" s="625"/>
      <c r="CZ48" s="628" t="s">
        <v>129</v>
      </c>
      <c r="DA48" s="629"/>
      <c r="DB48" s="629"/>
      <c r="DC48" s="635"/>
      <c r="DD48" s="632" t="s">
        <v>243</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367</v>
      </c>
      <c r="CE49" s="645"/>
      <c r="CF49" s="645"/>
      <c r="CG49" s="645"/>
      <c r="CH49" s="645"/>
      <c r="CI49" s="645"/>
      <c r="CJ49" s="645"/>
      <c r="CK49" s="645"/>
      <c r="CL49" s="645"/>
      <c r="CM49" s="645"/>
      <c r="CN49" s="645"/>
      <c r="CO49" s="645"/>
      <c r="CP49" s="645"/>
      <c r="CQ49" s="646"/>
      <c r="CR49" s="695">
        <v>9786259</v>
      </c>
      <c r="CS49" s="682"/>
      <c r="CT49" s="682"/>
      <c r="CU49" s="682"/>
      <c r="CV49" s="682"/>
      <c r="CW49" s="682"/>
      <c r="CX49" s="682"/>
      <c r="CY49" s="711"/>
      <c r="CZ49" s="703">
        <v>100</v>
      </c>
      <c r="DA49" s="712"/>
      <c r="DB49" s="712"/>
      <c r="DC49" s="713"/>
      <c r="DD49" s="714">
        <v>6897677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3+MGHMVFJRPdDtxVmqZEHaz3CLSS8Rt3ZVbyghxdMpHVk6YfT463zoaVLtcoNWTk7kTDz4rydkGdUbPqmvG6Q==" saltValue="fVd21ibWP/Wzmcq/gUSPe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369</v>
      </c>
      <c r="DK2" s="723"/>
      <c r="DL2" s="723"/>
      <c r="DM2" s="723"/>
      <c r="DN2" s="723"/>
      <c r="DO2" s="724"/>
      <c r="DP2" s="228"/>
      <c r="DQ2" s="722" t="s">
        <v>370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373</v>
      </c>
      <c r="B5" s="728"/>
      <c r="C5" s="728"/>
      <c r="D5" s="728"/>
      <c r="E5" s="728"/>
      <c r="F5" s="728"/>
      <c r="G5" s="728"/>
      <c r="H5" s="728"/>
      <c r="I5" s="728"/>
      <c r="J5" s="728"/>
      <c r="K5" s="728"/>
      <c r="L5" s="728"/>
      <c r="M5" s="728"/>
      <c r="N5" s="728"/>
      <c r="O5" s="728"/>
      <c r="P5" s="729"/>
      <c r="Q5" s="733" t="s">
        <v>374</v>
      </c>
      <c r="R5" s="734"/>
      <c r="S5" s="734"/>
      <c r="T5" s="734"/>
      <c r="U5" s="735"/>
      <c r="V5" s="733" t="s">
        <v>375</v>
      </c>
      <c r="W5" s="734"/>
      <c r="X5" s="734"/>
      <c r="Y5" s="734"/>
      <c r="Z5" s="735"/>
      <c r="AA5" s="733" t="s">
        <v>376</v>
      </c>
      <c r="AB5" s="734"/>
      <c r="AC5" s="734"/>
      <c r="AD5" s="734"/>
      <c r="AE5" s="734"/>
      <c r="AF5" s="739" t="s">
        <v>377</v>
      </c>
      <c r="AG5" s="734"/>
      <c r="AH5" s="734"/>
      <c r="AI5" s="734"/>
      <c r="AJ5" s="740"/>
      <c r="AK5" s="734" t="s">
        <v>378</v>
      </c>
      <c r="AL5" s="734"/>
      <c r="AM5" s="734"/>
      <c r="AN5" s="734"/>
      <c r="AO5" s="735"/>
      <c r="AP5" s="733" t="s">
        <v>379</v>
      </c>
      <c r="AQ5" s="734"/>
      <c r="AR5" s="734"/>
      <c r="AS5" s="734"/>
      <c r="AT5" s="735"/>
      <c r="AU5" s="733" t="s">
        <v>380</v>
      </c>
      <c r="AV5" s="734"/>
      <c r="AW5" s="734"/>
      <c r="AX5" s="734"/>
      <c r="AY5" s="740"/>
      <c r="AZ5" s="232"/>
      <c r="BA5" s="232"/>
      <c r="BB5" s="232"/>
      <c r="BC5" s="232"/>
      <c r="BD5" s="232"/>
      <c r="BE5" s="233"/>
      <c r="BF5" s="233"/>
      <c r="BG5" s="233"/>
      <c r="BH5" s="233"/>
      <c r="BI5" s="233"/>
      <c r="BJ5" s="233"/>
      <c r="BK5" s="233"/>
      <c r="BL5" s="233"/>
      <c r="BM5" s="233"/>
      <c r="BN5" s="233"/>
      <c r="BO5" s="233"/>
      <c r="BP5" s="233"/>
      <c r="BQ5" s="727" t="s">
        <v>381</v>
      </c>
      <c r="BR5" s="728"/>
      <c r="BS5" s="728"/>
      <c r="BT5" s="728"/>
      <c r="BU5" s="728"/>
      <c r="BV5" s="728"/>
      <c r="BW5" s="728"/>
      <c r="BX5" s="728"/>
      <c r="BY5" s="728"/>
      <c r="BZ5" s="728"/>
      <c r="CA5" s="728"/>
      <c r="CB5" s="728"/>
      <c r="CC5" s="728"/>
      <c r="CD5" s="728"/>
      <c r="CE5" s="728"/>
      <c r="CF5" s="728"/>
      <c r="CG5" s="729"/>
      <c r="CH5" s="733" t="s">
        <v>382</v>
      </c>
      <c r="CI5" s="734"/>
      <c r="CJ5" s="734"/>
      <c r="CK5" s="734"/>
      <c r="CL5" s="735"/>
      <c r="CM5" s="733" t="s">
        <v>383</v>
      </c>
      <c r="CN5" s="734"/>
      <c r="CO5" s="734"/>
      <c r="CP5" s="734"/>
      <c r="CQ5" s="735"/>
      <c r="CR5" s="733" t="s">
        <v>384</v>
      </c>
      <c r="CS5" s="734"/>
      <c r="CT5" s="734"/>
      <c r="CU5" s="734"/>
      <c r="CV5" s="735"/>
      <c r="CW5" s="733" t="s">
        <v>385</v>
      </c>
      <c r="CX5" s="734"/>
      <c r="CY5" s="734"/>
      <c r="CZ5" s="734"/>
      <c r="DA5" s="735"/>
      <c r="DB5" s="733" t="s">
        <v>386</v>
      </c>
      <c r="DC5" s="734"/>
      <c r="DD5" s="734"/>
      <c r="DE5" s="734"/>
      <c r="DF5" s="735"/>
      <c r="DG5" s="763" t="s">
        <v>387</v>
      </c>
      <c r="DH5" s="764"/>
      <c r="DI5" s="764"/>
      <c r="DJ5" s="764"/>
      <c r="DK5" s="765"/>
      <c r="DL5" s="763" t="s">
        <v>388</v>
      </c>
      <c r="DM5" s="764"/>
      <c r="DN5" s="764"/>
      <c r="DO5" s="764"/>
      <c r="DP5" s="765"/>
      <c r="DQ5" s="733" t="s">
        <v>389</v>
      </c>
      <c r="DR5" s="734"/>
      <c r="DS5" s="734"/>
      <c r="DT5" s="734"/>
      <c r="DU5" s="735"/>
      <c r="DV5" s="733" t="s">
        <v>380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390</v>
      </c>
      <c r="C7" s="750"/>
      <c r="D7" s="750"/>
      <c r="E7" s="750"/>
      <c r="F7" s="750"/>
      <c r="G7" s="750"/>
      <c r="H7" s="750"/>
      <c r="I7" s="750"/>
      <c r="J7" s="750"/>
      <c r="K7" s="750"/>
      <c r="L7" s="750"/>
      <c r="M7" s="750"/>
      <c r="N7" s="750"/>
      <c r="O7" s="750"/>
      <c r="P7" s="751"/>
      <c r="Q7" s="752">
        <v>10331</v>
      </c>
      <c r="R7" s="753"/>
      <c r="S7" s="753"/>
      <c r="T7" s="753"/>
      <c r="U7" s="753"/>
      <c r="V7" s="753">
        <v>9792</v>
      </c>
      <c r="W7" s="753"/>
      <c r="X7" s="753"/>
      <c r="Y7" s="753"/>
      <c r="Z7" s="753"/>
      <c r="AA7" s="753">
        <v>540</v>
      </c>
      <c r="AB7" s="753"/>
      <c r="AC7" s="753"/>
      <c r="AD7" s="753"/>
      <c r="AE7" s="754"/>
      <c r="AF7" s="755">
        <v>421</v>
      </c>
      <c r="AG7" s="756"/>
      <c r="AH7" s="756"/>
      <c r="AI7" s="756"/>
      <c r="AJ7" s="757"/>
      <c r="AK7" s="758">
        <v>212</v>
      </c>
      <c r="AL7" s="759"/>
      <c r="AM7" s="759"/>
      <c r="AN7" s="759"/>
      <c r="AO7" s="759"/>
      <c r="AP7" s="759">
        <v>4482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391</v>
      </c>
      <c r="C8" s="781"/>
      <c r="D8" s="781"/>
      <c r="E8" s="781"/>
      <c r="F8" s="781"/>
      <c r="G8" s="781"/>
      <c r="H8" s="781"/>
      <c r="I8" s="781"/>
      <c r="J8" s="781"/>
      <c r="K8" s="781"/>
      <c r="L8" s="781"/>
      <c r="M8" s="781"/>
      <c r="N8" s="781"/>
      <c r="O8" s="781"/>
      <c r="P8" s="782"/>
      <c r="Q8" s="783">
        <v>1318</v>
      </c>
      <c r="R8" s="784"/>
      <c r="S8" s="784"/>
      <c r="T8" s="784"/>
      <c r="U8" s="784"/>
      <c r="V8" s="784">
        <v>1318</v>
      </c>
      <c r="W8" s="784"/>
      <c r="X8" s="784"/>
      <c r="Y8" s="784"/>
      <c r="Z8" s="784"/>
      <c r="AA8" s="784">
        <v>0</v>
      </c>
      <c r="AB8" s="784"/>
      <c r="AC8" s="784"/>
      <c r="AD8" s="784"/>
      <c r="AE8" s="785"/>
      <c r="AF8" s="786" t="s">
        <v>129</v>
      </c>
      <c r="AG8" s="787"/>
      <c r="AH8" s="787"/>
      <c r="AI8" s="787"/>
      <c r="AJ8" s="788"/>
      <c r="AK8" s="769" t="s">
        <v>590</v>
      </c>
      <c r="AL8" s="770"/>
      <c r="AM8" s="770"/>
      <c r="AN8" s="770"/>
      <c r="AO8" s="770"/>
      <c r="AP8" s="770" t="s">
        <v>590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392</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393</v>
      </c>
      <c r="B23" s="789" t="s">
        <v>394</v>
      </c>
      <c r="C23" s="790"/>
      <c r="D23" s="790"/>
      <c r="E23" s="790"/>
      <c r="F23" s="790"/>
      <c r="G23" s="790"/>
      <c r="H23" s="790"/>
      <c r="I23" s="790"/>
      <c r="J23" s="790"/>
      <c r="K23" s="790"/>
      <c r="L23" s="790"/>
      <c r="M23" s="790"/>
      <c r="N23" s="790"/>
      <c r="O23" s="790"/>
      <c r="P23" s="791"/>
      <c r="Q23" s="792">
        <v>11649</v>
      </c>
      <c r="R23" s="793"/>
      <c r="S23" s="793"/>
      <c r="T23" s="793"/>
      <c r="U23" s="793"/>
      <c r="V23" s="793">
        <v>11109</v>
      </c>
      <c r="W23" s="793"/>
      <c r="X23" s="793"/>
      <c r="Y23" s="793"/>
      <c r="Z23" s="793"/>
      <c r="AA23" s="793">
        <v>540</v>
      </c>
      <c r="AB23" s="793"/>
      <c r="AC23" s="793"/>
      <c r="AD23" s="793"/>
      <c r="AE23" s="794"/>
      <c r="AF23" s="795">
        <v>421</v>
      </c>
      <c r="AG23" s="793"/>
      <c r="AH23" s="793"/>
      <c r="AI23" s="793"/>
      <c r="AJ23" s="796"/>
      <c r="AK23" s="797"/>
      <c r="AL23" s="798"/>
      <c r="AM23" s="798"/>
      <c r="AN23" s="798"/>
      <c r="AO23" s="798"/>
      <c r="AP23" s="793">
        <v>4482</v>
      </c>
      <c r="AQ23" s="793"/>
      <c r="AR23" s="793"/>
      <c r="AS23" s="793"/>
      <c r="AT23" s="793"/>
      <c r="AU23" s="809"/>
      <c r="AV23" s="809"/>
      <c r="AW23" s="809"/>
      <c r="AX23" s="809"/>
      <c r="AY23" s="810"/>
      <c r="AZ23" s="811" t="s">
        <v>395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396</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397</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373</v>
      </c>
      <c r="B26" s="728"/>
      <c r="C26" s="728"/>
      <c r="D26" s="728"/>
      <c r="E26" s="728"/>
      <c r="F26" s="728"/>
      <c r="G26" s="728"/>
      <c r="H26" s="728"/>
      <c r="I26" s="728"/>
      <c r="J26" s="728"/>
      <c r="K26" s="728"/>
      <c r="L26" s="728"/>
      <c r="M26" s="728"/>
      <c r="N26" s="728"/>
      <c r="O26" s="728"/>
      <c r="P26" s="729"/>
      <c r="Q26" s="733" t="s">
        <v>398</v>
      </c>
      <c r="R26" s="734"/>
      <c r="S26" s="734"/>
      <c r="T26" s="734"/>
      <c r="U26" s="735"/>
      <c r="V26" s="733" t="s">
        <v>399</v>
      </c>
      <c r="W26" s="734"/>
      <c r="X26" s="734"/>
      <c r="Y26" s="734"/>
      <c r="Z26" s="735"/>
      <c r="AA26" s="733" t="s">
        <v>400</v>
      </c>
      <c r="AB26" s="734"/>
      <c r="AC26" s="734"/>
      <c r="AD26" s="734"/>
      <c r="AE26" s="734"/>
      <c r="AF26" s="814" t="s">
        <v>401</v>
      </c>
      <c r="AG26" s="815"/>
      <c r="AH26" s="815"/>
      <c r="AI26" s="815"/>
      <c r="AJ26" s="816"/>
      <c r="AK26" s="734" t="s">
        <v>402</v>
      </c>
      <c r="AL26" s="734"/>
      <c r="AM26" s="734"/>
      <c r="AN26" s="734"/>
      <c r="AO26" s="735"/>
      <c r="AP26" s="733" t="s">
        <v>403</v>
      </c>
      <c r="AQ26" s="734"/>
      <c r="AR26" s="734"/>
      <c r="AS26" s="734"/>
      <c r="AT26" s="735"/>
      <c r="AU26" s="733" t="s">
        <v>404</v>
      </c>
      <c r="AV26" s="734"/>
      <c r="AW26" s="734"/>
      <c r="AX26" s="734"/>
      <c r="AY26" s="735"/>
      <c r="AZ26" s="733" t="s">
        <v>405</v>
      </c>
      <c r="BA26" s="734"/>
      <c r="BB26" s="734"/>
      <c r="BC26" s="734"/>
      <c r="BD26" s="735"/>
      <c r="BE26" s="733" t="s">
        <v>380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406</v>
      </c>
      <c r="C28" s="750"/>
      <c r="D28" s="750"/>
      <c r="E28" s="750"/>
      <c r="F28" s="750"/>
      <c r="G28" s="750"/>
      <c r="H28" s="750"/>
      <c r="I28" s="750"/>
      <c r="J28" s="750"/>
      <c r="K28" s="750"/>
      <c r="L28" s="750"/>
      <c r="M28" s="750"/>
      <c r="N28" s="750"/>
      <c r="O28" s="750"/>
      <c r="P28" s="751"/>
      <c r="Q28" s="822">
        <v>2841</v>
      </c>
      <c r="R28" s="823"/>
      <c r="S28" s="823"/>
      <c r="T28" s="823"/>
      <c r="U28" s="823"/>
      <c r="V28" s="823">
        <v>2752</v>
      </c>
      <c r="W28" s="823"/>
      <c r="X28" s="823"/>
      <c r="Y28" s="823"/>
      <c r="Z28" s="823"/>
      <c r="AA28" s="823">
        <v>89</v>
      </c>
      <c r="AB28" s="823"/>
      <c r="AC28" s="823"/>
      <c r="AD28" s="823"/>
      <c r="AE28" s="824"/>
      <c r="AF28" s="825">
        <v>89</v>
      </c>
      <c r="AG28" s="823"/>
      <c r="AH28" s="823"/>
      <c r="AI28" s="823"/>
      <c r="AJ28" s="826"/>
      <c r="AK28" s="827">
        <v>325</v>
      </c>
      <c r="AL28" s="828"/>
      <c r="AM28" s="828"/>
      <c r="AN28" s="828"/>
      <c r="AO28" s="828"/>
      <c r="AP28" s="828" t="s">
        <v>591</v>
      </c>
      <c r="AQ28" s="828"/>
      <c r="AR28" s="828"/>
      <c r="AS28" s="828"/>
      <c r="AT28" s="828"/>
      <c r="AU28" s="828" t="s">
        <v>591</v>
      </c>
      <c r="AV28" s="828"/>
      <c r="AW28" s="828"/>
      <c r="AX28" s="828"/>
      <c r="AY28" s="828"/>
      <c r="AZ28" s="829" t="s">
        <v>591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407</v>
      </c>
      <c r="C29" s="781"/>
      <c r="D29" s="781"/>
      <c r="E29" s="781"/>
      <c r="F29" s="781"/>
      <c r="G29" s="781"/>
      <c r="H29" s="781"/>
      <c r="I29" s="781"/>
      <c r="J29" s="781"/>
      <c r="K29" s="781"/>
      <c r="L29" s="781"/>
      <c r="M29" s="781"/>
      <c r="N29" s="781"/>
      <c r="O29" s="781"/>
      <c r="P29" s="782"/>
      <c r="Q29" s="783">
        <v>3304</v>
      </c>
      <c r="R29" s="784"/>
      <c r="S29" s="784"/>
      <c r="T29" s="784"/>
      <c r="U29" s="784"/>
      <c r="V29" s="784">
        <v>2927</v>
      </c>
      <c r="W29" s="784"/>
      <c r="X29" s="784"/>
      <c r="Y29" s="784"/>
      <c r="Z29" s="784"/>
      <c r="AA29" s="784">
        <v>378</v>
      </c>
      <c r="AB29" s="784"/>
      <c r="AC29" s="784"/>
      <c r="AD29" s="784"/>
      <c r="AE29" s="785"/>
      <c r="AF29" s="786">
        <v>378</v>
      </c>
      <c r="AG29" s="787"/>
      <c r="AH29" s="787"/>
      <c r="AI29" s="787"/>
      <c r="AJ29" s="788"/>
      <c r="AK29" s="834">
        <v>497</v>
      </c>
      <c r="AL29" s="830"/>
      <c r="AM29" s="830"/>
      <c r="AN29" s="830"/>
      <c r="AO29" s="830"/>
      <c r="AP29" s="830">
        <v>7</v>
      </c>
      <c r="AQ29" s="830"/>
      <c r="AR29" s="830"/>
      <c r="AS29" s="830"/>
      <c r="AT29" s="830"/>
      <c r="AU29" s="830" t="s">
        <v>591</v>
      </c>
      <c r="AV29" s="830"/>
      <c r="AW29" s="830"/>
      <c r="AX29" s="830"/>
      <c r="AY29" s="830"/>
      <c r="AZ29" s="831" t="s">
        <v>591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408</v>
      </c>
      <c r="C30" s="781"/>
      <c r="D30" s="781"/>
      <c r="E30" s="781"/>
      <c r="F30" s="781"/>
      <c r="G30" s="781"/>
      <c r="H30" s="781"/>
      <c r="I30" s="781"/>
      <c r="J30" s="781"/>
      <c r="K30" s="781"/>
      <c r="L30" s="781"/>
      <c r="M30" s="781"/>
      <c r="N30" s="781"/>
      <c r="O30" s="781"/>
      <c r="P30" s="782"/>
      <c r="Q30" s="783">
        <v>424</v>
      </c>
      <c r="R30" s="784"/>
      <c r="S30" s="784"/>
      <c r="T30" s="784"/>
      <c r="U30" s="784"/>
      <c r="V30" s="784">
        <v>419</v>
      </c>
      <c r="W30" s="784"/>
      <c r="X30" s="784"/>
      <c r="Y30" s="784"/>
      <c r="Z30" s="784"/>
      <c r="AA30" s="784">
        <v>4</v>
      </c>
      <c r="AB30" s="784"/>
      <c r="AC30" s="784"/>
      <c r="AD30" s="784"/>
      <c r="AE30" s="785"/>
      <c r="AF30" s="786">
        <v>4</v>
      </c>
      <c r="AG30" s="787"/>
      <c r="AH30" s="787"/>
      <c r="AI30" s="787"/>
      <c r="AJ30" s="788"/>
      <c r="AK30" s="834">
        <v>111</v>
      </c>
      <c r="AL30" s="830"/>
      <c r="AM30" s="830"/>
      <c r="AN30" s="830"/>
      <c r="AO30" s="830"/>
      <c r="AP30" s="830" t="s">
        <v>591</v>
      </c>
      <c r="AQ30" s="830"/>
      <c r="AR30" s="830"/>
      <c r="AS30" s="830"/>
      <c r="AT30" s="830"/>
      <c r="AU30" s="830" t="s">
        <v>591</v>
      </c>
      <c r="AV30" s="830"/>
      <c r="AW30" s="830"/>
      <c r="AX30" s="830"/>
      <c r="AY30" s="830"/>
      <c r="AZ30" s="831" t="s">
        <v>591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409</v>
      </c>
      <c r="C31" s="781"/>
      <c r="D31" s="781"/>
      <c r="E31" s="781"/>
      <c r="F31" s="781"/>
      <c r="G31" s="781"/>
      <c r="H31" s="781"/>
      <c r="I31" s="781"/>
      <c r="J31" s="781"/>
      <c r="K31" s="781"/>
      <c r="L31" s="781"/>
      <c r="M31" s="781"/>
      <c r="N31" s="781"/>
      <c r="O31" s="781"/>
      <c r="P31" s="782"/>
      <c r="Q31" s="783">
        <v>557</v>
      </c>
      <c r="R31" s="784"/>
      <c r="S31" s="784"/>
      <c r="T31" s="784"/>
      <c r="U31" s="784"/>
      <c r="V31" s="784">
        <v>378</v>
      </c>
      <c r="W31" s="784"/>
      <c r="X31" s="784"/>
      <c r="Y31" s="784"/>
      <c r="Z31" s="784"/>
      <c r="AA31" s="784">
        <v>179</v>
      </c>
      <c r="AB31" s="784"/>
      <c r="AC31" s="784"/>
      <c r="AD31" s="784"/>
      <c r="AE31" s="785"/>
      <c r="AF31" s="786">
        <v>538</v>
      </c>
      <c r="AG31" s="787"/>
      <c r="AH31" s="787"/>
      <c r="AI31" s="787"/>
      <c r="AJ31" s="788"/>
      <c r="AK31" s="834">
        <v>9</v>
      </c>
      <c r="AL31" s="830"/>
      <c r="AM31" s="830"/>
      <c r="AN31" s="830"/>
      <c r="AO31" s="830"/>
      <c r="AP31" s="830">
        <v>323</v>
      </c>
      <c r="AQ31" s="830"/>
      <c r="AR31" s="830"/>
      <c r="AS31" s="830"/>
      <c r="AT31" s="830"/>
      <c r="AU31" s="830">
        <v>5</v>
      </c>
      <c r="AV31" s="830"/>
      <c r="AW31" s="830"/>
      <c r="AX31" s="830"/>
      <c r="AY31" s="830"/>
      <c r="AZ31" s="831" t="s">
        <v>591</v>
      </c>
      <c r="BA31" s="831"/>
      <c r="BB31" s="831"/>
      <c r="BC31" s="831"/>
      <c r="BD31" s="831"/>
      <c r="BE31" s="832" t="s">
        <v>410</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393</v>
      </c>
      <c r="B63" s="789" t="s">
        <v>412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1009</v>
      </c>
      <c r="AG63" s="844"/>
      <c r="AH63" s="844"/>
      <c r="AI63" s="844"/>
      <c r="AJ63" s="845"/>
      <c r="AK63" s="846"/>
      <c r="AL63" s="841"/>
      <c r="AM63" s="841"/>
      <c r="AN63" s="841"/>
      <c r="AO63" s="841"/>
      <c r="AP63" s="844">
        <v>331</v>
      </c>
      <c r="AQ63" s="844"/>
      <c r="AR63" s="844"/>
      <c r="AS63" s="844"/>
      <c r="AT63" s="844"/>
      <c r="AU63" s="844">
        <v>5</v>
      </c>
      <c r="AV63" s="844"/>
      <c r="AW63" s="844"/>
      <c r="AX63" s="844"/>
      <c r="AY63" s="844"/>
      <c r="AZ63" s="848"/>
      <c r="BA63" s="848"/>
      <c r="BB63" s="848"/>
      <c r="BC63" s="848"/>
      <c r="BD63" s="848"/>
      <c r="BE63" s="849"/>
      <c r="BF63" s="849"/>
      <c r="BG63" s="849"/>
      <c r="BH63" s="849"/>
      <c r="BI63" s="850"/>
      <c r="BJ63" s="851" t="s">
        <v>413</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415</v>
      </c>
      <c r="B66" s="728"/>
      <c r="C66" s="728"/>
      <c r="D66" s="728"/>
      <c r="E66" s="728"/>
      <c r="F66" s="728"/>
      <c r="G66" s="728"/>
      <c r="H66" s="728"/>
      <c r="I66" s="728"/>
      <c r="J66" s="728"/>
      <c r="K66" s="728"/>
      <c r="L66" s="728"/>
      <c r="M66" s="728"/>
      <c r="N66" s="728"/>
      <c r="O66" s="728"/>
      <c r="P66" s="729"/>
      <c r="Q66" s="733" t="s">
        <v>398</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380</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584</v>
      </c>
      <c r="C68" s="870"/>
      <c r="D68" s="870"/>
      <c r="E68" s="870"/>
      <c r="F68" s="870"/>
      <c r="G68" s="870"/>
      <c r="H68" s="870"/>
      <c r="I68" s="870"/>
      <c r="J68" s="870"/>
      <c r="K68" s="870"/>
      <c r="L68" s="870"/>
      <c r="M68" s="870"/>
      <c r="N68" s="870"/>
      <c r="O68" s="870"/>
      <c r="P68" s="871"/>
      <c r="Q68" s="872">
        <v>434</v>
      </c>
      <c r="R68" s="866"/>
      <c r="S68" s="866"/>
      <c r="T68" s="866"/>
      <c r="U68" s="866"/>
      <c r="V68" s="866">
        <v>424</v>
      </c>
      <c r="W68" s="866"/>
      <c r="X68" s="866"/>
      <c r="Y68" s="866"/>
      <c r="Z68" s="866"/>
      <c r="AA68" s="866">
        <v>10</v>
      </c>
      <c r="AB68" s="866"/>
      <c r="AC68" s="866"/>
      <c r="AD68" s="866"/>
      <c r="AE68" s="866"/>
      <c r="AF68" s="866">
        <v>10</v>
      </c>
      <c r="AG68" s="866"/>
      <c r="AH68" s="866"/>
      <c r="AI68" s="866"/>
      <c r="AJ68" s="866"/>
      <c r="AK68" s="866" t="s">
        <v>591</v>
      </c>
      <c r="AL68" s="866"/>
      <c r="AM68" s="866"/>
      <c r="AN68" s="866"/>
      <c r="AO68" s="866"/>
      <c r="AP68" s="866" t="s">
        <v>591</v>
      </c>
      <c r="AQ68" s="866"/>
      <c r="AR68" s="866"/>
      <c r="AS68" s="866"/>
      <c r="AT68" s="866"/>
      <c r="AU68" s="866" t="s">
        <v>591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585</v>
      </c>
      <c r="C69" s="874"/>
      <c r="D69" s="874"/>
      <c r="E69" s="874"/>
      <c r="F69" s="874"/>
      <c r="G69" s="874"/>
      <c r="H69" s="874"/>
      <c r="I69" s="874"/>
      <c r="J69" s="874"/>
      <c r="K69" s="874"/>
      <c r="L69" s="874"/>
      <c r="M69" s="874"/>
      <c r="N69" s="874"/>
      <c r="O69" s="874"/>
      <c r="P69" s="875"/>
      <c r="Q69" s="876">
        <v>4</v>
      </c>
      <c r="R69" s="830"/>
      <c r="S69" s="830"/>
      <c r="T69" s="830"/>
      <c r="U69" s="830"/>
      <c r="V69" s="830">
        <v>3</v>
      </c>
      <c r="W69" s="830"/>
      <c r="X69" s="830"/>
      <c r="Y69" s="830"/>
      <c r="Z69" s="830"/>
      <c r="AA69" s="830">
        <v>1</v>
      </c>
      <c r="AB69" s="830"/>
      <c r="AC69" s="830"/>
      <c r="AD69" s="830"/>
      <c r="AE69" s="830"/>
      <c r="AF69" s="830">
        <v>1</v>
      </c>
      <c r="AG69" s="830"/>
      <c r="AH69" s="830"/>
      <c r="AI69" s="830"/>
      <c r="AJ69" s="830"/>
      <c r="AK69" s="830" t="s">
        <v>591</v>
      </c>
      <c r="AL69" s="830"/>
      <c r="AM69" s="830"/>
      <c r="AN69" s="830"/>
      <c r="AO69" s="830"/>
      <c r="AP69" s="830" t="s">
        <v>591</v>
      </c>
      <c r="AQ69" s="830"/>
      <c r="AR69" s="830"/>
      <c r="AS69" s="830"/>
      <c r="AT69" s="830"/>
      <c r="AU69" s="830" t="s">
        <v>591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586</v>
      </c>
      <c r="C70" s="874"/>
      <c r="D70" s="874"/>
      <c r="E70" s="874"/>
      <c r="F70" s="874"/>
      <c r="G70" s="874"/>
      <c r="H70" s="874"/>
      <c r="I70" s="874"/>
      <c r="J70" s="874"/>
      <c r="K70" s="874"/>
      <c r="L70" s="874"/>
      <c r="M70" s="874"/>
      <c r="N70" s="874"/>
      <c r="O70" s="874"/>
      <c r="P70" s="875"/>
      <c r="Q70" s="876">
        <v>4698</v>
      </c>
      <c r="R70" s="830"/>
      <c r="S70" s="830"/>
      <c r="T70" s="830"/>
      <c r="U70" s="830"/>
      <c r="V70" s="830">
        <v>3780</v>
      </c>
      <c r="W70" s="830"/>
      <c r="X70" s="830"/>
      <c r="Y70" s="830"/>
      <c r="Z70" s="830"/>
      <c r="AA70" s="830">
        <v>918</v>
      </c>
      <c r="AB70" s="830"/>
      <c r="AC70" s="830"/>
      <c r="AD70" s="830"/>
      <c r="AE70" s="830"/>
      <c r="AF70" s="830">
        <v>918</v>
      </c>
      <c r="AG70" s="830"/>
      <c r="AH70" s="830"/>
      <c r="AI70" s="830"/>
      <c r="AJ70" s="830"/>
      <c r="AK70" s="830">
        <v>1</v>
      </c>
      <c r="AL70" s="830"/>
      <c r="AM70" s="830"/>
      <c r="AN70" s="830"/>
      <c r="AO70" s="830"/>
      <c r="AP70" s="830" t="s">
        <v>591</v>
      </c>
      <c r="AQ70" s="830"/>
      <c r="AR70" s="830"/>
      <c r="AS70" s="830"/>
      <c r="AT70" s="830"/>
      <c r="AU70" s="830" t="s">
        <v>591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587</v>
      </c>
      <c r="C71" s="874"/>
      <c r="D71" s="874"/>
      <c r="E71" s="874"/>
      <c r="F71" s="874"/>
      <c r="G71" s="874"/>
      <c r="H71" s="874"/>
      <c r="I71" s="874"/>
      <c r="J71" s="874"/>
      <c r="K71" s="874"/>
      <c r="L71" s="874"/>
      <c r="M71" s="874"/>
      <c r="N71" s="874"/>
      <c r="O71" s="874"/>
      <c r="P71" s="875"/>
      <c r="Q71" s="876">
        <v>112</v>
      </c>
      <c r="R71" s="830"/>
      <c r="S71" s="830"/>
      <c r="T71" s="830"/>
      <c r="U71" s="830"/>
      <c r="V71" s="830">
        <v>74</v>
      </c>
      <c r="W71" s="830"/>
      <c r="X71" s="830"/>
      <c r="Y71" s="830"/>
      <c r="Z71" s="830"/>
      <c r="AA71" s="830">
        <v>38</v>
      </c>
      <c r="AB71" s="830"/>
      <c r="AC71" s="830"/>
      <c r="AD71" s="830"/>
      <c r="AE71" s="830"/>
      <c r="AF71" s="830">
        <v>38</v>
      </c>
      <c r="AG71" s="830"/>
      <c r="AH71" s="830"/>
      <c r="AI71" s="830"/>
      <c r="AJ71" s="830"/>
      <c r="AK71" s="830" t="s">
        <v>591</v>
      </c>
      <c r="AL71" s="830"/>
      <c r="AM71" s="830"/>
      <c r="AN71" s="830"/>
      <c r="AO71" s="830"/>
      <c r="AP71" s="830" t="s">
        <v>591</v>
      </c>
      <c r="AQ71" s="830"/>
      <c r="AR71" s="830"/>
      <c r="AS71" s="830"/>
      <c r="AT71" s="830"/>
      <c r="AU71" s="830" t="s">
        <v>591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81</v>
      </c>
      <c r="R72" s="830"/>
      <c r="S72" s="830"/>
      <c r="T72" s="830"/>
      <c r="U72" s="830"/>
      <c r="V72" s="830">
        <v>73</v>
      </c>
      <c r="W72" s="830"/>
      <c r="X72" s="830"/>
      <c r="Y72" s="830"/>
      <c r="Z72" s="830"/>
      <c r="AA72" s="830">
        <v>8</v>
      </c>
      <c r="AB72" s="830"/>
      <c r="AC72" s="830"/>
      <c r="AD72" s="830"/>
      <c r="AE72" s="830"/>
      <c r="AF72" s="830">
        <v>8</v>
      </c>
      <c r="AG72" s="830"/>
      <c r="AH72" s="830"/>
      <c r="AI72" s="830"/>
      <c r="AJ72" s="830"/>
      <c r="AK72" s="830" t="s">
        <v>591</v>
      </c>
      <c r="AL72" s="830"/>
      <c r="AM72" s="830"/>
      <c r="AN72" s="830"/>
      <c r="AO72" s="830"/>
      <c r="AP72" s="830" t="s">
        <v>591</v>
      </c>
      <c r="AQ72" s="830"/>
      <c r="AR72" s="830"/>
      <c r="AS72" s="830"/>
      <c r="AT72" s="830"/>
      <c r="AU72" s="830" t="s">
        <v>591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139615</v>
      </c>
      <c r="R73" s="830"/>
      <c r="S73" s="830"/>
      <c r="T73" s="830"/>
      <c r="U73" s="830"/>
      <c r="V73" s="830">
        <v>134963</v>
      </c>
      <c r="W73" s="830"/>
      <c r="X73" s="830"/>
      <c r="Y73" s="830"/>
      <c r="Z73" s="830"/>
      <c r="AA73" s="830">
        <v>4652</v>
      </c>
      <c r="AB73" s="830"/>
      <c r="AC73" s="830"/>
      <c r="AD73" s="830"/>
      <c r="AE73" s="830"/>
      <c r="AF73" s="830">
        <v>4652</v>
      </c>
      <c r="AG73" s="830"/>
      <c r="AH73" s="830"/>
      <c r="AI73" s="830"/>
      <c r="AJ73" s="830"/>
      <c r="AK73" s="830" t="s">
        <v>591</v>
      </c>
      <c r="AL73" s="830"/>
      <c r="AM73" s="830"/>
      <c r="AN73" s="830"/>
      <c r="AO73" s="830"/>
      <c r="AP73" s="830" t="s">
        <v>591</v>
      </c>
      <c r="AQ73" s="830"/>
      <c r="AR73" s="830"/>
      <c r="AS73" s="830"/>
      <c r="AT73" s="830"/>
      <c r="AU73" s="830" t="s">
        <v>591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393</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5628</v>
      </c>
      <c r="AG88" s="844"/>
      <c r="AH88" s="844"/>
      <c r="AI88" s="844"/>
      <c r="AJ88" s="844"/>
      <c r="AK88" s="841"/>
      <c r="AL88" s="841"/>
      <c r="AM88" s="841"/>
      <c r="AN88" s="841"/>
      <c r="AO88" s="841"/>
      <c r="AP88" s="844" t="s">
        <v>591</v>
      </c>
      <c r="AQ88" s="844"/>
      <c r="AR88" s="844"/>
      <c r="AS88" s="844"/>
      <c r="AT88" s="844"/>
      <c r="AU88" s="844" t="s">
        <v>591</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310</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310</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310</v>
      </c>
      <c r="DR109" s="893"/>
      <c r="DS109" s="893"/>
      <c r="DT109" s="893"/>
      <c r="DU109" s="894"/>
      <c r="DV109" s="892" t="s">
        <v>433</v>
      </c>
      <c r="DW109" s="893"/>
      <c r="DX109" s="893"/>
      <c r="DY109" s="893"/>
      <c r="DZ109" s="895"/>
    </row>
    <row r="110" spans="1:131" s="230" customFormat="1" ht="26.25" customHeight="1" x14ac:dyDescent="0.15">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769357</v>
      </c>
      <c r="AB110" s="900"/>
      <c r="AC110" s="900"/>
      <c r="AD110" s="900"/>
      <c r="AE110" s="901"/>
      <c r="AF110" s="902">
        <v>743924</v>
      </c>
      <c r="AG110" s="900"/>
      <c r="AH110" s="900"/>
      <c r="AI110" s="900"/>
      <c r="AJ110" s="901"/>
      <c r="AK110" s="902">
        <v>701794</v>
      </c>
      <c r="AL110" s="900"/>
      <c r="AM110" s="900"/>
      <c r="AN110" s="900"/>
      <c r="AO110" s="901"/>
      <c r="AP110" s="903">
        <v>12.3</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5448087</v>
      </c>
      <c r="BR110" s="931"/>
      <c r="BS110" s="931"/>
      <c r="BT110" s="931"/>
      <c r="BU110" s="931"/>
      <c r="BV110" s="931">
        <v>5030727</v>
      </c>
      <c r="BW110" s="931"/>
      <c r="BX110" s="931"/>
      <c r="BY110" s="931"/>
      <c r="BZ110" s="931"/>
      <c r="CA110" s="931">
        <v>4481841</v>
      </c>
      <c r="CB110" s="931"/>
      <c r="CC110" s="931"/>
      <c r="CD110" s="931"/>
      <c r="CE110" s="931"/>
      <c r="CF110" s="944">
        <v>78.5</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413</v>
      </c>
      <c r="DH110" s="931"/>
      <c r="DI110" s="931"/>
      <c r="DJ110" s="931"/>
      <c r="DK110" s="931"/>
      <c r="DL110" s="931" t="s">
        <v>439</v>
      </c>
      <c r="DM110" s="931"/>
      <c r="DN110" s="931"/>
      <c r="DO110" s="931"/>
      <c r="DP110" s="931"/>
      <c r="DQ110" s="931" t="s">
        <v>439</v>
      </c>
      <c r="DR110" s="931"/>
      <c r="DS110" s="931"/>
      <c r="DT110" s="931"/>
      <c r="DU110" s="931"/>
      <c r="DV110" s="932" t="s">
        <v>440</v>
      </c>
      <c r="DW110" s="932"/>
      <c r="DX110" s="932"/>
      <c r="DY110" s="932"/>
      <c r="DZ110" s="933"/>
    </row>
    <row r="111" spans="1:131" s="230" customFormat="1" ht="26.25" customHeight="1" x14ac:dyDescent="0.15">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442</v>
      </c>
      <c r="AB111" s="938"/>
      <c r="AC111" s="938"/>
      <c r="AD111" s="938"/>
      <c r="AE111" s="939"/>
      <c r="AF111" s="940" t="s">
        <v>440</v>
      </c>
      <c r="AG111" s="938"/>
      <c r="AH111" s="938"/>
      <c r="AI111" s="938"/>
      <c r="AJ111" s="939"/>
      <c r="AK111" s="940" t="s">
        <v>439</v>
      </c>
      <c r="AL111" s="938"/>
      <c r="AM111" s="938"/>
      <c r="AN111" s="938"/>
      <c r="AO111" s="939"/>
      <c r="AP111" s="941" t="s">
        <v>439</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413</v>
      </c>
      <c r="BR111" s="926"/>
      <c r="BS111" s="926"/>
      <c r="BT111" s="926"/>
      <c r="BU111" s="926"/>
      <c r="BV111" s="926" t="s">
        <v>439</v>
      </c>
      <c r="BW111" s="926"/>
      <c r="BX111" s="926"/>
      <c r="BY111" s="926"/>
      <c r="BZ111" s="926"/>
      <c r="CA111" s="926" t="s">
        <v>440</v>
      </c>
      <c r="CB111" s="926"/>
      <c r="CC111" s="926"/>
      <c r="CD111" s="926"/>
      <c r="CE111" s="926"/>
      <c r="CF111" s="920" t="s">
        <v>440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439</v>
      </c>
      <c r="DH111" s="926"/>
      <c r="DI111" s="926"/>
      <c r="DJ111" s="926"/>
      <c r="DK111" s="926"/>
      <c r="DL111" s="926" t="s">
        <v>439</v>
      </c>
      <c r="DM111" s="926"/>
      <c r="DN111" s="926"/>
      <c r="DO111" s="926"/>
      <c r="DP111" s="926"/>
      <c r="DQ111" s="926" t="s">
        <v>413</v>
      </c>
      <c r="DR111" s="926"/>
      <c r="DS111" s="926"/>
      <c r="DT111" s="926"/>
      <c r="DU111" s="926"/>
      <c r="DV111" s="927" t="s">
        <v>439</v>
      </c>
      <c r="DW111" s="927"/>
      <c r="DX111" s="927"/>
      <c r="DY111" s="927"/>
      <c r="DZ111" s="928"/>
    </row>
    <row r="112" spans="1:131" s="230" customFormat="1" ht="26.25" customHeight="1" x14ac:dyDescent="0.15">
      <c r="A112" s="952" t="s">
        <v>445</v>
      </c>
      <c r="B112" s="953"/>
      <c r="C112" s="923" t="s">
        <v>446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442</v>
      </c>
      <c r="AB112" s="959"/>
      <c r="AC112" s="959"/>
      <c r="AD112" s="959"/>
      <c r="AE112" s="960"/>
      <c r="AF112" s="961" t="s">
        <v>413</v>
      </c>
      <c r="AG112" s="959"/>
      <c r="AH112" s="959"/>
      <c r="AI112" s="959"/>
      <c r="AJ112" s="960"/>
      <c r="AK112" s="961" t="s">
        <v>439</v>
      </c>
      <c r="AL112" s="959"/>
      <c r="AM112" s="959"/>
      <c r="AN112" s="959"/>
      <c r="AO112" s="960"/>
      <c r="AP112" s="962" t="s">
        <v>439</v>
      </c>
      <c r="AQ112" s="963"/>
      <c r="AR112" s="963"/>
      <c r="AS112" s="963"/>
      <c r="AT112" s="964"/>
      <c r="AU112" s="908"/>
      <c r="AV112" s="909"/>
      <c r="AW112" s="909"/>
      <c r="AX112" s="909"/>
      <c r="AY112" s="909"/>
      <c r="AZ112" s="922" t="s">
        <v>447</v>
      </c>
      <c r="BA112" s="923"/>
      <c r="BB112" s="923"/>
      <c r="BC112" s="923"/>
      <c r="BD112" s="923"/>
      <c r="BE112" s="923"/>
      <c r="BF112" s="923"/>
      <c r="BG112" s="923"/>
      <c r="BH112" s="923"/>
      <c r="BI112" s="923"/>
      <c r="BJ112" s="923"/>
      <c r="BK112" s="923"/>
      <c r="BL112" s="923"/>
      <c r="BM112" s="923"/>
      <c r="BN112" s="923"/>
      <c r="BO112" s="923"/>
      <c r="BP112" s="924"/>
      <c r="BQ112" s="925">
        <v>14404</v>
      </c>
      <c r="BR112" s="926"/>
      <c r="BS112" s="926"/>
      <c r="BT112" s="926"/>
      <c r="BU112" s="926"/>
      <c r="BV112" s="926">
        <v>9916</v>
      </c>
      <c r="BW112" s="926"/>
      <c r="BX112" s="926"/>
      <c r="BY112" s="926"/>
      <c r="BZ112" s="926"/>
      <c r="CA112" s="926">
        <v>5496</v>
      </c>
      <c r="CB112" s="926"/>
      <c r="CC112" s="926"/>
      <c r="CD112" s="926"/>
      <c r="CE112" s="926"/>
      <c r="CF112" s="920">
        <v>0.1</v>
      </c>
      <c r="CG112" s="921"/>
      <c r="CH112" s="921"/>
      <c r="CI112" s="921"/>
      <c r="CJ112" s="921"/>
      <c r="CK112" s="948"/>
      <c r="CL112" s="949"/>
      <c r="CM112" s="922" t="s">
        <v>448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439</v>
      </c>
      <c r="DH112" s="926"/>
      <c r="DI112" s="926"/>
      <c r="DJ112" s="926"/>
      <c r="DK112" s="926"/>
      <c r="DL112" s="926" t="s">
        <v>440</v>
      </c>
      <c r="DM112" s="926"/>
      <c r="DN112" s="926"/>
      <c r="DO112" s="926"/>
      <c r="DP112" s="926"/>
      <c r="DQ112" s="926" t="s">
        <v>413</v>
      </c>
      <c r="DR112" s="926"/>
      <c r="DS112" s="926"/>
      <c r="DT112" s="926"/>
      <c r="DU112" s="926"/>
      <c r="DV112" s="927" t="s">
        <v>413</v>
      </c>
      <c r="DW112" s="927"/>
      <c r="DX112" s="927"/>
      <c r="DY112" s="927"/>
      <c r="DZ112" s="928"/>
    </row>
    <row r="113" spans="1:130" s="230" customFormat="1" ht="26.25" customHeight="1" x14ac:dyDescent="0.15">
      <c r="A113" s="954"/>
      <c r="B113" s="955"/>
      <c r="C113" s="923" t="s">
        <v>449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3702</v>
      </c>
      <c r="AB113" s="938"/>
      <c r="AC113" s="938"/>
      <c r="AD113" s="938"/>
      <c r="AE113" s="939"/>
      <c r="AF113" s="940">
        <v>3702</v>
      </c>
      <c r="AG113" s="938"/>
      <c r="AH113" s="938"/>
      <c r="AI113" s="938"/>
      <c r="AJ113" s="939"/>
      <c r="AK113" s="940">
        <v>3249</v>
      </c>
      <c r="AL113" s="938"/>
      <c r="AM113" s="938"/>
      <c r="AN113" s="938"/>
      <c r="AO113" s="939"/>
      <c r="AP113" s="941">
        <v>0.1</v>
      </c>
      <c r="AQ113" s="942"/>
      <c r="AR113" s="942"/>
      <c r="AS113" s="942"/>
      <c r="AT113" s="943"/>
      <c r="AU113" s="908"/>
      <c r="AV113" s="909"/>
      <c r="AW113" s="909"/>
      <c r="AX113" s="909"/>
      <c r="AY113" s="909"/>
      <c r="AZ113" s="922" t="s">
        <v>450</v>
      </c>
      <c r="BA113" s="923"/>
      <c r="BB113" s="923"/>
      <c r="BC113" s="923"/>
      <c r="BD113" s="923"/>
      <c r="BE113" s="923"/>
      <c r="BF113" s="923"/>
      <c r="BG113" s="923"/>
      <c r="BH113" s="923"/>
      <c r="BI113" s="923"/>
      <c r="BJ113" s="923"/>
      <c r="BK113" s="923"/>
      <c r="BL113" s="923"/>
      <c r="BM113" s="923"/>
      <c r="BN113" s="923"/>
      <c r="BO113" s="923"/>
      <c r="BP113" s="924"/>
      <c r="BQ113" s="925" t="s">
        <v>440</v>
      </c>
      <c r="BR113" s="926"/>
      <c r="BS113" s="926"/>
      <c r="BT113" s="926"/>
      <c r="BU113" s="926"/>
      <c r="BV113" s="926" t="s">
        <v>413</v>
      </c>
      <c r="BW113" s="926"/>
      <c r="BX113" s="926"/>
      <c r="BY113" s="926"/>
      <c r="BZ113" s="926"/>
      <c r="CA113" s="926" t="s">
        <v>439</v>
      </c>
      <c r="CB113" s="926"/>
      <c r="CC113" s="926"/>
      <c r="CD113" s="926"/>
      <c r="CE113" s="926"/>
      <c r="CF113" s="920" t="s">
        <v>439</v>
      </c>
      <c r="CG113" s="921"/>
      <c r="CH113" s="921"/>
      <c r="CI113" s="921"/>
      <c r="CJ113" s="921"/>
      <c r="CK113" s="948"/>
      <c r="CL113" s="949"/>
      <c r="CM113" s="922" t="s">
        <v>451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413</v>
      </c>
      <c r="DH113" s="959"/>
      <c r="DI113" s="959"/>
      <c r="DJ113" s="959"/>
      <c r="DK113" s="960"/>
      <c r="DL113" s="961" t="s">
        <v>440</v>
      </c>
      <c r="DM113" s="959"/>
      <c r="DN113" s="959"/>
      <c r="DO113" s="959"/>
      <c r="DP113" s="960"/>
      <c r="DQ113" s="961" t="s">
        <v>413</v>
      </c>
      <c r="DR113" s="959"/>
      <c r="DS113" s="959"/>
      <c r="DT113" s="959"/>
      <c r="DU113" s="960"/>
      <c r="DV113" s="962" t="s">
        <v>413</v>
      </c>
      <c r="DW113" s="963"/>
      <c r="DX113" s="963"/>
      <c r="DY113" s="963"/>
      <c r="DZ113" s="964"/>
    </row>
    <row r="114" spans="1:130" s="230" customFormat="1" ht="26.25" customHeight="1" x14ac:dyDescent="0.15">
      <c r="A114" s="954"/>
      <c r="B114" s="955"/>
      <c r="C114" s="923" t="s">
        <v>452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413</v>
      </c>
      <c r="AB114" s="959"/>
      <c r="AC114" s="959"/>
      <c r="AD114" s="959"/>
      <c r="AE114" s="960"/>
      <c r="AF114" s="961" t="s">
        <v>439</v>
      </c>
      <c r="AG114" s="959"/>
      <c r="AH114" s="959"/>
      <c r="AI114" s="959"/>
      <c r="AJ114" s="960"/>
      <c r="AK114" s="961" t="s">
        <v>439</v>
      </c>
      <c r="AL114" s="959"/>
      <c r="AM114" s="959"/>
      <c r="AN114" s="959"/>
      <c r="AO114" s="960"/>
      <c r="AP114" s="962" t="s">
        <v>442</v>
      </c>
      <c r="AQ114" s="963"/>
      <c r="AR114" s="963"/>
      <c r="AS114" s="963"/>
      <c r="AT114" s="964"/>
      <c r="AU114" s="908"/>
      <c r="AV114" s="909"/>
      <c r="AW114" s="909"/>
      <c r="AX114" s="909"/>
      <c r="AY114" s="909"/>
      <c r="AZ114" s="922" t="s">
        <v>453</v>
      </c>
      <c r="BA114" s="923"/>
      <c r="BB114" s="923"/>
      <c r="BC114" s="923"/>
      <c r="BD114" s="923"/>
      <c r="BE114" s="923"/>
      <c r="BF114" s="923"/>
      <c r="BG114" s="923"/>
      <c r="BH114" s="923"/>
      <c r="BI114" s="923"/>
      <c r="BJ114" s="923"/>
      <c r="BK114" s="923"/>
      <c r="BL114" s="923"/>
      <c r="BM114" s="923"/>
      <c r="BN114" s="923"/>
      <c r="BO114" s="923"/>
      <c r="BP114" s="924"/>
      <c r="BQ114" s="925">
        <v>988214</v>
      </c>
      <c r="BR114" s="926"/>
      <c r="BS114" s="926"/>
      <c r="BT114" s="926"/>
      <c r="BU114" s="926"/>
      <c r="BV114" s="926">
        <v>933745</v>
      </c>
      <c r="BW114" s="926"/>
      <c r="BX114" s="926"/>
      <c r="BY114" s="926"/>
      <c r="BZ114" s="926"/>
      <c r="CA114" s="926">
        <v>979211</v>
      </c>
      <c r="CB114" s="926"/>
      <c r="CC114" s="926"/>
      <c r="CD114" s="926"/>
      <c r="CE114" s="926"/>
      <c r="CF114" s="920">
        <v>17.2</v>
      </c>
      <c r="CG114" s="921"/>
      <c r="CH114" s="921"/>
      <c r="CI114" s="921"/>
      <c r="CJ114" s="921"/>
      <c r="CK114" s="948"/>
      <c r="CL114" s="949"/>
      <c r="CM114" s="922" t="s">
        <v>454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439</v>
      </c>
      <c r="DH114" s="959"/>
      <c r="DI114" s="959"/>
      <c r="DJ114" s="959"/>
      <c r="DK114" s="960"/>
      <c r="DL114" s="961" t="s">
        <v>439</v>
      </c>
      <c r="DM114" s="959"/>
      <c r="DN114" s="959"/>
      <c r="DO114" s="959"/>
      <c r="DP114" s="960"/>
      <c r="DQ114" s="961" t="s">
        <v>442</v>
      </c>
      <c r="DR114" s="959"/>
      <c r="DS114" s="959"/>
      <c r="DT114" s="959"/>
      <c r="DU114" s="960"/>
      <c r="DV114" s="962" t="s">
        <v>440</v>
      </c>
      <c r="DW114" s="963"/>
      <c r="DX114" s="963"/>
      <c r="DY114" s="963"/>
      <c r="DZ114" s="964"/>
    </row>
    <row r="115" spans="1:130" s="230" customFormat="1" ht="26.25" customHeight="1" x14ac:dyDescent="0.15">
      <c r="A115" s="954"/>
      <c r="B115" s="955"/>
      <c r="C115" s="923" t="s">
        <v>455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439</v>
      </c>
      <c r="AG115" s="938"/>
      <c r="AH115" s="938"/>
      <c r="AI115" s="938"/>
      <c r="AJ115" s="939"/>
      <c r="AK115" s="940" t="s">
        <v>439</v>
      </c>
      <c r="AL115" s="938"/>
      <c r="AM115" s="938"/>
      <c r="AN115" s="938"/>
      <c r="AO115" s="939"/>
      <c r="AP115" s="941" t="s">
        <v>413</v>
      </c>
      <c r="AQ115" s="942"/>
      <c r="AR115" s="942"/>
      <c r="AS115" s="942"/>
      <c r="AT115" s="943"/>
      <c r="AU115" s="908"/>
      <c r="AV115" s="909"/>
      <c r="AW115" s="909"/>
      <c r="AX115" s="909"/>
      <c r="AY115" s="909"/>
      <c r="AZ115" s="922" t="s">
        <v>456</v>
      </c>
      <c r="BA115" s="923"/>
      <c r="BB115" s="923"/>
      <c r="BC115" s="923"/>
      <c r="BD115" s="923"/>
      <c r="BE115" s="923"/>
      <c r="BF115" s="923"/>
      <c r="BG115" s="923"/>
      <c r="BH115" s="923"/>
      <c r="BI115" s="923"/>
      <c r="BJ115" s="923"/>
      <c r="BK115" s="923"/>
      <c r="BL115" s="923"/>
      <c r="BM115" s="923"/>
      <c r="BN115" s="923"/>
      <c r="BO115" s="923"/>
      <c r="BP115" s="924"/>
      <c r="BQ115" s="925" t="s">
        <v>440</v>
      </c>
      <c r="BR115" s="926"/>
      <c r="BS115" s="926"/>
      <c r="BT115" s="926"/>
      <c r="BU115" s="926"/>
      <c r="BV115" s="926" t="s">
        <v>439</v>
      </c>
      <c r="BW115" s="926"/>
      <c r="BX115" s="926"/>
      <c r="BY115" s="926"/>
      <c r="BZ115" s="926"/>
      <c r="CA115" s="926" t="s">
        <v>439</v>
      </c>
      <c r="CB115" s="926"/>
      <c r="CC115" s="926"/>
      <c r="CD115" s="926"/>
      <c r="CE115" s="926"/>
      <c r="CF115" s="920" t="s">
        <v>439</v>
      </c>
      <c r="CG115" s="921"/>
      <c r="CH115" s="921"/>
      <c r="CI115" s="921"/>
      <c r="CJ115" s="921"/>
      <c r="CK115" s="948"/>
      <c r="CL115" s="949"/>
      <c r="CM115" s="922" t="s">
        <v>457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439</v>
      </c>
      <c r="DH115" s="959"/>
      <c r="DI115" s="959"/>
      <c r="DJ115" s="959"/>
      <c r="DK115" s="960"/>
      <c r="DL115" s="961" t="s">
        <v>439</v>
      </c>
      <c r="DM115" s="959"/>
      <c r="DN115" s="959"/>
      <c r="DO115" s="959"/>
      <c r="DP115" s="960"/>
      <c r="DQ115" s="961" t="s">
        <v>413</v>
      </c>
      <c r="DR115" s="959"/>
      <c r="DS115" s="959"/>
      <c r="DT115" s="959"/>
      <c r="DU115" s="960"/>
      <c r="DV115" s="962" t="s">
        <v>439</v>
      </c>
      <c r="DW115" s="963"/>
      <c r="DX115" s="963"/>
      <c r="DY115" s="963"/>
      <c r="DZ115" s="964"/>
    </row>
    <row r="116" spans="1:130" s="230" customFormat="1" ht="26.25" customHeight="1" x14ac:dyDescent="0.15">
      <c r="A116" s="956"/>
      <c r="B116" s="957"/>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421</v>
      </c>
      <c r="AB116" s="959"/>
      <c r="AC116" s="959"/>
      <c r="AD116" s="959"/>
      <c r="AE116" s="960"/>
      <c r="AF116" s="961" t="s">
        <v>413</v>
      </c>
      <c r="AG116" s="959"/>
      <c r="AH116" s="959"/>
      <c r="AI116" s="959"/>
      <c r="AJ116" s="960"/>
      <c r="AK116" s="961" t="s">
        <v>439</v>
      </c>
      <c r="AL116" s="959"/>
      <c r="AM116" s="959"/>
      <c r="AN116" s="959"/>
      <c r="AO116" s="960"/>
      <c r="AP116" s="962" t="s">
        <v>413</v>
      </c>
      <c r="AQ116" s="963"/>
      <c r="AR116" s="963"/>
      <c r="AS116" s="963"/>
      <c r="AT116" s="964"/>
      <c r="AU116" s="908"/>
      <c r="AV116" s="909"/>
      <c r="AW116" s="909"/>
      <c r="AX116" s="909"/>
      <c r="AY116" s="909"/>
      <c r="AZ116" s="967" t="s">
        <v>459</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440</v>
      </c>
      <c r="BW116" s="926"/>
      <c r="BX116" s="926"/>
      <c r="BY116" s="926"/>
      <c r="BZ116" s="926"/>
      <c r="CA116" s="926" t="s">
        <v>439</v>
      </c>
      <c r="CB116" s="926"/>
      <c r="CC116" s="926"/>
      <c r="CD116" s="926"/>
      <c r="CE116" s="926"/>
      <c r="CF116" s="920" t="s">
        <v>442</v>
      </c>
      <c r="CG116" s="921"/>
      <c r="CH116" s="921"/>
      <c r="CI116" s="921"/>
      <c r="CJ116" s="921"/>
      <c r="CK116" s="948"/>
      <c r="CL116" s="949"/>
      <c r="CM116" s="922" t="s">
        <v>460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413</v>
      </c>
      <c r="DH116" s="959"/>
      <c r="DI116" s="959"/>
      <c r="DJ116" s="959"/>
      <c r="DK116" s="960"/>
      <c r="DL116" s="961" t="s">
        <v>442</v>
      </c>
      <c r="DM116" s="959"/>
      <c r="DN116" s="959"/>
      <c r="DO116" s="959"/>
      <c r="DP116" s="960"/>
      <c r="DQ116" s="961" t="s">
        <v>413</v>
      </c>
      <c r="DR116" s="959"/>
      <c r="DS116" s="959"/>
      <c r="DT116" s="959"/>
      <c r="DU116" s="960"/>
      <c r="DV116" s="962" t="s">
        <v>439</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461</v>
      </c>
      <c r="Z117" s="894"/>
      <c r="AA117" s="978">
        <v>773480</v>
      </c>
      <c r="AB117" s="979"/>
      <c r="AC117" s="979"/>
      <c r="AD117" s="979"/>
      <c r="AE117" s="980"/>
      <c r="AF117" s="981">
        <v>747626</v>
      </c>
      <c r="AG117" s="979"/>
      <c r="AH117" s="979"/>
      <c r="AI117" s="979"/>
      <c r="AJ117" s="980"/>
      <c r="AK117" s="981">
        <v>705043</v>
      </c>
      <c r="AL117" s="979"/>
      <c r="AM117" s="979"/>
      <c r="AN117" s="979"/>
      <c r="AO117" s="980"/>
      <c r="AP117" s="982"/>
      <c r="AQ117" s="983"/>
      <c r="AR117" s="983"/>
      <c r="AS117" s="983"/>
      <c r="AT117" s="984"/>
      <c r="AU117" s="908"/>
      <c r="AV117" s="909"/>
      <c r="AW117" s="909"/>
      <c r="AX117" s="909"/>
      <c r="AY117" s="909"/>
      <c r="AZ117" s="974" t="s">
        <v>462</v>
      </c>
      <c r="BA117" s="975"/>
      <c r="BB117" s="975"/>
      <c r="BC117" s="975"/>
      <c r="BD117" s="975"/>
      <c r="BE117" s="975"/>
      <c r="BF117" s="975"/>
      <c r="BG117" s="975"/>
      <c r="BH117" s="975"/>
      <c r="BI117" s="975"/>
      <c r="BJ117" s="975"/>
      <c r="BK117" s="975"/>
      <c r="BL117" s="975"/>
      <c r="BM117" s="975"/>
      <c r="BN117" s="975"/>
      <c r="BO117" s="975"/>
      <c r="BP117" s="976"/>
      <c r="BQ117" s="925" t="s">
        <v>442</v>
      </c>
      <c r="BR117" s="926"/>
      <c r="BS117" s="926"/>
      <c r="BT117" s="926"/>
      <c r="BU117" s="926"/>
      <c r="BV117" s="926" t="s">
        <v>440</v>
      </c>
      <c r="BW117" s="926"/>
      <c r="BX117" s="926"/>
      <c r="BY117" s="926"/>
      <c r="BZ117" s="926"/>
      <c r="CA117" s="926" t="s">
        <v>439</v>
      </c>
      <c r="CB117" s="926"/>
      <c r="CC117" s="926"/>
      <c r="CD117" s="926"/>
      <c r="CE117" s="926"/>
      <c r="CF117" s="920" t="s">
        <v>129</v>
      </c>
      <c r="CG117" s="921"/>
      <c r="CH117" s="921"/>
      <c r="CI117" s="921"/>
      <c r="CJ117" s="921"/>
      <c r="CK117" s="948"/>
      <c r="CL117" s="949"/>
      <c r="CM117" s="922" t="s">
        <v>463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440</v>
      </c>
      <c r="DH117" s="959"/>
      <c r="DI117" s="959"/>
      <c r="DJ117" s="959"/>
      <c r="DK117" s="960"/>
      <c r="DL117" s="961" t="s">
        <v>439</v>
      </c>
      <c r="DM117" s="959"/>
      <c r="DN117" s="959"/>
      <c r="DO117" s="959"/>
      <c r="DP117" s="960"/>
      <c r="DQ117" s="961" t="s">
        <v>442</v>
      </c>
      <c r="DR117" s="959"/>
      <c r="DS117" s="959"/>
      <c r="DT117" s="959"/>
      <c r="DU117" s="960"/>
      <c r="DV117" s="962" t="s">
        <v>129</v>
      </c>
      <c r="DW117" s="963"/>
      <c r="DX117" s="963"/>
      <c r="DY117" s="963"/>
      <c r="DZ117" s="964"/>
    </row>
    <row r="118" spans="1:130" s="230" customFormat="1" ht="26.25" customHeight="1" x14ac:dyDescent="0.15">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310</v>
      </c>
      <c r="AL118" s="893"/>
      <c r="AM118" s="893"/>
      <c r="AN118" s="893"/>
      <c r="AO118" s="894"/>
      <c r="AP118" s="970" t="s">
        <v>433</v>
      </c>
      <c r="AQ118" s="971"/>
      <c r="AR118" s="971"/>
      <c r="AS118" s="971"/>
      <c r="AT118" s="972"/>
      <c r="AU118" s="908"/>
      <c r="AV118" s="909"/>
      <c r="AW118" s="909"/>
      <c r="AX118" s="909"/>
      <c r="AY118" s="909"/>
      <c r="AZ118" s="973" t="s">
        <v>464</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442</v>
      </c>
      <c r="BW118" s="1000"/>
      <c r="BX118" s="1000"/>
      <c r="BY118" s="1000"/>
      <c r="BZ118" s="1000"/>
      <c r="CA118" s="1000" t="s">
        <v>442</v>
      </c>
      <c r="CB118" s="1000"/>
      <c r="CC118" s="1000"/>
      <c r="CD118" s="1000"/>
      <c r="CE118" s="1000"/>
      <c r="CF118" s="920" t="s">
        <v>442</v>
      </c>
      <c r="CG118" s="921"/>
      <c r="CH118" s="921"/>
      <c r="CI118" s="921"/>
      <c r="CJ118" s="921"/>
      <c r="CK118" s="948"/>
      <c r="CL118" s="949"/>
      <c r="CM118" s="922" t="s">
        <v>465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442</v>
      </c>
      <c r="DH118" s="959"/>
      <c r="DI118" s="959"/>
      <c r="DJ118" s="959"/>
      <c r="DK118" s="960"/>
      <c r="DL118" s="961" t="s">
        <v>129</v>
      </c>
      <c r="DM118" s="959"/>
      <c r="DN118" s="959"/>
      <c r="DO118" s="959"/>
      <c r="DP118" s="960"/>
      <c r="DQ118" s="961" t="s">
        <v>440</v>
      </c>
      <c r="DR118" s="959"/>
      <c r="DS118" s="959"/>
      <c r="DT118" s="959"/>
      <c r="DU118" s="960"/>
      <c r="DV118" s="962" t="s">
        <v>129</v>
      </c>
      <c r="DW118" s="963"/>
      <c r="DX118" s="963"/>
      <c r="DY118" s="963"/>
      <c r="DZ118" s="964"/>
    </row>
    <row r="119" spans="1:130" s="230" customFormat="1" ht="26.25" customHeight="1" x14ac:dyDescent="0.15">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442</v>
      </c>
      <c r="AB119" s="900"/>
      <c r="AC119" s="900"/>
      <c r="AD119" s="900"/>
      <c r="AE119" s="901"/>
      <c r="AF119" s="902" t="s">
        <v>440</v>
      </c>
      <c r="AG119" s="900"/>
      <c r="AH119" s="900"/>
      <c r="AI119" s="900"/>
      <c r="AJ119" s="901"/>
      <c r="AK119" s="902" t="s">
        <v>442</v>
      </c>
      <c r="AL119" s="900"/>
      <c r="AM119" s="900"/>
      <c r="AN119" s="900"/>
      <c r="AO119" s="901"/>
      <c r="AP119" s="903" t="s">
        <v>440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466</v>
      </c>
      <c r="BP119" s="1005"/>
      <c r="BQ119" s="999">
        <v>6450705</v>
      </c>
      <c r="BR119" s="1000"/>
      <c r="BS119" s="1000"/>
      <c r="BT119" s="1000"/>
      <c r="BU119" s="1000"/>
      <c r="BV119" s="1000">
        <v>5974388</v>
      </c>
      <c r="BW119" s="1000"/>
      <c r="BX119" s="1000"/>
      <c r="BY119" s="1000"/>
      <c r="BZ119" s="1000"/>
      <c r="CA119" s="1000">
        <v>5466548</v>
      </c>
      <c r="CB119" s="1000"/>
      <c r="CC119" s="1000"/>
      <c r="CD119" s="1000"/>
      <c r="CE119" s="1000"/>
      <c r="CF119" s="1001"/>
      <c r="CG119" s="1002"/>
      <c r="CH119" s="1002"/>
      <c r="CI119" s="1002"/>
      <c r="CJ119" s="1003"/>
      <c r="CK119" s="950"/>
      <c r="CL119" s="951"/>
      <c r="CM119" s="973" t="s">
        <v>467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440</v>
      </c>
      <c r="DH119" s="986"/>
      <c r="DI119" s="986"/>
      <c r="DJ119" s="986"/>
      <c r="DK119" s="987"/>
      <c r="DL119" s="985" t="s">
        <v>440</v>
      </c>
      <c r="DM119" s="986"/>
      <c r="DN119" s="986"/>
      <c r="DO119" s="986"/>
      <c r="DP119" s="987"/>
      <c r="DQ119" s="985" t="s">
        <v>440</v>
      </c>
      <c r="DR119" s="986"/>
      <c r="DS119" s="986"/>
      <c r="DT119" s="986"/>
      <c r="DU119" s="987"/>
      <c r="DV119" s="988" t="s">
        <v>442</v>
      </c>
      <c r="DW119" s="989"/>
      <c r="DX119" s="989"/>
      <c r="DY119" s="989"/>
      <c r="DZ119" s="990"/>
    </row>
    <row r="120" spans="1:130" s="230" customFormat="1" ht="26.25" customHeight="1" x14ac:dyDescent="0.15">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440</v>
      </c>
      <c r="AB120" s="959"/>
      <c r="AC120" s="959"/>
      <c r="AD120" s="959"/>
      <c r="AE120" s="960"/>
      <c r="AF120" s="961" t="s">
        <v>440</v>
      </c>
      <c r="AG120" s="959"/>
      <c r="AH120" s="959"/>
      <c r="AI120" s="959"/>
      <c r="AJ120" s="960"/>
      <c r="AK120" s="961" t="s">
        <v>440</v>
      </c>
      <c r="AL120" s="959"/>
      <c r="AM120" s="959"/>
      <c r="AN120" s="959"/>
      <c r="AO120" s="960"/>
      <c r="AP120" s="962" t="s">
        <v>440</v>
      </c>
      <c r="AQ120" s="963"/>
      <c r="AR120" s="963"/>
      <c r="AS120" s="963"/>
      <c r="AT120" s="964"/>
      <c r="AU120" s="991" t="s">
        <v>468</v>
      </c>
      <c r="AV120" s="992"/>
      <c r="AW120" s="992"/>
      <c r="AX120" s="992"/>
      <c r="AY120" s="993"/>
      <c r="AZ120" s="929" t="s">
        <v>469</v>
      </c>
      <c r="BA120" s="897"/>
      <c r="BB120" s="897"/>
      <c r="BC120" s="897"/>
      <c r="BD120" s="897"/>
      <c r="BE120" s="897"/>
      <c r="BF120" s="897"/>
      <c r="BG120" s="897"/>
      <c r="BH120" s="897"/>
      <c r="BI120" s="897"/>
      <c r="BJ120" s="897"/>
      <c r="BK120" s="897"/>
      <c r="BL120" s="897"/>
      <c r="BM120" s="897"/>
      <c r="BN120" s="897"/>
      <c r="BO120" s="897"/>
      <c r="BP120" s="898"/>
      <c r="BQ120" s="930">
        <v>4548478</v>
      </c>
      <c r="BR120" s="931"/>
      <c r="BS120" s="931"/>
      <c r="BT120" s="931"/>
      <c r="BU120" s="931"/>
      <c r="BV120" s="931">
        <v>4955759</v>
      </c>
      <c r="BW120" s="931"/>
      <c r="BX120" s="931"/>
      <c r="BY120" s="931"/>
      <c r="BZ120" s="931"/>
      <c r="CA120" s="931">
        <v>5067889</v>
      </c>
      <c r="CB120" s="931"/>
      <c r="CC120" s="931"/>
      <c r="CD120" s="931"/>
      <c r="CE120" s="931"/>
      <c r="CF120" s="944">
        <v>88.8</v>
      </c>
      <c r="CG120" s="945"/>
      <c r="CH120" s="945"/>
      <c r="CI120" s="945"/>
      <c r="CJ120" s="945"/>
      <c r="CK120" s="1006" t="s">
        <v>470</v>
      </c>
      <c r="CL120" s="1007"/>
      <c r="CM120" s="1007"/>
      <c r="CN120" s="1007"/>
      <c r="CO120" s="1008"/>
      <c r="CP120" s="1014" t="s">
        <v>471</v>
      </c>
      <c r="CQ120" s="1015"/>
      <c r="CR120" s="1015"/>
      <c r="CS120" s="1015"/>
      <c r="CT120" s="1015"/>
      <c r="CU120" s="1015"/>
      <c r="CV120" s="1015"/>
      <c r="CW120" s="1015"/>
      <c r="CX120" s="1015"/>
      <c r="CY120" s="1015"/>
      <c r="CZ120" s="1015"/>
      <c r="DA120" s="1015"/>
      <c r="DB120" s="1015"/>
      <c r="DC120" s="1015"/>
      <c r="DD120" s="1015"/>
      <c r="DE120" s="1015"/>
      <c r="DF120" s="1016"/>
      <c r="DG120" s="930">
        <v>14404</v>
      </c>
      <c r="DH120" s="931"/>
      <c r="DI120" s="931"/>
      <c r="DJ120" s="931"/>
      <c r="DK120" s="931"/>
      <c r="DL120" s="931">
        <v>9916</v>
      </c>
      <c r="DM120" s="931"/>
      <c r="DN120" s="931"/>
      <c r="DO120" s="931"/>
      <c r="DP120" s="931"/>
      <c r="DQ120" s="931">
        <v>5496</v>
      </c>
      <c r="DR120" s="931"/>
      <c r="DS120" s="931"/>
      <c r="DT120" s="931"/>
      <c r="DU120" s="931"/>
      <c r="DV120" s="932">
        <v>0.1</v>
      </c>
      <c r="DW120" s="932"/>
      <c r="DX120" s="932"/>
      <c r="DY120" s="932"/>
      <c r="DZ120" s="933"/>
    </row>
    <row r="121" spans="1:130" s="230" customFormat="1" ht="26.25" customHeight="1" x14ac:dyDescent="0.15">
      <c r="A121" s="1057"/>
      <c r="B121" s="949"/>
      <c r="C121" s="974" t="s">
        <v>472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94"/>
      <c r="AV121" s="995"/>
      <c r="AW121" s="995"/>
      <c r="AX121" s="995"/>
      <c r="AY121" s="996"/>
      <c r="AZ121" s="922" t="s">
        <v>473</v>
      </c>
      <c r="BA121" s="923"/>
      <c r="BB121" s="923"/>
      <c r="BC121" s="923"/>
      <c r="BD121" s="923"/>
      <c r="BE121" s="923"/>
      <c r="BF121" s="923"/>
      <c r="BG121" s="923"/>
      <c r="BH121" s="923"/>
      <c r="BI121" s="923"/>
      <c r="BJ121" s="923"/>
      <c r="BK121" s="923"/>
      <c r="BL121" s="923"/>
      <c r="BM121" s="923"/>
      <c r="BN121" s="923"/>
      <c r="BO121" s="923"/>
      <c r="BP121" s="924"/>
      <c r="BQ121" s="925" t="s">
        <v>440</v>
      </c>
      <c r="BR121" s="926"/>
      <c r="BS121" s="926"/>
      <c r="BT121" s="926"/>
      <c r="BU121" s="926"/>
      <c r="BV121" s="926" t="s">
        <v>440</v>
      </c>
      <c r="BW121" s="926"/>
      <c r="BX121" s="926"/>
      <c r="BY121" s="926"/>
      <c r="BZ121" s="926"/>
      <c r="CA121" s="926" t="s">
        <v>440</v>
      </c>
      <c r="CB121" s="926"/>
      <c r="CC121" s="926"/>
      <c r="CD121" s="926"/>
      <c r="CE121" s="926"/>
      <c r="CF121" s="920" t="s">
        <v>440</v>
      </c>
      <c r="CG121" s="921"/>
      <c r="CH121" s="921"/>
      <c r="CI121" s="921"/>
      <c r="CJ121" s="921"/>
      <c r="CK121" s="1009"/>
      <c r="CL121" s="1010"/>
      <c r="CM121" s="1010"/>
      <c r="CN121" s="1010"/>
      <c r="CO121" s="1011"/>
      <c r="CP121" s="1019" t="s">
        <v>474</v>
      </c>
      <c r="CQ121" s="1020"/>
      <c r="CR121" s="1020"/>
      <c r="CS121" s="1020"/>
      <c r="CT121" s="1020"/>
      <c r="CU121" s="1020"/>
      <c r="CV121" s="1020"/>
      <c r="CW121" s="1020"/>
      <c r="CX121" s="1020"/>
      <c r="CY121" s="1020"/>
      <c r="CZ121" s="1020"/>
      <c r="DA121" s="1020"/>
      <c r="DB121" s="1020"/>
      <c r="DC121" s="1020"/>
      <c r="DD121" s="1020"/>
      <c r="DE121" s="1020"/>
      <c r="DF121" s="1021"/>
      <c r="DG121" s="925" t="s">
        <v>440</v>
      </c>
      <c r="DH121" s="926"/>
      <c r="DI121" s="926"/>
      <c r="DJ121" s="926"/>
      <c r="DK121" s="926"/>
      <c r="DL121" s="926" t="s">
        <v>442</v>
      </c>
      <c r="DM121" s="926"/>
      <c r="DN121" s="926"/>
      <c r="DO121" s="926"/>
      <c r="DP121" s="926"/>
      <c r="DQ121" s="926" t="s">
        <v>442</v>
      </c>
      <c r="DR121" s="926"/>
      <c r="DS121" s="926"/>
      <c r="DT121" s="926"/>
      <c r="DU121" s="926"/>
      <c r="DV121" s="927" t="s">
        <v>440</v>
      </c>
      <c r="DW121" s="927"/>
      <c r="DX121" s="927"/>
      <c r="DY121" s="927"/>
      <c r="DZ121" s="928"/>
    </row>
    <row r="122" spans="1:130" s="230" customFormat="1" ht="26.25" customHeight="1" x14ac:dyDescent="0.15">
      <c r="A122" s="1057"/>
      <c r="B122" s="949"/>
      <c r="C122" s="922" t="s">
        <v>454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440</v>
      </c>
      <c r="AB122" s="959"/>
      <c r="AC122" s="959"/>
      <c r="AD122" s="959"/>
      <c r="AE122" s="960"/>
      <c r="AF122" s="961" t="s">
        <v>440</v>
      </c>
      <c r="AG122" s="959"/>
      <c r="AH122" s="959"/>
      <c r="AI122" s="959"/>
      <c r="AJ122" s="960"/>
      <c r="AK122" s="961" t="s">
        <v>440</v>
      </c>
      <c r="AL122" s="959"/>
      <c r="AM122" s="959"/>
      <c r="AN122" s="959"/>
      <c r="AO122" s="960"/>
      <c r="AP122" s="962" t="s">
        <v>440</v>
      </c>
      <c r="AQ122" s="963"/>
      <c r="AR122" s="963"/>
      <c r="AS122" s="963"/>
      <c r="AT122" s="964"/>
      <c r="AU122" s="994"/>
      <c r="AV122" s="995"/>
      <c r="AW122" s="995"/>
      <c r="AX122" s="995"/>
      <c r="AY122" s="996"/>
      <c r="AZ122" s="973" t="s">
        <v>475</v>
      </c>
      <c r="BA122" s="965"/>
      <c r="BB122" s="965"/>
      <c r="BC122" s="965"/>
      <c r="BD122" s="965"/>
      <c r="BE122" s="965"/>
      <c r="BF122" s="965"/>
      <c r="BG122" s="965"/>
      <c r="BH122" s="965"/>
      <c r="BI122" s="965"/>
      <c r="BJ122" s="965"/>
      <c r="BK122" s="965"/>
      <c r="BL122" s="965"/>
      <c r="BM122" s="965"/>
      <c r="BN122" s="965"/>
      <c r="BO122" s="965"/>
      <c r="BP122" s="966"/>
      <c r="BQ122" s="999">
        <v>4769897</v>
      </c>
      <c r="BR122" s="1000"/>
      <c r="BS122" s="1000"/>
      <c r="BT122" s="1000"/>
      <c r="BU122" s="1000"/>
      <c r="BV122" s="1000">
        <v>4600282</v>
      </c>
      <c r="BW122" s="1000"/>
      <c r="BX122" s="1000"/>
      <c r="BY122" s="1000"/>
      <c r="BZ122" s="1000"/>
      <c r="CA122" s="1000">
        <v>4307442</v>
      </c>
      <c r="CB122" s="1000"/>
      <c r="CC122" s="1000"/>
      <c r="CD122" s="1000"/>
      <c r="CE122" s="1000"/>
      <c r="CF122" s="1017">
        <v>75.400000000000006</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129</v>
      </c>
      <c r="DH122" s="926"/>
      <c r="DI122" s="926"/>
      <c r="DJ122" s="926"/>
      <c r="DK122" s="926"/>
      <c r="DL122" s="926" t="s">
        <v>129</v>
      </c>
      <c r="DM122" s="926"/>
      <c r="DN122" s="926"/>
      <c r="DO122" s="926"/>
      <c r="DP122" s="926"/>
      <c r="DQ122" s="926" t="s">
        <v>476</v>
      </c>
      <c r="DR122" s="926"/>
      <c r="DS122" s="926"/>
      <c r="DT122" s="926"/>
      <c r="DU122" s="926"/>
      <c r="DV122" s="927" t="s">
        <v>129</v>
      </c>
      <c r="DW122" s="927"/>
      <c r="DX122" s="927"/>
      <c r="DY122" s="927"/>
      <c r="DZ122" s="928"/>
    </row>
    <row r="123" spans="1:130" s="230" customFormat="1" ht="26.25" customHeight="1" x14ac:dyDescent="0.15">
      <c r="A123" s="1057"/>
      <c r="B123" s="949"/>
      <c r="C123" s="922" t="s">
        <v>460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477</v>
      </c>
      <c r="AB123" s="959"/>
      <c r="AC123" s="959"/>
      <c r="AD123" s="959"/>
      <c r="AE123" s="960"/>
      <c r="AF123" s="961" t="s">
        <v>129</v>
      </c>
      <c r="AG123" s="959"/>
      <c r="AH123" s="959"/>
      <c r="AI123" s="959"/>
      <c r="AJ123" s="960"/>
      <c r="AK123" s="961" t="s">
        <v>477</v>
      </c>
      <c r="AL123" s="959"/>
      <c r="AM123" s="959"/>
      <c r="AN123" s="959"/>
      <c r="AO123" s="960"/>
      <c r="AP123" s="962" t="s">
        <v>129</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478</v>
      </c>
      <c r="BP123" s="1005"/>
      <c r="BQ123" s="1063">
        <v>9318375</v>
      </c>
      <c r="BR123" s="1064"/>
      <c r="BS123" s="1064"/>
      <c r="BT123" s="1064"/>
      <c r="BU123" s="1064"/>
      <c r="BV123" s="1064">
        <v>9556041</v>
      </c>
      <c r="BW123" s="1064"/>
      <c r="BX123" s="1064"/>
      <c r="BY123" s="1064"/>
      <c r="BZ123" s="1064"/>
      <c r="CA123" s="1064">
        <v>9375331</v>
      </c>
      <c r="CB123" s="1064"/>
      <c r="CC123" s="1064"/>
      <c r="CD123" s="1064"/>
      <c r="CE123" s="1064"/>
      <c r="CF123" s="1001"/>
      <c r="CG123" s="1002"/>
      <c r="CH123" s="1002"/>
      <c r="CI123" s="1002"/>
      <c r="CJ123" s="1003"/>
      <c r="CK123" s="1009"/>
      <c r="CL123" s="1010"/>
      <c r="CM123" s="1010"/>
      <c r="CN123" s="1010"/>
      <c r="CO123" s="1011"/>
      <c r="CP123" s="1019" t="s">
        <v>479</v>
      </c>
      <c r="CQ123" s="1020"/>
      <c r="CR123" s="1020"/>
      <c r="CS123" s="1020"/>
      <c r="CT123" s="1020"/>
      <c r="CU123" s="1020"/>
      <c r="CV123" s="1020"/>
      <c r="CW123" s="1020"/>
      <c r="CX123" s="1020"/>
      <c r="CY123" s="1020"/>
      <c r="CZ123" s="1020"/>
      <c r="DA123" s="1020"/>
      <c r="DB123" s="1020"/>
      <c r="DC123" s="1020"/>
      <c r="DD123" s="1020"/>
      <c r="DE123" s="1020"/>
      <c r="DF123" s="1021"/>
      <c r="DG123" s="958" t="s">
        <v>129</v>
      </c>
      <c r="DH123" s="959"/>
      <c r="DI123" s="959"/>
      <c r="DJ123" s="959"/>
      <c r="DK123" s="960"/>
      <c r="DL123" s="961" t="s">
        <v>476</v>
      </c>
      <c r="DM123" s="959"/>
      <c r="DN123" s="959"/>
      <c r="DO123" s="959"/>
      <c r="DP123" s="960"/>
      <c r="DQ123" s="961" t="s">
        <v>129</v>
      </c>
      <c r="DR123" s="959"/>
      <c r="DS123" s="959"/>
      <c r="DT123" s="959"/>
      <c r="DU123" s="960"/>
      <c r="DV123" s="962" t="s">
        <v>476</v>
      </c>
      <c r="DW123" s="963"/>
      <c r="DX123" s="963"/>
      <c r="DY123" s="963"/>
      <c r="DZ123" s="964"/>
    </row>
    <row r="124" spans="1:130" s="230" customFormat="1" ht="26.25" customHeight="1" thickBot="1" x14ac:dyDescent="0.2">
      <c r="A124" s="1057"/>
      <c r="B124" s="949"/>
      <c r="C124" s="922" t="s">
        <v>463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477</v>
      </c>
      <c r="AB124" s="959"/>
      <c r="AC124" s="959"/>
      <c r="AD124" s="959"/>
      <c r="AE124" s="960"/>
      <c r="AF124" s="961" t="s">
        <v>476</v>
      </c>
      <c r="AG124" s="959"/>
      <c r="AH124" s="959"/>
      <c r="AI124" s="959"/>
      <c r="AJ124" s="960"/>
      <c r="AK124" s="961" t="s">
        <v>129</v>
      </c>
      <c r="AL124" s="959"/>
      <c r="AM124" s="959"/>
      <c r="AN124" s="959"/>
      <c r="AO124" s="960"/>
      <c r="AP124" s="962" t="s">
        <v>129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477</v>
      </c>
      <c r="BR124" s="1027"/>
      <c r="BS124" s="1027"/>
      <c r="BT124" s="1027"/>
      <c r="BU124" s="1027"/>
      <c r="BV124" s="1027" t="s">
        <v>129</v>
      </c>
      <c r="BW124" s="1027"/>
      <c r="BX124" s="1027"/>
      <c r="BY124" s="1027"/>
      <c r="BZ124" s="1027"/>
      <c r="CA124" s="1027" t="s">
        <v>129</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t="s">
        <v>482</v>
      </c>
      <c r="DH124" s="986"/>
      <c r="DI124" s="986"/>
      <c r="DJ124" s="986"/>
      <c r="DK124" s="987"/>
      <c r="DL124" s="985" t="s">
        <v>482</v>
      </c>
      <c r="DM124" s="986"/>
      <c r="DN124" s="986"/>
      <c r="DO124" s="986"/>
      <c r="DP124" s="987"/>
      <c r="DQ124" s="985" t="s">
        <v>483</v>
      </c>
      <c r="DR124" s="986"/>
      <c r="DS124" s="986"/>
      <c r="DT124" s="986"/>
      <c r="DU124" s="987"/>
      <c r="DV124" s="988" t="s">
        <v>129</v>
      </c>
      <c r="DW124" s="989"/>
      <c r="DX124" s="989"/>
      <c r="DY124" s="989"/>
      <c r="DZ124" s="990"/>
    </row>
    <row r="125" spans="1:130" s="230" customFormat="1" ht="26.25" customHeight="1" x14ac:dyDescent="0.15">
      <c r="A125" s="1057"/>
      <c r="B125" s="949"/>
      <c r="C125" s="922" t="s">
        <v>465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413</v>
      </c>
      <c r="AB125" s="959"/>
      <c r="AC125" s="959"/>
      <c r="AD125" s="959"/>
      <c r="AE125" s="960"/>
      <c r="AF125" s="961" t="s">
        <v>129</v>
      </c>
      <c r="AG125" s="959"/>
      <c r="AH125" s="959"/>
      <c r="AI125" s="959"/>
      <c r="AJ125" s="960"/>
      <c r="AK125" s="961" t="s">
        <v>129</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484</v>
      </c>
      <c r="CL125" s="1007"/>
      <c r="CM125" s="1007"/>
      <c r="CN125" s="1007"/>
      <c r="CO125" s="1008"/>
      <c r="CP125" s="929" t="s">
        <v>485</v>
      </c>
      <c r="CQ125" s="897"/>
      <c r="CR125" s="897"/>
      <c r="CS125" s="897"/>
      <c r="CT125" s="897"/>
      <c r="CU125" s="897"/>
      <c r="CV125" s="897"/>
      <c r="CW125" s="897"/>
      <c r="CX125" s="897"/>
      <c r="CY125" s="897"/>
      <c r="CZ125" s="897"/>
      <c r="DA125" s="897"/>
      <c r="DB125" s="897"/>
      <c r="DC125" s="897"/>
      <c r="DD125" s="897"/>
      <c r="DE125" s="897"/>
      <c r="DF125" s="898"/>
      <c r="DG125" s="930" t="s">
        <v>413</v>
      </c>
      <c r="DH125" s="931"/>
      <c r="DI125" s="931"/>
      <c r="DJ125" s="931"/>
      <c r="DK125" s="931"/>
      <c r="DL125" s="931" t="s">
        <v>129</v>
      </c>
      <c r="DM125" s="931"/>
      <c r="DN125" s="931"/>
      <c r="DO125" s="931"/>
      <c r="DP125" s="931"/>
      <c r="DQ125" s="931" t="s">
        <v>413</v>
      </c>
      <c r="DR125" s="931"/>
      <c r="DS125" s="931"/>
      <c r="DT125" s="931"/>
      <c r="DU125" s="931"/>
      <c r="DV125" s="932" t="s">
        <v>129</v>
      </c>
      <c r="DW125" s="932"/>
      <c r="DX125" s="932"/>
      <c r="DY125" s="932"/>
      <c r="DZ125" s="933"/>
    </row>
    <row r="126" spans="1:130" s="230" customFormat="1" ht="26.25" customHeight="1" thickBot="1" x14ac:dyDescent="0.2">
      <c r="A126" s="1057"/>
      <c r="B126" s="949"/>
      <c r="C126" s="922" t="s">
        <v>467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413</v>
      </c>
      <c r="AB126" s="959"/>
      <c r="AC126" s="959"/>
      <c r="AD126" s="959"/>
      <c r="AE126" s="960"/>
      <c r="AF126" s="961" t="s">
        <v>486</v>
      </c>
      <c r="AG126" s="959"/>
      <c r="AH126" s="959"/>
      <c r="AI126" s="959"/>
      <c r="AJ126" s="960"/>
      <c r="AK126" s="961" t="s">
        <v>413</v>
      </c>
      <c r="AL126" s="959"/>
      <c r="AM126" s="959"/>
      <c r="AN126" s="959"/>
      <c r="AO126" s="960"/>
      <c r="AP126" s="962" t="s">
        <v>129</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413</v>
      </c>
      <c r="DH126" s="926"/>
      <c r="DI126" s="926"/>
      <c r="DJ126" s="926"/>
      <c r="DK126" s="926"/>
      <c r="DL126" s="926" t="s">
        <v>488</v>
      </c>
      <c r="DM126" s="926"/>
      <c r="DN126" s="926"/>
      <c r="DO126" s="926"/>
      <c r="DP126" s="926"/>
      <c r="DQ126" s="926" t="s">
        <v>488</v>
      </c>
      <c r="DR126" s="926"/>
      <c r="DS126" s="926"/>
      <c r="DT126" s="926"/>
      <c r="DU126" s="926"/>
      <c r="DV126" s="927" t="s">
        <v>129</v>
      </c>
      <c r="DW126" s="927"/>
      <c r="DX126" s="927"/>
      <c r="DY126" s="927"/>
      <c r="DZ126" s="928"/>
    </row>
    <row r="127" spans="1:130" s="230" customFormat="1" ht="26.25" customHeight="1" x14ac:dyDescent="0.15">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413</v>
      </c>
      <c r="AB127" s="959"/>
      <c r="AC127" s="959"/>
      <c r="AD127" s="959"/>
      <c r="AE127" s="960"/>
      <c r="AF127" s="961" t="s">
        <v>482</v>
      </c>
      <c r="AG127" s="959"/>
      <c r="AH127" s="959"/>
      <c r="AI127" s="959"/>
      <c r="AJ127" s="960"/>
      <c r="AK127" s="961" t="s">
        <v>129</v>
      </c>
      <c r="AL127" s="959"/>
      <c r="AM127" s="959"/>
      <c r="AN127" s="959"/>
      <c r="AO127" s="960"/>
      <c r="AP127" s="962" t="s">
        <v>482</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413</v>
      </c>
      <c r="DH127" s="926"/>
      <c r="DI127" s="926"/>
      <c r="DJ127" s="926"/>
      <c r="DK127" s="926"/>
      <c r="DL127" s="926" t="s">
        <v>413</v>
      </c>
      <c r="DM127" s="926"/>
      <c r="DN127" s="926"/>
      <c r="DO127" s="926"/>
      <c r="DP127" s="926"/>
      <c r="DQ127" s="926" t="s">
        <v>486</v>
      </c>
      <c r="DR127" s="926"/>
      <c r="DS127" s="926"/>
      <c r="DT127" s="926"/>
      <c r="DU127" s="926"/>
      <c r="DV127" s="927" t="s">
        <v>129</v>
      </c>
      <c r="DW127" s="927"/>
      <c r="DX127" s="927"/>
      <c r="DY127" s="927"/>
      <c r="DZ127" s="928"/>
    </row>
    <row r="128" spans="1:130" s="230" customFormat="1" ht="26.25" customHeight="1" thickBot="1" x14ac:dyDescent="0.2">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821</v>
      </c>
      <c r="AB128" s="1046"/>
      <c r="AC128" s="1046"/>
      <c r="AD128" s="1046"/>
      <c r="AE128" s="1047"/>
      <c r="AF128" s="1048">
        <v>592</v>
      </c>
      <c r="AG128" s="1046"/>
      <c r="AH128" s="1046"/>
      <c r="AI128" s="1046"/>
      <c r="AJ128" s="1047"/>
      <c r="AK128" s="1048">
        <v>252</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482</v>
      </c>
      <c r="BG128" s="1053"/>
      <c r="BH128" s="1053"/>
      <c r="BI128" s="1053"/>
      <c r="BJ128" s="1053"/>
      <c r="BK128" s="1053"/>
      <c r="BL128" s="1054"/>
      <c r="BM128" s="1052">
        <v>14.39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498</v>
      </c>
      <c r="CQ128" s="726"/>
      <c r="CR128" s="726"/>
      <c r="CS128" s="726"/>
      <c r="CT128" s="726"/>
      <c r="CU128" s="726"/>
      <c r="CV128" s="726"/>
      <c r="CW128" s="726"/>
      <c r="CX128" s="726"/>
      <c r="CY128" s="726"/>
      <c r="CZ128" s="726"/>
      <c r="DA128" s="726"/>
      <c r="DB128" s="726"/>
      <c r="DC128" s="726"/>
      <c r="DD128" s="726"/>
      <c r="DE128" s="726"/>
      <c r="DF128" s="1036"/>
      <c r="DG128" s="1037" t="s">
        <v>129</v>
      </c>
      <c r="DH128" s="1038"/>
      <c r="DI128" s="1038"/>
      <c r="DJ128" s="1038"/>
      <c r="DK128" s="1038"/>
      <c r="DL128" s="1038" t="s">
        <v>129</v>
      </c>
      <c r="DM128" s="1038"/>
      <c r="DN128" s="1038"/>
      <c r="DO128" s="1038"/>
      <c r="DP128" s="1038"/>
      <c r="DQ128" s="1038" t="s">
        <v>488</v>
      </c>
      <c r="DR128" s="1038"/>
      <c r="DS128" s="1038"/>
      <c r="DT128" s="1038"/>
      <c r="DU128" s="1038"/>
      <c r="DV128" s="1039" t="s">
        <v>486</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499</v>
      </c>
      <c r="X129" s="1071"/>
      <c r="Y129" s="1071"/>
      <c r="Z129" s="1072"/>
      <c r="AA129" s="958">
        <v>5947896</v>
      </c>
      <c r="AB129" s="959"/>
      <c r="AC129" s="959"/>
      <c r="AD129" s="959"/>
      <c r="AE129" s="960"/>
      <c r="AF129" s="961">
        <v>6272980</v>
      </c>
      <c r="AG129" s="959"/>
      <c r="AH129" s="959"/>
      <c r="AI129" s="959"/>
      <c r="AJ129" s="960"/>
      <c r="AK129" s="961">
        <v>6126447</v>
      </c>
      <c r="AL129" s="959"/>
      <c r="AM129" s="959"/>
      <c r="AN129" s="959"/>
      <c r="AO129" s="960"/>
      <c r="AP129" s="1073"/>
      <c r="AQ129" s="1074"/>
      <c r="AR129" s="1074"/>
      <c r="AS129" s="1074"/>
      <c r="AT129" s="1075"/>
      <c r="AU129" s="233"/>
      <c r="AV129" s="233"/>
      <c r="AW129" s="233"/>
      <c r="AX129" s="1065" t="s">
        <v>500</v>
      </c>
      <c r="AY129" s="923"/>
      <c r="AZ129" s="923"/>
      <c r="BA129" s="923"/>
      <c r="BB129" s="923"/>
      <c r="BC129" s="923"/>
      <c r="BD129" s="923"/>
      <c r="BE129" s="924"/>
      <c r="BF129" s="1066" t="s">
        <v>129</v>
      </c>
      <c r="BG129" s="1067"/>
      <c r="BH129" s="1067"/>
      <c r="BI129" s="1067"/>
      <c r="BJ129" s="1067"/>
      <c r="BK129" s="1067"/>
      <c r="BL129" s="1068"/>
      <c r="BM129" s="1066">
        <v>19.39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502</v>
      </c>
      <c r="X130" s="1071"/>
      <c r="Y130" s="1071"/>
      <c r="Z130" s="1072"/>
      <c r="AA130" s="958">
        <v>451925</v>
      </c>
      <c r="AB130" s="959"/>
      <c r="AC130" s="959"/>
      <c r="AD130" s="959"/>
      <c r="AE130" s="960"/>
      <c r="AF130" s="961">
        <v>439516</v>
      </c>
      <c r="AG130" s="959"/>
      <c r="AH130" s="959"/>
      <c r="AI130" s="959"/>
      <c r="AJ130" s="960"/>
      <c r="AK130" s="961">
        <v>417358</v>
      </c>
      <c r="AL130" s="959"/>
      <c r="AM130" s="959"/>
      <c r="AN130" s="959"/>
      <c r="AO130" s="960"/>
      <c r="AP130" s="1073"/>
      <c r="AQ130" s="1074"/>
      <c r="AR130" s="1074"/>
      <c r="AS130" s="1074"/>
      <c r="AT130" s="1075"/>
      <c r="AU130" s="233"/>
      <c r="AV130" s="233"/>
      <c r="AW130" s="233"/>
      <c r="AX130" s="1065" t="s">
        <v>503</v>
      </c>
      <c r="AY130" s="923"/>
      <c r="AZ130" s="923"/>
      <c r="BA130" s="923"/>
      <c r="BB130" s="923"/>
      <c r="BC130" s="923"/>
      <c r="BD130" s="923"/>
      <c r="BE130" s="924"/>
      <c r="BF130" s="1101">
        <v>5.3</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504</v>
      </c>
      <c r="X131" s="1108"/>
      <c r="Y131" s="1108"/>
      <c r="Z131" s="1109"/>
      <c r="AA131" s="1004">
        <v>5495971</v>
      </c>
      <c r="AB131" s="986"/>
      <c r="AC131" s="986"/>
      <c r="AD131" s="986"/>
      <c r="AE131" s="987"/>
      <c r="AF131" s="985">
        <v>5833464</v>
      </c>
      <c r="AG131" s="986"/>
      <c r="AH131" s="986"/>
      <c r="AI131" s="986"/>
      <c r="AJ131" s="987"/>
      <c r="AK131" s="985">
        <v>5709089</v>
      </c>
      <c r="AL131" s="986"/>
      <c r="AM131" s="986"/>
      <c r="AN131" s="986"/>
      <c r="AO131" s="987"/>
      <c r="AP131" s="1110"/>
      <c r="AQ131" s="1111"/>
      <c r="AR131" s="1111"/>
      <c r="AS131" s="1111"/>
      <c r="AT131" s="1112"/>
      <c r="AU131" s="233"/>
      <c r="AV131" s="233"/>
      <c r="AW131" s="233"/>
      <c r="AX131" s="1083" t="s">
        <v>505</v>
      </c>
      <c r="AY131" s="726"/>
      <c r="AZ131" s="726"/>
      <c r="BA131" s="726"/>
      <c r="BB131" s="726"/>
      <c r="BC131" s="726"/>
      <c r="BD131" s="726"/>
      <c r="BE131" s="1036"/>
      <c r="BF131" s="1084" t="s">
        <v>506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508</v>
      </c>
      <c r="W132" s="1094"/>
      <c r="X132" s="1094"/>
      <c r="Y132" s="1094"/>
      <c r="Z132" s="1095"/>
      <c r="AA132" s="1096">
        <v>5.8358022629999997</v>
      </c>
      <c r="AB132" s="1097"/>
      <c r="AC132" s="1097"/>
      <c r="AD132" s="1097"/>
      <c r="AE132" s="1098"/>
      <c r="AF132" s="1099">
        <v>5.2716190589999998</v>
      </c>
      <c r="AG132" s="1097"/>
      <c r="AH132" s="1097"/>
      <c r="AI132" s="1097"/>
      <c r="AJ132" s="1098"/>
      <c r="AK132" s="1099">
        <v>5.0346561420000002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509</v>
      </c>
      <c r="W133" s="1077"/>
      <c r="X133" s="1077"/>
      <c r="Y133" s="1077"/>
      <c r="Z133" s="1078"/>
      <c r="AA133" s="1079">
        <v>5.9</v>
      </c>
      <c r="AB133" s="1080"/>
      <c r="AC133" s="1080"/>
      <c r="AD133" s="1080"/>
      <c r="AE133" s="1081"/>
      <c r="AF133" s="1079">
        <v>5.6</v>
      </c>
      <c r="AG133" s="1080"/>
      <c r="AH133" s="1080"/>
      <c r="AI133" s="1080"/>
      <c r="AJ133" s="1081"/>
      <c r="AK133" s="1079">
        <v>5.3</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l6kT9kKP6viLQQ7Qq726GZ/8FHg48/E+5b/Efie8ErtA5z3Eo9JytIih2fhjlFB9/6xAa746SoxaY71KdHORQ==" saltValue="12GIhi+l8H6nvEOPJaS+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9B6B-908C-417E-AF40-78F6FB35D9A1}">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uEPsOtk5pis/hXKm01ZC/djCXWmQgrF69qF+XGvpSfJZdYZ8TIyUmZST6WfIk0pV7U1ArTT4XZyXseyN/asIQ==" saltValue="2hmqAm30mf/XsxqUJNXB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aKxeWAe02ZN5uwAMKMmSI85g1khGVMYtxH3Pj5PWDBT4sauODmmsGZ71ndxKKYB2ZDFYu0KLPe+sldXeovtnQ==" saltValue="v+zD+j8L022BCNbGo+dX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518</v>
      </c>
      <c r="AL9" s="1117"/>
      <c r="AM9" s="1117"/>
      <c r="AN9" s="1118"/>
      <c r="AO9" s="281">
        <v>1961023</v>
      </c>
      <c r="AP9" s="281">
        <v>78138</v>
      </c>
      <c r="AQ9" s="282">
        <v>65553</v>
      </c>
      <c r="AR9" s="283">
        <v>19.2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519</v>
      </c>
      <c r="AL10" s="1117"/>
      <c r="AM10" s="1117"/>
      <c r="AN10" s="1118"/>
      <c r="AO10" s="284">
        <v>252862</v>
      </c>
      <c r="AP10" s="284">
        <v>10075</v>
      </c>
      <c r="AQ10" s="285">
        <v>8503</v>
      </c>
      <c r="AR10" s="286">
        <v>18.5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520</v>
      </c>
      <c r="AL11" s="1117"/>
      <c r="AM11" s="1117"/>
      <c r="AN11" s="1118"/>
      <c r="AO11" s="284" t="s">
        <v>521</v>
      </c>
      <c r="AP11" s="284" t="s">
        <v>521</v>
      </c>
      <c r="AQ11" s="285">
        <v>289</v>
      </c>
      <c r="AR11" s="286" t="s">
        <v>521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521</v>
      </c>
      <c r="AP12" s="284" t="s">
        <v>521</v>
      </c>
      <c r="AQ12" s="285">
        <v>23</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523</v>
      </c>
      <c r="AL13" s="1117"/>
      <c r="AM13" s="1117"/>
      <c r="AN13" s="1118"/>
      <c r="AO13" s="284">
        <v>86598</v>
      </c>
      <c r="AP13" s="284">
        <v>3451</v>
      </c>
      <c r="AQ13" s="285">
        <v>2667</v>
      </c>
      <c r="AR13" s="286">
        <v>29.4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524</v>
      </c>
      <c r="AL14" s="1117"/>
      <c r="AM14" s="1117"/>
      <c r="AN14" s="1118"/>
      <c r="AO14" s="284">
        <v>15659</v>
      </c>
      <c r="AP14" s="284">
        <v>624</v>
      </c>
      <c r="AQ14" s="285">
        <v>1163</v>
      </c>
      <c r="AR14" s="286">
        <v>-46.3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525</v>
      </c>
      <c r="AL15" s="1120"/>
      <c r="AM15" s="1120"/>
      <c r="AN15" s="1121"/>
      <c r="AO15" s="284">
        <v>-147975</v>
      </c>
      <c r="AP15" s="284">
        <v>-5896</v>
      </c>
      <c r="AQ15" s="285">
        <v>-4250</v>
      </c>
      <c r="AR15" s="286">
        <v>38.700000000000003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2168167</v>
      </c>
      <c r="AP16" s="284">
        <v>86391</v>
      </c>
      <c r="AQ16" s="285">
        <v>73949</v>
      </c>
      <c r="AR16" s="286">
        <v>16.8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530</v>
      </c>
      <c r="AL21" s="1123"/>
      <c r="AM21" s="1123"/>
      <c r="AN21" s="1124"/>
      <c r="AO21" s="297">
        <v>8.2899999999999991</v>
      </c>
      <c r="AP21" s="298">
        <v>6.65</v>
      </c>
      <c r="AQ21" s="299">
        <v>1.64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531</v>
      </c>
      <c r="AL22" s="1123"/>
      <c r="AM22" s="1123"/>
      <c r="AN22" s="1124"/>
      <c r="AO22" s="302">
        <v>99.5</v>
      </c>
      <c r="AP22" s="303">
        <v>97</v>
      </c>
      <c r="AQ22" s="304">
        <v>2.5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535</v>
      </c>
      <c r="AL32" s="1131"/>
      <c r="AM32" s="1131"/>
      <c r="AN32" s="1132"/>
      <c r="AO32" s="312">
        <v>701794</v>
      </c>
      <c r="AP32" s="312">
        <v>27963</v>
      </c>
      <c r="AQ32" s="313">
        <v>33124</v>
      </c>
      <c r="AR32" s="314">
        <v>-15.6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536</v>
      </c>
      <c r="AL33" s="1131"/>
      <c r="AM33" s="1131"/>
      <c r="AN33" s="113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537</v>
      </c>
      <c r="AL34" s="1131"/>
      <c r="AM34" s="1131"/>
      <c r="AN34" s="1132"/>
      <c r="AO34" s="312" t="s">
        <v>521</v>
      </c>
      <c r="AP34" s="312" t="s">
        <v>521</v>
      </c>
      <c r="AQ34" s="313" t="s">
        <v>521</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538</v>
      </c>
      <c r="AL35" s="1131"/>
      <c r="AM35" s="1131"/>
      <c r="AN35" s="1132"/>
      <c r="AO35" s="312">
        <v>3249</v>
      </c>
      <c r="AP35" s="312">
        <v>129</v>
      </c>
      <c r="AQ35" s="313">
        <v>9022</v>
      </c>
      <c r="AR35" s="314">
        <v>-98.6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539</v>
      </c>
      <c r="AL36" s="1131"/>
      <c r="AM36" s="1131"/>
      <c r="AN36" s="1132"/>
      <c r="AO36" s="312" t="s">
        <v>521</v>
      </c>
      <c r="AP36" s="312" t="s">
        <v>521</v>
      </c>
      <c r="AQ36" s="313">
        <v>1987</v>
      </c>
      <c r="AR36" s="314" t="s">
        <v>521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540</v>
      </c>
      <c r="AL37" s="1131"/>
      <c r="AM37" s="1131"/>
      <c r="AN37" s="1132"/>
      <c r="AO37" s="312" t="s">
        <v>521</v>
      </c>
      <c r="AP37" s="312" t="s">
        <v>521</v>
      </c>
      <c r="AQ37" s="313">
        <v>678</v>
      </c>
      <c r="AR37" s="314" t="s">
        <v>521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541</v>
      </c>
      <c r="AL38" s="1134"/>
      <c r="AM38" s="1134"/>
      <c r="AN38" s="1135"/>
      <c r="AO38" s="315" t="s">
        <v>521</v>
      </c>
      <c r="AP38" s="315" t="s">
        <v>521</v>
      </c>
      <c r="AQ38" s="316">
        <v>0</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542</v>
      </c>
      <c r="AL39" s="1134"/>
      <c r="AM39" s="1134"/>
      <c r="AN39" s="1135"/>
      <c r="AO39" s="312">
        <v>-252</v>
      </c>
      <c r="AP39" s="312">
        <v>-10</v>
      </c>
      <c r="AQ39" s="313">
        <v>-3119</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543</v>
      </c>
      <c r="AL40" s="1131"/>
      <c r="AM40" s="1131"/>
      <c r="AN40" s="1132"/>
      <c r="AO40" s="312">
        <v>-417358</v>
      </c>
      <c r="AP40" s="312">
        <v>-16630</v>
      </c>
      <c r="AQ40" s="313">
        <v>-27108</v>
      </c>
      <c r="AR40" s="314">
        <v>-38.700000000000003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287433</v>
      </c>
      <c r="AP41" s="312">
        <v>11453</v>
      </c>
      <c r="AQ41" s="313">
        <v>14583</v>
      </c>
      <c r="AR41" s="314">
        <v>-21.5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513</v>
      </c>
      <c r="AN49" s="1127" t="s">
        <v>547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1207216</v>
      </c>
      <c r="AN51" s="334">
        <v>46490</v>
      </c>
      <c r="AO51" s="335">
        <v>12.8</v>
      </c>
      <c r="AP51" s="336">
        <v>47387</v>
      </c>
      <c r="AQ51" s="337">
        <v>-9.1999999999999993</v>
      </c>
      <c r="AR51" s="338">
        <v>22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674880</v>
      </c>
      <c r="AN52" s="342">
        <v>25990</v>
      </c>
      <c r="AO52" s="343">
        <v>84.8</v>
      </c>
      <c r="AP52" s="344">
        <v>24928</v>
      </c>
      <c r="AQ52" s="345">
        <v>0.3</v>
      </c>
      <c r="AR52" s="346">
        <v>84.5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959475</v>
      </c>
      <c r="AN53" s="334">
        <v>37167</v>
      </c>
      <c r="AO53" s="335">
        <v>-20.100000000000001</v>
      </c>
      <c r="AP53" s="336">
        <v>51264</v>
      </c>
      <c r="AQ53" s="337">
        <v>8.1999999999999993</v>
      </c>
      <c r="AR53" s="338">
        <v>-28.3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487141</v>
      </c>
      <c r="AN54" s="342">
        <v>18870</v>
      </c>
      <c r="AO54" s="343">
        <v>-27.4</v>
      </c>
      <c r="AP54" s="344">
        <v>26040</v>
      </c>
      <c r="AQ54" s="345">
        <v>4.5</v>
      </c>
      <c r="AR54" s="346">
        <v>-31.9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2412802</v>
      </c>
      <c r="AN55" s="334">
        <v>94324</v>
      </c>
      <c r="AO55" s="335">
        <v>153.80000000000001</v>
      </c>
      <c r="AP55" s="336">
        <v>52068</v>
      </c>
      <c r="AQ55" s="337">
        <v>1.6</v>
      </c>
      <c r="AR55" s="338">
        <v>152.19999999999999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1573783</v>
      </c>
      <c r="AN56" s="342">
        <v>61524</v>
      </c>
      <c r="AO56" s="343">
        <v>226</v>
      </c>
      <c r="AP56" s="344">
        <v>26936</v>
      </c>
      <c r="AQ56" s="345">
        <v>3.4</v>
      </c>
      <c r="AR56" s="346">
        <v>222.6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437018</v>
      </c>
      <c r="AN57" s="334">
        <v>17267</v>
      </c>
      <c r="AO57" s="335">
        <v>-81.7</v>
      </c>
      <c r="AP57" s="336">
        <v>47161</v>
      </c>
      <c r="AQ57" s="337">
        <v>-9.4</v>
      </c>
      <c r="AR57" s="338">
        <v>-72.3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222638</v>
      </c>
      <c r="AN58" s="342">
        <v>8796</v>
      </c>
      <c r="AO58" s="343">
        <v>-85.7</v>
      </c>
      <c r="AP58" s="344">
        <v>24595</v>
      </c>
      <c r="AQ58" s="345">
        <v>-8.6999999999999993</v>
      </c>
      <c r="AR58" s="346">
        <v>-77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615885</v>
      </c>
      <c r="AN59" s="334">
        <v>24540</v>
      </c>
      <c r="AO59" s="335">
        <v>42.1</v>
      </c>
      <c r="AP59" s="336">
        <v>43423</v>
      </c>
      <c r="AQ59" s="337">
        <v>-7.9</v>
      </c>
      <c r="AR59" s="338">
        <v>50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369470</v>
      </c>
      <c r="AN60" s="342">
        <v>14722</v>
      </c>
      <c r="AO60" s="343">
        <v>67.400000000000006</v>
      </c>
      <c r="AP60" s="344">
        <v>22207</v>
      </c>
      <c r="AQ60" s="345">
        <v>-9.6999999999999993</v>
      </c>
      <c r="AR60" s="346">
        <v>77.099999999999994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1126479</v>
      </c>
      <c r="AN61" s="349">
        <v>43958</v>
      </c>
      <c r="AO61" s="350">
        <v>21.4</v>
      </c>
      <c r="AP61" s="351">
        <v>48261</v>
      </c>
      <c r="AQ61" s="352">
        <v>-3.3</v>
      </c>
      <c r="AR61" s="338">
        <v>24.7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665582</v>
      </c>
      <c r="AN62" s="342">
        <v>25980</v>
      </c>
      <c r="AO62" s="343">
        <v>53</v>
      </c>
      <c r="AP62" s="344">
        <v>24941</v>
      </c>
      <c r="AQ62" s="345">
        <v>-2</v>
      </c>
      <c r="AR62" s="346">
        <v>55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NUSDWQxVH5Qje+bC+NbHfagva0zk1EWWYItuI00lJLGJN8pC5l6VV5wq18UPcqOMkf4WSOg2FNDxSTqDWgraQ==" saltValue="z19UvfIXUDfirSfwkv94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510</v>
      </c>
    </row>
    <row r="120" spans="125:125" ht="13.5" hidden="1" customHeight="1" x14ac:dyDescent="0.15"/>
    <row r="121" spans="125:125" ht="13.5" hidden="1" customHeight="1" x14ac:dyDescent="0.15">
      <c r="DU121" s="259"/>
    </row>
  </sheetData>
  <sheetProtection algorithmName="SHA-512" hashValue="uBdwYEr6/lZYBMcou3wRCdIlxIlypO/LtF54slSfvJ44U/GHm+IcaJXLIL8JK4k1sHNlS/vTatvgd3Tke7RXMw==" saltValue="qwf0IE+IfkG+/cq3VvkN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tBHA1dIMd0hnk/dPaWW1lbIdimAbRrTYFl3tY/dR2Dz+TEH0nwBMqNIW/wkqCP7as0Bz9ME+Ik4u0flv3S84xQ==" saltValue="a7NVZp/ecYbaPXuaoBic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49.5</v>
      </c>
      <c r="G47" s="12">
        <v>41.93</v>
      </c>
      <c r="H47" s="12">
        <v>33.119999999999997</v>
      </c>
      <c r="I47" s="12">
        <v>34.86</v>
      </c>
      <c r="J47" s="13">
        <v>36.89</v>
      </c>
    </row>
    <row r="48" spans="2:10" ht="57.75" customHeight="1" x14ac:dyDescent="0.15">
      <c r="B48" s="14"/>
      <c r="C48" s="1141" t="s">
        <v>4</v>
      </c>
      <c r="D48" s="1141"/>
      <c r="E48" s="1142"/>
      <c r="F48" s="15">
        <v>5.28</v>
      </c>
      <c r="G48" s="16">
        <v>6.38</v>
      </c>
      <c r="H48" s="16">
        <v>6.11</v>
      </c>
      <c r="I48" s="16">
        <v>7.37</v>
      </c>
      <c r="J48" s="17">
        <v>6.87</v>
      </c>
    </row>
    <row r="49" spans="2:10" ht="57.75" customHeight="1" thickBot="1" x14ac:dyDescent="0.2">
      <c r="B49" s="18"/>
      <c r="C49" s="1143" t="s">
        <v>5</v>
      </c>
      <c r="D49" s="1143"/>
      <c r="E49" s="1144"/>
      <c r="F49" s="19" t="s">
        <v>567</v>
      </c>
      <c r="G49" s="20" t="s">
        <v>568</v>
      </c>
      <c r="H49" s="20" t="s">
        <v>569</v>
      </c>
      <c r="I49" s="20">
        <v>5.04</v>
      </c>
      <c r="J49" s="21">
        <v>0.52</v>
      </c>
    </row>
    <row r="50" spans="2:10" x14ac:dyDescent="0.15"/>
  </sheetData>
  <sheetProtection algorithmName="SHA-512" hashValue="ekIf4aY54GgxQkRRpibxJYOdJALvLS1h1xVKpg+tCQMpQnH3TIPWNExf4mdKCxj0sitE4pDzyZNWUtzRs4VaqQ==" saltValue="ggY9LWOv9YeDnGpKdY3W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570</v>
      </c>
      <c r="D34" s="1151"/>
      <c r="E34" s="1152"/>
      <c r="F34" s="32">
        <v>5.54</v>
      </c>
      <c r="G34" s="33">
        <v>6.46</v>
      </c>
      <c r="H34" s="33">
        <v>7.17</v>
      </c>
      <c r="I34" s="33">
        <v>7.81</v>
      </c>
      <c r="J34" s="34">
        <v>8.77</v>
      </c>
      <c r="K34" s="22"/>
      <c r="L34" s="22"/>
      <c r="M34" s="22"/>
      <c r="N34" s="22"/>
      <c r="O34" s="22"/>
      <c r="P34" s="22"/>
    </row>
    <row r="35" spans="1:16" ht="39" customHeight="1" x14ac:dyDescent="0.15">
      <c r="A35" s="22"/>
      <c r="B35" s="35"/>
      <c r="C35" s="1145" t="s">
        <v>571</v>
      </c>
      <c r="D35" s="1146"/>
      <c r="E35" s="1147"/>
      <c r="F35" s="36">
        <v>5.28</v>
      </c>
      <c r="G35" s="37">
        <v>6.38</v>
      </c>
      <c r="H35" s="37">
        <v>6.1</v>
      </c>
      <c r="I35" s="37">
        <v>7.36</v>
      </c>
      <c r="J35" s="38">
        <v>6.86</v>
      </c>
      <c r="K35" s="22"/>
      <c r="L35" s="22"/>
      <c r="M35" s="22"/>
      <c r="N35" s="22"/>
      <c r="O35" s="22"/>
      <c r="P35" s="22"/>
    </row>
    <row r="36" spans="1:16" ht="39" customHeight="1" x14ac:dyDescent="0.15">
      <c r="A36" s="22"/>
      <c r="B36" s="35"/>
      <c r="C36" s="1145" t="s">
        <v>572</v>
      </c>
      <c r="D36" s="1146"/>
      <c r="E36" s="1147"/>
      <c r="F36" s="36">
        <v>1.73</v>
      </c>
      <c r="G36" s="37">
        <v>2.0099999999999998</v>
      </c>
      <c r="H36" s="37">
        <v>2.93</v>
      </c>
      <c r="I36" s="37">
        <v>4.33</v>
      </c>
      <c r="J36" s="38">
        <v>6.16</v>
      </c>
      <c r="K36" s="22"/>
      <c r="L36" s="22"/>
      <c r="M36" s="22"/>
      <c r="N36" s="22"/>
      <c r="O36" s="22"/>
      <c r="P36" s="22"/>
    </row>
    <row r="37" spans="1:16" ht="39" customHeight="1" x14ac:dyDescent="0.15">
      <c r="A37" s="22"/>
      <c r="B37" s="35"/>
      <c r="C37" s="1145" t="s">
        <v>573</v>
      </c>
      <c r="D37" s="1146"/>
      <c r="E37" s="1147"/>
      <c r="F37" s="36">
        <v>2.33</v>
      </c>
      <c r="G37" s="37">
        <v>1.87</v>
      </c>
      <c r="H37" s="37">
        <v>2.13</v>
      </c>
      <c r="I37" s="37">
        <v>1.91</v>
      </c>
      <c r="J37" s="38">
        <v>1.46</v>
      </c>
      <c r="K37" s="22"/>
      <c r="L37" s="22"/>
      <c r="M37" s="22"/>
      <c r="N37" s="22"/>
      <c r="O37" s="22"/>
      <c r="P37" s="22"/>
    </row>
    <row r="38" spans="1:16" ht="39" customHeight="1" x14ac:dyDescent="0.15">
      <c r="A38" s="22"/>
      <c r="B38" s="35"/>
      <c r="C38" s="1145" t="s">
        <v>574</v>
      </c>
      <c r="D38" s="1146"/>
      <c r="E38" s="1147"/>
      <c r="F38" s="36">
        <v>0.04</v>
      </c>
      <c r="G38" s="37">
        <v>0.04</v>
      </c>
      <c r="H38" s="37">
        <v>0.05</v>
      </c>
      <c r="I38" s="37">
        <v>0.14000000000000001</v>
      </c>
      <c r="J38" s="38">
        <v>0.06</v>
      </c>
      <c r="K38" s="22"/>
      <c r="L38" s="22"/>
      <c r="M38" s="22"/>
      <c r="N38" s="22"/>
      <c r="O38" s="22"/>
      <c r="P38" s="22"/>
    </row>
    <row r="39" spans="1:16" ht="39" customHeight="1" x14ac:dyDescent="0.15">
      <c r="A39" s="22"/>
      <c r="B39" s="35"/>
      <c r="C39" s="1145" t="s">
        <v>575</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576</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577</v>
      </c>
      <c r="D43" s="1149"/>
      <c r="E43" s="1150"/>
      <c r="F43" s="41">
        <v>0</v>
      </c>
      <c r="G43" s="42">
        <v>0</v>
      </c>
      <c r="H43" s="42">
        <v>0</v>
      </c>
      <c r="I43" s="42">
        <v>0</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z+ly3AoK1k5GIfJdAzKnrQubw3o/uswY4HVmJgVWxoYjKNO+MiAD2c0eku9XMsRWKIZJfmw1a7uVVRmjk0UPQ==" saltValue="ibE33/ImAbfXl0aOTB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834</v>
      </c>
      <c r="L45" s="60">
        <v>773</v>
      </c>
      <c r="M45" s="60">
        <v>769</v>
      </c>
      <c r="N45" s="60">
        <v>744</v>
      </c>
      <c r="O45" s="61">
        <v>702</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521</v>
      </c>
      <c r="L46" s="64" t="s">
        <v>521</v>
      </c>
      <c r="M46" s="64" t="s">
        <v>521</v>
      </c>
      <c r="N46" s="64" t="s">
        <v>521</v>
      </c>
      <c r="O46" s="65" t="s">
        <v>521</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521</v>
      </c>
      <c r="L47" s="64" t="s">
        <v>521</v>
      </c>
      <c r="M47" s="64" t="s">
        <v>521</v>
      </c>
      <c r="N47" s="64" t="s">
        <v>521</v>
      </c>
      <c r="O47" s="65" t="s">
        <v>521</v>
      </c>
      <c r="P47" s="48"/>
      <c r="Q47" s="48"/>
      <c r="R47" s="48"/>
      <c r="S47" s="48"/>
      <c r="T47" s="48"/>
      <c r="U47" s="48"/>
    </row>
    <row r="48" spans="1:21" ht="30.75" customHeight="1" x14ac:dyDescent="0.15">
      <c r="A48" s="48"/>
      <c r="B48" s="1155"/>
      <c r="C48" s="1156"/>
      <c r="D48" s="62"/>
      <c r="E48" s="1161" t="s">
        <v>15</v>
      </c>
      <c r="F48" s="1161"/>
      <c r="G48" s="1161"/>
      <c r="H48" s="1161"/>
      <c r="I48" s="1161"/>
      <c r="J48" s="1162"/>
      <c r="K48" s="63">
        <v>5</v>
      </c>
      <c r="L48" s="64">
        <v>6</v>
      </c>
      <c r="M48" s="64">
        <v>4</v>
      </c>
      <c r="N48" s="64">
        <v>4</v>
      </c>
      <c r="O48" s="65">
        <v>3</v>
      </c>
      <c r="P48" s="48"/>
      <c r="Q48" s="48"/>
      <c r="R48" s="48"/>
      <c r="S48" s="48"/>
      <c r="T48" s="48"/>
      <c r="U48" s="48"/>
    </row>
    <row r="49" spans="1:21" ht="30.75" customHeight="1" x14ac:dyDescent="0.15">
      <c r="A49" s="48"/>
      <c r="B49" s="1155"/>
      <c r="C49" s="1156"/>
      <c r="D49" s="62"/>
      <c r="E49" s="1161" t="s">
        <v>16</v>
      </c>
      <c r="F49" s="1161"/>
      <c r="G49" s="1161"/>
      <c r="H49" s="1161"/>
      <c r="I49" s="1161"/>
      <c r="J49" s="1162"/>
      <c r="K49" s="63" t="s">
        <v>521</v>
      </c>
      <c r="L49" s="64" t="s">
        <v>521</v>
      </c>
      <c r="M49" s="64" t="s">
        <v>521</v>
      </c>
      <c r="N49" s="64" t="s">
        <v>521</v>
      </c>
      <c r="O49" s="65" t="s">
        <v>521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521</v>
      </c>
      <c r="L50" s="64" t="s">
        <v>521</v>
      </c>
      <c r="M50" s="64" t="s">
        <v>521</v>
      </c>
      <c r="N50" s="64" t="s">
        <v>521</v>
      </c>
      <c r="O50" s="65" t="s">
        <v>521</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521</v>
      </c>
      <c r="L51" s="64" t="s">
        <v>521</v>
      </c>
      <c r="M51" s="64">
        <v>0</v>
      </c>
      <c r="N51" s="64" t="s">
        <v>521</v>
      </c>
      <c r="O51" s="65" t="s">
        <v>521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512</v>
      </c>
      <c r="L52" s="64">
        <v>481</v>
      </c>
      <c r="M52" s="64">
        <v>453</v>
      </c>
      <c r="N52" s="64">
        <v>440</v>
      </c>
      <c r="O52" s="65">
        <v>417</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327</v>
      </c>
      <c r="L53" s="69">
        <v>298</v>
      </c>
      <c r="M53" s="69">
        <v>320</v>
      </c>
      <c r="N53" s="69">
        <v>308</v>
      </c>
      <c r="O53" s="70">
        <v>288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IKaPrYBjE3+yy94onBUjBL1p4KGgv7YvS+Vqh1k+GscnDIZORWL2kdnYLNe3BH73jBS5PSa+QSklmfLKujg+g==" saltValue="s+lBxo5wQ0Rdqr/q7Up5O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84" t="s">
        <v>32</v>
      </c>
      <c r="C41" s="1185"/>
      <c r="D41" s="105"/>
      <c r="E41" s="1190" t="s">
        <v>33</v>
      </c>
      <c r="F41" s="1190"/>
      <c r="G41" s="1190"/>
      <c r="H41" s="1191"/>
      <c r="I41" s="355">
        <v>5063</v>
      </c>
      <c r="J41" s="356">
        <v>4739</v>
      </c>
      <c r="K41" s="356">
        <v>5448</v>
      </c>
      <c r="L41" s="356">
        <v>5031</v>
      </c>
      <c r="M41" s="357">
        <v>4482</v>
      </c>
    </row>
    <row r="42" spans="2:13" ht="27.75" customHeight="1" x14ac:dyDescent="0.15">
      <c r="B42" s="1186"/>
      <c r="C42" s="1187"/>
      <c r="D42" s="106"/>
      <c r="E42" s="1192" t="s">
        <v>34</v>
      </c>
      <c r="F42" s="1192"/>
      <c r="G42" s="1192"/>
      <c r="H42" s="1193"/>
      <c r="I42" s="358" t="s">
        <v>521</v>
      </c>
      <c r="J42" s="359" t="s">
        <v>521</v>
      </c>
      <c r="K42" s="359" t="s">
        <v>521</v>
      </c>
      <c r="L42" s="359" t="s">
        <v>521</v>
      </c>
      <c r="M42" s="360" t="s">
        <v>521</v>
      </c>
    </row>
    <row r="43" spans="2:13" ht="27.75" customHeight="1" x14ac:dyDescent="0.15">
      <c r="B43" s="1186"/>
      <c r="C43" s="1187"/>
      <c r="D43" s="106"/>
      <c r="E43" s="1192" t="s">
        <v>35</v>
      </c>
      <c r="F43" s="1192"/>
      <c r="G43" s="1192"/>
      <c r="H43" s="1193"/>
      <c r="I43" s="358">
        <v>19</v>
      </c>
      <c r="J43" s="359">
        <v>18</v>
      </c>
      <c r="K43" s="359">
        <v>14</v>
      </c>
      <c r="L43" s="359">
        <v>10</v>
      </c>
      <c r="M43" s="360">
        <v>5</v>
      </c>
    </row>
    <row r="44" spans="2:13" ht="27.75" customHeight="1" x14ac:dyDescent="0.15">
      <c r="B44" s="1186"/>
      <c r="C44" s="1187"/>
      <c r="D44" s="106"/>
      <c r="E44" s="1192" t="s">
        <v>36</v>
      </c>
      <c r="F44" s="1192"/>
      <c r="G44" s="1192"/>
      <c r="H44" s="1193"/>
      <c r="I44" s="358" t="s">
        <v>521</v>
      </c>
      <c r="J44" s="359" t="s">
        <v>521</v>
      </c>
      <c r="K44" s="359" t="s">
        <v>521</v>
      </c>
      <c r="L44" s="359" t="s">
        <v>521</v>
      </c>
      <c r="M44" s="360" t="s">
        <v>521</v>
      </c>
    </row>
    <row r="45" spans="2:13" ht="27.75" customHeight="1" x14ac:dyDescent="0.15">
      <c r="B45" s="1186"/>
      <c r="C45" s="1187"/>
      <c r="D45" s="106"/>
      <c r="E45" s="1192" t="s">
        <v>37</v>
      </c>
      <c r="F45" s="1192"/>
      <c r="G45" s="1192"/>
      <c r="H45" s="1193"/>
      <c r="I45" s="358">
        <v>1092</v>
      </c>
      <c r="J45" s="359">
        <v>1045</v>
      </c>
      <c r="K45" s="359">
        <v>988</v>
      </c>
      <c r="L45" s="359">
        <v>934</v>
      </c>
      <c r="M45" s="360">
        <v>979</v>
      </c>
    </row>
    <row r="46" spans="2:13" ht="27.75" customHeight="1" x14ac:dyDescent="0.15">
      <c r="B46" s="1186"/>
      <c r="C46" s="1187"/>
      <c r="D46" s="107"/>
      <c r="E46" s="1192" t="s">
        <v>38</v>
      </c>
      <c r="F46" s="1192"/>
      <c r="G46" s="1192"/>
      <c r="H46" s="1193"/>
      <c r="I46" s="358" t="s">
        <v>521</v>
      </c>
      <c r="J46" s="359" t="s">
        <v>521</v>
      </c>
      <c r="K46" s="359" t="s">
        <v>521</v>
      </c>
      <c r="L46" s="359" t="s">
        <v>521</v>
      </c>
      <c r="M46" s="360" t="s">
        <v>521</v>
      </c>
    </row>
    <row r="47" spans="2:13" ht="27.75" customHeight="1" x14ac:dyDescent="0.15">
      <c r="B47" s="1186"/>
      <c r="C47" s="1187"/>
      <c r="D47" s="108"/>
      <c r="E47" s="1194" t="s">
        <v>39</v>
      </c>
      <c r="F47" s="1195"/>
      <c r="G47" s="1195"/>
      <c r="H47" s="1196"/>
      <c r="I47" s="358" t="s">
        <v>521</v>
      </c>
      <c r="J47" s="359" t="s">
        <v>521</v>
      </c>
      <c r="K47" s="359" t="s">
        <v>521</v>
      </c>
      <c r="L47" s="359" t="s">
        <v>521</v>
      </c>
      <c r="M47" s="360" t="s">
        <v>521</v>
      </c>
    </row>
    <row r="48" spans="2:13" ht="27.75" customHeight="1" x14ac:dyDescent="0.15">
      <c r="B48" s="1186"/>
      <c r="C48" s="1187"/>
      <c r="D48" s="106"/>
      <c r="E48" s="1192" t="s">
        <v>40</v>
      </c>
      <c r="F48" s="1192"/>
      <c r="G48" s="1192"/>
      <c r="H48" s="1193"/>
      <c r="I48" s="358" t="s">
        <v>521</v>
      </c>
      <c r="J48" s="359" t="s">
        <v>521</v>
      </c>
      <c r="K48" s="359" t="s">
        <v>521</v>
      </c>
      <c r="L48" s="359" t="s">
        <v>521</v>
      </c>
      <c r="M48" s="360" t="s">
        <v>521</v>
      </c>
    </row>
    <row r="49" spans="2:13" ht="27.75" customHeight="1" x14ac:dyDescent="0.15">
      <c r="B49" s="1188"/>
      <c r="C49" s="1189"/>
      <c r="D49" s="106"/>
      <c r="E49" s="1192" t="s">
        <v>41</v>
      </c>
      <c r="F49" s="1192"/>
      <c r="G49" s="1192"/>
      <c r="H49" s="1193"/>
      <c r="I49" s="358" t="s">
        <v>521</v>
      </c>
      <c r="J49" s="359" t="s">
        <v>521</v>
      </c>
      <c r="K49" s="359" t="s">
        <v>521</v>
      </c>
      <c r="L49" s="359" t="s">
        <v>521</v>
      </c>
      <c r="M49" s="360" t="s">
        <v>521</v>
      </c>
    </row>
    <row r="50" spans="2:13" ht="27.75" customHeight="1" x14ac:dyDescent="0.15">
      <c r="B50" s="1197" t="s">
        <v>42</v>
      </c>
      <c r="C50" s="1198"/>
      <c r="D50" s="109"/>
      <c r="E50" s="1192" t="s">
        <v>43</v>
      </c>
      <c r="F50" s="1192"/>
      <c r="G50" s="1192"/>
      <c r="H50" s="1193"/>
      <c r="I50" s="358">
        <v>5791</v>
      </c>
      <c r="J50" s="359">
        <v>5175</v>
      </c>
      <c r="K50" s="359">
        <v>4548</v>
      </c>
      <c r="L50" s="359">
        <v>4956</v>
      </c>
      <c r="M50" s="360">
        <v>5068</v>
      </c>
    </row>
    <row r="51" spans="2:13" ht="27.75" customHeight="1" x14ac:dyDescent="0.15">
      <c r="B51" s="1186"/>
      <c r="C51" s="1187"/>
      <c r="D51" s="106"/>
      <c r="E51" s="1192" t="s">
        <v>44</v>
      </c>
      <c r="F51" s="1192"/>
      <c r="G51" s="1192"/>
      <c r="H51" s="1193"/>
      <c r="I51" s="358">
        <v>20</v>
      </c>
      <c r="J51" s="359">
        <v>9</v>
      </c>
      <c r="K51" s="359" t="s">
        <v>521</v>
      </c>
      <c r="L51" s="359" t="s">
        <v>521</v>
      </c>
      <c r="M51" s="360" t="s">
        <v>521</v>
      </c>
    </row>
    <row r="52" spans="2:13" ht="27.75" customHeight="1" x14ac:dyDescent="0.15">
      <c r="B52" s="1188"/>
      <c r="C52" s="1189"/>
      <c r="D52" s="106"/>
      <c r="E52" s="1192" t="s">
        <v>45</v>
      </c>
      <c r="F52" s="1192"/>
      <c r="G52" s="1192"/>
      <c r="H52" s="1193"/>
      <c r="I52" s="358">
        <v>5034</v>
      </c>
      <c r="J52" s="359">
        <v>4885</v>
      </c>
      <c r="K52" s="359">
        <v>4770</v>
      </c>
      <c r="L52" s="359">
        <v>4600</v>
      </c>
      <c r="M52" s="360">
        <v>4307</v>
      </c>
    </row>
    <row r="53" spans="2:13" ht="27.75" customHeight="1" thickBot="1" x14ac:dyDescent="0.2">
      <c r="B53" s="1199" t="s">
        <v>46</v>
      </c>
      <c r="C53" s="1200"/>
      <c r="D53" s="110"/>
      <c r="E53" s="1201" t="s">
        <v>47</v>
      </c>
      <c r="F53" s="1201"/>
      <c r="G53" s="1201"/>
      <c r="H53" s="1202"/>
      <c r="I53" s="361">
        <v>-4671</v>
      </c>
      <c r="J53" s="362">
        <v>-4267</v>
      </c>
      <c r="K53" s="362">
        <v>-2868</v>
      </c>
      <c r="L53" s="362">
        <v>-3582</v>
      </c>
      <c r="M53" s="363">
        <v>-3909</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Y+UIBxqy/cRKusWPAxAp6+zsPrBUqWuTXwoJPvCFRfjlAI1CToF/bhczqE9lPj/kenAJRocipsBfPeFPbNaRUg==" saltValue="O2UyKgYcbxzuQgeBwJh5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1970</v>
      </c>
      <c r="G55" s="122">
        <v>2187</v>
      </c>
      <c r="H55" s="123">
        <v>2260</v>
      </c>
    </row>
    <row r="56" spans="2:8" ht="52.5" customHeight="1" x14ac:dyDescent="0.15">
      <c r="B56" s="124"/>
      <c r="C56" s="1213" t="s">
        <v>51</v>
      </c>
      <c r="D56" s="1213"/>
      <c r="E56" s="1214"/>
      <c r="F56" s="125">
        <v>524</v>
      </c>
      <c r="G56" s="125">
        <v>625</v>
      </c>
      <c r="H56" s="126">
        <v>626</v>
      </c>
    </row>
    <row r="57" spans="2:8" ht="53.25" customHeight="1" x14ac:dyDescent="0.15">
      <c r="B57" s="124"/>
      <c r="C57" s="1215" t="s">
        <v>52</v>
      </c>
      <c r="D57" s="1215"/>
      <c r="E57" s="1216"/>
      <c r="F57" s="127">
        <v>1106</v>
      </c>
      <c r="G57" s="127">
        <v>1102</v>
      </c>
      <c r="H57" s="128">
        <v>1062</v>
      </c>
    </row>
    <row r="58" spans="2:8" ht="45.75" customHeight="1" x14ac:dyDescent="0.15">
      <c r="B58" s="129"/>
      <c r="C58" s="1203" t="s">
        <v>592</v>
      </c>
      <c r="D58" s="1204"/>
      <c r="E58" s="1205"/>
      <c r="F58" s="130">
        <v>462</v>
      </c>
      <c r="G58" s="130">
        <v>462</v>
      </c>
      <c r="H58" s="131">
        <v>462</v>
      </c>
    </row>
    <row r="59" spans="2:8" ht="45.75" customHeight="1" x14ac:dyDescent="0.15">
      <c r="B59" s="129"/>
      <c r="C59" s="1203" t="s">
        <v>593</v>
      </c>
      <c r="D59" s="1204"/>
      <c r="E59" s="1205"/>
      <c r="F59" s="130">
        <v>300</v>
      </c>
      <c r="G59" s="130">
        <v>300</v>
      </c>
      <c r="H59" s="131">
        <v>300</v>
      </c>
    </row>
    <row r="60" spans="2:8" ht="45.75" customHeight="1" x14ac:dyDescent="0.15">
      <c r="B60" s="129"/>
      <c r="C60" s="1203" t="s">
        <v>594</v>
      </c>
      <c r="D60" s="1204"/>
      <c r="E60" s="1205"/>
      <c r="F60" s="130">
        <v>211</v>
      </c>
      <c r="G60" s="130">
        <v>211</v>
      </c>
      <c r="H60" s="131">
        <v>211</v>
      </c>
    </row>
    <row r="61" spans="2:8" ht="45.75" customHeight="1" x14ac:dyDescent="0.15">
      <c r="B61" s="129"/>
      <c r="C61" s="1203" t="s">
        <v>595</v>
      </c>
      <c r="D61" s="1204"/>
      <c r="E61" s="1205"/>
      <c r="F61" s="130">
        <v>80</v>
      </c>
      <c r="G61" s="130">
        <v>80</v>
      </c>
      <c r="H61" s="131">
        <v>41</v>
      </c>
    </row>
    <row r="62" spans="2:8" ht="45.75" customHeight="1" thickBot="1" x14ac:dyDescent="0.2">
      <c r="B62" s="132"/>
      <c r="C62" s="1206" t="s">
        <v>596</v>
      </c>
      <c r="D62" s="1207"/>
      <c r="E62" s="1208"/>
      <c r="F62" s="133">
        <v>36</v>
      </c>
      <c r="G62" s="133">
        <v>36</v>
      </c>
      <c r="H62" s="134">
        <v>36</v>
      </c>
    </row>
    <row r="63" spans="2:8" ht="52.5" customHeight="1" thickBot="1" x14ac:dyDescent="0.2">
      <c r="B63" s="135"/>
      <c r="C63" s="1209" t="s">
        <v>53</v>
      </c>
      <c r="D63" s="1209"/>
      <c r="E63" s="1210"/>
      <c r="F63" s="136">
        <v>3600</v>
      </c>
      <c r="G63" s="136">
        <v>3914</v>
      </c>
      <c r="H63" s="137">
        <v>3948</v>
      </c>
    </row>
    <row r="64" spans="2:8"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sheetData>
  <sheetProtection algorithmName="SHA-512" hashValue="bChicbht5+5KS6FQ7Eox3F5x1cfMSAuDI20ZhUJnLVGJe0s8LbRLH1o39pBMTHanQfpod+oXXvMENBpMskqSAA==" saltValue="1+irIPpA50AQfSN1meVO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7C2F3-57BC-4070-AD93-4696C1DB3B3A}">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597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600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562</v>
      </c>
      <c r="BQ50" s="1250"/>
      <c r="BR50" s="1250"/>
      <c r="BS50" s="1250"/>
      <c r="BT50" s="1250"/>
      <c r="BU50" s="1250"/>
      <c r="BV50" s="1250"/>
      <c r="BW50" s="1250"/>
      <c r="BX50" s="1250" t="s">
        <v>563</v>
      </c>
      <c r="BY50" s="1250"/>
      <c r="BZ50" s="1250"/>
      <c r="CA50" s="1250"/>
      <c r="CB50" s="1250"/>
      <c r="CC50" s="1250"/>
      <c r="CD50" s="1250"/>
      <c r="CE50" s="1250"/>
      <c r="CF50" s="1250" t="s">
        <v>564</v>
      </c>
      <c r="CG50" s="1250"/>
      <c r="CH50" s="1250"/>
      <c r="CI50" s="1250"/>
      <c r="CJ50" s="1250"/>
      <c r="CK50" s="1250"/>
      <c r="CL50" s="1250"/>
      <c r="CM50" s="1250"/>
      <c r="CN50" s="1250" t="s">
        <v>565</v>
      </c>
      <c r="CO50" s="1250"/>
      <c r="CP50" s="1250"/>
      <c r="CQ50" s="1250"/>
      <c r="CR50" s="1250"/>
      <c r="CS50" s="1250"/>
      <c r="CT50" s="1250"/>
      <c r="CU50" s="1250"/>
      <c r="CV50" s="1250" t="s">
        <v>566</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601</v>
      </c>
      <c r="AO51" s="1254"/>
      <c r="AP51" s="1254"/>
      <c r="AQ51" s="1254"/>
      <c r="AR51" s="1254"/>
      <c r="AS51" s="1254"/>
      <c r="AT51" s="1254"/>
      <c r="AU51" s="1254"/>
      <c r="AV51" s="1254"/>
      <c r="AW51" s="1254"/>
      <c r="AX51" s="1254"/>
      <c r="AY51" s="1254"/>
      <c r="AZ51" s="1254"/>
      <c r="BA51" s="1254"/>
      <c r="BB51" s="1254" t="s">
        <v>602</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603</v>
      </c>
      <c r="BC53" s="1254"/>
      <c r="BD53" s="1254"/>
      <c r="BE53" s="1254"/>
      <c r="BF53" s="1254"/>
      <c r="BG53" s="1254"/>
      <c r="BH53" s="1254"/>
      <c r="BI53" s="1254"/>
      <c r="BJ53" s="1254"/>
      <c r="BK53" s="1254"/>
      <c r="BL53" s="1254"/>
      <c r="BM53" s="1254"/>
      <c r="BN53" s="1254"/>
      <c r="BO53" s="1254"/>
      <c r="BP53" s="1255">
        <v>62.2</v>
      </c>
      <c r="BQ53" s="1255"/>
      <c r="BR53" s="1255"/>
      <c r="BS53" s="1255"/>
      <c r="BT53" s="1255"/>
      <c r="BU53" s="1255"/>
      <c r="BV53" s="1255"/>
      <c r="BW53" s="1255"/>
      <c r="BX53" s="1255">
        <v>63.3</v>
      </c>
      <c r="BY53" s="1255"/>
      <c r="BZ53" s="1255"/>
      <c r="CA53" s="1255"/>
      <c r="CB53" s="1255"/>
      <c r="CC53" s="1255"/>
      <c r="CD53" s="1255"/>
      <c r="CE53" s="1255"/>
      <c r="CF53" s="1255">
        <v>61.6</v>
      </c>
      <c r="CG53" s="1255"/>
      <c r="CH53" s="1255"/>
      <c r="CI53" s="1255"/>
      <c r="CJ53" s="1255"/>
      <c r="CK53" s="1255"/>
      <c r="CL53" s="1255"/>
      <c r="CM53" s="1255"/>
      <c r="CN53" s="1255">
        <v>63.5</v>
      </c>
      <c r="CO53" s="1255"/>
      <c r="CP53" s="1255"/>
      <c r="CQ53" s="1255"/>
      <c r="CR53" s="1255"/>
      <c r="CS53" s="1255"/>
      <c r="CT53" s="1255"/>
      <c r="CU53" s="1255"/>
      <c r="CV53" s="1255">
        <v>65</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604</v>
      </c>
      <c r="AO55" s="1250"/>
      <c r="AP55" s="1250"/>
      <c r="AQ55" s="1250"/>
      <c r="AR55" s="1250"/>
      <c r="AS55" s="1250"/>
      <c r="AT55" s="1250"/>
      <c r="AU55" s="1250"/>
      <c r="AV55" s="1250"/>
      <c r="AW55" s="1250"/>
      <c r="AX55" s="1250"/>
      <c r="AY55" s="1250"/>
      <c r="AZ55" s="1250"/>
      <c r="BA55" s="1250"/>
      <c r="BB55" s="1254" t="s">
        <v>602</v>
      </c>
      <c r="BC55" s="1254"/>
      <c r="BD55" s="1254"/>
      <c r="BE55" s="1254"/>
      <c r="BF55" s="1254"/>
      <c r="BG55" s="1254"/>
      <c r="BH55" s="1254"/>
      <c r="BI55" s="1254"/>
      <c r="BJ55" s="1254"/>
      <c r="BK55" s="1254"/>
      <c r="BL55" s="1254"/>
      <c r="BM55" s="1254"/>
      <c r="BN55" s="1254"/>
      <c r="BO55" s="1254"/>
      <c r="BP55" s="1255">
        <v>18.2</v>
      </c>
      <c r="BQ55" s="1255"/>
      <c r="BR55" s="1255"/>
      <c r="BS55" s="1255"/>
      <c r="BT55" s="1255"/>
      <c r="BU55" s="1255"/>
      <c r="BV55" s="1255"/>
      <c r="BW55" s="1255"/>
      <c r="BX55" s="1255">
        <v>20.3</v>
      </c>
      <c r="BY55" s="1255"/>
      <c r="BZ55" s="1255"/>
      <c r="CA55" s="1255"/>
      <c r="CB55" s="1255"/>
      <c r="CC55" s="1255"/>
      <c r="CD55" s="1255"/>
      <c r="CE55" s="1255"/>
      <c r="CF55" s="1255">
        <v>15.5</v>
      </c>
      <c r="CG55" s="1255"/>
      <c r="CH55" s="1255"/>
      <c r="CI55" s="1255"/>
      <c r="CJ55" s="1255"/>
      <c r="CK55" s="1255"/>
      <c r="CL55" s="1255"/>
      <c r="CM55" s="1255"/>
      <c r="CN55" s="1255">
        <v>4.5999999999999996</v>
      </c>
      <c r="CO55" s="1255"/>
      <c r="CP55" s="1255"/>
      <c r="CQ55" s="1255"/>
      <c r="CR55" s="1255"/>
      <c r="CS55" s="1255"/>
      <c r="CT55" s="1255"/>
      <c r="CU55" s="1255"/>
      <c r="CV55" s="1255">
        <v>1.6</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603</v>
      </c>
      <c r="BC57" s="1254"/>
      <c r="BD57" s="1254"/>
      <c r="BE57" s="1254"/>
      <c r="BF57" s="1254"/>
      <c r="BG57" s="1254"/>
      <c r="BH57" s="1254"/>
      <c r="BI57" s="1254"/>
      <c r="BJ57" s="1254"/>
      <c r="BK57" s="1254"/>
      <c r="BL57" s="1254"/>
      <c r="BM57" s="1254"/>
      <c r="BN57" s="1254"/>
      <c r="BO57" s="1254"/>
      <c r="BP57" s="1255">
        <v>59.3</v>
      </c>
      <c r="BQ57" s="1255"/>
      <c r="BR57" s="1255"/>
      <c r="BS57" s="1255"/>
      <c r="BT57" s="1255"/>
      <c r="BU57" s="1255"/>
      <c r="BV57" s="1255"/>
      <c r="BW57" s="1255"/>
      <c r="BX57" s="1255">
        <v>60.3</v>
      </c>
      <c r="BY57" s="1255"/>
      <c r="BZ57" s="1255"/>
      <c r="CA57" s="1255"/>
      <c r="CB57" s="1255"/>
      <c r="CC57" s="1255"/>
      <c r="CD57" s="1255"/>
      <c r="CE57" s="1255"/>
      <c r="CF57" s="1255">
        <v>61.5</v>
      </c>
      <c r="CG57" s="1255"/>
      <c r="CH57" s="1255"/>
      <c r="CI57" s="1255"/>
      <c r="CJ57" s="1255"/>
      <c r="CK57" s="1255"/>
      <c r="CL57" s="1255"/>
      <c r="CM57" s="1255"/>
      <c r="CN57" s="1255">
        <v>61</v>
      </c>
      <c r="CO57" s="1255"/>
      <c r="CP57" s="1255"/>
      <c r="CQ57" s="1255"/>
      <c r="CR57" s="1255"/>
      <c r="CS57" s="1255"/>
      <c r="CT57" s="1255"/>
      <c r="CU57" s="1255"/>
      <c r="CV57" s="1255">
        <v>62.3</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605</v>
      </c>
    </row>
    <row r="64" spans="1:109" x14ac:dyDescent="0.15">
      <c r="B64" s="1225"/>
      <c r="G64" s="1232"/>
      <c r="I64" s="1265"/>
      <c r="J64" s="1265"/>
      <c r="K64" s="1265"/>
      <c r="L64" s="1265"/>
      <c r="M64" s="1265"/>
      <c r="N64" s="1266"/>
      <c r="AM64" s="1232"/>
      <c r="AN64" s="1232" t="s">
        <v>598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67" t="s">
        <v>606</v>
      </c>
      <c r="AO65" s="1268"/>
      <c r="AP65" s="1268"/>
      <c r="AQ65" s="1268"/>
      <c r="AR65" s="1268"/>
      <c r="AS65" s="1268"/>
      <c r="AT65" s="1268"/>
      <c r="AU65" s="1268"/>
      <c r="AV65" s="1268"/>
      <c r="AW65" s="1268"/>
      <c r="AX65" s="1268"/>
      <c r="AY65" s="1268"/>
      <c r="AZ65" s="1268"/>
      <c r="BA65" s="1268"/>
      <c r="BB65" s="1268"/>
      <c r="BC65" s="1268"/>
      <c r="BD65" s="1268"/>
      <c r="BE65" s="1268"/>
      <c r="BF65" s="1268"/>
      <c r="BG65" s="1268"/>
      <c r="BH65" s="1268"/>
      <c r="BI65" s="1268"/>
      <c r="BJ65" s="1268"/>
      <c r="BK65" s="1268"/>
      <c r="BL65" s="1268"/>
      <c r="BM65" s="1268"/>
      <c r="BN65" s="1268"/>
      <c r="BO65" s="1268"/>
      <c r="BP65" s="1268"/>
      <c r="BQ65" s="1268"/>
      <c r="BR65" s="1268"/>
      <c r="BS65" s="1268"/>
      <c r="BT65" s="1268"/>
      <c r="BU65" s="1268"/>
      <c r="BV65" s="1268"/>
      <c r="BW65" s="1268"/>
      <c r="BX65" s="1268"/>
      <c r="BY65" s="1268"/>
      <c r="BZ65" s="1268"/>
      <c r="CA65" s="1268"/>
      <c r="CB65" s="1268"/>
      <c r="CC65" s="1268"/>
      <c r="CD65" s="1268"/>
      <c r="CE65" s="1268"/>
      <c r="CF65" s="1268"/>
      <c r="CG65" s="1268"/>
      <c r="CH65" s="1268"/>
      <c r="CI65" s="1268"/>
      <c r="CJ65" s="1268"/>
      <c r="CK65" s="1268"/>
      <c r="CL65" s="1268"/>
      <c r="CM65" s="1268"/>
      <c r="CN65" s="1268"/>
      <c r="CO65" s="1268"/>
      <c r="CP65" s="1268"/>
      <c r="CQ65" s="1268"/>
      <c r="CR65" s="1268"/>
      <c r="CS65" s="1268"/>
      <c r="CT65" s="1268"/>
      <c r="CU65" s="1268"/>
      <c r="CV65" s="1268"/>
      <c r="CW65" s="1268"/>
      <c r="CX65" s="1268"/>
      <c r="CY65" s="1268"/>
      <c r="CZ65" s="1268"/>
      <c r="DA65" s="1268"/>
      <c r="DB65" s="1268"/>
      <c r="DC65" s="1269"/>
    </row>
    <row r="66" spans="2:107" x14ac:dyDescent="0.15">
      <c r="B66" s="1225"/>
      <c r="AN66" s="1270"/>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2"/>
    </row>
    <row r="67" spans="2:107" x14ac:dyDescent="0.15">
      <c r="B67" s="1225"/>
      <c r="AN67" s="1270"/>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2"/>
    </row>
    <row r="68" spans="2:107" x14ac:dyDescent="0.15">
      <c r="B68" s="1225"/>
      <c r="AN68" s="1270"/>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2"/>
    </row>
    <row r="69" spans="2:107" x14ac:dyDescent="0.15">
      <c r="B69" s="1225"/>
      <c r="AN69" s="1273"/>
      <c r="AO69" s="1274"/>
      <c r="AP69" s="1274"/>
      <c r="AQ69" s="1274"/>
      <c r="AR69" s="1274"/>
      <c r="AS69" s="1274"/>
      <c r="AT69" s="1274"/>
      <c r="AU69" s="1274"/>
      <c r="AV69" s="1274"/>
      <c r="AW69" s="1274"/>
      <c r="AX69" s="1274"/>
      <c r="AY69" s="1274"/>
      <c r="AZ69" s="1274"/>
      <c r="BA69" s="1274"/>
      <c r="BB69" s="1274"/>
      <c r="BC69" s="1274"/>
      <c r="BD69" s="1274"/>
      <c r="BE69" s="1274"/>
      <c r="BF69" s="1274"/>
      <c r="BG69" s="1274"/>
      <c r="BH69" s="1274"/>
      <c r="BI69" s="1274"/>
      <c r="BJ69" s="1274"/>
      <c r="BK69" s="1274"/>
      <c r="BL69" s="1274"/>
      <c r="BM69" s="1274"/>
      <c r="BN69" s="1274"/>
      <c r="BO69" s="1274"/>
      <c r="BP69" s="1274"/>
      <c r="BQ69" s="1274"/>
      <c r="BR69" s="1274"/>
      <c r="BS69" s="1274"/>
      <c r="BT69" s="1274"/>
      <c r="BU69" s="1274"/>
      <c r="BV69" s="1274"/>
      <c r="BW69" s="1274"/>
      <c r="BX69" s="1274"/>
      <c r="BY69" s="1274"/>
      <c r="BZ69" s="1274"/>
      <c r="CA69" s="1274"/>
      <c r="CB69" s="1274"/>
      <c r="CC69" s="1274"/>
      <c r="CD69" s="1274"/>
      <c r="CE69" s="1274"/>
      <c r="CF69" s="1274"/>
      <c r="CG69" s="1274"/>
      <c r="CH69" s="1274"/>
      <c r="CI69" s="1274"/>
      <c r="CJ69" s="1274"/>
      <c r="CK69" s="1274"/>
      <c r="CL69" s="1274"/>
      <c r="CM69" s="1274"/>
      <c r="CN69" s="1274"/>
      <c r="CO69" s="1274"/>
      <c r="CP69" s="1274"/>
      <c r="CQ69" s="1274"/>
      <c r="CR69" s="1274"/>
      <c r="CS69" s="1274"/>
      <c r="CT69" s="1274"/>
      <c r="CU69" s="1274"/>
      <c r="CV69" s="1274"/>
      <c r="CW69" s="1274"/>
      <c r="CX69" s="1274"/>
      <c r="CY69" s="1274"/>
      <c r="CZ69" s="1274"/>
      <c r="DA69" s="1274"/>
      <c r="DB69" s="1274"/>
      <c r="DC69" s="1275"/>
    </row>
    <row r="70" spans="2:107" x14ac:dyDescent="0.15">
      <c r="B70" s="1225"/>
      <c r="H70" s="1276"/>
      <c r="I70" s="1276"/>
      <c r="J70" s="1277"/>
      <c r="K70" s="1277"/>
      <c r="L70" s="1278"/>
      <c r="M70" s="1277"/>
      <c r="N70" s="1278"/>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9"/>
      <c r="I71" s="1280"/>
      <c r="J71" s="1277"/>
      <c r="K71" s="1277"/>
      <c r="L71" s="1278"/>
      <c r="M71" s="1277"/>
      <c r="N71" s="1278"/>
      <c r="AM71" s="1279"/>
      <c r="AN71" s="1219" t="s">
        <v>600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562</v>
      </c>
      <c r="BQ72" s="1250"/>
      <c r="BR72" s="1250"/>
      <c r="BS72" s="1250"/>
      <c r="BT72" s="1250"/>
      <c r="BU72" s="1250"/>
      <c r="BV72" s="1250"/>
      <c r="BW72" s="1250"/>
      <c r="BX72" s="1250" t="s">
        <v>563</v>
      </c>
      <c r="BY72" s="1250"/>
      <c r="BZ72" s="1250"/>
      <c r="CA72" s="1250"/>
      <c r="CB72" s="1250"/>
      <c r="CC72" s="1250"/>
      <c r="CD72" s="1250"/>
      <c r="CE72" s="1250"/>
      <c r="CF72" s="1250" t="s">
        <v>564</v>
      </c>
      <c r="CG72" s="1250"/>
      <c r="CH72" s="1250"/>
      <c r="CI72" s="1250"/>
      <c r="CJ72" s="1250"/>
      <c r="CK72" s="1250"/>
      <c r="CL72" s="1250"/>
      <c r="CM72" s="1250"/>
      <c r="CN72" s="1250" t="s">
        <v>565</v>
      </c>
      <c r="CO72" s="1250"/>
      <c r="CP72" s="1250"/>
      <c r="CQ72" s="1250"/>
      <c r="CR72" s="1250"/>
      <c r="CS72" s="1250"/>
      <c r="CT72" s="1250"/>
      <c r="CU72" s="1250"/>
      <c r="CV72" s="1250" t="s">
        <v>566</v>
      </c>
      <c r="CW72" s="1250"/>
      <c r="CX72" s="1250"/>
      <c r="CY72" s="1250"/>
      <c r="CZ72" s="1250"/>
      <c r="DA72" s="1250"/>
      <c r="DB72" s="1250"/>
      <c r="DC72" s="1250"/>
    </row>
    <row r="73" spans="2:107" x14ac:dyDescent="0.15">
      <c r="B73" s="1225"/>
      <c r="G73" s="1251"/>
      <c r="H73" s="1251"/>
      <c r="I73" s="1251"/>
      <c r="J73" s="1251"/>
      <c r="K73" s="1281"/>
      <c r="L73" s="1281"/>
      <c r="M73" s="1281"/>
      <c r="N73" s="1281"/>
      <c r="AM73" s="1243"/>
      <c r="AN73" s="1254" t="s">
        <v>601</v>
      </c>
      <c r="AO73" s="1254"/>
      <c r="AP73" s="1254"/>
      <c r="AQ73" s="1254"/>
      <c r="AR73" s="1254"/>
      <c r="AS73" s="1254"/>
      <c r="AT73" s="1254"/>
      <c r="AU73" s="1254"/>
      <c r="AV73" s="1254"/>
      <c r="AW73" s="1254"/>
      <c r="AX73" s="1254"/>
      <c r="AY73" s="1254"/>
      <c r="AZ73" s="1254"/>
      <c r="BA73" s="1254"/>
      <c r="BB73" s="1254" t="s">
        <v>602</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81"/>
      <c r="L74" s="1281"/>
      <c r="M74" s="1281"/>
      <c r="N74" s="1281"/>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607</v>
      </c>
      <c r="BC75" s="1254"/>
      <c r="BD75" s="1254"/>
      <c r="BE75" s="1254"/>
      <c r="BF75" s="1254"/>
      <c r="BG75" s="1254"/>
      <c r="BH75" s="1254"/>
      <c r="BI75" s="1254"/>
      <c r="BJ75" s="1254"/>
      <c r="BK75" s="1254"/>
      <c r="BL75" s="1254"/>
      <c r="BM75" s="1254"/>
      <c r="BN75" s="1254"/>
      <c r="BO75" s="1254"/>
      <c r="BP75" s="1255">
        <v>5.4</v>
      </c>
      <c r="BQ75" s="1255"/>
      <c r="BR75" s="1255"/>
      <c r="BS75" s="1255"/>
      <c r="BT75" s="1255"/>
      <c r="BU75" s="1255"/>
      <c r="BV75" s="1255"/>
      <c r="BW75" s="1255"/>
      <c r="BX75" s="1255">
        <v>5.7</v>
      </c>
      <c r="BY75" s="1255"/>
      <c r="BZ75" s="1255"/>
      <c r="CA75" s="1255"/>
      <c r="CB75" s="1255"/>
      <c r="CC75" s="1255"/>
      <c r="CD75" s="1255"/>
      <c r="CE75" s="1255"/>
      <c r="CF75" s="1255">
        <v>5.9</v>
      </c>
      <c r="CG75" s="1255"/>
      <c r="CH75" s="1255"/>
      <c r="CI75" s="1255"/>
      <c r="CJ75" s="1255"/>
      <c r="CK75" s="1255"/>
      <c r="CL75" s="1255"/>
      <c r="CM75" s="1255"/>
      <c r="CN75" s="1255">
        <v>5.6</v>
      </c>
      <c r="CO75" s="1255"/>
      <c r="CP75" s="1255"/>
      <c r="CQ75" s="1255"/>
      <c r="CR75" s="1255"/>
      <c r="CS75" s="1255"/>
      <c r="CT75" s="1255"/>
      <c r="CU75" s="1255"/>
      <c r="CV75" s="1255">
        <v>5.3</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81"/>
      <c r="L77" s="1281"/>
      <c r="M77" s="1281"/>
      <c r="N77" s="1281"/>
      <c r="AN77" s="1250" t="s">
        <v>604</v>
      </c>
      <c r="AO77" s="1250"/>
      <c r="AP77" s="1250"/>
      <c r="AQ77" s="1250"/>
      <c r="AR77" s="1250"/>
      <c r="AS77" s="1250"/>
      <c r="AT77" s="1250"/>
      <c r="AU77" s="1250"/>
      <c r="AV77" s="1250"/>
      <c r="AW77" s="1250"/>
      <c r="AX77" s="1250"/>
      <c r="AY77" s="1250"/>
      <c r="AZ77" s="1250"/>
      <c r="BA77" s="1250"/>
      <c r="BB77" s="1254" t="s">
        <v>602</v>
      </c>
      <c r="BC77" s="1254"/>
      <c r="BD77" s="1254"/>
      <c r="BE77" s="1254"/>
      <c r="BF77" s="1254"/>
      <c r="BG77" s="1254"/>
      <c r="BH77" s="1254"/>
      <c r="BI77" s="1254"/>
      <c r="BJ77" s="1254"/>
      <c r="BK77" s="1254"/>
      <c r="BL77" s="1254"/>
      <c r="BM77" s="1254"/>
      <c r="BN77" s="1254"/>
      <c r="BO77" s="1254"/>
      <c r="BP77" s="1255">
        <v>18.2</v>
      </c>
      <c r="BQ77" s="1255"/>
      <c r="BR77" s="1255"/>
      <c r="BS77" s="1255"/>
      <c r="BT77" s="1255"/>
      <c r="BU77" s="1255"/>
      <c r="BV77" s="1255"/>
      <c r="BW77" s="1255"/>
      <c r="BX77" s="1255">
        <v>20.3</v>
      </c>
      <c r="BY77" s="1255"/>
      <c r="BZ77" s="1255"/>
      <c r="CA77" s="1255"/>
      <c r="CB77" s="1255"/>
      <c r="CC77" s="1255"/>
      <c r="CD77" s="1255"/>
      <c r="CE77" s="1255"/>
      <c r="CF77" s="1255">
        <v>15.5</v>
      </c>
      <c r="CG77" s="1255"/>
      <c r="CH77" s="1255"/>
      <c r="CI77" s="1255"/>
      <c r="CJ77" s="1255"/>
      <c r="CK77" s="1255"/>
      <c r="CL77" s="1255"/>
      <c r="CM77" s="1255"/>
      <c r="CN77" s="1255">
        <v>4.5999999999999996</v>
      </c>
      <c r="CO77" s="1255"/>
      <c r="CP77" s="1255"/>
      <c r="CQ77" s="1255"/>
      <c r="CR77" s="1255"/>
      <c r="CS77" s="1255"/>
      <c r="CT77" s="1255"/>
      <c r="CU77" s="1255"/>
      <c r="CV77" s="1255">
        <v>1.6</v>
      </c>
      <c r="CW77" s="1255"/>
      <c r="CX77" s="1255"/>
      <c r="CY77" s="1255"/>
      <c r="CZ77" s="1255"/>
      <c r="DA77" s="1255"/>
      <c r="DB77" s="1255"/>
      <c r="DC77" s="1255"/>
    </row>
    <row r="78" spans="2:107" x14ac:dyDescent="0.15">
      <c r="B78" s="1225"/>
      <c r="G78" s="1244"/>
      <c r="H78" s="1244"/>
      <c r="I78" s="1244"/>
      <c r="J78" s="1244"/>
      <c r="K78" s="1281"/>
      <c r="L78" s="1281"/>
      <c r="M78" s="1281"/>
      <c r="N78" s="1281"/>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82"/>
      <c r="L79" s="1282"/>
      <c r="M79" s="1282"/>
      <c r="N79" s="1282"/>
      <c r="AN79" s="1250"/>
      <c r="AO79" s="1250"/>
      <c r="AP79" s="1250"/>
      <c r="AQ79" s="1250"/>
      <c r="AR79" s="1250"/>
      <c r="AS79" s="1250"/>
      <c r="AT79" s="1250"/>
      <c r="AU79" s="1250"/>
      <c r="AV79" s="1250"/>
      <c r="AW79" s="1250"/>
      <c r="AX79" s="1250"/>
      <c r="AY79" s="1250"/>
      <c r="AZ79" s="1250"/>
      <c r="BA79" s="1250"/>
      <c r="BB79" s="1254" t="s">
        <v>607</v>
      </c>
      <c r="BC79" s="1254"/>
      <c r="BD79" s="1254"/>
      <c r="BE79" s="1254"/>
      <c r="BF79" s="1254"/>
      <c r="BG79" s="1254"/>
      <c r="BH79" s="1254"/>
      <c r="BI79" s="1254"/>
      <c r="BJ79" s="1254"/>
      <c r="BK79" s="1254"/>
      <c r="BL79" s="1254"/>
      <c r="BM79" s="1254"/>
      <c r="BN79" s="1254"/>
      <c r="BO79" s="1254"/>
      <c r="BP79" s="1255">
        <v>6.8</v>
      </c>
      <c r="BQ79" s="1255"/>
      <c r="BR79" s="1255"/>
      <c r="BS79" s="1255"/>
      <c r="BT79" s="1255"/>
      <c r="BU79" s="1255"/>
      <c r="BV79" s="1255"/>
      <c r="BW79" s="1255"/>
      <c r="BX79" s="1255">
        <v>6.6</v>
      </c>
      <c r="BY79" s="1255"/>
      <c r="BZ79" s="1255"/>
      <c r="CA79" s="1255"/>
      <c r="CB79" s="1255"/>
      <c r="CC79" s="1255"/>
      <c r="CD79" s="1255"/>
      <c r="CE79" s="1255"/>
      <c r="CF79" s="1255">
        <v>6.4</v>
      </c>
      <c r="CG79" s="1255"/>
      <c r="CH79" s="1255"/>
      <c r="CI79" s="1255"/>
      <c r="CJ79" s="1255"/>
      <c r="CK79" s="1255"/>
      <c r="CL79" s="1255"/>
      <c r="CM79" s="1255"/>
      <c r="CN79" s="1255">
        <v>6.3</v>
      </c>
      <c r="CO79" s="1255"/>
      <c r="CP79" s="1255"/>
      <c r="CQ79" s="1255"/>
      <c r="CR79" s="1255"/>
      <c r="CS79" s="1255"/>
      <c r="CT79" s="1255"/>
      <c r="CU79" s="1255"/>
      <c r="CV79" s="1255">
        <v>6.6</v>
      </c>
      <c r="CW79" s="1255"/>
      <c r="CX79" s="1255"/>
      <c r="CY79" s="1255"/>
      <c r="CZ79" s="1255"/>
      <c r="DA79" s="1255"/>
      <c r="DB79" s="1255"/>
      <c r="DC79" s="1255"/>
    </row>
    <row r="80" spans="2:107" x14ac:dyDescent="0.15">
      <c r="B80" s="1225"/>
      <c r="G80" s="1244"/>
      <c r="H80" s="1244"/>
      <c r="I80" s="1257"/>
      <c r="J80" s="1257"/>
      <c r="K80" s="1282"/>
      <c r="L80" s="1282"/>
      <c r="M80" s="1282"/>
      <c r="N80" s="1282"/>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83"/>
      <c r="L82" s="1283"/>
      <c r="M82" s="1283"/>
      <c r="N82" s="1283"/>
      <c r="AQ82" s="1283"/>
      <c r="AR82" s="1283"/>
      <c r="AS82" s="1283"/>
      <c r="AT82" s="1283"/>
      <c r="BC82" s="1283"/>
      <c r="BD82" s="1283"/>
      <c r="BE82" s="1283"/>
      <c r="BF82" s="1283"/>
      <c r="BO82" s="1283"/>
      <c r="BP82" s="1283"/>
      <c r="BQ82" s="1283"/>
      <c r="BR82" s="1283"/>
      <c r="CA82" s="1283"/>
      <c r="CB82" s="1283"/>
      <c r="CC82" s="1283"/>
      <c r="CD82" s="1283"/>
      <c r="CM82" s="1283"/>
      <c r="CN82" s="1283"/>
      <c r="CO82" s="1283"/>
      <c r="CP82" s="1283"/>
      <c r="CY82" s="1283"/>
      <c r="CZ82" s="1283"/>
      <c r="DA82" s="1283"/>
      <c r="DB82" s="1283"/>
      <c r="DC82" s="1283"/>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e0j4bf8E6IvjIaWu7hofY3RXAJmUVUUkX6mkSwAt9OXesdTQdk9Dp6vDXuTFcZPIuO5xTucRAbQ587udOryatg==" saltValue="9b5xYwi39IlX2mmCDJI0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CDE5-B3D6-4D36-A831-A4AD3EEC9973}">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4o5Hkp9qykggp0vlKjV7bvCuYnXVkipDUABrGS7FmtuT8NwPbizAyX0qP/cezsr9Z/GA6YDcaMAuMK7f5lKMiQ==" saltValue="uDxQXzA/ln8aMk9X6sAE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616A-BFE3-4F0A-BB02-8631AE5C8294}">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dOmnhGWGRE0Sl8vjZGSWBO1yPiq/XI9vzinNNMUlJIUOubj2Lxzi1hXmYqZmE2uzw4MDAdgLXuQZygP0vQJqmg==" saltValue="dPwJS0kkd0BkkQKWFz1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560</v>
      </c>
      <c r="G2" s="151"/>
      <c r="H2" s="152"/>
    </row>
    <row r="3" spans="1:8" x14ac:dyDescent="0.15">
      <c r="A3" s="148" t="s">
        <v>553</v>
      </c>
      <c r="B3" s="153"/>
      <c r="C3" s="154"/>
      <c r="D3" s="155">
        <v>46490</v>
      </c>
      <c r="E3" s="156"/>
      <c r="F3" s="157">
        <v>47387</v>
      </c>
      <c r="G3" s="158"/>
      <c r="H3" s="159"/>
    </row>
    <row r="4" spans="1:8" x14ac:dyDescent="0.15">
      <c r="A4" s="160"/>
      <c r="B4" s="161"/>
      <c r="C4" s="162"/>
      <c r="D4" s="163">
        <v>25990</v>
      </c>
      <c r="E4" s="164"/>
      <c r="F4" s="165">
        <v>24928</v>
      </c>
      <c r="G4" s="166"/>
      <c r="H4" s="167"/>
    </row>
    <row r="5" spans="1:8" x14ac:dyDescent="0.15">
      <c r="A5" s="148" t="s">
        <v>555</v>
      </c>
      <c r="B5" s="153"/>
      <c r="C5" s="154"/>
      <c r="D5" s="155">
        <v>37167</v>
      </c>
      <c r="E5" s="156"/>
      <c r="F5" s="157">
        <v>51264</v>
      </c>
      <c r="G5" s="158"/>
      <c r="H5" s="159"/>
    </row>
    <row r="6" spans="1:8" x14ac:dyDescent="0.15">
      <c r="A6" s="160"/>
      <c r="B6" s="161"/>
      <c r="C6" s="162"/>
      <c r="D6" s="163">
        <v>18870</v>
      </c>
      <c r="E6" s="164"/>
      <c r="F6" s="165">
        <v>26040</v>
      </c>
      <c r="G6" s="166"/>
      <c r="H6" s="167"/>
    </row>
    <row r="7" spans="1:8" x14ac:dyDescent="0.15">
      <c r="A7" s="148" t="s">
        <v>556</v>
      </c>
      <c r="B7" s="153"/>
      <c r="C7" s="154"/>
      <c r="D7" s="155">
        <v>94324</v>
      </c>
      <c r="E7" s="156"/>
      <c r="F7" s="157">
        <v>52068</v>
      </c>
      <c r="G7" s="158"/>
      <c r="H7" s="159"/>
    </row>
    <row r="8" spans="1:8" x14ac:dyDescent="0.15">
      <c r="A8" s="160"/>
      <c r="B8" s="161"/>
      <c r="C8" s="162"/>
      <c r="D8" s="163">
        <v>61524</v>
      </c>
      <c r="E8" s="164"/>
      <c r="F8" s="165">
        <v>26936</v>
      </c>
      <c r="G8" s="166"/>
      <c r="H8" s="167"/>
    </row>
    <row r="9" spans="1:8" x14ac:dyDescent="0.15">
      <c r="A9" s="148" t="s">
        <v>557</v>
      </c>
      <c r="B9" s="153"/>
      <c r="C9" s="154"/>
      <c r="D9" s="155">
        <v>17267</v>
      </c>
      <c r="E9" s="156"/>
      <c r="F9" s="157">
        <v>47161</v>
      </c>
      <c r="G9" s="158"/>
      <c r="H9" s="159"/>
    </row>
    <row r="10" spans="1:8" x14ac:dyDescent="0.15">
      <c r="A10" s="160"/>
      <c r="B10" s="161"/>
      <c r="C10" s="162"/>
      <c r="D10" s="163">
        <v>8796</v>
      </c>
      <c r="E10" s="164"/>
      <c r="F10" s="165">
        <v>24595</v>
      </c>
      <c r="G10" s="166"/>
      <c r="H10" s="167"/>
    </row>
    <row r="11" spans="1:8" x14ac:dyDescent="0.15">
      <c r="A11" s="148" t="s">
        <v>558</v>
      </c>
      <c r="B11" s="153"/>
      <c r="C11" s="154"/>
      <c r="D11" s="155">
        <v>24540</v>
      </c>
      <c r="E11" s="156"/>
      <c r="F11" s="157">
        <v>43423</v>
      </c>
      <c r="G11" s="158"/>
      <c r="H11" s="159"/>
    </row>
    <row r="12" spans="1:8" x14ac:dyDescent="0.15">
      <c r="A12" s="160"/>
      <c r="B12" s="161"/>
      <c r="C12" s="168"/>
      <c r="D12" s="163">
        <v>14722</v>
      </c>
      <c r="E12" s="164"/>
      <c r="F12" s="165">
        <v>22207</v>
      </c>
      <c r="G12" s="166"/>
      <c r="H12" s="167"/>
    </row>
    <row r="13" spans="1:8" x14ac:dyDescent="0.15">
      <c r="A13" s="148"/>
      <c r="B13" s="153"/>
      <c r="C13" s="169"/>
      <c r="D13" s="170">
        <v>43958</v>
      </c>
      <c r="E13" s="171"/>
      <c r="F13" s="172">
        <v>48261</v>
      </c>
      <c r="G13" s="173"/>
      <c r="H13" s="159"/>
    </row>
    <row r="14" spans="1:8" x14ac:dyDescent="0.15">
      <c r="A14" s="160"/>
      <c r="B14" s="161"/>
      <c r="C14" s="162"/>
      <c r="D14" s="163">
        <v>25980</v>
      </c>
      <c r="E14" s="164"/>
      <c r="F14" s="165">
        <v>24941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5.28</v>
      </c>
      <c r="C19" s="174">
        <f>ROUND(VALUE(SUBSTITUTE(実質収支比率等に係る経年分析!G$48,"▲","-")),2)</f>
        <v>6.38</v>
      </c>
      <c r="D19" s="174">
        <f>ROUND(VALUE(SUBSTITUTE(実質収支比率等に係る経年分析!H$48,"▲","-")),2)</f>
        <v>6.11</v>
      </c>
      <c r="E19" s="174">
        <f>ROUND(VALUE(SUBSTITUTE(実質収支比率等に係る経年分析!I$48,"▲","-")),2)</f>
        <v>7.37</v>
      </c>
      <c r="F19" s="174">
        <f>ROUND(VALUE(SUBSTITUTE(実質収支比率等に係る経年分析!J$48,"▲","-")),2)</f>
        <v>6.87</v>
      </c>
    </row>
    <row r="20" spans="1:11" x14ac:dyDescent="0.15">
      <c r="A20" s="174" t="s">
        <v>57</v>
      </c>
      <c r="B20" s="174">
        <f>ROUND(VALUE(SUBSTITUTE(実質収支比率等に係る経年分析!F$47,"▲","-")),2)</f>
        <v>49.5</v>
      </c>
      <c r="C20" s="174">
        <f>ROUND(VALUE(SUBSTITUTE(実質収支比率等に係る経年分析!G$47,"▲","-")),2)</f>
        <v>41.93</v>
      </c>
      <c r="D20" s="174">
        <f>ROUND(VALUE(SUBSTITUTE(実質収支比率等に係る経年分析!H$47,"▲","-")),2)</f>
        <v>33.119999999999997</v>
      </c>
      <c r="E20" s="174">
        <f>ROUND(VALUE(SUBSTITUTE(実質収支比率等に係る経年分析!I$47,"▲","-")),2)</f>
        <v>34.86</v>
      </c>
      <c r="F20" s="174">
        <f>ROUND(VALUE(SUBSTITUTE(実質収支比率等に係る経年分析!J$47,"▲","-")),2)</f>
        <v>36.89</v>
      </c>
    </row>
    <row r="21" spans="1:11" x14ac:dyDescent="0.15">
      <c r="A21" s="174" t="s">
        <v>58</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-6.78</v>
      </c>
      <c r="D21" s="174">
        <f>IF(ISNUMBER(VALUE(SUBSTITUTE(実質収支比率等に係る経年分析!H$49,"▲","-"))),ROUND(VALUE(SUBSTITUTE(実質収支比率等に係る経年分析!H$49,"▲","-")),2),NA())</f>
        <v>-6.63</v>
      </c>
      <c r="E21" s="174">
        <f>IF(ISNUMBER(VALUE(SUBSTITUTE(実質収支比率等に係る経年分析!I$49,"▲","-"))),ROUND(VALUE(SUBSTITUTE(実質収支比率等に係る経年分析!I$49,"▲","-")),2),NA())</f>
        <v>5.04</v>
      </c>
      <c r="F21" s="174">
        <f>IF(ISNUMBER(VALUE(SUBSTITUTE(実質収支比率等に係る経年分析!J$49,"▲","-"))),ROUND(VALUE(SUBSTITUTE(実質収支比率等に係る経年分析!J$49,"▲","-")),2),NA())</f>
        <v>0.52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石井町給与集中管理特別会計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石井町後期高齢者医療特別会計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0.14000000000000001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石井町国民健康保険特別会計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1.91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1.46</v>
      </c>
    </row>
    <row r="34" spans="1:16" x14ac:dyDescent="0.15">
      <c r="A34" s="175" t="str">
        <f>IF(連結実質赤字比率に係る赤字・黒字の構成分析!C$36="",NA(),連結実質赤字比率に係る赤字・黒字の構成分析!C$36)</f>
        <v>石井町介護保険特別会計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2.0099999999999998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2.93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5.28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7.36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6.86</v>
      </c>
    </row>
    <row r="36" spans="1:16" x14ac:dyDescent="0.15">
      <c r="A36" s="175" t="str">
        <f>IF(連結実質赤字比率に係る赤字・黒字の構成分析!C$34="",NA(),連結実質赤字比率に係る赤字・黒字の構成分析!C$34)</f>
        <v>石井町水道事業会計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7.81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8.77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512</v>
      </c>
      <c r="E42" s="176"/>
      <c r="F42" s="176"/>
      <c r="G42" s="176">
        <f>'実質公債費比率（分子）の構造'!L$52</f>
        <v>481</v>
      </c>
      <c r="H42" s="176"/>
      <c r="I42" s="176"/>
      <c r="J42" s="176">
        <f>'実質公債費比率（分子）の構造'!M$52</f>
        <v>453</v>
      </c>
      <c r="K42" s="176"/>
      <c r="L42" s="176"/>
      <c r="M42" s="176">
        <f>'実質公債費比率（分子）の構造'!N$52</f>
        <v>440</v>
      </c>
      <c r="N42" s="176"/>
      <c r="O42" s="176"/>
      <c r="P42" s="176">
        <f>'実質公債費比率（分子）の構造'!O$52</f>
        <v>417</v>
      </c>
    </row>
    <row r="43" spans="1:16" x14ac:dyDescent="0.15">
      <c r="A43" s="176" t="s">
        <v>66</v>
      </c>
      <c r="B43" s="176" t="str">
        <f>'実質公債費比率（分子）の構造'!K$51</f>
        <v>-</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5</v>
      </c>
      <c r="C46" s="176"/>
      <c r="D46" s="176"/>
      <c r="E46" s="176">
        <f>'実質公債費比率（分子）の構造'!L$48</f>
        <v>6</v>
      </c>
      <c r="F46" s="176"/>
      <c r="G46" s="176"/>
      <c r="H46" s="176">
        <f>'実質公債費比率（分子）の構造'!M$48</f>
        <v>4</v>
      </c>
      <c r="I46" s="176"/>
      <c r="J46" s="176"/>
      <c r="K46" s="176">
        <f>'実質公債費比率（分子）の構造'!N$48</f>
        <v>4</v>
      </c>
      <c r="L46" s="176"/>
      <c r="M46" s="176"/>
      <c r="N46" s="176">
        <f>'実質公債費比率（分子）の構造'!O$48</f>
        <v>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834</v>
      </c>
      <c r="C49" s="176"/>
      <c r="D49" s="176"/>
      <c r="E49" s="176">
        <f>'実質公債費比率（分子）の構造'!L$45</f>
        <v>773</v>
      </c>
      <c r="F49" s="176"/>
      <c r="G49" s="176"/>
      <c r="H49" s="176">
        <f>'実質公債費比率（分子）の構造'!M$45</f>
        <v>769</v>
      </c>
      <c r="I49" s="176"/>
      <c r="J49" s="176"/>
      <c r="K49" s="176">
        <f>'実質公債費比率（分子）の構造'!N$45</f>
        <v>744</v>
      </c>
      <c r="L49" s="176"/>
      <c r="M49" s="176"/>
      <c r="N49" s="176">
        <f>'実質公債費比率（分子）の構造'!O$45</f>
        <v>702</v>
      </c>
      <c r="O49" s="176"/>
      <c r="P49" s="176"/>
    </row>
    <row r="50" spans="1:16" x14ac:dyDescent="0.15">
      <c r="A50" s="176" t="s">
        <v>73</v>
      </c>
      <c r="B50" s="176" t="e">
        <f>NA()</f>
        <v>#N/A</v>
      </c>
      <c r="C50" s="176">
        <f>IF(ISNUMBER('実質公債費比率（分子）の構造'!K$53),'実質公債費比率（分子）の構造'!K$53,NA())</f>
        <v>327</v>
      </c>
      <c r="D50" s="176" t="e">
        <f>NA()</f>
        <v>#N/A</v>
      </c>
      <c r="E50" s="176" t="e">
        <f>NA()</f>
        <v>#N/A</v>
      </c>
      <c r="F50" s="176">
        <f>IF(ISNUMBER('実質公債費比率（分子）の構造'!L$53),'実質公債費比率（分子）の構造'!L$53,NA())</f>
        <v>298</v>
      </c>
      <c r="G50" s="176" t="e">
        <f>NA()</f>
        <v>#N/A</v>
      </c>
      <c r="H50" s="176" t="e">
        <f>NA()</f>
        <v>#N/A</v>
      </c>
      <c r="I50" s="176">
        <f>IF(ISNUMBER('実質公債費比率（分子）の構造'!M$53),'実質公債費比率（分子）の構造'!M$53,NA())</f>
        <v>320</v>
      </c>
      <c r="J50" s="176" t="e">
        <f>NA()</f>
        <v>#N/A</v>
      </c>
      <c r="K50" s="176" t="e">
        <f>NA()</f>
        <v>#N/A</v>
      </c>
      <c r="L50" s="176">
        <f>IF(ISNUMBER('実質公債費比率（分子）の構造'!N$53),'実質公債費比率（分子）の構造'!N$53,NA())</f>
        <v>308</v>
      </c>
      <c r="M50" s="176" t="e">
        <f>NA()</f>
        <v>#N/A</v>
      </c>
      <c r="N50" s="176" t="e">
        <f>NA()</f>
        <v>#N/A</v>
      </c>
      <c r="O50" s="176">
        <f>IF(ISNUMBER('実質公債費比率（分子）の構造'!O$53),'実質公債費比率（分子）の構造'!O$53,NA())</f>
        <v>288</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5034</v>
      </c>
      <c r="E56" s="175"/>
      <c r="F56" s="175"/>
      <c r="G56" s="175">
        <f>'将来負担比率（分子）の構造'!J$52</f>
        <v>4885</v>
      </c>
      <c r="H56" s="175"/>
      <c r="I56" s="175"/>
      <c r="J56" s="175">
        <f>'将来負担比率（分子）の構造'!K$52</f>
        <v>4770</v>
      </c>
      <c r="K56" s="175"/>
      <c r="L56" s="175"/>
      <c r="M56" s="175">
        <f>'将来負担比率（分子）の構造'!L$52</f>
        <v>4600</v>
      </c>
      <c r="N56" s="175"/>
      <c r="O56" s="175"/>
      <c r="P56" s="175">
        <f>'将来負担比率（分子）の構造'!M$52</f>
        <v>4307</v>
      </c>
    </row>
    <row r="57" spans="1:16" x14ac:dyDescent="0.15">
      <c r="A57" s="175" t="s">
        <v>44</v>
      </c>
      <c r="B57" s="175"/>
      <c r="C57" s="175"/>
      <c r="D57" s="175">
        <f>'将来負担比率（分子）の構造'!I$51</f>
        <v>20</v>
      </c>
      <c r="E57" s="175"/>
      <c r="F57" s="175"/>
      <c r="G57" s="175">
        <f>'将来負担比率（分子）の構造'!J$51</f>
        <v>9</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5791</v>
      </c>
      <c r="E58" s="175"/>
      <c r="F58" s="175"/>
      <c r="G58" s="175">
        <f>'将来負担比率（分子）の構造'!J$50</f>
        <v>5175</v>
      </c>
      <c r="H58" s="175"/>
      <c r="I58" s="175"/>
      <c r="J58" s="175">
        <f>'将来負担比率（分子）の構造'!K$50</f>
        <v>4548</v>
      </c>
      <c r="K58" s="175"/>
      <c r="L58" s="175"/>
      <c r="M58" s="175">
        <f>'将来負担比率（分子）の構造'!L$50</f>
        <v>4956</v>
      </c>
      <c r="N58" s="175"/>
      <c r="O58" s="175"/>
      <c r="P58" s="175">
        <f>'将来負担比率（分子）の構造'!M$50</f>
        <v>5068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1092</v>
      </c>
      <c r="C62" s="175"/>
      <c r="D62" s="175"/>
      <c r="E62" s="175">
        <f>'将来負担比率（分子）の構造'!J$45</f>
        <v>1045</v>
      </c>
      <c r="F62" s="175"/>
      <c r="G62" s="175"/>
      <c r="H62" s="175">
        <f>'将来負担比率（分子）の構造'!K$45</f>
        <v>988</v>
      </c>
      <c r="I62" s="175"/>
      <c r="J62" s="175"/>
      <c r="K62" s="175">
        <f>'将来負担比率（分子）の構造'!L$45</f>
        <v>934</v>
      </c>
      <c r="L62" s="175"/>
      <c r="M62" s="175"/>
      <c r="N62" s="175">
        <f>'将来負担比率（分子）の構造'!M$45</f>
        <v>979</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19</v>
      </c>
      <c r="C64" s="175"/>
      <c r="D64" s="175"/>
      <c r="E64" s="175">
        <f>'将来負担比率（分子）の構造'!J$43</f>
        <v>18</v>
      </c>
      <c r="F64" s="175"/>
      <c r="G64" s="175"/>
      <c r="H64" s="175">
        <f>'将来負担比率（分子）の構造'!K$43</f>
        <v>14</v>
      </c>
      <c r="I64" s="175"/>
      <c r="J64" s="175"/>
      <c r="K64" s="175">
        <f>'将来負担比率（分子）の構造'!L$43</f>
        <v>10</v>
      </c>
      <c r="L64" s="175"/>
      <c r="M64" s="175"/>
      <c r="N64" s="175">
        <f>'将来負担比率（分子）の構造'!M$43</f>
        <v>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5063</v>
      </c>
      <c r="C66" s="175"/>
      <c r="D66" s="175"/>
      <c r="E66" s="175">
        <f>'将来負担比率（分子）の構造'!J$41</f>
        <v>4739</v>
      </c>
      <c r="F66" s="175"/>
      <c r="G66" s="175"/>
      <c r="H66" s="175">
        <f>'将来負担比率（分子）の構造'!K$41</f>
        <v>5448</v>
      </c>
      <c r="I66" s="175"/>
      <c r="J66" s="175"/>
      <c r="K66" s="175">
        <f>'将来負担比率（分子）の構造'!L$41</f>
        <v>5031</v>
      </c>
      <c r="L66" s="175"/>
      <c r="M66" s="175"/>
      <c r="N66" s="175">
        <f>'将来負担比率（分子）の構造'!M$41</f>
        <v>4482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1970</v>
      </c>
      <c r="C72" s="179">
        <f>基金残高に係る経年分析!G55</f>
        <v>2187</v>
      </c>
      <c r="D72" s="179">
        <f>基金残高に係る経年分析!H55</f>
        <v>2260</v>
      </c>
    </row>
    <row r="73" spans="1:16" x14ac:dyDescent="0.15">
      <c r="A73" s="178" t="s">
        <v>80</v>
      </c>
      <c r="B73" s="179">
        <f>基金残高に係る経年分析!F56</f>
        <v>524</v>
      </c>
      <c r="C73" s="179">
        <f>基金残高に係る経年分析!G56</f>
        <v>625</v>
      </c>
      <c r="D73" s="179">
        <f>基金残高に係る経年分析!H56</f>
        <v>626</v>
      </c>
    </row>
    <row r="74" spans="1:16" x14ac:dyDescent="0.15">
      <c r="A74" s="178" t="s">
        <v>81</v>
      </c>
      <c r="B74" s="179">
        <f>基金残高に係る経年分析!F57</f>
        <v>1106</v>
      </c>
      <c r="C74" s="179">
        <f>基金残高に係る経年分析!G57</f>
        <v>1102</v>
      </c>
      <c r="D74" s="179">
        <f>基金残高に係る経年分析!H57</f>
        <v>1062</v>
      </c>
    </row>
  </sheetData>
  <sheetProtection algorithmName="SHA-512" hashValue="jAzC9dfbh6d1u1FBlEnDi09TFvYftTWWJyGKeFEIzHkni3PPWQ+xy8ZqA7dgejMG+SS9JB/0me06LqZ6jGTcrg==" saltValue="HO/+odnsF1CP+S82Sm6w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2024-03-18T00:04:27Z</cp:lastPrinted>
  <dcterms:created xsi:type="dcterms:W3CDTF">2024-02-05T03:01:00Z</dcterms:created>
  <dcterms:modified xsi:type="dcterms:W3CDTF">2024-09-04T00:33:35Z</dcterms:modified>
  <cp:category/>
</cp:coreProperties>
</file>