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K:\総務課\財政担当\07【調査・報告】\さ　財政状況資料集\R4年度決算分\02県へ回答\"/>
    </mc:Choice>
  </mc:AlternateContent>
  <xr:revisionPtr revIDLastSave="0" documentId="13_ncr:1_{87FF663A-1492-4D44-AB36-B7FB234AA3D6}" xr6:coauthVersionLast="45" xr6:coauthVersionMax="45" xr10:uidLastSave="{00000000-0000-0000-0000-000000000000}"/>
  <bookViews>
    <workbookView xWindow="-120" yWindow="-120" windowWidth="20730" windowHeight="11160" tabRatio="908"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C38" i="10"/>
  <c r="BW37" i="10"/>
  <c r="BE37" i="10"/>
  <c r="AM37" i="10"/>
  <c r="C37" i="10"/>
  <c r="BE36" i="10"/>
  <c r="AM36" i="10"/>
  <c r="C36" i="10"/>
  <c r="BW35" i="10"/>
  <c r="BW36" i="10" s="1"/>
  <c r="BE35" i="10"/>
  <c r="AM35" i="10"/>
  <c r="BW34" i="10"/>
  <c r="AM34" i="10"/>
  <c r="C34" i="10"/>
  <c r="C35" i="10" s="1"/>
  <c r="CO34" i="10" l="1"/>
  <c r="CO35" i="10" s="1"/>
  <c r="CO36" i="10" s="1"/>
  <c r="CO37" i="10" s="1"/>
  <c r="CO38"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<sst xmlns="http://schemas.openxmlformats.org/spreadsheetml/2006/main" count="1207" uniqueCount="618">
  <si>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</si>
  <si>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</si>
  <si>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</si>
  <si>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</si>
  <si>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</si>
  <si>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</si>
  <si>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</si>
  <si>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</si>
  <si>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</si>
  <si>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</si>
  <si>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</si>
  <si>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</si>
  <si>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</si>
  <si>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</si>
  <si>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</si>
  <si>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</si>
  <si>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</si>
  <si>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</si>
  <si>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</si>
  <si>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</si>
  <si>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</si>
  <si>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</si>
  <si>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</si>
  <si>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</si>
  <si>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</si>
  <si>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</si>
  <si>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</si>
  <si>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</si>
  <si>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</si>
  <si>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</si>
  <si>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</si>
  <si>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</si>
  <si>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</si>
  <si>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</si>
  <si>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</si>
  <si>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</si>
  <si>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</si>
  <si>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</si>
  <si>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</si>
  <si>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</si>
  <si>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</si>
  <si>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</si>
  <si>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</si>
  <si>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</si>
  <si>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</si>
  <si>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</si>
  <si>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</si>
  <si>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</si>
  <si>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</si>
  <si>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</si>
  <si>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</si>
  <si>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</si>
  <si>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</si>
  <si>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</si>
  <si>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</si>
  <si>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</si>
  <si>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</si>
  <si>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</si>
  <si>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</si>
  <si>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</si>
  <si>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</si>
  <si>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</si>
  <si>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</si>
  <si>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</si>
  <si>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</si>
  <si>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</si>
  <si>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</si>
  <si>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</si>
  <si>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</si>
  <si>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</si>
  <si>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</si>
  <si>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</si>
  <si>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</si>
  <si>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</si>
  <si>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</si>
  <si>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</si>
  <si>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</si>
  <si>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</si>
  <si>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</si>
  <si>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</si>
  <si>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</si>
  <si>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</si>
  <si>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</si>
  <si>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</si>
  <si>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</si>
  <si>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</si>
  <si>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</si>
  <si>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</si>
  <si>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</si>
  <si>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</si>
  <si>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</si>
  <si>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</si>
  <si>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</si>
  <si>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</si>
  <si>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</si>
  <si>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</si>
  <si>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</si>
  <si>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</si>
  <si>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</si>
  <si>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</si>
  <si>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</si>
  <si>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</si>
  <si>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</si>
  <si>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</si>
  <si>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</si>
  <si>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</si>
  <si>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</si>
  <si>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</si>
  <si>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</si>
  <si>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</si>
  <si>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</si>
  <si>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</si>
  <si>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</si>
  <si>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</si>
  <si>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</si>
  <si>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</si>
  <si>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</si>
  <si>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</si>
  <si>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</si>
  <si>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</si>
  <si>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</si>
  <si>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</si>
  <si>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</si>
  <si>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</si>
  <si>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</si>
  <si>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</si>
  <si>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</si>
  <si>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</si>
  <si>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</si>
  <si>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</si>
  <si>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</si>
  <si>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</si>
  <si>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</si>
  <si>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</si>
  <si>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</si>
  <si>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</si>
  <si>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</si>
  <si>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</si>
  <si>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</si>
  <si>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</si>
  <si>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</si>
  <si>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</si>
  <si>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</si>
  <si>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</si>
  <si>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</si>
  <si>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</si>
  <si>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</si>
  <si>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</si>
  <si>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</si>
  <si>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</si>
  <si>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</si>
  <si>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</si>
  <si>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</si>
  <si>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</si>
  <si>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</si>
  <si>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</si>
  <si>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</si>
  <si>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</si>
  <si>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</si>
  <si>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</si>
  <si>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</si>
  <si>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</si>
  <si>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</si>
  <si>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</si>
  <si>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</si>
  <si>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</si>
  <si>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</si>
  <si>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</si>
  <si>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</si>
  <si>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</si>
  <si>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</si>
  <si>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</si>
  <si>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</si>
  <si>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</si>
  <si>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</si>
  <si>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</si>
  <si>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</si>
  <si>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</si>
  <si>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</si>
  <si>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</si>
  <si>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</si>
  <si>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</si>
  <si>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</si>
  <si>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</si>
  <si>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</si>
  <si>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</si>
  <si>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</si>
  <si>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</si>
  <si>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</si>
  <si>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</si>
  <si>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</si>
  <si>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</si>
  <si>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</si>
  <si>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</si>
  <si>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</si>
  <si>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</si>
  <si>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</si>
  <si>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</si>
  <si>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</si>
  <si>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</si>
  <si>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</si>
  <si>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</si>
  <si>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</si>
  <si>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</si>
  <si>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</si>
  <si>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</si>
  <si>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</si>
  <si>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</si>
  <si>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</si>
  <si>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</si>
  <si>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</si>
  <si>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</si>
  <si>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</si>
  <si>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</si>
  <si>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</si>
  <si>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</si>
  <si>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</si>
  <si>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</si>
  <si>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</si>
  <si>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徳島県上勝町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</si>
  <si>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</si>
  <si>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</si>
  <si>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</si>
  <si>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</si>
  <si>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</si>
  <si>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</si>
  <si>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</si>
  <si>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</si>
  <si>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</si>
  <si>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</si>
  <si>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</si>
  <si>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</si>
  <si>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</si>
  <si>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</si>
  <si>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</si>
  <si>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</si>
  <si>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</si>
  <si>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</si>
  <si>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</si>
  <si>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</si>
  <si>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</si>
  <si>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</si>
  <si>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</si>
  <si>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</si>
  <si>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</si>
  <si>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</si>
  <si>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</si>
  <si>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</si>
  <si>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</si>
  <si>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</si>
  <si>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</si>
  <si>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</si>
  <si>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</si>
  <si>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</si>
  <si>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</si>
  <si>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</si>
  <si>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</si>
  <si>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</si>
  <si>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</si>
  <si>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</si>
  <si>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</si>
  <si>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</si>
  <si>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</si>
  <si>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</si>
  <si>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</si>
  <si>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</si>
  <si>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</si>
  <si>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</si>
  <si>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</si>
  <si>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</si>
  <si>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</si>
  <si>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</si>
  <si>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</si>
  <si>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</si>
  <si>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</si>
  <si>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</si>
  <si>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</si>
  <si>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</si>
  <si>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</si>
  <si>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</si>
  <si>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</si>
  <si>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</si>
  <si>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</si>
  <si>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</si>
  <si>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</si>
  <si>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</si>
  <si>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</si>
  <si>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</si>
  <si>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</si>
  <si>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</si>
  <si>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</si>
  <si>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</si>
  <si>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</si>
  <si>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</si>
  <si>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</si>
  <si>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</si>
  <si>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</si>
  <si>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</si>
  <si>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</si>
  <si>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</si>
  <si>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</si>
  <si>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</si>
  <si>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</si>
  <si>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</si>
  <si>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</si>
  <si>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</si>
  <si>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</si>
  <si>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</si>
  <si>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</si>
  <si>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</si>
  <si>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</si>
  <si>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</si>
  <si>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</si>
  <si>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</si>
  <si>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</si>
  <si>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</si>
  <si>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</si>
  <si>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</si>
  <si>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</si>
  <si>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</si>
  <si>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</si>
  <si>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</si>
  <si>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</si>
  <si>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</si>
  <si>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</si>
  <si>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</si>
  <si>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</si>
  <si>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</si>
  <si>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</si>
  <si>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</si>
  <si>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</si>
  <si>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</si>
  <si>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</si>
  <si>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</si>
  <si>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</si>
  <si>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</si>
  <si>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</si>
  <si>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</si>
  <si>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</si>
  <si>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</si>
  <si>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</si>
  <si>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</si>
  <si>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</si>
  <si>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</si>
  <si>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</si>
  <si>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</si>
  <si>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</si>
  <si>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</si>
  <si>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</si>
  <si>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</si>
  <si>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</si>
  <si>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</si>
  <si>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</si>
  <si>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</si>
  <si>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</si>
  <si>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</si>
  <si>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</si>
  <si>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</si>
  <si>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</si>
  <si>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</si>
  <si>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</si>
  <si>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</si>
  <si>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</si>
  <si>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</si>
  <si>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</si>
  <si>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</si>
  <si>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</si>
  <si>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</si>
  <si>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</si>
  <si>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</si>
  <si>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</si>
  <si>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</si>
  <si>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徳島県上勝町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</si>
  <si>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</si>
  <si>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</si>
  <si>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</si>
  <si>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</si>
  <si>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</si>
  <si>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</si>
  <si>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</si>
  <si>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</si>
  <si>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</si>
  <si>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</si>
  <si>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</si>
  <si>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</si>
  <si>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</si>
  <si>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</si>
  <si>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</si>
  <si>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</si>
  <si>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</si>
  <si>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</si>
  <si>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</si>
  <si>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</si>
  <si>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</si>
  <si>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</si>
  <si>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</si>
  <si>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</si>
  <si>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</si>
  <si>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</si>
  <si>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</si>
  <si>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</si>
  <si>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</si>
  <si>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</si>
  <si>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</si>
  <si>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</si>
  <si>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</si>
  <si>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</si>
  <si>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</si>
  <si>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</si>
  <si>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</si>
  <si>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国民健康保険（診療施設勘定）特別会計</t>
    <phoneticPr fontId="5"/>
  </si>
  <si>
    <t>国民健康保険（福原診療施設勘定）特別会計</t>
    <phoneticPr fontId="5"/>
  </si>
  <si>
    <t>後期高齢者医療特別会計</t>
    <phoneticPr fontId="5"/>
  </si>
  <si>
    <t>上勝町簡易水道事業特別会計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</si>
  <si>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</si>
  <si>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</si>
  <si>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</si>
  <si>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</si>
  <si>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</si>
  <si>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</si>
  <si>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</si>
  <si>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</si>
  <si>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</si>
  <si>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</si>
  <si>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</si>
  <si>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</si>
  <si>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</si>
  <si>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</si>
  <si>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</si>
  <si>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</si>
  <si>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</si>
  <si>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</si>
  <si>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</si>
  <si>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</si>
  <si>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</si>
  <si>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</si>
  <si>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</si>
  <si>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</si>
  <si>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</si>
  <si>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</si>
  <si>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</si>
  <si>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</si>
  <si>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</si>
  <si>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</si>
  <si>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</si>
  <si>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</si>
  <si>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</si>
  <si>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</si>
  <si>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</si>
  <si>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</si>
  <si>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</si>
  <si>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</si>
  <si>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</si>
  <si>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</si>
  <si>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</si>
  <si>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</si>
  <si>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</si>
  <si>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</si>
  <si>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</si>
  <si>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</si>
  <si>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</si>
  <si>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</si>
  <si>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</si>
  <si>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</si>
  <si>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</si>
  <si>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</si>
  <si>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</si>
  <si>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</si>
  <si>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</si>
  <si>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</si>
  <si>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</si>
  <si>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</si>
  <si>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</si>
  <si>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</si>
  <si>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</si>
  <si>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</si>
  <si>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</si>
  <si>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</si>
  <si>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</si>
  <si>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上勝町簡易水道事業特別会計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</si>
  <si>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</si>
  <si>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</si>
  <si>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国民健康保険（診療施設勘定）特別会計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</si>
  <si>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</si>
  <si>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</si>
  <si>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</si>
  <si>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</si>
  <si>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</si>
  <si>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</si>
  <si>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</si>
  <si>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</si>
  <si>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</si>
  <si>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</si>
  <si>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</si>
  <si>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</si>
  <si>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</si>
  <si>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</si>
  <si>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</si>
  <si>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</si>
  <si>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</si>
  <si>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</si>
  <si>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</si>
  <si>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</si>
  <si>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</si>
  <si>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</si>
  <si>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</si>
  <si>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</si>
  <si>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</si>
  <si>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</si>
  <si>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</si>
  <si>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</si>
  <si>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</si>
  <si>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</si>
  <si>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</si>
  <si>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</si>
  <si>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</si>
  <si>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</si>
  <si>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</si>
  <si>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</si>
  <si>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</si>
  <si>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</si>
  <si>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</si>
  <si>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</si>
  <si>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</si>
  <si>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</si>
  <si>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</si>
  <si>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</si>
  <si>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</si>
  <si>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</si>
  <si>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</si>
  <si>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</si>
  <si>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</si>
  <si>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</si>
  <si>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</si>
  <si>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</si>
  <si>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</si>
  <si>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</si>
  <si>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</si>
  <si>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</si>
  <si>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</si>
  <si>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</si>
  <si>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</si>
  <si>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</si>
  <si>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</si>
  <si>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</si>
  <si>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</si>
  <si>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</si>
  <si>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</si>
  <si>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</si>
  <si>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</si>
  <si>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</si>
  <si>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</si>
  <si>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</si>
  <si>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</si>
  <si>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</si>
  <si>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</si>
  <si>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</si>
  <si>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</si>
  <si>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</si>
  <si>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</si>
  <si>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</si>
  <si>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</si>
  <si>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</si>
  <si>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</si>
  <si>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</si>
  <si>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</si>
  <si>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</si>
  <si>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</si>
  <si>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</si>
  <si>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</si>
  <si>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</si>
  <si>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11.20</t>
  </si>
  <si>
    <t>▲ 8.48</t>
  </si>
  <si>
    <t>▲ 3.55</t>
  </si>
  <si>
    <t>一般会計</t>
  </si>
  <si>
    <t>介護保険特別会計</t>
  </si>
  <si>
    <t>国民健康保険（診療施設勘定）特別会計</t>
  </si>
  <si>
    <t>国民健康保険（事業勘定）特別会計</t>
  </si>
  <si>
    <t>後期高齢者医療特別会計</t>
  </si>
  <si>
    <t>奨学資金特別会計</t>
  </si>
  <si>
    <t>国民健康保険（福原診療施設勘定）特別会計</t>
  </si>
  <si>
    <t>上勝町簡易水道事業特別会計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</si>
  <si>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</si>
  <si>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</si>
  <si>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</si>
  <si>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</si>
  <si>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</si>
  <si>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</si>
  <si>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</si>
  <si>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</si>
  <si>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(株)かみかついっきゅう</t>
    <rPh sb="0" eb="3">
      <t>カブ</t>
    </rPh>
    <phoneticPr fontId="2"/>
  </si>
  <si>
    <t>(株)上勝バイオ</t>
    <rPh sb="0" eb="3">
      <t>カブ</t>
    </rPh>
    <rPh sb="3" eb="5">
      <t>カミカツ</t>
    </rPh>
    <phoneticPr fontId="2"/>
  </si>
  <si>
    <t>(株)もくさん</t>
    <rPh sb="0" eb="3">
      <t>カブ</t>
    </rPh>
    <phoneticPr fontId="2"/>
  </si>
  <si>
    <t>(株)いろどり</t>
    <rPh sb="0" eb="3">
      <t>カブ</t>
    </rPh>
    <phoneticPr fontId="2"/>
  </si>
  <si>
    <t>（一）かみかつ森林環境公社</t>
    <rPh sb="1" eb="2">
      <t>1</t>
    </rPh>
    <rPh sb="7" eb="9">
      <t>シンリン</t>
    </rPh>
    <rPh sb="9" eb="11">
      <t>カンキョウ</t>
    </rPh>
    <rPh sb="11" eb="13">
      <t>コウシャ</t>
    </rPh>
    <phoneticPr fontId="2"/>
  </si>
  <si>
    <t>小松島市外三町村衛生組合</t>
    <rPh sb="0" eb="4">
      <t>コマツシマシ</t>
    </rPh>
    <rPh sb="4" eb="5">
      <t>ソト</t>
    </rPh>
    <rPh sb="5" eb="6">
      <t>3</t>
    </rPh>
    <rPh sb="6" eb="8">
      <t>チョウソン</t>
    </rPh>
    <rPh sb="8" eb="10">
      <t>エイセイ</t>
    </rPh>
    <rPh sb="10" eb="12">
      <t>クミアイ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</si>
  <si>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</si>
  <si>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徳島県後期高齢者医療広域連合（特別会計）</t>
    <rPh sb="0" eb="3">
      <t>トクシマケン</t>
    </rPh>
    <rPh sb="3" eb="5">
      <t>コウキ</t>
    </rPh>
    <rPh sb="5" eb="8">
      <t>コウレイシャ</t>
    </rPh>
    <rPh sb="8" eb="10">
      <t>イリョウ</t>
    </rPh>
    <rPh sb="10" eb="12">
      <t>コウイキ</t>
    </rPh>
    <rPh sb="12" eb="14">
      <t>レンゴウ</t>
    </rPh>
    <rPh sb="15" eb="17">
      <t>トクベツ</t>
    </rPh>
    <rPh sb="17" eb="19">
      <t>カイケイ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</si>
  <si>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</si>
  <si>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徳島県市町村総合事務組合（徳島県滞納整理機構特別会計）</t>
    <rPh sb="0" eb="3">
      <t>トクシマケン</t>
    </rPh>
    <rPh sb="3" eb="6">
      <t>シチョウソン</t>
    </rPh>
    <rPh sb="6" eb="8">
      <t>ソウゴウ</t>
    </rPh>
    <rPh sb="8" eb="10">
      <t>ジム</t>
    </rPh>
    <rPh sb="10" eb="12">
      <t>クミアイ</t>
    </rPh>
    <rPh sb="13" eb="16">
      <t>トクシマケン</t>
    </rPh>
    <rPh sb="16" eb="18">
      <t>タイノウ</t>
    </rPh>
    <rPh sb="18" eb="20">
      <t>セイリ</t>
    </rPh>
    <rPh sb="20" eb="22">
      <t>キコウ</t>
    </rPh>
    <rPh sb="22" eb="24">
      <t>トクベツ</t>
    </rPh>
    <rPh sb="24" eb="26">
      <t>カイケイ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</si>
  <si>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ナド</t>
    </rPh>
    <rPh sb="17" eb="19">
      <t>クミアイ</t>
    </rPh>
    <phoneticPr fontId="2"/>
  </si>
  <si>
    <t>-</t>
    <phoneticPr fontId="2"/>
  </si>
  <si>
    <t>いろどりの里整備基金</t>
    <rPh sb="5" eb="6">
      <t>サト</t>
    </rPh>
    <rPh sb="6" eb="8">
      <t>セイビ</t>
    </rPh>
    <rPh sb="8" eb="10">
      <t>キキン</t>
    </rPh>
    <phoneticPr fontId="5"/>
  </si>
  <si>
    <t>上勝町森林農地適正管理基金</t>
    <rPh sb="0" eb="3">
      <t>カミカツチョウ</t>
    </rPh>
    <rPh sb="3" eb="5">
      <t>シンリン</t>
    </rPh>
    <rPh sb="5" eb="7">
      <t>ノウチ</t>
    </rPh>
    <rPh sb="7" eb="9">
      <t>テキセイ</t>
    </rPh>
    <rPh sb="9" eb="11">
      <t>カンリ</t>
    </rPh>
    <rPh sb="11" eb="13">
      <t>キキン</t>
    </rPh>
    <phoneticPr fontId="2"/>
  </si>
  <si>
    <t>上勝町地域福祉基金</t>
    <rPh sb="0" eb="3">
      <t>カミカツチョウ</t>
    </rPh>
    <rPh sb="3" eb="5">
      <t>チイキ</t>
    </rPh>
    <rPh sb="5" eb="7">
      <t>フクシ</t>
    </rPh>
    <rPh sb="7" eb="9">
      <t>キキン</t>
    </rPh>
    <phoneticPr fontId="2"/>
  </si>
  <si>
    <t>上勝町文化振興基金</t>
    <rPh sb="0" eb="3">
      <t>カミカツチョウ</t>
    </rPh>
    <rPh sb="3" eb="5">
      <t>ブンカ</t>
    </rPh>
    <rPh sb="5" eb="7">
      <t>シンコウ</t>
    </rPh>
    <rPh sb="7" eb="9">
      <t>キキン</t>
    </rPh>
    <phoneticPr fontId="2"/>
  </si>
  <si>
    <t>上勝町ふるさと創生夢基金</t>
    <rPh sb="0" eb="3">
      <t>カミカツチョウ</t>
    </rPh>
    <rPh sb="7" eb="9">
      <t>ソウセイ</t>
    </rPh>
    <rPh sb="9" eb="10">
      <t>ユメ</t>
    </rPh>
    <rPh sb="10" eb="12">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</si>
  <si>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</si>
  <si>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</si>
  <si>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</si>
  <si>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</si>
  <si>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</si>
  <si>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適量・適切な事業実施によって、実質公債比率は、類似団体を大きく下回る水準で推移している。
一方で、令和元年度から徐々に上昇傾向にあるため、今後とも緊急度・住民ニーズを的確に把握した事業の選択により、起債に大きく頼ることのない財政運営に努める。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</si>
  <si>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</si>
  <si>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</si>
  <si>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</si>
  <si>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有形固定資産減価償却率について、類似団体と比較して低い状況で推移している。
今後の有形固定資産減価償却率の増加を考えると、老朽化した施設の集約化や除却等の検討を進めていく必要がある。</t>
    <rPh sb="0" eb="2">
      <t>ユウケイ</t>
    </rPh>
    <rPh sb="2" eb="4">
      <t>コテイ</t>
    </rPh>
    <rPh sb="4" eb="6">
      <t>シサン</t>
    </rPh>
    <rPh sb="6" eb="8">
      <t>ゲンカ</t>
    </rPh>
    <rPh sb="8" eb="10">
      <t>ショウキャク</t>
    </rPh>
    <rPh sb="10" eb="11">
      <t>リツ</t>
    </rPh>
    <rPh sb="16" eb="18">
      <t>ルイジ</t>
    </rPh>
    <rPh sb="18" eb="20">
      <t>ダンタイ</t>
    </rPh>
    <rPh sb="21" eb="23">
      <t>ヒカク</t>
    </rPh>
    <rPh sb="25" eb="26">
      <t>ヒク</t>
    </rPh>
    <rPh sb="27" eb="29">
      <t>ジョウキョウ</t>
    </rPh>
    <rPh sb="30" eb="32">
      <t>スイイ</t>
    </rPh>
    <rPh sb="38" eb="40">
      <t>コンゴ</t>
    </rPh>
    <rPh sb="41" eb="43">
      <t>ユウケイ</t>
    </rPh>
    <rPh sb="43" eb="45">
      <t>コテイ</t>
    </rPh>
    <rPh sb="45" eb="47">
      <t>シサン</t>
    </rPh>
    <rPh sb="47" eb="49">
      <t>ゲンカ</t>
    </rPh>
    <rPh sb="49" eb="51">
      <t>ショウキャク</t>
    </rPh>
    <rPh sb="51" eb="52">
      <t>リツ</t>
    </rPh>
    <rPh sb="53" eb="55">
      <t>ゾウカ</t>
    </rPh>
    <rPh sb="56" eb="57">
      <t>カンガ</t>
    </rPh>
    <rPh sb="61" eb="64">
      <t>ロウキュウカ</t>
    </rPh>
    <rPh sb="66" eb="68">
      <t>シセツ</t>
    </rPh>
    <rPh sb="69" eb="72">
      <t>シュウヤクカ</t>
    </rPh>
    <rPh sb="73" eb="75">
      <t>ジョキャク</t>
    </rPh>
    <rPh sb="75" eb="76">
      <t>トウ</t>
    </rPh>
    <rPh sb="77" eb="79">
      <t>ケントウ</t>
    </rPh>
    <rPh sb="80" eb="81">
      <t>スス</t>
    </rPh>
    <rPh sb="85" eb="87">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</si>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</sst>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EB65EE5-A87F-4934-82F7-87900324EC9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104F-4CE6-8D55-72A5EE5D15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488612</c:v>
                </c:pt>
                <c:pt idx="1">
                  <c:v>490243</c:v>
                </c:pt>
                <c:pt idx="2">
                  <c:v>421187</c:v>
                </c:pt>
                <c:pt idx="3">
                  <c:v>488016</c:v>
                </c:pt>
                <c:pt idx="4">
                  <c:v>426609</c:v>
                </c:pt>
              </c:numCache>
            </c:numRef>
          </c:val>
          <c:smooth val="0"/>
          <c:extLst>
            <c:ext xmlns:c16="http://schemas.microsoft.com/office/drawing/2014/chart" uri="{C3380CC4-5D6E-409C-BE32-E72D297353CC}">
              <c16:uniqueId val="{00000001-104F-4CE6-8D55-72A5EE5D15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12.04</c:v>
                </c:pt>
                <c:pt idx="1">
                  <c:v>7.21</c:v>
                </c:pt>
                <c:pt idx="2">
                  <c:v>5.77</c:v>
                </c:pt>
                <c:pt idx="3">
                  <c:v>10.39</c:v>
                </c:pt>
                <c:pt idx="4">
                  <c:v>10.47</c:v>
                </c:pt>
              </c:numCache>
            </c:numRef>
          </c:val>
          <c:extLst>
            <c:ext xmlns:c16="http://schemas.microsoft.com/office/drawing/2014/chart" uri="{C3380CC4-5D6E-409C-BE32-E72D297353CC}">
              <c16:uniqueId val="{00000000-6B55-4DE1-A3B1-D8A6958CA2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177.41</c:v>
                </c:pt>
                <c:pt idx="1">
                  <c:v>172.8</c:v>
                </c:pt>
                <c:pt idx="2">
                  <c:v>160.66999999999999</c:v>
                </c:pt>
                <c:pt idx="3">
                  <c:v>150.08000000000001</c:v>
                </c:pt>
                <c:pt idx="4">
                  <c:v>149.72999999999999</c:v>
                </c:pt>
              </c:numCache>
            </c:numRef>
          </c:val>
          <c:extLst>
            <c:ext xmlns:c16="http://schemas.microsoft.com/office/drawing/2014/chart" uri="{C3380CC4-5D6E-409C-BE32-E72D297353CC}">
              <c16:uniqueId val="{00000001-6B55-4DE1-A3B1-D8A6958CA2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-11.2</c:v>
                </c:pt>
                <c:pt idx="1">
                  <c:v>-8.48</c:v>
                </c:pt>
                <c:pt idx="2">
                  <c:v>-3.55</c:v>
                </c:pt>
                <c:pt idx="3">
                  <c:v>5.6</c:v>
                </c:pt>
                <c:pt idx="4">
                  <c:v>0.42</c:v>
                </c:pt>
              </c:numCache>
            </c:numRef>
          </c:val>
          <c:smooth val="0"/>
          <c:extLst>
            <c:ext xmlns:c16="http://schemas.microsoft.com/office/drawing/2014/chart" uri="{C3380CC4-5D6E-409C-BE32-E72D297353CC}">
              <c16:uniqueId val="{00000002-6B55-4DE1-A3B1-D8A6958CA2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271-4414-B51E-294B61A8F3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71-4414-B51E-294B61A8F3B1}"/>
            </c:ext>
          </c:extLst>
        </c:ser>
        <c:ser>
          <c:idx val="2"/>
          <c:order val="2"/>
          <c:tx>
            <c:strRef>
              <c:f>データシート!$A$29</c:f>
              <c:strCache>
                <c:ptCount val="1"/>
                <c:pt idx="0">
                  <c:v>上勝町簡易水道事業特別会計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1.28</c:v>
                </c:pt>
                <c:pt idx="2">
                  <c:v>#N/A</c:v>
                </c:pt>
                <c:pt idx="3">
                  <c:v>1.1499999999999999</c:v>
                </c:pt>
                <c:pt idx="4">
                  <c:v>#N/A</c:v>
                </c:pt>
                <c:pt idx="5">
                  <c:v>0.66</c:v>
                </c:pt>
                <c:pt idx="6">
                  <c:v>#N/A</c:v>
                </c:pt>
                <c:pt idx="7">
                  <c:v>0.21</c:v>
                </c:pt>
                <c:pt idx="8">
                  <c:v>#N/A</c:v>
                </c:pt>
                <c:pt idx="9">
                  <c:v>0</c:v>
                </c:pt>
              </c:numCache>
            </c:numRef>
          </c:val>
          <c:extLst>
            <c:ext xmlns:c16="http://schemas.microsoft.com/office/drawing/2014/chart" uri="{C3380CC4-5D6E-409C-BE32-E72D297353CC}">
              <c16:uniqueId val="{00000002-D271-4414-B51E-294B61A8F3B1}"/>
            </c:ext>
          </c:extLst>
        </c:ser>
        <c:ser>
          <c:idx val="3"/>
          <c:order val="3"/>
          <c:tx>
            <c:strRef>
              <c:f>データシート!$A$30</c:f>
              <c:strCache>
                <c:ptCount val="1"/>
                <c:pt idx="0">
                  <c:v>国民健康保険（福原診療施設勘定）特別会計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271-4414-B51E-294B61A8F3B1}"/>
            </c:ext>
          </c:extLst>
        </c:ser>
        <c:ser>
          <c:idx val="4"/>
          <c:order val="4"/>
          <c:tx>
            <c:strRef>
              <c:f>データシート!$A$31</c:f>
              <c:strCache>
                <c:ptCount val="1"/>
                <c:pt idx="0">
                  <c:v>奨学資金特別会計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271-4414-B51E-294B61A8F3B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0.06</c:v>
                </c:pt>
                <c:pt idx="2">
                  <c:v>#N/A</c:v>
                </c:pt>
                <c:pt idx="3">
                  <c:v>0.02</c:v>
                </c:pt>
                <c:pt idx="4">
                  <c:v>#N/A</c:v>
                </c:pt>
                <c:pt idx="5">
                  <c:v>0.06</c:v>
                </c:pt>
                <c:pt idx="6">
                  <c:v>#N/A</c:v>
                </c:pt>
                <c:pt idx="7">
                  <c:v>0.04</c:v>
                </c:pt>
                <c:pt idx="8">
                  <c:v>#N/A</c:v>
                </c:pt>
                <c:pt idx="9">
                  <c:v>0.04</c:v>
                </c:pt>
              </c:numCache>
            </c:numRef>
          </c:val>
          <c:extLst>
            <c:ext xmlns:c16="http://schemas.microsoft.com/office/drawing/2014/chart" uri="{C3380CC4-5D6E-409C-BE32-E72D297353CC}">
              <c16:uniqueId val="{00000005-D271-4414-B51E-294B61A8F3B1}"/>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c:v>
                </c:pt>
                <c:pt idx="2">
                  <c:v>#N/A</c:v>
                </c:pt>
                <c:pt idx="3">
                  <c:v>1.42</c:v>
                </c:pt>
                <c:pt idx="4">
                  <c:v>#N/A</c:v>
                </c:pt>
                <c:pt idx="5">
                  <c:v>0.82</c:v>
                </c:pt>
                <c:pt idx="6">
                  <c:v>#N/A</c:v>
                </c:pt>
                <c:pt idx="7">
                  <c:v>0.71</c:v>
                </c:pt>
                <c:pt idx="8">
                  <c:v>#N/A</c:v>
                </c:pt>
                <c:pt idx="9">
                  <c:v>0.51</c:v>
                </c:pt>
              </c:numCache>
            </c:numRef>
          </c:val>
          <c:extLst>
            <c:ext xmlns:c16="http://schemas.microsoft.com/office/drawing/2014/chart" uri="{C3380CC4-5D6E-409C-BE32-E72D297353CC}">
              <c16:uniqueId val="{00000006-D271-4414-B51E-294B61A8F3B1}"/>
            </c:ext>
          </c:extLst>
        </c:ser>
        <c:ser>
          <c:idx val="7"/>
          <c:order val="7"/>
          <c:tx>
            <c:strRef>
              <c:f>データシート!$A$34</c:f>
              <c:strCache>
                <c:ptCount val="1"/>
                <c:pt idx="0">
                  <c:v>国民健康保険（診療施設勘定）特別会計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2.46</c:v>
                </c:pt>
                <c:pt idx="2">
                  <c:v>#N/A</c:v>
                </c:pt>
                <c:pt idx="3">
                  <c:v>1.99</c:v>
                </c:pt>
                <c:pt idx="4">
                  <c:v>#N/A</c:v>
                </c:pt>
                <c:pt idx="5">
                  <c:v>1.6</c:v>
                </c:pt>
                <c:pt idx="6">
                  <c:v>#N/A</c:v>
                </c:pt>
                <c:pt idx="7">
                  <c:v>1.41</c:v>
                </c:pt>
                <c:pt idx="8">
                  <c:v>#N/A</c:v>
                </c:pt>
                <c:pt idx="9">
                  <c:v>1.41</c:v>
                </c:pt>
              </c:numCache>
            </c:numRef>
          </c:val>
          <c:extLst>
            <c:ext xmlns:c16="http://schemas.microsoft.com/office/drawing/2014/chart" uri="{C3380CC4-5D6E-409C-BE32-E72D297353CC}">
              <c16:uniqueId val="{00000007-D271-4414-B51E-294B61A8F3B1}"/>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0.56000000000000005</c:v>
                </c:pt>
                <c:pt idx="2">
                  <c:v>#N/A</c:v>
                </c:pt>
                <c:pt idx="3">
                  <c:v>0.41</c:v>
                </c:pt>
                <c:pt idx="4">
                  <c:v>#N/A</c:v>
                </c:pt>
                <c:pt idx="5">
                  <c:v>0.69</c:v>
                </c:pt>
                <c:pt idx="6">
                  <c:v>#N/A</c:v>
                </c:pt>
                <c:pt idx="7">
                  <c:v>1.1000000000000001</c:v>
                </c:pt>
                <c:pt idx="8">
                  <c:v>#N/A</c:v>
                </c:pt>
                <c:pt idx="9">
                  <c:v>1.57</c:v>
                </c:pt>
              </c:numCache>
            </c:numRef>
          </c:val>
          <c:extLst>
            <c:ext xmlns:c16="http://schemas.microsoft.com/office/drawing/2014/chart" uri="{C3380CC4-5D6E-409C-BE32-E72D297353CC}">
              <c16:uniqueId val="{00000008-D271-4414-B51E-294B61A8F3B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12.03</c:v>
                </c:pt>
                <c:pt idx="2">
                  <c:v>#N/A</c:v>
                </c:pt>
                <c:pt idx="3">
                  <c:v>7.21</c:v>
                </c:pt>
                <c:pt idx="4">
                  <c:v>#N/A</c:v>
                </c:pt>
                <c:pt idx="5">
                  <c:v>5.79</c:v>
                </c:pt>
                <c:pt idx="6">
                  <c:v>#N/A</c:v>
                </c:pt>
                <c:pt idx="7">
                  <c:v>10.4</c:v>
                </c:pt>
                <c:pt idx="8">
                  <c:v>#N/A</c:v>
                </c:pt>
                <c:pt idx="9">
                  <c:v>10.47</c:v>
                </c:pt>
              </c:numCache>
            </c:numRef>
          </c:val>
          <c:extLst>
            <c:ext xmlns:c16="http://schemas.microsoft.com/office/drawing/2014/chart" uri="{C3380CC4-5D6E-409C-BE32-E72D297353CC}">
              <c16:uniqueId val="{00000009-D271-4414-B51E-294B61A8F3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268</c:v>
                </c:pt>
                <c:pt idx="5">
                  <c:v>274</c:v>
                </c:pt>
                <c:pt idx="8">
                  <c:v>271</c:v>
                </c:pt>
                <c:pt idx="11">
                  <c:v>273</c:v>
                </c:pt>
                <c:pt idx="14">
                  <c:v>295</c:v>
                </c:pt>
              </c:numCache>
            </c:numRef>
          </c:val>
          <c:extLst>
            <c:ext xmlns:c16="http://schemas.microsoft.com/office/drawing/2014/chart" uri="{C3380CC4-5D6E-409C-BE32-E72D297353CC}">
              <c16:uniqueId val="{00000000-6BCE-4BD1-BBCC-70896738A0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CE-4BD1-BBCC-70896738A0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BCE-4BD1-BBCC-70896738A0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6BCE-4BD1-BBCC-70896738A0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c:v>
                </c:pt>
                <c:pt idx="3">
                  <c:v>11</c:v>
                </c:pt>
                <c:pt idx="6">
                  <c:v>11</c:v>
                </c:pt>
                <c:pt idx="9">
                  <c:v>11</c:v>
                </c:pt>
                <c:pt idx="12">
                  <c:v>13</c:v>
                </c:pt>
              </c:numCache>
            </c:numRef>
          </c:val>
          <c:extLst>
            <c:ext xmlns:c16="http://schemas.microsoft.com/office/drawing/2014/chart" uri="{C3380CC4-5D6E-409C-BE32-E72D297353CC}">
              <c16:uniqueId val="{00000004-6BCE-4BD1-BBCC-70896738A0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CE-4BD1-BBCC-70896738A0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CE-4BD1-BBCC-70896738A0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309</c:v>
                </c:pt>
                <c:pt idx="3">
                  <c:v>318</c:v>
                </c:pt>
                <c:pt idx="6">
                  <c:v>332</c:v>
                </c:pt>
                <c:pt idx="9">
                  <c:v>327</c:v>
                </c:pt>
                <c:pt idx="12">
                  <c:v>360</c:v>
                </c:pt>
              </c:numCache>
            </c:numRef>
          </c:val>
          <c:extLst>
            <c:ext xmlns:c16="http://schemas.microsoft.com/office/drawing/2014/chart" uri="{C3380CC4-5D6E-409C-BE32-E72D297353CC}">
              <c16:uniqueId val="{00000007-6BCE-4BD1-BBCC-70896738A0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53</c:v>
                </c:pt>
                <c:pt idx="2">
                  <c:v>#N/A</c:v>
                </c:pt>
                <c:pt idx="3">
                  <c:v>#N/A</c:v>
                </c:pt>
                <c:pt idx="4">
                  <c:v>56</c:v>
                </c:pt>
                <c:pt idx="5">
                  <c:v>#N/A</c:v>
                </c:pt>
                <c:pt idx="6">
                  <c:v>#N/A</c:v>
                </c:pt>
                <c:pt idx="7">
                  <c:v>73</c:v>
                </c:pt>
                <c:pt idx="8">
                  <c:v>#N/A</c:v>
                </c:pt>
                <c:pt idx="9">
                  <c:v>#N/A</c:v>
                </c:pt>
                <c:pt idx="10">
                  <c:v>66</c:v>
                </c:pt>
                <c:pt idx="11">
                  <c:v>#N/A</c:v>
                </c:pt>
                <c:pt idx="12">
                  <c:v>#N/A</c:v>
                </c:pt>
                <c:pt idx="13">
                  <c:v>79</c:v>
                </c:pt>
                <c:pt idx="14">
                  <c:v>#N/A</c:v>
                </c:pt>
              </c:numCache>
            </c:numRef>
          </c:val>
          <c:smooth val="0"/>
          <c:extLst>
            <c:ext xmlns:c16="http://schemas.microsoft.com/office/drawing/2014/chart" uri="{C3380CC4-5D6E-409C-BE32-E72D297353CC}">
              <c16:uniqueId val="{00000008-6BCE-4BD1-BBCC-70896738A0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2693</c:v>
                </c:pt>
                <c:pt idx="5">
                  <c:v>2899</c:v>
                </c:pt>
                <c:pt idx="8">
                  <c:v>2930</c:v>
                </c:pt>
                <c:pt idx="11">
                  <c:v>2918</c:v>
                </c:pt>
                <c:pt idx="14">
                  <c:v>2909</c:v>
                </c:pt>
              </c:numCache>
            </c:numRef>
          </c:val>
          <c:extLst>
            <c:ext xmlns:c16="http://schemas.microsoft.com/office/drawing/2014/chart" uri="{C3380CC4-5D6E-409C-BE32-E72D297353CC}">
              <c16:uniqueId val="{00000000-8CE7-4552-80AB-E888A69AA2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55</c:v>
                </c:pt>
                <c:pt idx="5">
                  <c:v>50</c:v>
                </c:pt>
                <c:pt idx="8">
                  <c:v>54</c:v>
                </c:pt>
                <c:pt idx="11">
                  <c:v>62</c:v>
                </c:pt>
                <c:pt idx="14">
                  <c:v>102</c:v>
                </c:pt>
              </c:numCache>
            </c:numRef>
          </c:val>
          <c:extLst>
            <c:ext xmlns:c16="http://schemas.microsoft.com/office/drawing/2014/chart" uri="{C3380CC4-5D6E-409C-BE32-E72D297353CC}">
              <c16:uniqueId val="{00000001-8CE7-4552-80AB-E888A69AA2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5265</c:v>
                </c:pt>
                <c:pt idx="5">
                  <c:v>5374</c:v>
                </c:pt>
                <c:pt idx="8">
                  <c:v>5208</c:v>
                </c:pt>
                <c:pt idx="11">
                  <c:v>5558</c:v>
                </c:pt>
                <c:pt idx="14">
                  <c:v>5736</c:v>
                </c:pt>
              </c:numCache>
            </c:numRef>
          </c:val>
          <c:extLst>
            <c:ext xmlns:c16="http://schemas.microsoft.com/office/drawing/2014/chart" uri="{C3380CC4-5D6E-409C-BE32-E72D297353CC}">
              <c16:uniqueId val="{00000002-8CE7-4552-80AB-E888A69AA2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E7-4552-80AB-E888A69AA2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E7-4552-80AB-E888A69AA2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E7-4552-80AB-E888A69AA2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340</c:v>
                </c:pt>
                <c:pt idx="3">
                  <c:v>349</c:v>
                </c:pt>
                <c:pt idx="6">
                  <c:v>327</c:v>
                </c:pt>
                <c:pt idx="9">
                  <c:v>308</c:v>
                </c:pt>
                <c:pt idx="12">
                  <c:v>311</c:v>
                </c:pt>
              </c:numCache>
            </c:numRef>
          </c:val>
          <c:extLst>
            <c:ext xmlns:c16="http://schemas.microsoft.com/office/drawing/2014/chart" uri="{C3380CC4-5D6E-409C-BE32-E72D297353CC}">
              <c16:uniqueId val="{00000006-8CE7-4552-80AB-E888A69AA2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c:v>
                </c:pt>
                <c:pt idx="3">
                  <c:v>3</c:v>
                </c:pt>
                <c:pt idx="6">
                  <c:v>2</c:v>
                </c:pt>
                <c:pt idx="9">
                  <c:v>1</c:v>
                </c:pt>
                <c:pt idx="12">
                  <c:v>0</c:v>
                </c:pt>
              </c:numCache>
            </c:numRef>
          </c:val>
          <c:extLst>
            <c:ext xmlns:c16="http://schemas.microsoft.com/office/drawing/2014/chart" uri="{C3380CC4-5D6E-409C-BE32-E72D297353CC}">
              <c16:uniqueId val="{00000007-8CE7-4552-80AB-E888A69AA2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103</c:v>
                </c:pt>
                <c:pt idx="3">
                  <c:v>90</c:v>
                </c:pt>
                <c:pt idx="6">
                  <c:v>81</c:v>
                </c:pt>
                <c:pt idx="9">
                  <c:v>75</c:v>
                </c:pt>
                <c:pt idx="12">
                  <c:v>71</c:v>
                </c:pt>
              </c:numCache>
            </c:numRef>
          </c:val>
          <c:extLst>
            <c:ext xmlns:c16="http://schemas.microsoft.com/office/drawing/2014/chart" uri="{C3380CC4-5D6E-409C-BE32-E72D297353CC}">
              <c16:uniqueId val="{00000008-8CE7-4552-80AB-E888A69AA2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CE7-4552-80AB-E888A69AA2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3103</c:v>
                </c:pt>
                <c:pt idx="3">
                  <c:v>3429</c:v>
                </c:pt>
                <c:pt idx="6">
                  <c:v>3465</c:v>
                </c:pt>
                <c:pt idx="9">
                  <c:v>3525</c:v>
                </c:pt>
                <c:pt idx="12">
                  <c:v>3543</c:v>
                </c:pt>
              </c:numCache>
            </c:numRef>
          </c:val>
          <c:extLst>
            <c:ext xmlns:c16="http://schemas.microsoft.com/office/drawing/2014/chart" uri="{C3380CC4-5D6E-409C-BE32-E72D297353CC}">
              <c16:uniqueId val="{0000000A-8CE7-4552-80AB-E888A69AA2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CE7-4552-80AB-E888A69AA2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2560</c:v>
                </c:pt>
                <c:pt idx="1">
                  <c:v>2570</c:v>
                </c:pt>
                <c:pt idx="2">
                  <c:v>2575</c:v>
                </c:pt>
              </c:numCache>
            </c:numRef>
          </c:val>
          <c:extLst>
            <c:ext xmlns:c16="http://schemas.microsoft.com/office/drawing/2014/chart" uri="{C3380CC4-5D6E-409C-BE32-E72D297353CC}">
              <c16:uniqueId val="{00000000-DEB2-457F-AA82-8A3EC79449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1260</c:v>
                </c:pt>
                <c:pt idx="1">
                  <c:v>1262</c:v>
                </c:pt>
                <c:pt idx="2">
                  <c:v>1264</c:v>
                </c:pt>
              </c:numCache>
            </c:numRef>
          </c:val>
          <c:extLst>
            <c:ext xmlns:c16="http://schemas.microsoft.com/office/drawing/2014/chart" uri="{C3380CC4-5D6E-409C-BE32-E72D297353CC}">
              <c16:uniqueId val="{00000001-DEB2-457F-AA82-8A3EC79449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1303</c:v>
                </c:pt>
                <c:pt idx="1">
                  <c:v>1502</c:v>
                </c:pt>
                <c:pt idx="2">
                  <c:v>1643</c:v>
                </c:pt>
              </c:numCache>
            </c:numRef>
          </c:val>
          <c:extLst>
            <c:ext xmlns:c16="http://schemas.microsoft.com/office/drawing/2014/chart" uri="{C3380CC4-5D6E-409C-BE32-E72D297353CC}">
              <c16:uniqueId val="{00000002-DEB2-457F-AA82-8A3EC79449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{57C73DD1-3A60-4B1E-A00A-1D9A3993D4A0}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47C-4F9B-A5DE-D127344AF6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{3525AACE-39D1-43F9-B389-C69B7021EDEA}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7C-4F9B-A5DE-D127344AF6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{08F1DEA7-4F8D-4FF0-A3F7-69D6A447B1F3}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7C-4F9B-A5DE-D127344AF6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{3CF45A20-5EC7-4652-AF91-E7FA1C78DD59}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7C-4F9B-A5DE-D127344AF6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{6244A49E-2F21-43B3-872E-02D6D31C6DB1}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7C-4F9B-A5DE-D127344AF67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{767E11EB-AC6B-42C2-A81D-0478775DE995}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47C-4F9B-A5DE-D127344AF67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{D248BE11-FA1D-4765-BD8D-E70774AC1ACB}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47C-4F9B-A5DE-D127344AF67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{D43FC71A-AEDC-4F4B-980A-0F802E105F8D}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47C-4F9B-A5DE-D127344AF67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{D9DBAA9D-7816-4622-9BAE-4C6312A1F2FE}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47C-4F9B-A5DE-D127344AF6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c:v>
                </c:pt>
                <c:pt idx="8">
                  <c:v>53.1</c:v>
                </c:pt>
                <c:pt idx="16">
                  <c:v>53.9</c:v>
                </c:pt>
                <c:pt idx="24">
                  <c:v>54.8</c:v>
                </c:pt>
                <c:pt idx="32">
                  <c:v>55.5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47C-4F9B-A5DE-D127344AF6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{1DD2E137-1851-41B2-90FD-CAD9C13A2395}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47C-4F9B-A5DE-D127344AF6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{BE4DD05E-7E01-4747-9512-A13B572C87CE}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7C-4F9B-A5DE-D127344AF6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{FCACAB47-A154-4713-A46C-B90CDA13E296}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7C-4F9B-A5DE-D127344AF6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{9C9736A2-43EE-495B-BEFF-94868508FB84}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7C-4F9B-A5DE-D127344AF6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{CC610B4B-50C6-48A4-A103-813AFFE96B90}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7C-4F9B-A5DE-D127344AF67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{BDF72DE7-4B08-4D70-90A8-F0DD99754ADF}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47C-4F9B-A5DE-D127344AF67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{1BC7DFBE-C993-4C91-B1E3-2A75D853EA9A}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47C-4F9B-A5DE-D127344AF67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{57798EED-CA2E-4334-9376-096C747C8E52}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47C-4F9B-A5DE-D127344AF67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{EC205057-6180-4001-9481-7B5243DFF898}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47C-4F9B-A5DE-D127344AF6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47C-4F9B-A5DE-D127344AF677}"/>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{942E46E1-9B4D-4B4B-86E3-422AE70547DA}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F9B-4B97-B1B5-7EE4837A2E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{7BE12FB5-5B03-4445-B486-3C10165CCCC7}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9B-4B97-B1B5-7EE4837A2E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{F40BE5B9-F355-4CBD-A056-10FB90C85AF1}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9B-4B97-B1B5-7EE4837A2E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{09977869-AB4C-4A2E-81BC-06DE46FAC033}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9B-4B97-B1B5-7EE4837A2E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{3574CEF0-3FA0-420B-A276-0C421A605B5A}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9B-4B97-B1B5-7EE4837A2E7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{CA1AB28C-83A3-45DF-B580-C8FA10A7C709}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F9B-4B97-B1B5-7EE4837A2E7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{33A3501D-AEE5-450B-B494-AB632C21A5AB}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F9B-4B97-B1B5-7EE4837A2E7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{592E6C08-88F0-4BE7-B12B-ACAB2D6EAB36}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F9B-4B97-B1B5-7EE4837A2E7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{E77A99CC-F2A4-4DD4-BF76-16CCC8913B37}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F9B-4B97-B1B5-7EE4837A2E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4.5</c:v>
                </c:pt>
                <c:pt idx="16">
                  <c:v>4.7</c:v>
                </c:pt>
                <c:pt idx="24">
                  <c:v>4.8</c:v>
                </c:pt>
                <c:pt idx="32">
                  <c:v>5.0999999999999996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F9B-4B97-B1B5-7EE4837A2E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{F4A3DD6C-4BDC-4DD4-AB09-F8F32329CAAB}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F9B-4B97-B1B5-7EE4837A2E7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{5FE30CAF-924B-46EE-BA64-43DCAE87257F}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9B-4B97-B1B5-7EE4837A2E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{3C07F315-16B7-4EC2-8A50-B6B892AE7538}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9B-4B97-B1B5-7EE4837A2E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{E970B46C-F3EE-4F13-9E07-FA8B8BB256FA}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9B-4B97-B1B5-7EE4837A2E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{019A7F53-DE1B-4EB4-B10E-737C82B1206E}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9B-4B97-B1B5-7EE4837A2E7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{A8334320-884C-46DA-B61B-0AED72D260D0}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F9B-4B97-B1B5-7EE4837A2E7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{FB2D92EB-6A0D-4E52-B617-FB2505E9730B}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F9B-4B97-B1B5-7EE4837A2E70}"/>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{FDB3D894-D042-4C18-B20E-31C5F9A1B71F}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F9B-4B97-B1B5-7EE4837A2E70}"/>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{759EA106-AF6D-4D60-8269-4FA0A03BE1B5}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F9B-4B97-B1B5-7EE4837A2E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F9B-4B97-B1B5-7EE4837A2E70}"/>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B35B337-E755-4646-B32A-42A5BAA7C8E1}"/>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7BEFF5D-6964-44EA-8BE2-41FF984F5D2D}"/>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2630738-00F5-4A30-8041-7B2E47E43AED}"/>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DE50F3C-0ACC-4557-AE3A-17226200015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0B7176F-13FA-4E2D-870B-30DBA0D4D6C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D6FEE1D-5BB9-4CDD-8BE4-E1918F9AB3A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9E4373C-5723-4025-8D65-C0633B1D181A}"/>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DA5320D-8AC6-4457-9FF4-A2018E3A5302}"/>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5DAE3E38-0B3F-43B5-9177-5AEDF6070403}"/>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81CCABB-0E86-4C8C-B591-34A337E04A08}"/>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1,427
1,416
109.63
3,422,740
3,043,297
180,121
1,719,754
3,542,791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6A4C011-78B0-487F-9F55-83D9859C8394}"/>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6836E7C-0EB1-4C8A-9FEB-C0779AE1779B}"/>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5E541DC-ACD5-4C7A-84B6-AD2C99D5444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E082DA9-5C93-4924-A624-EF2C11DFAD1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E4FCE4E-956C-45E0-893D-521A607F4BC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2F3290E-58CB-4C45-8353-4695F92E62B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2ED91A0-2F8C-46AE-A9F9-3E39415FF261}"/>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3F6F81B-3BF6-4282-B5F1-3B44EC1EFAEB}"/>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963E467-6C9A-4257-9DF1-D5A1981E4E7B}"/>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F872456-0913-4819-9E78-F4C0C29016D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F8F886A-D536-4054-BC73-90542A0F3141}"/>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808A26E-6353-4BC9-B110-AFF23198C94E}"/>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2C4B480-E925-4845-8F8C-3D87C805710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671C932-7CD5-4289-ADDF-7D1081924AA8}"/>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623E8D0-5FB3-4507-ACA5-37A6AA31ED28}"/>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4B81C80E-897E-4243-A270-6E389B2432D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9B508E9-D8A4-4708-A94B-15ABC8EE0D89}"/>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A09F7F5-E766-4E33-8AA3-9FA1104A4C7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614B540-11A2-4B66-B236-E540A9C35AD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E50AA00-F3A4-46DC-9EC0-B3253BD29DA2}"/>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12944EA-652A-4A7C-95A9-E060F6C542A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27B9FFA-AAA0-48BD-910D-B35B3CB0D014}"/>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6C072F5-1B97-4FB1-B27F-9911A16C2E18}"/>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7F01128-C43D-4730-9100-4C75EAA7C7EB}"/>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3BD0A11-298D-434F-87A9-17C01A4814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A532F9A-698E-4EBE-A82C-9F0F19EC63F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E4C2CE1-1459-4288-80F9-EDDFF9B8EA65}"/>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CA58F2D-C2D6-45E4-9D07-E261F5EAB7CC}"/>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EA8713D-F5E2-429B-9D84-76A9DB15757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F85FB4B-1B7B-4A0A-903D-98BE9A52803F}"/>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2F964B2-6D11-4541-96D9-AC5FFE4269AA}"/>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F598B1E-938F-4169-9E65-E4860E7245BB}"/>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CB80025-79F0-4591-A46A-5DEC55919F0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82F9CE1-91BD-475D-9D24-DD986F905D9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9CE4452-4E41-4B83-81A1-104AB3BE7569}"/>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CFB3005-80FB-43BC-8FA3-2925B9A5F1D3}"/>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12977BF-DFF6-46C1-ABF7-B4A96F4FFBA5}"/>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少子高齢化の進行に加え、町内に主要産業がないこと等により、財政基盤が弱く類似団体の平均を下回る状況である。インターシップの受入や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NPO</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活動を通じて町内産業の活性化、起業家の育成やごみゼロ活動を目標に持続可能なまちづくりを展開しつつ、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SDG</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ｓを推進するとともに増加傾向にあるふるさと納税等を積極的に活用し、将来的な歳入の増加を図る。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CB1D1E5-C423-4C13-852F-F2F78F3A34E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8FD765B2-41E0-4E04-B955-C81E507B507B}"/>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C2466BD2-B1A2-483B-B101-EE8CB18C5937}"/>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ED057CB3-ADAE-40F2-9D78-62726231C3E8}"/>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9A3C4E9B-AF55-4570-BF60-81FCE0934601}"/>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7619B92A-16AD-4BB1-A11F-EC17D233EC14}"/>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5656ED4E-CD83-4C6E-8350-AFAC852B8FCF}"/>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F898F80-DBE1-4F0F-A7B1-32CF255121C9}"/>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54940889-7A61-4D5B-8649-5A2A6708951D}"/>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7E1296DD-5CCF-4D32-8A2E-A9BD02511B76}"/>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B44D9258-667A-4DF6-BF94-899DD967323A}"/>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7E1D6ACF-4EE0-4C67-A414-F1B44146A019}"/>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43510862-5154-4191-A1FC-1376C5C96705}"/>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64581FE-5042-48F9-AD6F-7F0EF18EB3F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10598686-57E0-49A4-A1E8-8816D1087593}"/>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32CAB1AE-65BE-4E9A-8D74-F07547267006}"/>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D93B88D5-8DC2-420A-99D4-A02D809D0695}"/>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78CBCE29-D91F-4A5D-A6FA-034D1F715A85}"/>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A8143DDE-D322-4B63-A3C9-D4F6CC379785}"/>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68" name="直線コネクタ 67">
          <a:extLst>
            <a:ext uri="{FF2B5EF4-FFF2-40B4-BE49-F238E27FC236}">
              <a16:creationId xmlns:a16="http://schemas.microsoft.com/office/drawing/2014/main" id="{95E2F494-8C7F-48EF-B996-BE759A89EF4B}"/>
            </a:ext>
          </a:extLst>
        </xdr:cNvPr>
        <xdr:cNvCxnSpPr/>
      </xdr:nvCxnSpPr>
      <xdr:spPr>
        <a:xfrm>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AEE2EEFF-B2B9-43A6-9D92-14E014FB659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BC1DDA7E-5E50-4288-9DC3-52C4909BE238}"/>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1" name="直線コネクタ 70">
          <a:extLst>
            <a:ext uri="{FF2B5EF4-FFF2-40B4-BE49-F238E27FC236}">
              <a16:creationId xmlns:a16="http://schemas.microsoft.com/office/drawing/2014/main" id="{D54DA92D-8447-4687-94CE-A3C02AA52609}"/>
            </a:ext>
          </a:extLst>
        </xdr:cNvPr>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8446E349-08FA-400A-8B74-98EDB9DF2E52}"/>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A36A8F20-958B-45D8-B0DF-CE6707ED4873}"/>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D796F404-12D9-421C-972A-AC0808B8A525}"/>
            </a:ext>
          </a:extLst>
        </xdr:cNvPr>
        <xdr:cNvCxnSpPr/>
      </xdr:nvCxnSpPr>
      <xdr:spPr>
        <a:xfrm flipV="1">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B8AB86EC-81E2-4E50-B5CB-5D84F1A3CE3E}"/>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9206CB2C-3AFE-438F-999A-28B5CFE88084}"/>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B4F7E50A-1B63-40C0-8EC7-235D27B90545}"/>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E8783ACF-9821-4F68-AA54-03D77EE0357A}"/>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8E1B3367-2631-4451-9D9A-9CE65209A911}"/>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F288409-067C-4B65-8E05-2F83C9E68176}"/>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F6CE8233-40A3-4D6F-9B06-450C01727B21}"/>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819A338C-DF3C-4C3D-83CD-B3F054E39113}"/>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71946B03-5EF1-4267-8C1E-A679DC408755}"/>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EB65E18-B39E-4C1E-A9CF-DF0BBFD7B032}"/>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11D71A2-1471-454E-B205-9484B79D9AC6}"/>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0BFB510-BDC4-438B-A41E-9214FA4D8C15}"/>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a:extLst>
            <a:ext uri="{FF2B5EF4-FFF2-40B4-BE49-F238E27FC236}">
              <a16:creationId xmlns:a16="http://schemas.microsoft.com/office/drawing/2014/main" id="{7D96DF5E-9D50-4632-A28E-AD9DA732ED0F}"/>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8" name="財政力該当値テキスト">
          <a:extLst>
            <a:ext uri="{FF2B5EF4-FFF2-40B4-BE49-F238E27FC236}">
              <a16:creationId xmlns:a16="http://schemas.microsoft.com/office/drawing/2014/main" id="{1E88137A-B8FE-4768-9A90-7644DB61362C}"/>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89" name="楕円 88">
          <a:extLst>
            <a:ext uri="{FF2B5EF4-FFF2-40B4-BE49-F238E27FC236}">
              <a16:creationId xmlns:a16="http://schemas.microsoft.com/office/drawing/2014/main" id="{844C7442-9588-45EE-B0E9-73683E7F073F}"/>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0" name="テキスト ボックス 89">
          <a:extLst>
            <a:ext uri="{FF2B5EF4-FFF2-40B4-BE49-F238E27FC236}">
              <a16:creationId xmlns:a16="http://schemas.microsoft.com/office/drawing/2014/main" id="{6E1EC8F6-6EC0-4944-AC19-A50731A2AF1B}"/>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1" name="楕円 90">
          <a:extLst>
            <a:ext uri="{FF2B5EF4-FFF2-40B4-BE49-F238E27FC236}">
              <a16:creationId xmlns:a16="http://schemas.microsoft.com/office/drawing/2014/main" id="{6C94008C-4749-4CF5-B131-B48E0FE0FC4B}"/>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2" name="テキスト ボックス 91">
          <a:extLst>
            <a:ext uri="{FF2B5EF4-FFF2-40B4-BE49-F238E27FC236}">
              <a16:creationId xmlns:a16="http://schemas.microsoft.com/office/drawing/2014/main" id="{ED08888F-A062-45E0-A41D-B7B7988778BE}"/>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95C3B77F-2F47-40ED-8AF5-426DDCEBD5C9}"/>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6AA7D897-2865-4384-97F9-5B4856B0759E}"/>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E27EEEC0-DF72-4DB3-90F8-34B981B13F3B}"/>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7F39A9AD-090F-4307-A707-64D5CBB41B49}"/>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11228C9E-B629-46E4-AA28-87C111B8495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6A2C77E2-4481-4270-A1A6-D7904050B05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D72F2E10-2DD5-48EC-9962-E0A08E4EBE8D}"/>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25BA53B8-990F-4284-B8A6-019B8909B686}"/>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F51E81F6-E0A5-4E6D-8D32-424B24D7CD1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C0ED37BE-6029-4B74-9B35-C335A1388CE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A4627BC0-8884-4A31-BE26-E41728482C9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C2A07E17-9362-4EA4-B96B-0C5C0427E00B}"/>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2F7EB486-EBD5-4123-907F-C3A9C77C9769}"/>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FDEC23AC-3E3F-4583-8DE9-88EA3114A2E2}"/>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60464FF3-11A6-460C-947F-48E6D552957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C6F30D1A-ADEA-412B-B0DC-EC9506355E24}"/>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2B710049-BB70-4A8B-8531-1924D9C82A9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経常収支比率の分子である歳出が、前年度（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３年度）は新型コロナウイルス臨時交付金等の特定財源であったが、交付金が減少したことで一般財源が増加したことや過疎対策事業債等の公債費の増加（</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38,829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千円増）により対前年度比で、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85,178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千円増加したが、分母である歳入の地方交付税の増加（</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43,489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千円増）、地方債の増加等のより比率は４．８％の微増となった。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ここ数年の大規模な投資的事業が続き公債費の発行が増加しているため、投資的な事業の精査を行い、公債費の発行抑制等により類似団体の平均的な位置となるように今後も計画的で有利な地方債に努め、現行比率の減少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47A45B7A-5556-4807-A8D4-C1A737485B14}"/>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347A2798-7113-43F1-9CD2-718E62497022}"/>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4D51EFB0-DF73-46C3-BBC6-8CA73AD83FA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49448EEE-F521-4313-9B89-48C837FE1F6B}"/>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55FF2038-359A-4206-9633-C5BA9E5A7A9B}"/>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1961200B-38B6-4FCA-B8F2-757EDFD8AFA7}"/>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556B4E87-F1D2-48BE-9F99-20D6DEA204A3}"/>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48C31F7A-B607-4EBC-87D1-29CFAB281443}"/>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263747D0-4E06-429E-B7EF-5B77AA8E5BBC}"/>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5CB1BC6D-B420-4ACC-8398-E475749A29AC}"/>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F67A4734-35E2-4EBF-830D-D1BBAC467443}"/>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42851133-0597-4119-AA27-B37DC8A47CB3}"/>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251EABD6-0859-4D92-9A18-DD859C983F96}"/>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A0DC574F-D341-4CDD-8C54-273FDE8E3AF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C0BCA06-56D9-4BCD-A891-9BE3868FD271}"/>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221F0224-CB75-4CE4-A05D-F5AFF504428A}"/>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5AD1EBD4-2D44-462E-AA7B-6F858F4714D3}"/>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6CE67EB5-603A-4B40-9AF7-299EC2065124}"/>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5CF16F42-E715-4BCD-A09D-FE9F75C0DEC8}"/>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C1A67DE7-5103-4C85-A9AD-6FD2C84FDCE6}"/>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55F4E88F-C940-4659-AD94-8F37B13865F1}"/>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135890</xdr:rowOff>
    </xdr:to>
    <xdr:cxnSp macro="">
      <xdr:nvCxnSpPr>
        <xdr:cNvPr id="131" name="直線コネクタ 130">
          <a:extLst>
            <a:ext uri="{FF2B5EF4-FFF2-40B4-BE49-F238E27FC236}">
              <a16:creationId xmlns:a16="http://schemas.microsoft.com/office/drawing/2014/main" id="{E9290345-138C-4BE6-96FF-F222B0EA8126}"/>
            </a:ext>
          </a:extLst>
        </xdr:cNvPr>
        <xdr:cNvCxnSpPr/>
      </xdr:nvCxnSpPr>
      <xdr:spPr>
        <a:xfrm>
          <a:off x="4114800" y="1091565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8D2E3950-F92E-41E7-AFE8-84AB277CA5D3}"/>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541E86D4-759E-424F-89E9-ED9D87F3E1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66</xdr:row>
      <xdr:rowOff>2117</xdr:rowOff>
    </xdr:to>
    <xdr:cxnSp macro="">
      <xdr:nvCxnSpPr>
        <xdr:cNvPr id="134" name="直線コネクタ 133">
          <a:extLst>
            <a:ext uri="{FF2B5EF4-FFF2-40B4-BE49-F238E27FC236}">
              <a16:creationId xmlns:a16="http://schemas.microsoft.com/office/drawing/2014/main" id="{E4631FB3-BF7D-497B-8E96-153D462D6321}"/>
            </a:ext>
          </a:extLst>
        </xdr:cNvPr>
        <xdr:cNvCxnSpPr/>
      </xdr:nvCxnSpPr>
      <xdr:spPr>
        <a:xfrm flipV="1">
          <a:off x="3225800" y="10915650"/>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B066A450-798E-41AF-9DA2-E074449726BA}"/>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B196ADEF-FC07-46D0-B31C-F45B3954BE5B}"/>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101177</xdr:rowOff>
    </xdr:from>
    <xdr:to>
      <xdr:col>15</xdr:col>
      <xdr:colOff>82550</xdr:colOff>
      <xdr:row>66</xdr:row>
      <xdr:rowOff>2117</xdr:rowOff>
    </xdr:to>
    <xdr:cxnSp macro="">
      <xdr:nvCxnSpPr>
        <xdr:cNvPr id="137" name="直線コネクタ 136">
          <a:extLst>
            <a:ext uri="{FF2B5EF4-FFF2-40B4-BE49-F238E27FC236}">
              <a16:creationId xmlns:a16="http://schemas.microsoft.com/office/drawing/2014/main" id="{F7759892-6338-4CDB-996B-68C6AC527314}"/>
            </a:ext>
          </a:extLst>
        </xdr:cNvPr>
        <xdr:cNvCxnSpPr/>
      </xdr:nvCxnSpPr>
      <xdr:spPr>
        <a:xfrm>
          <a:off x="2336800" y="112454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D3A90319-1815-42C7-8321-69AB0F22DD5A}"/>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1325C6D1-17E9-468F-A84F-1F645302F853}"/>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101177</xdr:rowOff>
    </xdr:from>
    <xdr:to>
      <xdr:col>11</xdr:col>
      <xdr:colOff>31750</xdr:colOff>
      <xdr:row>66</xdr:row>
      <xdr:rowOff>54398</xdr:rowOff>
    </xdr:to>
    <xdr:cxnSp macro="">
      <xdr:nvCxnSpPr>
        <xdr:cNvPr id="140" name="直線コネクタ 139">
          <a:extLst>
            <a:ext uri="{FF2B5EF4-FFF2-40B4-BE49-F238E27FC236}">
              <a16:creationId xmlns:a16="http://schemas.microsoft.com/office/drawing/2014/main" id="{45B07D7E-B03C-4B8A-BBFF-1A3498251533}"/>
            </a:ext>
          </a:extLst>
        </xdr:cNvPr>
        <xdr:cNvCxnSpPr/>
      </xdr:nvCxnSpPr>
      <xdr:spPr>
        <a:xfrm flipV="1">
          <a:off x="1447800" y="11245427"/>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5C307341-582E-4B3A-93E7-6C19D7F8B021}"/>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671000A6-D9CB-480E-ADCA-66342445F348}"/>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F84D82A4-8490-4C24-86E7-7020ED038788}"/>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412E493F-65F9-4FF4-BAE7-959245F1406E}"/>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7ED6A23F-30E8-4A7B-8D16-4CA63F41E3B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DFBD8CA-2564-438A-A16D-9603BFC7BC7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A37E400-7979-4E11-A67A-712E60F322DC}"/>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4976547-548E-4322-9F2F-D311C38B36B3}"/>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5DA8552-3A2E-45DF-95AA-AE8472222E1D}"/>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0" name="楕円 149">
          <a:extLst>
            <a:ext uri="{FF2B5EF4-FFF2-40B4-BE49-F238E27FC236}">
              <a16:creationId xmlns:a16="http://schemas.microsoft.com/office/drawing/2014/main" id="{556842B4-BC29-4417-97C3-2A58A2C69904}"/>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1" name="財政構造の弾力性該当値テキスト">
          <a:extLst>
            <a:ext uri="{FF2B5EF4-FFF2-40B4-BE49-F238E27FC236}">
              <a16:creationId xmlns:a16="http://schemas.microsoft.com/office/drawing/2014/main" id="{156DC090-EE45-461B-B323-8D64F5B56BB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2" name="楕円 151">
          <a:extLst>
            <a:ext uri="{FF2B5EF4-FFF2-40B4-BE49-F238E27FC236}">
              <a16:creationId xmlns:a16="http://schemas.microsoft.com/office/drawing/2014/main" id="{3582529E-056F-40DE-B933-67D9D5ADADB9}"/>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3" name="テキスト ボックス 152">
          <a:extLst>
            <a:ext uri="{FF2B5EF4-FFF2-40B4-BE49-F238E27FC236}">
              <a16:creationId xmlns:a16="http://schemas.microsoft.com/office/drawing/2014/main" id="{0B138470-373D-4A4C-B4DA-1589A986E981}"/>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122767</xdr:rowOff>
    </xdr:from>
    <xdr:to>
      <xdr:col>15</xdr:col>
      <xdr:colOff>133350</xdr:colOff>
      <xdr:row>66</xdr:row>
      <xdr:rowOff>52917</xdr:rowOff>
    </xdr:to>
    <xdr:sp macro="" textlink="">
      <xdr:nvSpPr>
        <xdr:cNvPr id="154" name="楕円 153">
          <a:extLst>
            <a:ext uri="{FF2B5EF4-FFF2-40B4-BE49-F238E27FC236}">
              <a16:creationId xmlns:a16="http://schemas.microsoft.com/office/drawing/2014/main" id="{BCF0102C-2B4C-4E5E-938E-71941AB0BBA6}"/>
            </a:ext>
          </a:extLst>
        </xdr:cNvPr>
        <xdr:cNvSpPr/>
      </xdr:nvSpPr>
      <xdr:spPr>
        <a:xfrm>
          <a:off x="3175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55" name="テキスト ボックス 154">
          <a:extLst>
            <a:ext uri="{FF2B5EF4-FFF2-40B4-BE49-F238E27FC236}">
              <a16:creationId xmlns:a16="http://schemas.microsoft.com/office/drawing/2014/main" id="{2DDB2D04-4BB3-4CAB-9D3C-771FF318EB43}"/>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50377</xdr:rowOff>
    </xdr:from>
    <xdr:to>
      <xdr:col>11</xdr:col>
      <xdr:colOff>82550</xdr:colOff>
      <xdr:row>65</xdr:row>
      <xdr:rowOff>151977</xdr:rowOff>
    </xdr:to>
    <xdr:sp macro="" textlink="">
      <xdr:nvSpPr>
        <xdr:cNvPr id="156" name="楕円 155">
          <a:extLst>
            <a:ext uri="{FF2B5EF4-FFF2-40B4-BE49-F238E27FC236}">
              <a16:creationId xmlns:a16="http://schemas.microsoft.com/office/drawing/2014/main" id="{10022197-6DA3-43CE-BF97-84D9B1FF0613}"/>
            </a:ext>
          </a:extLst>
        </xdr:cNvPr>
        <xdr:cNvSpPr/>
      </xdr:nvSpPr>
      <xdr:spPr>
        <a:xfrm>
          <a:off x="2286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136754</xdr:rowOff>
    </xdr:from>
    <xdr:ext cx="762000" cy="259045"/>
    <xdr:sp macro="" textlink="">
      <xdr:nvSpPr>
        <xdr:cNvPr id="157" name="テキスト ボックス 156">
          <a:extLst>
            <a:ext uri="{FF2B5EF4-FFF2-40B4-BE49-F238E27FC236}">
              <a16:creationId xmlns:a16="http://schemas.microsoft.com/office/drawing/2014/main" id="{412B0BBA-D7F7-4DF4-B115-49D670F40222}"/>
            </a:ext>
          </a:extLst>
        </xdr:cNvPr>
        <xdr:cNvSpPr txBox="1"/>
      </xdr:nvSpPr>
      <xdr:spPr>
        <a:xfrm>
          <a:off x="1955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3598</xdr:rowOff>
    </xdr:from>
    <xdr:to>
      <xdr:col>7</xdr:col>
      <xdr:colOff>31750</xdr:colOff>
      <xdr:row>66</xdr:row>
      <xdr:rowOff>105198</xdr:rowOff>
    </xdr:to>
    <xdr:sp macro="" textlink="">
      <xdr:nvSpPr>
        <xdr:cNvPr id="158" name="楕円 157">
          <a:extLst>
            <a:ext uri="{FF2B5EF4-FFF2-40B4-BE49-F238E27FC236}">
              <a16:creationId xmlns:a16="http://schemas.microsoft.com/office/drawing/2014/main" id="{4F8022B0-5451-47FE-A7F3-F52D421BA55C}"/>
            </a:ext>
          </a:extLst>
        </xdr:cNvPr>
        <xdr:cNvSpPr/>
      </xdr:nvSpPr>
      <xdr:spPr>
        <a:xfrm>
          <a:off x="1397000" y="113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89975</xdr:rowOff>
    </xdr:from>
    <xdr:ext cx="762000" cy="259045"/>
    <xdr:sp macro="" textlink="">
      <xdr:nvSpPr>
        <xdr:cNvPr id="159" name="テキスト ボックス 158">
          <a:extLst>
            <a:ext uri="{FF2B5EF4-FFF2-40B4-BE49-F238E27FC236}">
              <a16:creationId xmlns:a16="http://schemas.microsoft.com/office/drawing/2014/main" id="{90BC7971-13CF-4F55-8522-05D86A3A5CA8}"/>
            </a:ext>
          </a:extLst>
        </xdr:cNvPr>
        <xdr:cNvSpPr txBox="1"/>
      </xdr:nvSpPr>
      <xdr:spPr>
        <a:xfrm>
          <a:off x="1066800" y="1140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42065ACA-8E70-4B74-BE32-3A7DF6344167}"/>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2C0B60B8-DB7A-49B4-90EC-CD286B908F5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61AA3BBC-5B3B-47C8-8772-C89495089A3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[721,925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DDA008D2-37A6-45AE-9892-1F66B6123B7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A69B4E63-A403-46D6-AA7B-471E1CBAF92D}"/>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F50048F1-CED7-4460-A23A-3B49558CCBF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5A343715-A884-42D7-9CFB-49B4BD079CB9}"/>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29F40AC8-3FE6-4B5B-9C0B-2C20A8372BB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E5E152F0-D9B1-4797-9235-A65D26B09358}"/>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6C27EC33-DA54-49A2-9603-4EC2A7CD6EC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2657A528-819D-4426-A03A-F170DE44770E}"/>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9DED1488-C6C1-4877-9BFB-78D85949D13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968F368-94B1-4E84-9C6A-C2021296152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類似団体平均と比較して高くなっているのは、物件費が大きな要因となっている。職員数が少ないため委託に出す業務数が多くなっており、結果的に人口一人あたりの金額が増加する傾向にある。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今後は実施事業の精査等含め抑制していく必要がある。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897C5BB3-F3DC-4DBD-ACF6-8AAD75A89C83}"/>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6F217D01-6B7F-45A4-AA78-8CFC44E0574D}"/>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10F0064E-6D45-4BE7-B1E4-BF638FCF77CE}"/>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DC2DAAD-45A6-4E5D-B686-D2874835578A}"/>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C23FDFBF-8306-4918-AAF2-EA9E834E49EE}"/>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FE1FAB4E-7D57-4053-91B7-1D469DBE1B8C}"/>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8C02B0F3-FDB0-4028-B40B-1E743C2BFF3F}"/>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6A1914E5-1653-474B-A81E-534448901D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773A6364-8ACB-4BA7-9277-0DFEE10B087C}"/>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375BCEE3-7064-41DE-BAB2-241BA6BA3BDB}"/>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9AC216FE-61CC-4753-91CA-09925DDD9746}"/>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75DB1E0C-DD34-4376-806F-1632462DC118}"/>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C557C31E-CADF-4567-8B4F-B1D31B902497}"/>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8E3A3545-A511-4341-874D-DF4E3E336DEF}"/>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98454694-031B-46B1-8B21-BB959806B81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7FAFD522-0446-49CD-A5B1-ECD00923DECE}"/>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BD7034E8-8D42-4320-BAFC-C4474D9F4D87}"/>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21EC8CA4-3853-4DFC-994A-A0462DD87813}"/>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3234EB03-EAE2-4FE2-B697-39D928B1BBEA}"/>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A4ED7758-DCC7-45CC-90E9-125F0975299C}"/>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124258</xdr:rowOff>
    </xdr:from>
    <xdr:to>
      <xdr:col>23</xdr:col>
      <xdr:colOff>133350</xdr:colOff>
      <xdr:row>83</xdr:row>
      <xdr:rowOff>150985</xdr:rowOff>
    </xdr:to>
    <xdr:cxnSp macro="">
      <xdr:nvCxnSpPr>
        <xdr:cNvPr id="193" name="直線コネクタ 192">
          <a:extLst>
            <a:ext uri="{FF2B5EF4-FFF2-40B4-BE49-F238E27FC236}">
              <a16:creationId xmlns:a16="http://schemas.microsoft.com/office/drawing/2014/main" id="{EF202587-509D-44AC-B690-C97628C60782}"/>
            </a:ext>
          </a:extLst>
        </xdr:cNvPr>
        <xdr:cNvCxnSpPr/>
      </xdr:nvCxnSpPr>
      <xdr:spPr>
        <a:xfrm>
          <a:off x="4114800" y="14354608"/>
          <a:ext cx="8382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FD2FFB7E-B321-467D-AC2E-47D84691BCBF}"/>
            </a:ext>
          </a:extLst>
        </xdr:cNvPr>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22AB1838-BECD-4B37-998A-A19B2DCAA7FA}"/>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117784</xdr:rowOff>
    </xdr:from>
    <xdr:to>
      <xdr:col>19</xdr:col>
      <xdr:colOff>133350</xdr:colOff>
      <xdr:row>83</xdr:row>
      <xdr:rowOff>124258</xdr:rowOff>
    </xdr:to>
    <xdr:cxnSp macro="">
      <xdr:nvCxnSpPr>
        <xdr:cNvPr id="196" name="直線コネクタ 195">
          <a:extLst>
            <a:ext uri="{FF2B5EF4-FFF2-40B4-BE49-F238E27FC236}">
              <a16:creationId xmlns:a16="http://schemas.microsoft.com/office/drawing/2014/main" id="{4BFF7557-10DB-4DA8-909C-4CB67763DBEC}"/>
            </a:ext>
          </a:extLst>
        </xdr:cNvPr>
        <xdr:cNvCxnSpPr/>
      </xdr:nvCxnSpPr>
      <xdr:spPr>
        <a:xfrm>
          <a:off x="3225800" y="14348134"/>
          <a:ext cx="889000" cy="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4170ECA6-ABF4-49A3-BC1A-6F9C86866DF3}"/>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22CD59B6-BDF1-4FE9-8BBE-AA3FDE537488}"/>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88666</xdr:rowOff>
    </xdr:from>
    <xdr:to>
      <xdr:col>15</xdr:col>
      <xdr:colOff>82550</xdr:colOff>
      <xdr:row>83</xdr:row>
      <xdr:rowOff>117784</xdr:rowOff>
    </xdr:to>
    <xdr:cxnSp macro="">
      <xdr:nvCxnSpPr>
        <xdr:cNvPr id="199" name="直線コネクタ 198">
          <a:extLst>
            <a:ext uri="{FF2B5EF4-FFF2-40B4-BE49-F238E27FC236}">
              <a16:creationId xmlns:a16="http://schemas.microsoft.com/office/drawing/2014/main" id="{E288F70C-F012-44E2-8CB0-D5C7B1744979}"/>
            </a:ext>
          </a:extLst>
        </xdr:cNvPr>
        <xdr:cNvCxnSpPr/>
      </xdr:nvCxnSpPr>
      <xdr:spPr>
        <a:xfrm>
          <a:off x="2336800" y="14319016"/>
          <a:ext cx="889000" cy="2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B42A14BD-A9D2-4D46-99AD-74EC380CA0E3}"/>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1A353A39-41A2-4426-9A9A-080EE97D3A64}"/>
            </a:ext>
          </a:extLst>
        </xdr:cNvPr>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85161</xdr:rowOff>
    </xdr:from>
    <xdr:to>
      <xdr:col>11</xdr:col>
      <xdr:colOff>31750</xdr:colOff>
      <xdr:row>83</xdr:row>
      <xdr:rowOff>88666</xdr:rowOff>
    </xdr:to>
    <xdr:cxnSp macro="">
      <xdr:nvCxnSpPr>
        <xdr:cNvPr id="202" name="直線コネクタ 201">
          <a:extLst>
            <a:ext uri="{FF2B5EF4-FFF2-40B4-BE49-F238E27FC236}">
              <a16:creationId xmlns:a16="http://schemas.microsoft.com/office/drawing/2014/main" id="{3F8348ED-9996-4066-8705-2CCA97F4CC49}"/>
            </a:ext>
          </a:extLst>
        </xdr:cNvPr>
        <xdr:cNvCxnSpPr/>
      </xdr:nvCxnSpPr>
      <xdr:spPr>
        <a:xfrm>
          <a:off x="1447800" y="14315511"/>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A453AA1C-DF5E-45CB-99BA-7E6B031C82A2}"/>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283F63D3-2E83-4EC3-B68D-D06DC0D986AA}"/>
            </a:ext>
          </a:extLst>
        </xdr:cNvPr>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914F53F6-04E3-4608-B361-1DD76F12FBDF}"/>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a:extLst>
            <a:ext uri="{FF2B5EF4-FFF2-40B4-BE49-F238E27FC236}">
              <a16:creationId xmlns:a16="http://schemas.microsoft.com/office/drawing/2014/main" id="{A81DE137-D06C-4FE2-9EC9-B652FED5CB14}"/>
            </a:ext>
          </a:extLst>
        </xdr:cNvPr>
        <xdr:cNvSpPr txBox="1"/>
      </xdr:nvSpPr>
      <xdr:spPr>
        <a:xfrm>
          <a:off x="1066800" y="138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3A1C6F93-9BD9-4DE3-ABB2-D23613FE8387}"/>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E4B616E8-274C-4940-9E95-A71D4FDACA4B}"/>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8BF58AE3-7A43-442E-8D85-8FF0FDB3440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4CA3F72-26D3-43DD-BAE8-21F1CDC2D9A1}"/>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E161419-B732-4CA0-AAF2-C9F2DEDEB0A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100185</xdr:rowOff>
    </xdr:from>
    <xdr:to>
      <xdr:col>23</xdr:col>
      <xdr:colOff>184150</xdr:colOff>
      <xdr:row>84</xdr:row>
      <xdr:rowOff>30335</xdr:rowOff>
    </xdr:to>
    <xdr:sp macro="" textlink="">
      <xdr:nvSpPr>
        <xdr:cNvPr id="212" name="楕円 211">
          <a:extLst>
            <a:ext uri="{FF2B5EF4-FFF2-40B4-BE49-F238E27FC236}">
              <a16:creationId xmlns:a16="http://schemas.microsoft.com/office/drawing/2014/main" id="{C0E6803E-0491-4217-B4C5-86A82BC4DB9D}"/>
            </a:ext>
          </a:extLst>
        </xdr:cNvPr>
        <xdr:cNvSpPr/>
      </xdr:nvSpPr>
      <xdr:spPr>
        <a:xfrm>
          <a:off x="4902200" y="143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72262</xdr:rowOff>
    </xdr:from>
    <xdr:ext cx="762000" cy="259045"/>
    <xdr:sp macro="" textlink="">
      <xdr:nvSpPr>
        <xdr:cNvPr id="213" name="人件費・物件費等の状況該当値テキスト">
          <a:extLst>
            <a:ext uri="{FF2B5EF4-FFF2-40B4-BE49-F238E27FC236}">
              <a16:creationId xmlns:a16="http://schemas.microsoft.com/office/drawing/2014/main" id="{047B90AC-06DE-4A26-9C0F-0BE3AB4FA8B6}"/>
            </a:ext>
          </a:extLst>
        </xdr:cNvPr>
        <xdr:cNvSpPr txBox="1"/>
      </xdr:nvSpPr>
      <xdr:spPr>
        <a:xfrm>
          <a:off x="5041900" y="1430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73458</xdr:rowOff>
    </xdr:from>
    <xdr:to>
      <xdr:col>19</xdr:col>
      <xdr:colOff>184150</xdr:colOff>
      <xdr:row>84</xdr:row>
      <xdr:rowOff>3608</xdr:rowOff>
    </xdr:to>
    <xdr:sp macro="" textlink="">
      <xdr:nvSpPr>
        <xdr:cNvPr id="214" name="楕円 213">
          <a:extLst>
            <a:ext uri="{FF2B5EF4-FFF2-40B4-BE49-F238E27FC236}">
              <a16:creationId xmlns:a16="http://schemas.microsoft.com/office/drawing/2014/main" id="{03B55FB6-E4D6-4060-9E26-BB214E159676}"/>
            </a:ext>
          </a:extLst>
        </xdr:cNvPr>
        <xdr:cNvSpPr/>
      </xdr:nvSpPr>
      <xdr:spPr>
        <a:xfrm>
          <a:off x="4064000" y="143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159835</xdr:rowOff>
    </xdr:from>
    <xdr:ext cx="736600" cy="259045"/>
    <xdr:sp macro="" textlink="">
      <xdr:nvSpPr>
        <xdr:cNvPr id="215" name="テキスト ボックス 214">
          <a:extLst>
            <a:ext uri="{FF2B5EF4-FFF2-40B4-BE49-F238E27FC236}">
              <a16:creationId xmlns:a16="http://schemas.microsoft.com/office/drawing/2014/main" id="{854C827E-43A3-4DC3-B94B-CC8175942D5B}"/>
            </a:ext>
          </a:extLst>
        </xdr:cNvPr>
        <xdr:cNvSpPr txBox="1"/>
      </xdr:nvSpPr>
      <xdr:spPr>
        <a:xfrm>
          <a:off x="3733800" y="1439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66984</xdr:rowOff>
    </xdr:from>
    <xdr:to>
      <xdr:col>15</xdr:col>
      <xdr:colOff>133350</xdr:colOff>
      <xdr:row>83</xdr:row>
      <xdr:rowOff>168584</xdr:rowOff>
    </xdr:to>
    <xdr:sp macro="" textlink="">
      <xdr:nvSpPr>
        <xdr:cNvPr id="216" name="楕円 215">
          <a:extLst>
            <a:ext uri="{FF2B5EF4-FFF2-40B4-BE49-F238E27FC236}">
              <a16:creationId xmlns:a16="http://schemas.microsoft.com/office/drawing/2014/main" id="{02AD74E0-476E-4FB4-90B2-7296A1A2C54C}"/>
            </a:ext>
          </a:extLst>
        </xdr:cNvPr>
        <xdr:cNvSpPr/>
      </xdr:nvSpPr>
      <xdr:spPr>
        <a:xfrm>
          <a:off x="3175000" y="1429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153361</xdr:rowOff>
    </xdr:from>
    <xdr:ext cx="762000" cy="259045"/>
    <xdr:sp macro="" textlink="">
      <xdr:nvSpPr>
        <xdr:cNvPr id="217" name="テキスト ボックス 216">
          <a:extLst>
            <a:ext uri="{FF2B5EF4-FFF2-40B4-BE49-F238E27FC236}">
              <a16:creationId xmlns:a16="http://schemas.microsoft.com/office/drawing/2014/main" id="{AACF2BAC-D32B-4FD9-8A2C-E1F53C0BCC4B}"/>
            </a:ext>
          </a:extLst>
        </xdr:cNvPr>
        <xdr:cNvSpPr txBox="1"/>
      </xdr:nvSpPr>
      <xdr:spPr>
        <a:xfrm>
          <a:off x="2844800" y="1438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37866</xdr:rowOff>
    </xdr:from>
    <xdr:to>
      <xdr:col>11</xdr:col>
      <xdr:colOff>82550</xdr:colOff>
      <xdr:row>83</xdr:row>
      <xdr:rowOff>139466</xdr:rowOff>
    </xdr:to>
    <xdr:sp macro="" textlink="">
      <xdr:nvSpPr>
        <xdr:cNvPr id="218" name="楕円 217">
          <a:extLst>
            <a:ext uri="{FF2B5EF4-FFF2-40B4-BE49-F238E27FC236}">
              <a16:creationId xmlns:a16="http://schemas.microsoft.com/office/drawing/2014/main" id="{0A1FA930-131B-4BA3-9359-185ADBF9074A}"/>
            </a:ext>
          </a:extLst>
        </xdr:cNvPr>
        <xdr:cNvSpPr/>
      </xdr:nvSpPr>
      <xdr:spPr>
        <a:xfrm>
          <a:off x="2286000" y="142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124243</xdr:rowOff>
    </xdr:from>
    <xdr:ext cx="762000" cy="259045"/>
    <xdr:sp macro="" textlink="">
      <xdr:nvSpPr>
        <xdr:cNvPr id="219" name="テキスト ボックス 218">
          <a:extLst>
            <a:ext uri="{FF2B5EF4-FFF2-40B4-BE49-F238E27FC236}">
              <a16:creationId xmlns:a16="http://schemas.microsoft.com/office/drawing/2014/main" id="{3635A1E4-7782-4F81-948C-62A52DCA191E}"/>
            </a:ext>
          </a:extLst>
        </xdr:cNvPr>
        <xdr:cNvSpPr txBox="1"/>
      </xdr:nvSpPr>
      <xdr:spPr>
        <a:xfrm>
          <a:off x="1955800" y="1435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34361</xdr:rowOff>
    </xdr:from>
    <xdr:to>
      <xdr:col>7</xdr:col>
      <xdr:colOff>31750</xdr:colOff>
      <xdr:row>83</xdr:row>
      <xdr:rowOff>135961</xdr:rowOff>
    </xdr:to>
    <xdr:sp macro="" textlink="">
      <xdr:nvSpPr>
        <xdr:cNvPr id="220" name="楕円 219">
          <a:extLst>
            <a:ext uri="{FF2B5EF4-FFF2-40B4-BE49-F238E27FC236}">
              <a16:creationId xmlns:a16="http://schemas.microsoft.com/office/drawing/2014/main" id="{6122A202-93FE-4FCD-AAAA-B1F486C6A6C6}"/>
            </a:ext>
          </a:extLst>
        </xdr:cNvPr>
        <xdr:cNvSpPr/>
      </xdr:nvSpPr>
      <xdr:spPr>
        <a:xfrm>
          <a:off x="1397000" y="142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120738</xdr:rowOff>
    </xdr:from>
    <xdr:ext cx="762000" cy="259045"/>
    <xdr:sp macro="" textlink="">
      <xdr:nvSpPr>
        <xdr:cNvPr id="221" name="テキスト ボックス 220">
          <a:extLst>
            <a:ext uri="{FF2B5EF4-FFF2-40B4-BE49-F238E27FC236}">
              <a16:creationId xmlns:a16="http://schemas.microsoft.com/office/drawing/2014/main" id="{D15C4213-B0EC-404F-9BE9-60A63C5B3928}"/>
            </a:ext>
          </a:extLst>
        </xdr:cNvPr>
        <xdr:cNvSpPr txBox="1"/>
      </xdr:nvSpPr>
      <xdr:spPr>
        <a:xfrm>
          <a:off x="1066800" y="1435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41D0F50B-DB63-420B-8811-0E4CDA9C9E91}"/>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2C2F5843-62B0-43A1-8B3B-88EC951DCAFB}"/>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9DA791CB-AD15-4780-AAD1-FEAC778530A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C4984AE-2BE4-4F34-81F2-0C07C039407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3129558-BCE2-48C6-AC2E-77ACF11BA65F}"/>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25995BB7-4B6D-46E3-A3FE-1649F9FC48E5}"/>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CF90A17D-23F1-4C4A-B591-ED2CA4EFE835}"/>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6827F06F-FA2B-477A-8FA3-8DB4CE1C279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3D5ADBF5-6A3D-4E4B-99B8-998797B1B9C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940BB371-34C0-43AA-991B-1E6B7B8E4135}"/>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E5BA510F-EFD9-44B8-A468-5323326C7A26}"/>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7B1161A9-E9AF-48AC-B34C-847878EC1E5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AB573678-9649-4517-9362-A524EEBD19FD}"/>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職員数が少なく、就職退職の状況により指標の増減が大きいが、９５％台を推移しており国の職員より低い状況で推移している。今後も定員管理を行い現状９０％前半程度の推移を維持していきたい。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C6B7445B-C506-44BC-AFB6-838EBB657FF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3D006E3A-B78A-4BD6-AAFB-1D463D01729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1894835B-F29C-446D-8ED4-A4BA09F2207C}"/>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8224CE73-6139-41D1-83CA-E1D19331F34B}"/>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8308EBF7-C8D4-4456-AC8E-3526E4D45B2A}"/>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A8CC86E7-3A80-4258-91DB-4FE29FCAC094}"/>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7FF921AE-05A5-4AAF-87AF-CB2927C1CEDF}"/>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E1BAA2-FC92-44AB-9667-1E98C62DFC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AA878A4D-7DC3-46B9-891C-BC7EF44D34B1}"/>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5BC6F4E6-22D3-4971-BCA0-DC3D91CFC1E8}"/>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B9B499C0-4595-478F-9777-A9048BB6D1D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74CFFACB-F4A4-487C-A71D-E2A2491C3191}"/>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95028061-69A2-4775-9026-68FF9EE921B7}"/>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DBC7D37B-98A1-4EB2-97D3-29A0BADB2487}"/>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99E355C3-CE7D-4D78-B034-F7924DBE56EF}"/>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468A73D2-6495-413E-A0DA-472354136AFF}"/>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7F25E207-7FB8-429E-A97F-60A68F515CDF}"/>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2B392870-73E3-402E-B446-69CDB0B7BB73}"/>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14478</xdr:rowOff>
    </xdr:to>
    <xdr:cxnSp macro="">
      <xdr:nvCxnSpPr>
        <xdr:cNvPr id="253" name="直線コネクタ 252">
          <a:extLst>
            <a:ext uri="{FF2B5EF4-FFF2-40B4-BE49-F238E27FC236}">
              <a16:creationId xmlns:a16="http://schemas.microsoft.com/office/drawing/2014/main" id="{55545B5D-C499-4A8D-9D96-CC87E1A3767C}"/>
            </a:ext>
          </a:extLst>
        </xdr:cNvPr>
        <xdr:cNvCxnSpPr/>
      </xdr:nvCxnSpPr>
      <xdr:spPr>
        <a:xfrm>
          <a:off x="16179800" y="1508760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48F924FC-3C1E-4CA7-9964-E5DA2EE9CAD3}"/>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911B6887-645A-4CDF-B8DC-5C967E1A5A8A}"/>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9652</xdr:rowOff>
    </xdr:to>
    <xdr:cxnSp macro="">
      <xdr:nvCxnSpPr>
        <xdr:cNvPr id="256" name="直線コネクタ 255">
          <a:extLst>
            <a:ext uri="{FF2B5EF4-FFF2-40B4-BE49-F238E27FC236}">
              <a16:creationId xmlns:a16="http://schemas.microsoft.com/office/drawing/2014/main" id="{61B22BAA-44CB-49E1-BD06-D9800ED392C8}"/>
            </a:ext>
          </a:extLst>
        </xdr:cNvPr>
        <xdr:cNvCxnSpPr/>
      </xdr:nvCxnSpPr>
      <xdr:spPr>
        <a:xfrm flipV="1">
          <a:off x="15290800" y="1508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FD1B8DF6-A2A3-4B04-A947-6BA103648913}"/>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67289E82-C563-48D6-9033-9C1E26141AED}"/>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128015</xdr:rowOff>
    </xdr:from>
    <xdr:to>
      <xdr:col>72</xdr:col>
      <xdr:colOff>203200</xdr:colOff>
      <xdr:row>88</xdr:row>
      <xdr:rowOff>9652</xdr:rowOff>
    </xdr:to>
    <xdr:cxnSp macro="">
      <xdr:nvCxnSpPr>
        <xdr:cNvPr id="259" name="直線コネクタ 258">
          <a:extLst>
            <a:ext uri="{FF2B5EF4-FFF2-40B4-BE49-F238E27FC236}">
              <a16:creationId xmlns:a16="http://schemas.microsoft.com/office/drawing/2014/main" id="{1C7C5037-EBFC-42AB-A1A0-5D50BED0E614}"/>
            </a:ext>
          </a:extLst>
        </xdr:cNvPr>
        <xdr:cNvCxnSpPr/>
      </xdr:nvCxnSpPr>
      <xdr:spPr>
        <a:xfrm>
          <a:off x="14401800" y="15044165"/>
          <a:ext cx="8890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F662B747-A93E-48BE-8AB3-6B043BC12A67}"/>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E5959810-0A62-40E7-98DC-4E5D52D46121}"/>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128015</xdr:rowOff>
    </xdr:from>
    <xdr:to>
      <xdr:col>68</xdr:col>
      <xdr:colOff>152400</xdr:colOff>
      <xdr:row>88</xdr:row>
      <xdr:rowOff>19304</xdr:rowOff>
    </xdr:to>
    <xdr:cxnSp macro="">
      <xdr:nvCxnSpPr>
        <xdr:cNvPr id="262" name="直線コネクタ 261">
          <a:extLst>
            <a:ext uri="{FF2B5EF4-FFF2-40B4-BE49-F238E27FC236}">
              <a16:creationId xmlns:a16="http://schemas.microsoft.com/office/drawing/2014/main" id="{6A1C5939-12EA-4132-ACA2-5399D5E6A165}"/>
            </a:ext>
          </a:extLst>
        </xdr:cNvPr>
        <xdr:cNvCxnSpPr/>
      </xdr:nvCxnSpPr>
      <xdr:spPr>
        <a:xfrm flipV="1">
          <a:off x="13512800" y="15044165"/>
          <a:ext cx="889000" cy="6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6BE46087-F723-4E5B-85BE-2A2F18090133}"/>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69BC2A10-C55C-4623-8A0F-8CFC0EEAD19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3719D377-83A8-423A-ABC2-ECF34838FE08}"/>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32FC32F-66EA-47E2-954E-EB64F9EA4A90}"/>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B39D5E7D-BEA3-4E04-8C80-CC0220AC224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162D3C89-D9DE-4C3C-979F-D6B5BAE4C57D}"/>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BA7B7F2F-715F-4BF1-87A4-DF4ED0E78F1D}"/>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72304174-061E-477D-9FBA-D8E1F7BA2E15}"/>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3062C1D3-D95A-4215-BF18-1587A6AF4E9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135128</xdr:rowOff>
    </xdr:from>
    <xdr:to>
      <xdr:col>81</xdr:col>
      <xdr:colOff>95250</xdr:colOff>
      <xdr:row>88</xdr:row>
      <xdr:rowOff>65278</xdr:rowOff>
    </xdr:to>
    <xdr:sp macro="" textlink="">
      <xdr:nvSpPr>
        <xdr:cNvPr id="272" name="楕円 271">
          <a:extLst>
            <a:ext uri="{FF2B5EF4-FFF2-40B4-BE49-F238E27FC236}">
              <a16:creationId xmlns:a16="http://schemas.microsoft.com/office/drawing/2014/main" id="{B3433EED-50AB-420B-83D8-56CC0A96FA7E}"/>
            </a:ext>
          </a:extLst>
        </xdr:cNvPr>
        <xdr:cNvSpPr/>
      </xdr:nvSpPr>
      <xdr:spPr>
        <a:xfrm>
          <a:off x="169672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151655</xdr:rowOff>
    </xdr:from>
    <xdr:ext cx="762000" cy="259045"/>
    <xdr:sp macro="" textlink="">
      <xdr:nvSpPr>
        <xdr:cNvPr id="273" name="給与水準   （国との比較）該当値テキスト">
          <a:extLst>
            <a:ext uri="{FF2B5EF4-FFF2-40B4-BE49-F238E27FC236}">
              <a16:creationId xmlns:a16="http://schemas.microsoft.com/office/drawing/2014/main" id="{7D74E569-D26D-4591-8FC3-583CB15663B3}"/>
            </a:ext>
          </a:extLst>
        </xdr:cNvPr>
        <xdr:cNvSpPr txBox="1"/>
      </xdr:nvSpPr>
      <xdr:spPr>
        <a:xfrm>
          <a:off x="17106900" y="1489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4" name="楕円 273">
          <a:extLst>
            <a:ext uri="{FF2B5EF4-FFF2-40B4-BE49-F238E27FC236}">
              <a16:creationId xmlns:a16="http://schemas.microsoft.com/office/drawing/2014/main" id="{44D37792-3A42-4A3A-9FD3-65DB7C0C198E}"/>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60977</xdr:rowOff>
    </xdr:from>
    <xdr:ext cx="736600" cy="259045"/>
    <xdr:sp macro="" textlink="">
      <xdr:nvSpPr>
        <xdr:cNvPr id="275" name="テキスト ボックス 274">
          <a:extLst>
            <a:ext uri="{FF2B5EF4-FFF2-40B4-BE49-F238E27FC236}">
              <a16:creationId xmlns:a16="http://schemas.microsoft.com/office/drawing/2014/main" id="{E884C3A5-9910-4289-8DDB-E292DE177C7A}"/>
            </a:ext>
          </a:extLst>
        </xdr:cNvPr>
        <xdr:cNvSpPr txBox="1"/>
      </xdr:nvSpPr>
      <xdr:spPr>
        <a:xfrm>
          <a:off x="15798800" y="1480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130302</xdr:rowOff>
    </xdr:from>
    <xdr:to>
      <xdr:col>73</xdr:col>
      <xdr:colOff>44450</xdr:colOff>
      <xdr:row>88</xdr:row>
      <xdr:rowOff>60452</xdr:rowOff>
    </xdr:to>
    <xdr:sp macro="" textlink="">
      <xdr:nvSpPr>
        <xdr:cNvPr id="276" name="楕円 275">
          <a:extLst>
            <a:ext uri="{FF2B5EF4-FFF2-40B4-BE49-F238E27FC236}">
              <a16:creationId xmlns:a16="http://schemas.microsoft.com/office/drawing/2014/main" id="{6E6F2E59-8B9D-4F1E-9089-8CB2C337AAFB}"/>
            </a:ext>
          </a:extLst>
        </xdr:cNvPr>
        <xdr:cNvSpPr/>
      </xdr:nvSpPr>
      <xdr:spPr>
        <a:xfrm>
          <a:off x="15240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70629</xdr:rowOff>
    </xdr:from>
    <xdr:ext cx="762000" cy="259045"/>
    <xdr:sp macro="" textlink="">
      <xdr:nvSpPr>
        <xdr:cNvPr id="277" name="テキスト ボックス 276">
          <a:extLst>
            <a:ext uri="{FF2B5EF4-FFF2-40B4-BE49-F238E27FC236}">
              <a16:creationId xmlns:a16="http://schemas.microsoft.com/office/drawing/2014/main" id="{CF947284-355F-4860-AFC1-59E700CDF717}"/>
            </a:ext>
          </a:extLst>
        </xdr:cNvPr>
        <xdr:cNvSpPr txBox="1"/>
      </xdr:nvSpPr>
      <xdr:spPr>
        <a:xfrm>
          <a:off x="14909800" y="148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77215</xdr:rowOff>
    </xdr:from>
    <xdr:to>
      <xdr:col>68</xdr:col>
      <xdr:colOff>203200</xdr:colOff>
      <xdr:row>88</xdr:row>
      <xdr:rowOff>7365</xdr:rowOff>
    </xdr:to>
    <xdr:sp macro="" textlink="">
      <xdr:nvSpPr>
        <xdr:cNvPr id="278" name="楕円 277">
          <a:extLst>
            <a:ext uri="{FF2B5EF4-FFF2-40B4-BE49-F238E27FC236}">
              <a16:creationId xmlns:a16="http://schemas.microsoft.com/office/drawing/2014/main" id="{4B6B27C0-F788-48FA-A0A4-92CE4805FA5F}"/>
            </a:ext>
          </a:extLst>
        </xdr:cNvPr>
        <xdr:cNvSpPr/>
      </xdr:nvSpPr>
      <xdr:spPr>
        <a:xfrm>
          <a:off x="14351000" y="149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17542</xdr:rowOff>
    </xdr:from>
    <xdr:ext cx="762000" cy="259045"/>
    <xdr:sp macro="" textlink="">
      <xdr:nvSpPr>
        <xdr:cNvPr id="279" name="テキスト ボックス 278">
          <a:extLst>
            <a:ext uri="{FF2B5EF4-FFF2-40B4-BE49-F238E27FC236}">
              <a16:creationId xmlns:a16="http://schemas.microsoft.com/office/drawing/2014/main" id="{46599751-8E76-496B-9894-96115C020117}"/>
            </a:ext>
          </a:extLst>
        </xdr:cNvPr>
        <xdr:cNvSpPr txBox="1"/>
      </xdr:nvSpPr>
      <xdr:spPr>
        <a:xfrm>
          <a:off x="14020800" y="1476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139954</xdr:rowOff>
    </xdr:from>
    <xdr:to>
      <xdr:col>64</xdr:col>
      <xdr:colOff>152400</xdr:colOff>
      <xdr:row>88</xdr:row>
      <xdr:rowOff>70104</xdr:rowOff>
    </xdr:to>
    <xdr:sp macro="" textlink="">
      <xdr:nvSpPr>
        <xdr:cNvPr id="280" name="楕円 279">
          <a:extLst>
            <a:ext uri="{FF2B5EF4-FFF2-40B4-BE49-F238E27FC236}">
              <a16:creationId xmlns:a16="http://schemas.microsoft.com/office/drawing/2014/main" id="{596A8D7C-D566-41AF-93F9-EE909EFE220C}"/>
            </a:ext>
          </a:extLst>
        </xdr:cNvPr>
        <xdr:cNvSpPr/>
      </xdr:nvSpPr>
      <xdr:spPr>
        <a:xfrm>
          <a:off x="13462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80281</xdr:rowOff>
    </xdr:from>
    <xdr:ext cx="762000" cy="259045"/>
    <xdr:sp macro="" textlink="">
      <xdr:nvSpPr>
        <xdr:cNvPr id="281" name="テキスト ボックス 280">
          <a:extLst>
            <a:ext uri="{FF2B5EF4-FFF2-40B4-BE49-F238E27FC236}">
              <a16:creationId xmlns:a16="http://schemas.microsoft.com/office/drawing/2014/main" id="{0238F7A6-8460-4B27-82EE-D1FF336CD76A}"/>
            </a:ext>
          </a:extLst>
        </xdr:cNvPr>
        <xdr:cNvSpPr txBox="1"/>
      </xdr:nvSpPr>
      <xdr:spPr>
        <a:xfrm>
          <a:off x="13131800" y="1482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6ED9F407-89C2-4D83-B5C8-D585AA9E8E81}"/>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B74B39FE-F3DB-43B2-A110-BF4ED1D7A70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31826ED1-0056-4DC6-A5F1-CC2EB86E792A}"/>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A7F9B19-9F67-4DEE-9C46-55B544985082}"/>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13644691-FA06-4DE4-9A67-12655A7C8F7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2601162D-F954-4B71-90EC-9E24F6617AE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70693AB0-B97A-4E03-A543-2451F47D097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ACA4C6F8-4F7C-4968-A78F-076C940FCD5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C7B8350E-41AD-451C-9C2E-DEC65DBA186C}"/>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FEA90102-8C02-4B56-9EEF-2A50751A5CE9}"/>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4B0C1612-2D72-4112-9965-90EC74E87E4A}"/>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A5E32836-9577-4164-A9D3-BC45D812CA86}"/>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97149EF-7E56-4961-9D1A-951E50AEDB7D}"/>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は少ないが行政面積が広いこともあり、役場支所を設置して住民サービスの維持向上を図っている。高齢者も多く、公的交通機関も十分なく町営バスの運行に頼っている状況であることから、支所を廃止することは厳しい選択となるが、今後の財政状況等も踏まえて前向きな検討が必要な時期が来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5EFC509E-481E-4527-B7E9-C937A0587B59}"/>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6B22AA03-1562-438F-83A3-852A834D53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FCAF6970-CF6D-44AA-850D-F0DE8ED4305F}"/>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33A3C30C-21F7-4587-AA3D-2ADA698D53CA}"/>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E8D3BF78-52B8-4044-9296-45AE553D8F72}"/>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F73E5138-8241-4F3B-9282-E6905F067F4F}"/>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857E3CC5-EBCA-4BF0-B705-2FDE0887B3F2}"/>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34999A7C-89F6-4A50-A4C3-7B8EC25F8DAF}"/>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79EC9080-24D6-4A41-A3FF-68AE59664FCF}"/>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2AFC9A28-E443-4132-B3B7-B61FD7E2D40D}"/>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D4FAF18E-5603-48AB-8980-B1A424B89E88}"/>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A99C20A7-7FBC-420F-915A-2EDA86ED911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EAD22AA8-BF47-455C-9B42-9609E9867C03}"/>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85659C53-4A88-462E-B9D4-4A776662C425}"/>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B9A96DD8-8885-4FFD-BE86-5FD11CD5F5FD}"/>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4E9B1B35-733B-4036-BA10-C70DF21A9F0C}"/>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9AF999EE-4FC5-40E9-B935-A8ABF9B7CF2C}"/>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62B17481-A7B3-4833-87E3-667355291166}"/>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C274F160-7230-43CD-97CA-AABA3FDDABDB}"/>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7321B2CC-E6A3-4C2D-B37B-16888BC26C61}"/>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B6617349-A666-4614-9FCF-B1A53BFE3298}"/>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871DF002-3EB0-41E6-A824-943B181C4A2E}"/>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92FE2D00-AB43-4DE1-88E9-8B0AAD5EE807}"/>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70648</xdr:rowOff>
    </xdr:from>
    <xdr:to>
      <xdr:col>81</xdr:col>
      <xdr:colOff>44450</xdr:colOff>
      <xdr:row>62</xdr:row>
      <xdr:rowOff>142349</xdr:rowOff>
    </xdr:to>
    <xdr:cxnSp macro="">
      <xdr:nvCxnSpPr>
        <xdr:cNvPr id="318" name="直線コネクタ 317">
          <a:extLst>
            <a:ext uri="{FF2B5EF4-FFF2-40B4-BE49-F238E27FC236}">
              <a16:creationId xmlns:a16="http://schemas.microsoft.com/office/drawing/2014/main" id="{B9A9D46D-EBAB-4ED7-8FFF-E5630383A442}"/>
            </a:ext>
          </a:extLst>
        </xdr:cNvPr>
        <xdr:cNvCxnSpPr/>
      </xdr:nvCxnSpPr>
      <xdr:spPr>
        <a:xfrm>
          <a:off x="16179800" y="10700548"/>
          <a:ext cx="838200" cy="7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9D33A980-4110-4445-BE5D-9F4B41DDCF93}"/>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440B6A75-6BE6-4360-8F74-D564965A26FC}"/>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31006</xdr:rowOff>
    </xdr:from>
    <xdr:to>
      <xdr:col>77</xdr:col>
      <xdr:colOff>44450</xdr:colOff>
      <xdr:row>62</xdr:row>
      <xdr:rowOff>70648</xdr:rowOff>
    </xdr:to>
    <xdr:cxnSp macro="">
      <xdr:nvCxnSpPr>
        <xdr:cNvPr id="321" name="直線コネクタ 320">
          <a:extLst>
            <a:ext uri="{FF2B5EF4-FFF2-40B4-BE49-F238E27FC236}">
              <a16:creationId xmlns:a16="http://schemas.microsoft.com/office/drawing/2014/main" id="{3B2C85D8-6401-4191-AFA9-BB164F48091C}"/>
            </a:ext>
          </a:extLst>
        </xdr:cNvPr>
        <xdr:cNvCxnSpPr/>
      </xdr:nvCxnSpPr>
      <xdr:spPr>
        <a:xfrm>
          <a:off x="15290800" y="10660906"/>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EF8DF5E6-30AC-422E-9A4A-76CF43C1E384}"/>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72859F65-A0AD-4F8F-ADFE-7E442FC94B33}"/>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31006</xdr:rowOff>
    </xdr:from>
    <xdr:to>
      <xdr:col>72</xdr:col>
      <xdr:colOff>203200</xdr:colOff>
      <xdr:row>62</xdr:row>
      <xdr:rowOff>77198</xdr:rowOff>
    </xdr:to>
    <xdr:cxnSp macro="">
      <xdr:nvCxnSpPr>
        <xdr:cNvPr id="324" name="直線コネクタ 323">
          <a:extLst>
            <a:ext uri="{FF2B5EF4-FFF2-40B4-BE49-F238E27FC236}">
              <a16:creationId xmlns:a16="http://schemas.microsoft.com/office/drawing/2014/main" id="{0F351729-E0DD-4499-808B-FE5DCB58642B}"/>
            </a:ext>
          </a:extLst>
        </xdr:cNvPr>
        <xdr:cNvCxnSpPr/>
      </xdr:nvCxnSpPr>
      <xdr:spPr>
        <a:xfrm flipV="1">
          <a:off x="14401800" y="10660906"/>
          <a:ext cx="889000" cy="4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E40C0407-4DA6-405F-BCA8-EE5F1950D776}"/>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28F0599D-70E3-4068-9B38-C5A6FCCDB131}"/>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132824</xdr:rowOff>
    </xdr:from>
    <xdr:to>
      <xdr:col>68</xdr:col>
      <xdr:colOff>152400</xdr:colOff>
      <xdr:row>62</xdr:row>
      <xdr:rowOff>77198</xdr:rowOff>
    </xdr:to>
    <xdr:cxnSp macro="">
      <xdr:nvCxnSpPr>
        <xdr:cNvPr id="327" name="直線コネクタ 326">
          <a:extLst>
            <a:ext uri="{FF2B5EF4-FFF2-40B4-BE49-F238E27FC236}">
              <a16:creationId xmlns:a16="http://schemas.microsoft.com/office/drawing/2014/main" id="{EA01A67E-EC08-4DF7-A511-4184708CC22C}"/>
            </a:ext>
          </a:extLst>
        </xdr:cNvPr>
        <xdr:cNvCxnSpPr/>
      </xdr:nvCxnSpPr>
      <xdr:spPr>
        <a:xfrm>
          <a:off x="13512800" y="1059127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E65FE4DD-7D67-4991-8249-D3A03C7A72EC}"/>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9CADCD0E-BF43-4A92-B393-70B3FAC79B31}"/>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87F6BC3D-D4B2-4360-AD99-2760DD5B8BD7}"/>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74776961-72B8-4BDB-9A65-7DCF8D34BBE8}"/>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BEC10EB3-E47E-43E6-9BBA-A037F56A9E6B}"/>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D5346DBE-2F79-40C7-99E6-101575308631}"/>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10F3FBB-3138-4069-96F2-59B656D7F418}"/>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C69B7077-C376-4C09-8022-E97804B7D48C}"/>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2D53FB4C-97F5-4178-99A1-B4A519C7507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91549</xdr:rowOff>
    </xdr:from>
    <xdr:to>
      <xdr:col>81</xdr:col>
      <xdr:colOff>95250</xdr:colOff>
      <xdr:row>63</xdr:row>
      <xdr:rowOff>21699</xdr:rowOff>
    </xdr:to>
    <xdr:sp macro="" textlink="">
      <xdr:nvSpPr>
        <xdr:cNvPr id="337" name="楕円 336">
          <a:extLst>
            <a:ext uri="{FF2B5EF4-FFF2-40B4-BE49-F238E27FC236}">
              <a16:creationId xmlns:a16="http://schemas.microsoft.com/office/drawing/2014/main" id="{1EA1A1DB-2A4A-496D-887E-1966E3935521}"/>
            </a:ext>
          </a:extLst>
        </xdr:cNvPr>
        <xdr:cNvSpPr/>
      </xdr:nvSpPr>
      <xdr:spPr>
        <a:xfrm>
          <a:off x="16967200" y="1072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63626</xdr:rowOff>
    </xdr:from>
    <xdr:ext cx="762000" cy="259045"/>
    <xdr:sp macro="" textlink="">
      <xdr:nvSpPr>
        <xdr:cNvPr id="338" name="定員管理の状況該当値テキスト">
          <a:extLst>
            <a:ext uri="{FF2B5EF4-FFF2-40B4-BE49-F238E27FC236}">
              <a16:creationId xmlns:a16="http://schemas.microsoft.com/office/drawing/2014/main" id="{D1E9FE41-CC9A-4BAE-A40F-99FEDED43238}"/>
            </a:ext>
          </a:extLst>
        </xdr:cNvPr>
        <xdr:cNvSpPr txBox="1"/>
      </xdr:nvSpPr>
      <xdr:spPr>
        <a:xfrm>
          <a:off x="17106900" y="1069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19848</xdr:rowOff>
    </xdr:from>
    <xdr:to>
      <xdr:col>77</xdr:col>
      <xdr:colOff>95250</xdr:colOff>
      <xdr:row>62</xdr:row>
      <xdr:rowOff>121448</xdr:rowOff>
    </xdr:to>
    <xdr:sp macro="" textlink="">
      <xdr:nvSpPr>
        <xdr:cNvPr id="339" name="楕円 338">
          <a:extLst>
            <a:ext uri="{FF2B5EF4-FFF2-40B4-BE49-F238E27FC236}">
              <a16:creationId xmlns:a16="http://schemas.microsoft.com/office/drawing/2014/main" id="{94D3D8CE-24B6-4185-A20C-D52F5593C8ED}"/>
            </a:ext>
          </a:extLst>
        </xdr:cNvPr>
        <xdr:cNvSpPr/>
      </xdr:nvSpPr>
      <xdr:spPr>
        <a:xfrm>
          <a:off x="16129000" y="1064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106225</xdr:rowOff>
    </xdr:from>
    <xdr:ext cx="736600" cy="259045"/>
    <xdr:sp macro="" textlink="">
      <xdr:nvSpPr>
        <xdr:cNvPr id="340" name="テキスト ボックス 339">
          <a:extLst>
            <a:ext uri="{FF2B5EF4-FFF2-40B4-BE49-F238E27FC236}">
              <a16:creationId xmlns:a16="http://schemas.microsoft.com/office/drawing/2014/main" id="{F2626490-67B9-4F9B-92C2-29B97EF6FB7D}"/>
            </a:ext>
          </a:extLst>
        </xdr:cNvPr>
        <xdr:cNvSpPr txBox="1"/>
      </xdr:nvSpPr>
      <xdr:spPr>
        <a:xfrm>
          <a:off x="15798800" y="1073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151656</xdr:rowOff>
    </xdr:from>
    <xdr:to>
      <xdr:col>73</xdr:col>
      <xdr:colOff>44450</xdr:colOff>
      <xdr:row>62</xdr:row>
      <xdr:rowOff>81806</xdr:rowOff>
    </xdr:to>
    <xdr:sp macro="" textlink="">
      <xdr:nvSpPr>
        <xdr:cNvPr id="341" name="楕円 340">
          <a:extLst>
            <a:ext uri="{FF2B5EF4-FFF2-40B4-BE49-F238E27FC236}">
              <a16:creationId xmlns:a16="http://schemas.microsoft.com/office/drawing/2014/main" id="{D18BC2B1-ECD4-4659-B970-C2A5B63E7F7F}"/>
            </a:ext>
          </a:extLst>
        </xdr:cNvPr>
        <xdr:cNvSpPr/>
      </xdr:nvSpPr>
      <xdr:spPr>
        <a:xfrm>
          <a:off x="15240000" y="1061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66583</xdr:rowOff>
    </xdr:from>
    <xdr:ext cx="762000" cy="259045"/>
    <xdr:sp macro="" textlink="">
      <xdr:nvSpPr>
        <xdr:cNvPr id="342" name="テキスト ボックス 341">
          <a:extLst>
            <a:ext uri="{FF2B5EF4-FFF2-40B4-BE49-F238E27FC236}">
              <a16:creationId xmlns:a16="http://schemas.microsoft.com/office/drawing/2014/main" id="{9E8744BB-A866-4AC6-BCD4-CA1A1AC492C6}"/>
            </a:ext>
          </a:extLst>
        </xdr:cNvPr>
        <xdr:cNvSpPr txBox="1"/>
      </xdr:nvSpPr>
      <xdr:spPr>
        <a:xfrm>
          <a:off x="14909800" y="1069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26398</xdr:rowOff>
    </xdr:from>
    <xdr:to>
      <xdr:col>68</xdr:col>
      <xdr:colOff>203200</xdr:colOff>
      <xdr:row>62</xdr:row>
      <xdr:rowOff>127998</xdr:rowOff>
    </xdr:to>
    <xdr:sp macro="" textlink="">
      <xdr:nvSpPr>
        <xdr:cNvPr id="343" name="楕円 342">
          <a:extLst>
            <a:ext uri="{FF2B5EF4-FFF2-40B4-BE49-F238E27FC236}">
              <a16:creationId xmlns:a16="http://schemas.microsoft.com/office/drawing/2014/main" id="{9B9530F5-D1F3-487F-B6A6-1A45BCCE9F6A}"/>
            </a:ext>
          </a:extLst>
        </xdr:cNvPr>
        <xdr:cNvSpPr/>
      </xdr:nvSpPr>
      <xdr:spPr>
        <a:xfrm>
          <a:off x="14351000" y="106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112775</xdr:rowOff>
    </xdr:from>
    <xdr:ext cx="762000" cy="259045"/>
    <xdr:sp macro="" textlink="">
      <xdr:nvSpPr>
        <xdr:cNvPr id="344" name="テキスト ボックス 343">
          <a:extLst>
            <a:ext uri="{FF2B5EF4-FFF2-40B4-BE49-F238E27FC236}">
              <a16:creationId xmlns:a16="http://schemas.microsoft.com/office/drawing/2014/main" id="{FD5244AE-47E8-4D58-A893-CF7886EA6665}"/>
            </a:ext>
          </a:extLst>
        </xdr:cNvPr>
        <xdr:cNvSpPr txBox="1"/>
      </xdr:nvSpPr>
      <xdr:spPr>
        <a:xfrm>
          <a:off x="14020800" y="107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82024</xdr:rowOff>
    </xdr:from>
    <xdr:to>
      <xdr:col>64</xdr:col>
      <xdr:colOff>152400</xdr:colOff>
      <xdr:row>62</xdr:row>
      <xdr:rowOff>12174</xdr:rowOff>
    </xdr:to>
    <xdr:sp macro="" textlink="">
      <xdr:nvSpPr>
        <xdr:cNvPr id="345" name="楕円 344">
          <a:extLst>
            <a:ext uri="{FF2B5EF4-FFF2-40B4-BE49-F238E27FC236}">
              <a16:creationId xmlns:a16="http://schemas.microsoft.com/office/drawing/2014/main" id="{EC07F698-F117-4862-90C6-89E1C721902A}"/>
            </a:ext>
          </a:extLst>
        </xdr:cNvPr>
        <xdr:cNvSpPr/>
      </xdr:nvSpPr>
      <xdr:spPr>
        <a:xfrm>
          <a:off x="13462000" y="1054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168401</xdr:rowOff>
    </xdr:from>
    <xdr:ext cx="762000" cy="259045"/>
    <xdr:sp macro="" textlink="">
      <xdr:nvSpPr>
        <xdr:cNvPr id="346" name="テキスト ボックス 345">
          <a:extLst>
            <a:ext uri="{FF2B5EF4-FFF2-40B4-BE49-F238E27FC236}">
              <a16:creationId xmlns:a16="http://schemas.microsoft.com/office/drawing/2014/main" id="{B3E61B66-26C3-4568-887C-1C8ED8F7BC85}"/>
            </a:ext>
          </a:extLst>
        </xdr:cNvPr>
        <xdr:cNvSpPr txBox="1"/>
      </xdr:nvSpPr>
      <xdr:spPr>
        <a:xfrm>
          <a:off x="13131800" y="1062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47193AEC-76D0-4189-B627-87803EEC647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F25C3171-70D3-4502-A6D8-B2AED2F0B70F}"/>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295F0C5E-21EA-42D1-9654-4770BFE27593}"/>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FD3C6AC8-C0E3-44F9-81CE-7B8A58D3FA6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FADCD72-D418-4673-91E2-E8E5DC82D806}"/>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64B396A7-429A-4262-891D-CFF95CBB189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7819909F-71F7-4D68-9F6B-B98B5B56D3CC}"/>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28FF78C3-AB74-4D08-8272-68C7A637FEB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AEDEB7A7-8068-4A0D-9EB4-097D5702D53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B559043F-C424-4674-BA8F-5D96C905A31B}"/>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9B9BE5D6-83B5-480B-865C-9C35301F502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874707E9-4E36-4FCA-96D2-E9F8D55DAB9C}"/>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F14AEE3F-C3FB-4721-8D59-D230235D154D}"/>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準財政需要額の算入率が高い地方債（補助災害、辺地債、過疎債、緊防債等）を起こしているため、類似団体平均と比較して低水準を保っているが、公債費残高が予算規模程度にあり、見た目の指標ほど健全とはいえないので、今後も実施事業の厳選、有利な地方債の発行に努め、本指標について維持し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6159E5DB-CADE-41D7-AD85-F91437B56AB9}"/>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E0F3100A-D3A9-4451-97EB-1C4CB5CAEC26}"/>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3165C096-64F5-432C-94C2-75697EAB09D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4B73A2BF-24E9-4CF0-BAA3-05CAEAE7EDBF}"/>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8FFE7FF9-EA77-4A6A-9B3B-A75DAFF770EA}"/>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B7AA5F4-D39B-4DB5-9D2E-5E7D25846C89}"/>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48CABA38-03F1-45A0-BD44-97B8D231F0B5}"/>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BC4C73D8-B078-4D55-AE74-A394F05A4F68}"/>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B8852BA2-A0FF-46D7-850F-7577683C5203}"/>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D29FEF54-324E-49F8-AF10-49EC7CA25CFD}"/>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4F4D750F-EC36-4356-9F1D-85BAE1050F8C}"/>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305828D-1F61-41AF-9B5E-4915D67861E7}"/>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F9C63F78-F73C-4510-86D9-8DBBBA7FC72D}"/>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2B12A20A-5508-4F6A-8040-0E098149B0F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8344386A-4134-473A-862C-FC8A8089096E}"/>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55001202-7403-45E4-816B-36AA374126AA}"/>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33E7F012-C3DE-4C5C-BE7D-881E7D9AED52}"/>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1C311BF4-9531-456F-97D8-D5617B3B3B5E}"/>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4CB0B613-5A33-4CB0-AA74-B272F479344B}"/>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135044</xdr:rowOff>
    </xdr:to>
    <xdr:cxnSp macro="">
      <xdr:nvCxnSpPr>
        <xdr:cNvPr id="379" name="直線コネクタ 378">
          <a:extLst>
            <a:ext uri="{FF2B5EF4-FFF2-40B4-BE49-F238E27FC236}">
              <a16:creationId xmlns:a16="http://schemas.microsoft.com/office/drawing/2014/main" id="{8B4AC403-E12D-4675-91BF-1B7F9B9ADC47}"/>
            </a:ext>
          </a:extLst>
        </xdr:cNvPr>
        <xdr:cNvCxnSpPr/>
      </xdr:nvCxnSpPr>
      <xdr:spPr>
        <a:xfrm>
          <a:off x="16179800" y="69689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4A18815D-8436-40F9-8B4C-6DBA6AC6AB7B}"/>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469E7A29-B2DE-4EDF-902F-F2D40BB093CF}"/>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110913</xdr:rowOff>
    </xdr:to>
    <xdr:cxnSp macro="">
      <xdr:nvCxnSpPr>
        <xdr:cNvPr id="382" name="直線コネクタ 381">
          <a:extLst>
            <a:ext uri="{FF2B5EF4-FFF2-40B4-BE49-F238E27FC236}">
              <a16:creationId xmlns:a16="http://schemas.microsoft.com/office/drawing/2014/main" id="{E962EEE5-3DFD-485A-8D0D-A67453AE77ED}"/>
            </a:ext>
          </a:extLst>
        </xdr:cNvPr>
        <xdr:cNvCxnSpPr/>
      </xdr:nvCxnSpPr>
      <xdr:spPr>
        <a:xfrm>
          <a:off x="15290800" y="69608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F6C92302-E5F0-499D-BCE5-201927DAF135}"/>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EC79BB6D-14FD-48A3-A011-EAFD7FD7C463}"/>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102870</xdr:rowOff>
    </xdr:to>
    <xdr:cxnSp macro="">
      <xdr:nvCxnSpPr>
        <xdr:cNvPr id="385" name="直線コネクタ 384">
          <a:extLst>
            <a:ext uri="{FF2B5EF4-FFF2-40B4-BE49-F238E27FC236}">
              <a16:creationId xmlns:a16="http://schemas.microsoft.com/office/drawing/2014/main" id="{EE1040C4-21EB-498C-BEFD-6F21558A3C42}"/>
            </a:ext>
          </a:extLst>
        </xdr:cNvPr>
        <xdr:cNvCxnSpPr/>
      </xdr:nvCxnSpPr>
      <xdr:spPr>
        <a:xfrm>
          <a:off x="14401800" y="69447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CD625B14-BCAE-4DB3-BFEA-30FE3960835C}"/>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180B66D-A8FA-45B9-A7AB-7EE6879EBB0A}"/>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94827</xdr:rowOff>
    </xdr:to>
    <xdr:cxnSp macro="">
      <xdr:nvCxnSpPr>
        <xdr:cNvPr id="388" name="直線コネクタ 387">
          <a:extLst>
            <a:ext uri="{FF2B5EF4-FFF2-40B4-BE49-F238E27FC236}">
              <a16:creationId xmlns:a16="http://schemas.microsoft.com/office/drawing/2014/main" id="{640DADB5-DD06-40A4-89BA-CE992CF508BD}"/>
            </a:ext>
          </a:extLst>
        </xdr:cNvPr>
        <xdr:cNvCxnSpPr/>
      </xdr:nvCxnSpPr>
      <xdr:spPr>
        <a:xfrm flipV="1">
          <a:off x="13512800" y="69447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67837AAA-F940-4694-81F2-4FDF465C9D13}"/>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B57DEBAC-34C1-4F88-83C8-EB6CB6E18B8C}"/>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B89CFA94-C65E-4109-B4DE-FF510C3EA1DA}"/>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3E16E0BC-486E-4D6C-9FE0-225EB06550DD}"/>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426C4882-A6BB-4629-8317-455A500E39D7}"/>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9C6B339C-6B02-4E7F-9DF7-E01A1307BFBE}"/>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48CCE45C-E85A-4CA1-95B9-F3CB9E7EBDC7}"/>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6190E339-0C50-46A9-93B2-E42BAA07937B}"/>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C7003CAC-A81D-4A9F-9EBD-C20AF6947D3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98" name="楕円 397">
          <a:extLst>
            <a:ext uri="{FF2B5EF4-FFF2-40B4-BE49-F238E27FC236}">
              <a16:creationId xmlns:a16="http://schemas.microsoft.com/office/drawing/2014/main" id="{4F1DDCE1-6B4F-45EB-9B42-FBF86465A8AF}"/>
            </a:ext>
          </a:extLst>
        </xdr:cNvPr>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100771</xdr:rowOff>
    </xdr:from>
    <xdr:ext cx="762000" cy="259045"/>
    <xdr:sp macro="" textlink="">
      <xdr:nvSpPr>
        <xdr:cNvPr id="399" name="公債費負担の状況該当値テキスト">
          <a:extLst>
            <a:ext uri="{FF2B5EF4-FFF2-40B4-BE49-F238E27FC236}">
              <a16:creationId xmlns:a16="http://schemas.microsoft.com/office/drawing/2014/main" id="{4F992049-8DCB-435D-8108-985882D86BA9}"/>
            </a:ext>
          </a:extLst>
        </xdr:cNvPr>
        <xdr:cNvSpPr txBox="1"/>
      </xdr:nvSpPr>
      <xdr:spPr>
        <a:xfrm>
          <a:off x="17106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400" name="楕円 399">
          <a:extLst>
            <a:ext uri="{FF2B5EF4-FFF2-40B4-BE49-F238E27FC236}">
              <a16:creationId xmlns:a16="http://schemas.microsoft.com/office/drawing/2014/main" id="{E7EC1C35-C20F-40CC-AE04-E400872F88ED}"/>
            </a:ext>
          </a:extLst>
        </xdr:cNvPr>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401" name="テキスト ボックス 400">
          <a:extLst>
            <a:ext uri="{FF2B5EF4-FFF2-40B4-BE49-F238E27FC236}">
              <a16:creationId xmlns:a16="http://schemas.microsoft.com/office/drawing/2014/main" id="{BF0D2B4F-3A90-476D-9BAA-DAC29815C3F8}"/>
            </a:ext>
          </a:extLst>
        </xdr:cNvPr>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2" name="楕円 401">
          <a:extLst>
            <a:ext uri="{FF2B5EF4-FFF2-40B4-BE49-F238E27FC236}">
              <a16:creationId xmlns:a16="http://schemas.microsoft.com/office/drawing/2014/main" id="{6CEAA108-569D-4481-A7B5-950AF5EC8C3C}"/>
            </a:ext>
          </a:extLst>
        </xdr:cNvPr>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403" name="テキスト ボックス 402">
          <a:extLst>
            <a:ext uri="{FF2B5EF4-FFF2-40B4-BE49-F238E27FC236}">
              <a16:creationId xmlns:a16="http://schemas.microsoft.com/office/drawing/2014/main" id="{30AA3664-E520-448A-B10B-BED270478490}"/>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04" name="楕円 403">
          <a:extLst>
            <a:ext uri="{FF2B5EF4-FFF2-40B4-BE49-F238E27FC236}">
              <a16:creationId xmlns:a16="http://schemas.microsoft.com/office/drawing/2014/main" id="{4AFD0464-CBF6-47EB-A891-06C22ABCC825}"/>
            </a:ext>
          </a:extLst>
        </xdr:cNvPr>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5" name="テキスト ボックス 404">
          <a:extLst>
            <a:ext uri="{FF2B5EF4-FFF2-40B4-BE49-F238E27FC236}">
              <a16:creationId xmlns:a16="http://schemas.microsoft.com/office/drawing/2014/main" id="{DCA98331-7E55-4CD9-8D94-6382675A7E2C}"/>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06" name="楕円 405">
          <a:extLst>
            <a:ext uri="{FF2B5EF4-FFF2-40B4-BE49-F238E27FC236}">
              <a16:creationId xmlns:a16="http://schemas.microsoft.com/office/drawing/2014/main" id="{A04DCEB6-41C0-47F5-B641-854E6469D716}"/>
            </a:ext>
          </a:extLst>
        </xdr:cNvPr>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407" name="テキスト ボックス 406">
          <a:extLst>
            <a:ext uri="{FF2B5EF4-FFF2-40B4-BE49-F238E27FC236}">
              <a16:creationId xmlns:a16="http://schemas.microsoft.com/office/drawing/2014/main" id="{24E3A11F-1D88-4083-B76A-FB87C17ED27D}"/>
            </a:ext>
          </a:extLst>
        </xdr:cNvPr>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F04FDE2D-5A0F-45BC-A838-76741DB55A7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8B443FFC-2A42-4EB3-A1D5-F69E62D7FEF7}"/>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C6D71AF1-9993-49EE-89C5-27C376462901}"/>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1A8C3928-67B0-49B0-9169-EEDDE55B96A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4E14C29-3F18-4903-9F78-E304103A31F1}"/>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E345BFBF-D502-48FD-8064-A9DE02E9679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79FB2E90-EA5F-457D-ADE2-3F926A52BAF2}"/>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DCC5FAFC-B768-4FDF-85FD-7F3EBF128D2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2DBD905-76FB-4D42-AD02-A33679DC9C1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C9236522-F92A-4DAA-959A-6522FB2EDBC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58FF600E-3F3F-4819-B5C6-E7E1D974B8AF}"/>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3ACF502-981D-4C92-8D23-64DEC2EC5BD5}"/>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3DC3C59B-C52D-446E-A0BF-90457C06048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が低いので、経費削減に努め可能な限り有余財源は積立金に積立を行っている。また、有利な地方債（補助災害、辺地債、過疎債、緊防債等）を発行していることで、地方債残高に係る基準財政需要額算入されるささが高いことで計算上は優良な指標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942F0593-2985-4907-9FF3-81947240D03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9144CECB-1AF1-4AD4-805F-6E2710B8235B}"/>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AA7A5EC-9615-456D-820C-09B9FC488C9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82BE00B4-BD10-4E0E-8103-D8B15ED0BC82}"/>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E59B0D01-88AE-47E9-9A40-18CEAFBFDB92}"/>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F799BC09-72C1-45CC-8545-717C5E4BE26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AC7A717B-01FB-4A92-84B0-98BF8E11E701}"/>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1D78CE95-BD27-49D9-8C51-EB8B0E25DF84}"/>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9CA0F64-1CB2-4A4C-BE3F-DB3F0E3A08CD}"/>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6BC9654F-A073-423F-AD1A-F8F036B1EF0A}"/>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FA57693D-2E43-4544-8E0F-1A164331FEA1}"/>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37F1E342-8843-460F-9104-8F7A7B5EBFC6}"/>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6BCD53F4-2A3F-47B3-9963-9606156B4399}"/>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E0770F9E-38C9-4DD6-A8F8-A0CC72C33AD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3861945F-DD4B-49DD-A6F1-6D9396351D9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FA2C8632-FC9E-43B8-89EB-95B3A7904CC6}"/>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99E4459E-CDFF-4398-B9C4-3DC0CE91139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B8EB0F9A-9F29-4331-BA44-12BCABE41868}"/>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E3D6F5B2-8913-4BE1-B269-E5ED4B08842A}"/>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53E667FD-38DC-416A-B176-A247D02FD4F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D70633D4-2E41-450D-BB95-E32F16A355B7}"/>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38B03024-1753-4343-9826-8B4ACD3D7F9A}"/>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8C12C0F9-7C52-4F39-AC6C-6480CEAD81AB}"/>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3BF0EDCA-856A-4263-8FC6-C96F0DDA521C}"/>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A15E27E1-85F0-4B67-B630-DE0689377F39}"/>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F5BB1B72-7310-493C-AF34-5D4E3A4D1172}"/>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9E9778DF-787F-4BCC-8832-DD798AEE4A0A}"/>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2C69E774-1512-431A-8CB6-D3AB05B80849}"/>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43CC7349-3974-4EF2-84C2-01A547D54603}"/>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CCA530E7-AF3D-47CD-98CB-F2AE2C5B6B54}"/>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96580852-F061-483A-BAC4-C4BA19D94653}"/>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32047F82-7DF4-4FCE-891E-66A05CE326C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36D748D8-BFBB-4094-930B-F1691A49C6D4}"/>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FE8AA526-FE92-43A2-8E6A-102344A14459}"/>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389A48F-5B1A-4AC7-B2D7-F7C953B8157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1,427
1,416
109.63
3,422,740
3,043,297
180,121
1,719,754
3,542,791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水準で推移していたものの、令和２年度は２．３％増、令和３年度は２．２％増、令和４年度は２．０％増と類似団体水準と比べて高い水準にある。地域活性化に一役担っている地域おこし協力隊や集落支援員等が含まれているためで、行政サービスの内容や提供方法の差異によるもの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363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38</xdr:row>
      <xdr:rowOff>21844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363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21844</xdr:rowOff>
    </xdr:from>
    <xdr:to>
      <xdr:col>15</xdr:col>
      <xdr:colOff>98425</xdr:colOff>
      <xdr:row>38</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36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30988</xdr:rowOff>
    </xdr:from>
    <xdr:to>
      <xdr:col>11</xdr:col>
      <xdr:colOff>9525</xdr:colOff>
      <xdr:row>38</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460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142494</xdr:rowOff>
    </xdr:from>
    <xdr:to>
      <xdr:col>15</xdr:col>
      <xdr:colOff>149225</xdr:colOff>
      <xdr:row>38</xdr:row>
      <xdr:rowOff>72644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57421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25908</xdr:rowOff>
    </xdr:from>
    <xdr:to>
      <xdr:col>6</xdr:col>
      <xdr:colOff>171450</xdr:colOff>
      <xdr:row>38</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112285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指標と似た値で推移していたが、近年保育園の運営や町営バス等の行政サービスに係る業務が増加したことが増加の要因となっている。経費削減に取り組み物件費の上昇を抑えることが必要とな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296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18</xdr:row>
      <xdr:rowOff>35560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2963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136144</xdr:rowOff>
    </xdr:from>
    <xdr:to>
      <xdr:col>73</xdr:col>
      <xdr:colOff>180975</xdr:colOff>
      <xdr:row>18</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79344"/>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136144</xdr:rowOff>
    </xdr:from>
    <xdr:to>
      <xdr:col>69</xdr:col>
      <xdr:colOff>92075</xdr:colOff>
      <xdr:row>17</xdr:row>
      <xdr:rowOff>5842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79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75963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85344</xdr:rowOff>
    </xdr:from>
    <xdr:to>
      <xdr:col>69</xdr:col>
      <xdr:colOff>142875</xdr:colOff>
      <xdr:row>17</xdr:row>
      <xdr:rowOff>15494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25671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の進行に伴い、経常的な経費である扶助費が高い指標で推移することは否めないが、現行の指標を少しでも改善していくことが必要である。扶助費が高い要因として、施設入所者の措置費が大半を占めているため、自宅で元気に生活できる息の長い福祉政策が必要で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59</xdr:row>
      <xdr:rowOff>95250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093200"/>
          <a:ext cx="0"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67327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95250</xdr:rowOff>
    </xdr:from>
    <xdr:to>
      <xdr:col>24</xdr:col>
      <xdr:colOff>114300</xdr:colOff>
      <xdr:row>59</xdr:row>
      <xdr:rowOff>95250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21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95250</xdr:rowOff>
    </xdr:from>
    <xdr:to>
      <xdr:col>24</xdr:col>
      <xdr:colOff>25400</xdr:colOff>
      <xdr:row>59</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10210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21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152400</xdr:rowOff>
    </xdr:from>
    <xdr:to>
      <xdr:col>19</xdr:col>
      <xdr:colOff>187325</xdr:colOff>
      <xdr:row>59</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10096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101600</xdr:rowOff>
    </xdr:from>
    <xdr:to>
      <xdr:col>20</xdr:col>
      <xdr:colOff>38100</xdr:colOff>
      <xdr:row>55</xdr:row>
      <xdr:rowOff>31750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41927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152400</xdr:rowOff>
    </xdr:from>
    <xdr:to>
      <xdr:col>15</xdr:col>
      <xdr:colOff>98425</xdr:colOff>
      <xdr:row>61</xdr:row>
      <xdr:rowOff>120650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100965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107950</xdr:rowOff>
    </xdr:from>
    <xdr:to>
      <xdr:col>11</xdr:col>
      <xdr:colOff>9525</xdr:colOff>
      <xdr:row>61</xdr:row>
      <xdr:rowOff>120650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1056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80027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44450</xdr:rowOff>
    </xdr:from>
    <xdr:to>
      <xdr:col>24</xdr:col>
      <xdr:colOff>76200</xdr:colOff>
      <xdr:row>59</xdr:row>
      <xdr:rowOff>146050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101600</xdr:rowOff>
    </xdr:from>
    <xdr:to>
      <xdr:col>15</xdr:col>
      <xdr:colOff>149225</xdr:colOff>
      <xdr:row>59</xdr:row>
      <xdr:rowOff>31750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69850</xdr:rowOff>
    </xdr:from>
    <xdr:to>
      <xdr:col>11</xdr:col>
      <xdr:colOff>60325</xdr:colOff>
      <xdr:row>62</xdr:row>
      <xdr:rowOff>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156227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57150</xdr:rowOff>
    </xdr:from>
    <xdr:to>
      <xdr:col>6</xdr:col>
      <xdr:colOff>171450</xdr:colOff>
      <xdr:row>61</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地地域医療の確保のため、町営診療所を抱えていることから繰出金が大きなウェイトを占めている。類似団体と比較して平均的な指標であるが、今後も事務事業の効率化を行い、現行指標の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104140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8425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155575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8425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155575</xdr:rowOff>
    </xdr:from>
    <xdr:to>
      <xdr:col>73</xdr:col>
      <xdr:colOff>180975</xdr:colOff>
      <xdr:row>57</xdr:row>
      <xdr:rowOff>167005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9282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167005</xdr:rowOff>
    </xdr:from>
    <xdr:to>
      <xdr:col>69</xdr:col>
      <xdr:colOff>92075</xdr:colOff>
      <xdr:row>58</xdr:row>
      <xdr:rowOff>104140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93965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25417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79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104775</xdr:rowOff>
    </xdr:from>
    <xdr:to>
      <xdr:col>74</xdr:col>
      <xdr:colOff>31750</xdr:colOff>
      <xdr:row>58</xdr:row>
      <xdr:rowOff>34925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19702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116205</xdr:rowOff>
    </xdr:from>
    <xdr:to>
      <xdr:col>69</xdr:col>
      <xdr:colOff>142875</xdr:colOff>
      <xdr:row>58</xdr:row>
      <xdr:rowOff>46355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31132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7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139717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大綱に基づき、平成１６年度から単独補助金の２０％カットを行い、各種団体等への経常的な補助金を削減・廃止する等経費削減に努めている。ただ、補助金の増額・新設の要望もあるため事業の厳選を今後も続け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56134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0294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4782800" y="60294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46990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04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とともに義務的経費の高いウェイトを占めているが、過疎地域のため民間資本の参入が望めないため、行政が資本整備をしていかなければならない。また、財政力が弱いため事業を厳選して実施しているのが現状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公債費としてのウェイトは高いが基準財政需要額に算入される有利な地方債を起こしている額が大きいため、実質公債費比率についての指標は増加傾向ではあるが急激な増加は抑制されている。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168911</xdr:rowOff>
    </xdr:from>
    <xdr:to>
      <xdr:col>24</xdr:col>
      <xdr:colOff>25400</xdr:colOff>
      <xdr:row>77</xdr:row>
      <xdr:rowOff>77470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19911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168911</xdr:rowOff>
    </xdr:from>
    <xdr:to>
      <xdr:col>19</xdr:col>
      <xdr:colOff>187325</xdr:colOff>
      <xdr:row>77</xdr:row>
      <xdr:rowOff>81280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1991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73661</xdr:rowOff>
    </xdr:from>
    <xdr:to>
      <xdr:col>15</xdr:col>
      <xdr:colOff>98425</xdr:colOff>
      <xdr:row>77</xdr:row>
      <xdr:rowOff>81280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2753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50800</xdr:rowOff>
    </xdr:from>
    <xdr:to>
      <xdr:col>11</xdr:col>
      <xdr:colOff>9525</xdr:colOff>
      <xdr:row>77</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2524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118111</xdr:rowOff>
    </xdr:from>
    <xdr:to>
      <xdr:col>20</xdr:col>
      <xdr:colOff>38100</xdr:colOff>
      <xdr:row>77</xdr:row>
      <xdr:rowOff>48261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30480</xdr:rowOff>
    </xdr:from>
    <xdr:to>
      <xdr:col>15</xdr:col>
      <xdr:colOff>149225</xdr:colOff>
      <xdr:row>77</xdr:row>
      <xdr:rowOff>132080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116857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22861</xdr:rowOff>
    </xdr:from>
    <xdr:to>
      <xdr:col>11</xdr:col>
      <xdr:colOff>60325</xdr:colOff>
      <xdr:row>77</xdr:row>
      <xdr:rowOff>124461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109238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令和４年度においても令和３年度に引き続き、大型事業の実施に伴い普通建設事業費が全体の２０．０％を占めている。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施設の集約化・複合化を進めるなど公共施設等の適正管理に努める。また、建設費だけでなく維持管理経費まで考えた施策を実施することより、現行指標の維持・改善を図っていく。</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85089</xdr:rowOff>
    </xdr:from>
    <xdr:to>
      <xdr:col>82</xdr:col>
      <xdr:colOff>107950</xdr:colOff>
      <xdr:row>79</xdr:row>
      <xdr:rowOff>16511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45818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85089</xdr:rowOff>
    </xdr:from>
    <xdr:to>
      <xdr:col>78</xdr:col>
      <xdr:colOff>69850</xdr:colOff>
      <xdr:row>80</xdr:row>
      <xdr:rowOff>39370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458189"/>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149861</xdr:rowOff>
    </xdr:from>
    <xdr:to>
      <xdr:col>73</xdr:col>
      <xdr:colOff>180975</xdr:colOff>
      <xdr:row>80</xdr:row>
      <xdr:rowOff>39370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6944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149861</xdr:rowOff>
    </xdr:from>
    <xdr:to>
      <xdr:col>69</xdr:col>
      <xdr:colOff>92075</xdr:colOff>
      <xdr:row>80</xdr:row>
      <xdr:rowOff>119380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69441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137161</xdr:rowOff>
    </xdr:from>
    <xdr:to>
      <xdr:col>82</xdr:col>
      <xdr:colOff>158750</xdr:colOff>
      <xdr:row>79</xdr:row>
      <xdr:rowOff>67311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109238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34289</xdr:rowOff>
    </xdr:from>
    <xdr:to>
      <xdr:col>78</xdr:col>
      <xdr:colOff>120650</xdr:colOff>
      <xdr:row>78</xdr:row>
      <xdr:rowOff>135889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120666</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160020</xdr:rowOff>
    </xdr:from>
    <xdr:to>
      <xdr:col>74</xdr:col>
      <xdr:colOff>31750</xdr:colOff>
      <xdr:row>80</xdr:row>
      <xdr:rowOff>90170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74947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99061</xdr:rowOff>
    </xdr:from>
    <xdr:to>
      <xdr:col>69</xdr:col>
      <xdr:colOff>142875</xdr:colOff>
      <xdr:row>80</xdr:row>
      <xdr:rowOff>29211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13988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68580</xdr:rowOff>
    </xdr:from>
    <xdr:to>
      <xdr:col>65</xdr:col>
      <xdr:colOff>53975</xdr:colOff>
      <xdr:row>80</xdr:row>
      <xdr:rowOff>170180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154957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65450</xdr:rowOff>
    </xdr:from>
    <xdr:to>
      <xdr:col>29</xdr:col>
      <xdr:colOff>127000</xdr:colOff>
      <xdr:row>18</xdr:row>
      <xdr:rowOff>82245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99175"/>
          <a:ext cx="647700" cy="16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82245</xdr:rowOff>
    </xdr:from>
    <xdr:to>
      <xdr:col>26</xdr:col>
      <xdr:colOff>50800</xdr:colOff>
      <xdr:row>18</xdr:row>
      <xdr:rowOff>112935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15970"/>
          <a:ext cx="698500" cy="30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103581</xdr:rowOff>
    </xdr:from>
    <xdr:to>
      <xdr:col>22</xdr:col>
      <xdr:colOff>114300</xdr:colOff>
      <xdr:row>18</xdr:row>
      <xdr:rowOff>112935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37306"/>
          <a:ext cx="698500" cy="9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103581</xdr:rowOff>
    </xdr:from>
    <xdr:to>
      <xdr:col>18</xdr:col>
      <xdr:colOff>177800</xdr:colOff>
      <xdr:row>18</xdr:row>
      <xdr:rowOff>111842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37306"/>
          <a:ext cx="698500" cy="8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14650</xdr:rowOff>
    </xdr:from>
    <xdr:to>
      <xdr:col>29</xdr:col>
      <xdr:colOff>177800</xdr:colOff>
      <xdr:row>18</xdr:row>
      <xdr:rowOff>116250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48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31177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9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31445</xdr:rowOff>
    </xdr:from>
    <xdr:to>
      <xdr:col>26</xdr:col>
      <xdr:colOff>101600</xdr:colOff>
      <xdr:row>18</xdr:row>
      <xdr:rowOff>133045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65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143222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34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62135</xdr:rowOff>
    </xdr:from>
    <xdr:to>
      <xdr:col>22</xdr:col>
      <xdr:colOff>165100</xdr:colOff>
      <xdr:row>18</xdr:row>
      <xdr:rowOff>163735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95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2462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52781</xdr:rowOff>
    </xdr:from>
    <xdr:to>
      <xdr:col>19</xdr:col>
      <xdr:colOff>38100</xdr:colOff>
      <xdr:row>18</xdr:row>
      <xdr:rowOff>154380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8650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164558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5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61042</xdr:rowOff>
    </xdr:from>
    <xdr:to>
      <xdr:col>15</xdr:col>
      <xdr:colOff>101600</xdr:colOff>
      <xdr:row>18</xdr:row>
      <xdr:rowOff>162642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94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6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102522</xdr:rowOff>
    </xdr:from>
    <xdr:to>
      <xdr:col>29</xdr:col>
      <xdr:colOff>127000</xdr:colOff>
      <xdr:row>37</xdr:row>
      <xdr:rowOff>147711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227222"/>
          <a:ext cx="647700" cy="45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136094</xdr:rowOff>
    </xdr:from>
    <xdr:to>
      <xdr:col>26</xdr:col>
      <xdr:colOff>50800</xdr:colOff>
      <xdr:row>37</xdr:row>
      <xdr:rowOff>147711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260794"/>
          <a:ext cx="698500" cy="11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136094</xdr:rowOff>
    </xdr:from>
    <xdr:to>
      <xdr:col>22</xdr:col>
      <xdr:colOff>114300</xdr:colOff>
      <xdr:row>37</xdr:row>
      <xdr:rowOff>186491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260794"/>
          <a:ext cx="698500" cy="50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186491</xdr:rowOff>
    </xdr:from>
    <xdr:to>
      <xdr:col>18</xdr:col>
      <xdr:colOff>177800</xdr:colOff>
      <xdr:row>37</xdr:row>
      <xdr:rowOff>197002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311191"/>
          <a:ext cx="698500" cy="10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51722</xdr:rowOff>
    </xdr:from>
    <xdr:to>
      <xdr:col>29</xdr:col>
      <xdr:colOff>177800</xdr:colOff>
      <xdr:row>37</xdr:row>
      <xdr:rowOff>153322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76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23799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4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96911</xdr:rowOff>
    </xdr:from>
    <xdr:to>
      <xdr:col>26</xdr:col>
      <xdr:colOff>101600</xdr:colOff>
      <xdr:row>37</xdr:row>
      <xdr:rowOff>198511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21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183288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307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85294</xdr:rowOff>
    </xdr:from>
    <xdr:to>
      <xdr:col>22</xdr:col>
      <xdr:colOff>165100</xdr:colOff>
      <xdr:row>37</xdr:row>
      <xdr:rowOff>186894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09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25621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7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135691</xdr:rowOff>
    </xdr:from>
    <xdr:to>
      <xdr:col>19</xdr:col>
      <xdr:colOff>38100</xdr:colOff>
      <xdr:row>37</xdr:row>
      <xdr:rowOff>237291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60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222068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34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146202</xdr:rowOff>
    </xdr:from>
    <xdr:to>
      <xdr:col>15</xdr:col>
      <xdr:colOff>101600</xdr:colOff>
      <xdr:row>37</xdr:row>
      <xdr:rowOff>247802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70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232579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35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1,427
1,416
109.63
3,422,740
3,043,297
180,121
1,719,754
3,542,791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104404</xdr:rowOff>
    </xdr:from>
    <xdr:to>
      <xdr:col>24</xdr:col>
      <xdr:colOff>63500</xdr:colOff>
      <xdr:row>35</xdr:row>
      <xdr:rowOff>119206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05154"/>
          <a:ext cx="8382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119206</xdr:rowOff>
    </xdr:from>
    <xdr:to>
      <xdr:col>19</xdr:col>
      <xdr:colOff>177800</xdr:colOff>
      <xdr:row>35</xdr:row>
      <xdr:rowOff>150726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19956"/>
          <a:ext cx="889000" cy="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150726</xdr:rowOff>
    </xdr:from>
    <xdr:to>
      <xdr:col>15</xdr:col>
      <xdr:colOff>50800</xdr:colOff>
      <xdr:row>36</xdr:row>
      <xdr:rowOff>384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51476"/>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155451</xdr:rowOff>
    </xdr:from>
    <xdr:to>
      <xdr:col>10</xdr:col>
      <xdr:colOff>114300</xdr:colOff>
      <xdr:row>36</xdr:row>
      <xdr:rowOff>384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156201"/>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53604</xdr:rowOff>
    </xdr:from>
    <xdr:to>
      <xdr:col>24</xdr:col>
      <xdr:colOff>114300</xdr:colOff>
      <xdr:row>35</xdr:row>
      <xdr:rowOff>155204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76481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0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68406</xdr:rowOff>
    </xdr:from>
    <xdr:to>
      <xdr:col>20</xdr:col>
      <xdr:colOff>38100</xdr:colOff>
      <xdr:row>35</xdr:row>
      <xdr:rowOff>170006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15083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4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99926</xdr:rowOff>
    </xdr:from>
    <xdr:to>
      <xdr:col>15</xdr:col>
      <xdr:colOff>101600</xdr:colOff>
      <xdr:row>36</xdr:row>
      <xdr:rowOff>30076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0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46603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7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121034</xdr:rowOff>
    </xdr:from>
    <xdr:to>
      <xdr:col>10</xdr:col>
      <xdr:colOff>165100</xdr:colOff>
      <xdr:row>36</xdr:row>
      <xdr:rowOff>51184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2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67711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9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104651</xdr:rowOff>
    </xdr:from>
    <xdr:to>
      <xdr:col>6</xdr:col>
      <xdr:colOff>38100</xdr:colOff>
      <xdr:row>36</xdr:row>
      <xdr:rowOff>34801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0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51328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8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32771</xdr:rowOff>
    </xdr:from>
    <xdr:to>
      <xdr:col>24</xdr:col>
      <xdr:colOff>63500</xdr:colOff>
      <xdr:row>57</xdr:row>
      <xdr:rowOff>52179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05421"/>
          <a:ext cx="8382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44111</xdr:rowOff>
    </xdr:from>
    <xdr:to>
      <xdr:col>19</xdr:col>
      <xdr:colOff>177800</xdr:colOff>
      <xdr:row>57</xdr:row>
      <xdr:rowOff>52179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16761"/>
          <a:ext cx="889000" cy="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44111</xdr:rowOff>
    </xdr:from>
    <xdr:to>
      <xdr:col>15</xdr:col>
      <xdr:colOff>50800</xdr:colOff>
      <xdr:row>57</xdr:row>
      <xdr:rowOff>69845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16761"/>
          <a:ext cx="889000" cy="2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69845</xdr:rowOff>
    </xdr:from>
    <xdr:to>
      <xdr:col>10</xdr:col>
      <xdr:colOff>114300</xdr:colOff>
      <xdr:row>57</xdr:row>
      <xdr:rowOff>91560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42495"/>
          <a:ext cx="889000" cy="2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153421</xdr:rowOff>
    </xdr:from>
    <xdr:to>
      <xdr:col>24</xdr:col>
      <xdr:colOff>114300</xdr:colOff>
      <xdr:row>57</xdr:row>
      <xdr:rowOff>83571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5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4848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0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1379</xdr:rowOff>
    </xdr:from>
    <xdr:to>
      <xdr:col>20</xdr:col>
      <xdr:colOff>38100</xdr:colOff>
      <xdr:row>57</xdr:row>
      <xdr:rowOff>102979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119506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4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164761</xdr:rowOff>
    </xdr:from>
    <xdr:to>
      <xdr:col>15</xdr:col>
      <xdr:colOff>101600</xdr:colOff>
      <xdr:row>57</xdr:row>
      <xdr:rowOff>94911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111438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4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19045</xdr:rowOff>
    </xdr:from>
    <xdr:to>
      <xdr:col>10</xdr:col>
      <xdr:colOff>165100</xdr:colOff>
      <xdr:row>57</xdr:row>
      <xdr:rowOff>120645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9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137172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40760</xdr:rowOff>
    </xdr:from>
    <xdr:to>
      <xdr:col>6</xdr:col>
      <xdr:colOff>38100</xdr:colOff>
      <xdr:row>57</xdr:row>
      <xdr:rowOff>142360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158887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88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146878</xdr:rowOff>
    </xdr:from>
    <xdr:to>
      <xdr:col>24</xdr:col>
      <xdr:colOff>63500</xdr:colOff>
      <xdr:row>77</xdr:row>
      <xdr:rowOff>1208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77078"/>
          <a:ext cx="838200" cy="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1208</xdr:rowOff>
    </xdr:from>
    <xdr:to>
      <xdr:col>19</xdr:col>
      <xdr:colOff>177800</xdr:colOff>
      <xdr:row>77</xdr:row>
      <xdr:rowOff>13421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02858"/>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13421</xdr:rowOff>
    </xdr:from>
    <xdr:to>
      <xdr:col>15</xdr:col>
      <xdr:colOff>50800</xdr:colOff>
      <xdr:row>77</xdr:row>
      <xdr:rowOff>30406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15071"/>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95831</xdr:rowOff>
    </xdr:from>
    <xdr:to>
      <xdr:col>10</xdr:col>
      <xdr:colOff>114300</xdr:colOff>
      <xdr:row>77</xdr:row>
      <xdr:rowOff>30406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126031"/>
          <a:ext cx="889000" cy="10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96078</xdr:rowOff>
    </xdr:from>
    <xdr:to>
      <xdr:col>24</xdr:col>
      <xdr:colOff>114300</xdr:colOff>
      <xdr:row>77</xdr:row>
      <xdr:rowOff>26228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2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74505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0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121858</xdr:rowOff>
    </xdr:from>
    <xdr:to>
      <xdr:col>20</xdr:col>
      <xdr:colOff>38100</xdr:colOff>
      <xdr:row>77</xdr:row>
      <xdr:rowOff>52008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5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43135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2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134071</xdr:rowOff>
    </xdr:from>
    <xdr:to>
      <xdr:col>15</xdr:col>
      <xdr:colOff>101600</xdr:colOff>
      <xdr:row>77</xdr:row>
      <xdr:rowOff>64221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6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55348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25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151056</xdr:rowOff>
    </xdr:from>
    <xdr:to>
      <xdr:col>10</xdr:col>
      <xdr:colOff>165100</xdr:colOff>
      <xdr:row>77</xdr:row>
      <xdr:rowOff>81206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8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97734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5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45031</xdr:rowOff>
    </xdr:from>
    <xdr:to>
      <xdr:col>6</xdr:col>
      <xdr:colOff>38100</xdr:colOff>
      <xdr:row>76</xdr:row>
      <xdr:rowOff>146631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7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163158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85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35709</xdr:rowOff>
    </xdr:from>
    <xdr:to>
      <xdr:col>24</xdr:col>
      <xdr:colOff>63500</xdr:colOff>
      <xdr:row>90</xdr:row>
      <xdr:rowOff>82694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5466209"/>
          <a:ext cx="838200" cy="4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35709</xdr:rowOff>
    </xdr:from>
    <xdr:to>
      <xdr:col>19</xdr:col>
      <xdr:colOff>177800</xdr:colOff>
      <xdr:row>93</xdr:row>
      <xdr:rowOff>6297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5466209"/>
          <a:ext cx="889000" cy="4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88128</xdr:rowOff>
    </xdr:from>
    <xdr:to>
      <xdr:col>15</xdr:col>
      <xdr:colOff>50800</xdr:colOff>
      <xdr:row>93</xdr:row>
      <xdr:rowOff>6297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5690078"/>
          <a:ext cx="889000" cy="2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88128</xdr:rowOff>
    </xdr:from>
    <xdr:to>
      <xdr:col>10</xdr:col>
      <xdr:colOff>114300</xdr:colOff>
      <xdr:row>91</xdr:row>
      <xdr:rowOff>131082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5690078"/>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31894</xdr:rowOff>
    </xdr:from>
    <xdr:to>
      <xdr:col>24</xdr:col>
      <xdr:colOff>114300</xdr:colOff>
      <xdr:row>90</xdr:row>
      <xdr:rowOff>133494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46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156371</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41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156359</xdr:rowOff>
    </xdr:from>
    <xdr:to>
      <xdr:col>20</xdr:col>
      <xdr:colOff>38100</xdr:colOff>
      <xdr:row>90</xdr:row>
      <xdr:rowOff>86509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4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103036</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19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126947</xdr:rowOff>
    </xdr:from>
    <xdr:to>
      <xdr:col>15</xdr:col>
      <xdr:colOff>101600</xdr:colOff>
      <xdr:row>93</xdr:row>
      <xdr:rowOff>57097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59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73624</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67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37328</xdr:rowOff>
    </xdr:from>
    <xdr:to>
      <xdr:col>10</xdr:col>
      <xdr:colOff>165100</xdr:colOff>
      <xdr:row>91</xdr:row>
      <xdr:rowOff>138928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5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155455</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41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80282</xdr:rowOff>
    </xdr:from>
    <xdr:to>
      <xdr:col>6</xdr:col>
      <xdr:colOff>38100</xdr:colOff>
      <xdr:row>92</xdr:row>
      <xdr:rowOff>10432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5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26959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545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81535</xdr:rowOff>
    </xdr:from>
    <xdr:to>
      <xdr:col>55</xdr:col>
      <xdr:colOff>0</xdr:colOff>
      <xdr:row>37</xdr:row>
      <xdr:rowOff>130127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25185"/>
          <a:ext cx="838200" cy="4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44044</xdr:rowOff>
    </xdr:from>
    <xdr:to>
      <xdr:col>50</xdr:col>
      <xdr:colOff>114300</xdr:colOff>
      <xdr:row>37</xdr:row>
      <xdr:rowOff>130127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16244"/>
          <a:ext cx="889000" cy="25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44044</xdr:rowOff>
    </xdr:from>
    <xdr:to>
      <xdr:col>45</xdr:col>
      <xdr:colOff>177800</xdr:colOff>
      <xdr:row>37</xdr:row>
      <xdr:rowOff>146175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16244"/>
          <a:ext cx="889000" cy="27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146175</xdr:rowOff>
    </xdr:from>
    <xdr:to>
      <xdr:col>41</xdr:col>
      <xdr:colOff>50800</xdr:colOff>
      <xdr:row>38</xdr:row>
      <xdr:rowOff>6133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89825"/>
          <a:ext cx="889000" cy="3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30735</xdr:rowOff>
    </xdr:from>
    <xdr:to>
      <xdr:col>55</xdr:col>
      <xdr:colOff>50800</xdr:colOff>
      <xdr:row>37</xdr:row>
      <xdr:rowOff>132335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9162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5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79327</xdr:rowOff>
    </xdr:from>
    <xdr:to>
      <xdr:col>50</xdr:col>
      <xdr:colOff>165100</xdr:colOff>
      <xdr:row>38</xdr:row>
      <xdr:rowOff>9477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2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605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1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164694</xdr:rowOff>
    </xdr:from>
    <xdr:to>
      <xdr:col>46</xdr:col>
      <xdr:colOff>38100</xdr:colOff>
      <xdr:row>36</xdr:row>
      <xdr:rowOff>94844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85971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5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95375</xdr:rowOff>
    </xdr:from>
    <xdr:to>
      <xdr:col>41</xdr:col>
      <xdr:colOff>101600</xdr:colOff>
      <xdr:row>38</xdr:row>
      <xdr:rowOff>25526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390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16652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3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126783</xdr:rowOff>
    </xdr:from>
    <xdr:to>
      <xdr:col>36</xdr:col>
      <xdr:colOff>165100</xdr:colOff>
      <xdr:row>38</xdr:row>
      <xdr:rowOff>56933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48060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6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89399</xdr:rowOff>
    </xdr:from>
    <xdr:to>
      <xdr:col>55</xdr:col>
      <xdr:colOff>0</xdr:colOff>
      <xdr:row>56</xdr:row>
      <xdr:rowOff>124493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690599"/>
          <a:ext cx="838200" cy="3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89399</xdr:rowOff>
    </xdr:from>
    <xdr:to>
      <xdr:col>50</xdr:col>
      <xdr:colOff>114300</xdr:colOff>
      <xdr:row>56</xdr:row>
      <xdr:rowOff>127591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690599"/>
          <a:ext cx="889000" cy="3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88126</xdr:rowOff>
    </xdr:from>
    <xdr:to>
      <xdr:col>45</xdr:col>
      <xdr:colOff>177800</xdr:colOff>
      <xdr:row>56</xdr:row>
      <xdr:rowOff>127591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689326"/>
          <a:ext cx="889000" cy="3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88126</xdr:rowOff>
    </xdr:from>
    <xdr:to>
      <xdr:col>41</xdr:col>
      <xdr:colOff>50800</xdr:colOff>
      <xdr:row>56</xdr:row>
      <xdr:rowOff>89058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689326"/>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73693</xdr:rowOff>
    </xdr:from>
    <xdr:to>
      <xdr:col>55</xdr:col>
      <xdr:colOff>50800</xdr:colOff>
      <xdr:row>57</xdr:row>
      <xdr:rowOff>3843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67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96570</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52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38599</xdr:rowOff>
    </xdr:from>
    <xdr:to>
      <xdr:col>50</xdr:col>
      <xdr:colOff>165100</xdr:colOff>
      <xdr:row>56</xdr:row>
      <xdr:rowOff>140199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63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156726</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41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76791</xdr:rowOff>
    </xdr:from>
    <xdr:to>
      <xdr:col>46</xdr:col>
      <xdr:colOff>38100</xdr:colOff>
      <xdr:row>57</xdr:row>
      <xdr:rowOff>6941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67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23468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45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37326</xdr:rowOff>
    </xdr:from>
    <xdr:to>
      <xdr:col>41</xdr:col>
      <xdr:colOff>101600</xdr:colOff>
      <xdr:row>56</xdr:row>
      <xdr:rowOff>138926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63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155453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41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38258</xdr:rowOff>
    </xdr:from>
    <xdr:to>
      <xdr:col>36</xdr:col>
      <xdr:colOff>165100</xdr:colOff>
      <xdr:row>56</xdr:row>
      <xdr:rowOff>139858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63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156385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414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57584</xdr:rowOff>
    </xdr:from>
    <xdr:to>
      <xdr:col>55</xdr:col>
      <xdr:colOff>0</xdr:colOff>
      <xdr:row>77</xdr:row>
      <xdr:rowOff>70890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259234"/>
          <a:ext cx="838200" cy="1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57584</xdr:rowOff>
    </xdr:from>
    <xdr:to>
      <xdr:col>50</xdr:col>
      <xdr:colOff>114300</xdr:colOff>
      <xdr:row>77</xdr:row>
      <xdr:rowOff>58440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259234"/>
          <a:ext cx="8890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14466</xdr:rowOff>
    </xdr:from>
    <xdr:to>
      <xdr:col>45</xdr:col>
      <xdr:colOff>177800</xdr:colOff>
      <xdr:row>77</xdr:row>
      <xdr:rowOff>58440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216116"/>
          <a:ext cx="889000" cy="4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14466</xdr:rowOff>
    </xdr:from>
    <xdr:to>
      <xdr:col>41</xdr:col>
      <xdr:colOff>50800</xdr:colOff>
      <xdr:row>77</xdr:row>
      <xdr:rowOff>29687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216116"/>
          <a:ext cx="889000" cy="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3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27520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20090</xdr:rowOff>
    </xdr:from>
    <xdr:to>
      <xdr:col>55</xdr:col>
      <xdr:colOff>50800</xdr:colOff>
      <xdr:row>77</xdr:row>
      <xdr:rowOff>121690</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22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150917</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00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6784</xdr:rowOff>
    </xdr:from>
    <xdr:to>
      <xdr:col>50</xdr:col>
      <xdr:colOff>165100</xdr:colOff>
      <xdr:row>77</xdr:row>
      <xdr:rowOff>108384</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20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124911</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298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7640</xdr:rowOff>
    </xdr:from>
    <xdr:to>
      <xdr:col>46</xdr:col>
      <xdr:colOff>38100</xdr:colOff>
      <xdr:row>77</xdr:row>
      <xdr:rowOff>109240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20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125767</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298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135116</xdr:rowOff>
    </xdr:from>
    <xdr:to>
      <xdr:col>41</xdr:col>
      <xdr:colOff>101600</xdr:colOff>
      <xdr:row>77</xdr:row>
      <xdr:rowOff>65266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16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81793</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294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150337</xdr:rowOff>
    </xdr:from>
    <xdr:to>
      <xdr:col>36</xdr:col>
      <xdr:colOff>165100</xdr:colOff>
      <xdr:row>77</xdr:row>
      <xdr:rowOff>80487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1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97014</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295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116922</xdr:rowOff>
    </xdr:from>
    <xdr:to>
      <xdr:col>55</xdr:col>
      <xdr:colOff>0</xdr:colOff>
      <xdr:row>97</xdr:row>
      <xdr:rowOff>14875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576122"/>
          <a:ext cx="838200" cy="6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116922</xdr:rowOff>
    </xdr:from>
    <xdr:to>
      <xdr:col>50</xdr:col>
      <xdr:colOff>114300</xdr:colOff>
      <xdr:row>97</xdr:row>
      <xdr:rowOff>79701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576122"/>
          <a:ext cx="889000" cy="13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79701</xdr:rowOff>
    </xdr:from>
    <xdr:to>
      <xdr:col>45</xdr:col>
      <xdr:colOff>177800</xdr:colOff>
      <xdr:row>97</xdr:row>
      <xdr:rowOff>80228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710351"/>
          <a:ext cx="889000" cy="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63940</xdr:rowOff>
    </xdr:from>
    <xdr:to>
      <xdr:col>41</xdr:col>
      <xdr:colOff>50800</xdr:colOff>
      <xdr:row>97</xdr:row>
      <xdr:rowOff>80228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694590"/>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135525</xdr:rowOff>
    </xdr:from>
    <xdr:to>
      <xdr:col>55</xdr:col>
      <xdr:colOff>50800</xdr:colOff>
      <xdr:row>97</xdr:row>
      <xdr:rowOff>65675</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59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158402</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4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66122</xdr:rowOff>
    </xdr:from>
    <xdr:to>
      <xdr:col>50</xdr:col>
      <xdr:colOff>165100</xdr:colOff>
      <xdr:row>96</xdr:row>
      <xdr:rowOff>167722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5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12799</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30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28901</xdr:rowOff>
    </xdr:from>
    <xdr:to>
      <xdr:col>46</xdr:col>
      <xdr:colOff>38100</xdr:colOff>
      <xdr:row>97</xdr:row>
      <xdr:rowOff>130501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6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121628</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75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29428</xdr:rowOff>
    </xdr:from>
    <xdr:to>
      <xdr:col>41</xdr:col>
      <xdr:colOff>101600</xdr:colOff>
      <xdr:row>97</xdr:row>
      <xdr:rowOff>131028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66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147555</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4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13140</xdr:rowOff>
    </xdr:from>
    <xdr:to>
      <xdr:col>36</xdr:col>
      <xdr:colOff>165100</xdr:colOff>
      <xdr:row>97</xdr:row>
      <xdr:rowOff>114740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64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131267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41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22489</xdr:rowOff>
    </xdr:from>
    <xdr:to>
      <xdr:col>85</xdr:col>
      <xdr:colOff>127000</xdr:colOff>
      <xdr:row>39</xdr:row>
      <xdr:rowOff>26682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709039"/>
          <a:ext cx="838200" cy="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128594</xdr:rowOff>
    </xdr:from>
    <xdr:to>
      <xdr:col>81</xdr:col>
      <xdr:colOff>50800</xdr:colOff>
      <xdr:row>39</xdr:row>
      <xdr:rowOff>26682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643694"/>
          <a:ext cx="889000" cy="6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104298</xdr:rowOff>
    </xdr:from>
    <xdr:to>
      <xdr:col>76</xdr:col>
      <xdr:colOff>114300</xdr:colOff>
      <xdr:row>38</xdr:row>
      <xdr:rowOff>128594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19398"/>
          <a:ext cx="8890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41448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7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104298</xdr:rowOff>
    </xdr:from>
    <xdr:to>
      <xdr:col>71</xdr:col>
      <xdr:colOff>177800</xdr:colOff>
      <xdr:row>38</xdr:row>
      <xdr:rowOff>110172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19398"/>
          <a:ext cx="889000" cy="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42470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49830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143139</xdr:rowOff>
    </xdr:from>
    <xdr:to>
      <xdr:col>85</xdr:col>
      <xdr:colOff>177800</xdr:colOff>
      <xdr:row>39</xdr:row>
      <xdr:rowOff>73289</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93484</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147332</xdr:rowOff>
    </xdr:from>
    <xdr:to>
      <xdr:col>81</xdr:col>
      <xdr:colOff>101600</xdr:colOff>
      <xdr:row>39</xdr:row>
      <xdr:rowOff>77482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68609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77794</xdr:rowOff>
    </xdr:from>
    <xdr:to>
      <xdr:col>76</xdr:col>
      <xdr:colOff>165100</xdr:colOff>
      <xdr:row>39</xdr:row>
      <xdr:rowOff>7944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5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24471</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53498</xdr:rowOff>
    </xdr:from>
    <xdr:to>
      <xdr:col>72</xdr:col>
      <xdr:colOff>38100</xdr:colOff>
      <xdr:row>38</xdr:row>
      <xdr:rowOff>155098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175</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3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59372</xdr:rowOff>
    </xdr:from>
    <xdr:to>
      <xdr:col>67</xdr:col>
      <xdr:colOff>101600</xdr:colOff>
      <xdr:row>38</xdr:row>
      <xdr:rowOff>160972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6049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3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77552</xdr:rowOff>
    </xdr:from>
    <xdr:to>
      <xdr:col>85</xdr:col>
      <xdr:colOff>127000</xdr:colOff>
      <xdr:row>76</xdr:row>
      <xdr:rowOff>131601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07752"/>
          <a:ext cx="838200" cy="5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131601</xdr:rowOff>
    </xdr:from>
    <xdr:to>
      <xdr:col>81</xdr:col>
      <xdr:colOff>50800</xdr:colOff>
      <xdr:row>76</xdr:row>
      <xdr:rowOff>139681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61801"/>
          <a:ext cx="889000" cy="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139681</xdr:rowOff>
    </xdr:from>
    <xdr:to>
      <xdr:col>76</xdr:col>
      <xdr:colOff>114300</xdr:colOff>
      <xdr:row>76</xdr:row>
      <xdr:rowOff>158037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169881"/>
          <a:ext cx="889000" cy="1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158037</xdr:rowOff>
    </xdr:from>
    <xdr:to>
      <xdr:col>71</xdr:col>
      <xdr:colOff>177800</xdr:colOff>
      <xdr:row>77</xdr:row>
      <xdr:rowOff>7105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188237"/>
          <a:ext cx="889000" cy="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26752</xdr:rowOff>
    </xdr:from>
    <xdr:to>
      <xdr:col>85</xdr:col>
      <xdr:colOff>177800</xdr:colOff>
      <xdr:row>76</xdr:row>
      <xdr:rowOff>128352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5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49628</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0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80801</xdr:rowOff>
    </xdr:from>
    <xdr:to>
      <xdr:col>81</xdr:col>
      <xdr:colOff>101600</xdr:colOff>
      <xdr:row>77</xdr:row>
      <xdr:rowOff>10951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1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27479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88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88881</xdr:rowOff>
    </xdr:from>
    <xdr:to>
      <xdr:col>76</xdr:col>
      <xdr:colOff>165100</xdr:colOff>
      <xdr:row>77</xdr:row>
      <xdr:rowOff>19031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1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35558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89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107237</xdr:rowOff>
    </xdr:from>
    <xdr:to>
      <xdr:col>72</xdr:col>
      <xdr:colOff>38100</xdr:colOff>
      <xdr:row>77</xdr:row>
      <xdr:rowOff>37387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53915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1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127755</xdr:rowOff>
    </xdr:from>
    <xdr:to>
      <xdr:col>67</xdr:col>
      <xdr:colOff>101600</xdr:colOff>
      <xdr:row>77</xdr:row>
      <xdr:rowOff>57905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74431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3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105826</xdr:rowOff>
    </xdr:from>
    <xdr:to>
      <xdr:col>85</xdr:col>
      <xdr:colOff>127000</xdr:colOff>
      <xdr:row>97</xdr:row>
      <xdr:rowOff>119740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36476"/>
          <a:ext cx="838200" cy="1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119501</xdr:rowOff>
    </xdr:from>
    <xdr:to>
      <xdr:col>81</xdr:col>
      <xdr:colOff>50800</xdr:colOff>
      <xdr:row>97</xdr:row>
      <xdr:rowOff>119740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750151"/>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111868</xdr:rowOff>
    </xdr:from>
    <xdr:to>
      <xdr:col>76</xdr:col>
      <xdr:colOff>114300</xdr:colOff>
      <xdr:row>97</xdr:row>
      <xdr:rowOff>119501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742518"/>
          <a:ext cx="889000" cy="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111868</xdr:rowOff>
    </xdr:from>
    <xdr:to>
      <xdr:col>71</xdr:col>
      <xdr:colOff>177800</xdr:colOff>
      <xdr:row>98</xdr:row>
      <xdr:rowOff>5597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42518"/>
          <a:ext cx="889000" cy="6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55026</xdr:rowOff>
    </xdr:from>
    <xdr:to>
      <xdr:col>85</xdr:col>
      <xdr:colOff>177800</xdr:colOff>
      <xdr:row>97</xdr:row>
      <xdr:rowOff>156626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77903</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3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68940</xdr:rowOff>
    </xdr:from>
    <xdr:to>
      <xdr:col>81</xdr:col>
      <xdr:colOff>101600</xdr:colOff>
      <xdr:row>97</xdr:row>
      <xdr:rowOff>170540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9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15617</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47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68701</xdr:rowOff>
    </xdr:from>
    <xdr:to>
      <xdr:col>76</xdr:col>
      <xdr:colOff>165100</xdr:colOff>
      <xdr:row>97</xdr:row>
      <xdr:rowOff>170301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15378</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47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61068</xdr:rowOff>
    </xdr:from>
    <xdr:to>
      <xdr:col>72</xdr:col>
      <xdr:colOff>38100</xdr:colOff>
      <xdr:row>97</xdr:row>
      <xdr:rowOff>162668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7745</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46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126247</xdr:rowOff>
    </xdr:from>
    <xdr:to>
      <xdr:col>67</xdr:col>
      <xdr:colOff>101600</xdr:colOff>
      <xdr:row>98</xdr:row>
      <xdr:rowOff>56397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5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72924</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3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113430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942730"/>
          <a:ext cx="1269" cy="78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60107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71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113430</xdr:rowOff>
    </xdr:from>
    <xdr:to>
      <xdr:col>116</xdr:col>
      <xdr:colOff>152400</xdr:colOff>
      <xdr:row>34</xdr:row>
      <xdr:rowOff>113430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94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135476</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79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112599</xdr:rowOff>
    </xdr:from>
    <xdr:to>
      <xdr:col>116</xdr:col>
      <xdr:colOff>114300</xdr:colOff>
      <xdr:row>39</xdr:row>
      <xdr:rowOff>42749</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64152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28296</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5343246"/>
          <a:ext cx="889000" cy="138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117684</xdr:rowOff>
    </xdr:from>
    <xdr:to>
      <xdr:col>107</xdr:col>
      <xdr:colOff>101600</xdr:colOff>
      <xdr:row>39</xdr:row>
      <xdr:rowOff>47834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64362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28296</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5343246"/>
          <a:ext cx="889000" cy="138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144621</xdr:rowOff>
    </xdr:from>
    <xdr:to>
      <xdr:col>102</xdr:col>
      <xdr:colOff>165100</xdr:colOff>
      <xdr:row>39</xdr:row>
      <xdr:rowOff>74771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65898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7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140316</xdr:rowOff>
    </xdr:from>
    <xdr:to>
      <xdr:col>98</xdr:col>
      <xdr:colOff>38100</xdr:colOff>
      <xdr:row>39</xdr:row>
      <xdr:rowOff>70466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86993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91025</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6061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148946</xdr:rowOff>
    </xdr:from>
    <xdr:to>
      <xdr:col>102</xdr:col>
      <xdr:colOff>165100</xdr:colOff>
      <xdr:row>31</xdr:row>
      <xdr:rowOff>79096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52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95623</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278111" y="506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41303</xdr:rowOff>
    </xdr:from>
    <xdr:to>
      <xdr:col>116</xdr:col>
      <xdr:colOff>63500</xdr:colOff>
      <xdr:row>59</xdr:row>
      <xdr:rowOff>41364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56853"/>
          <a:ext cx="8382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39657</xdr:rowOff>
    </xdr:from>
    <xdr:to>
      <xdr:col>111</xdr:col>
      <xdr:colOff>177800</xdr:colOff>
      <xdr:row>59</xdr:row>
      <xdr:rowOff>41364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55207"/>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39657</xdr:rowOff>
    </xdr:from>
    <xdr:to>
      <xdr:col>107</xdr:col>
      <xdr:colOff>50800</xdr:colOff>
      <xdr:row>59</xdr:row>
      <xdr:rowOff>41600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55207"/>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39893</xdr:rowOff>
    </xdr:from>
    <xdr:to>
      <xdr:col>102</xdr:col>
      <xdr:colOff>114300</xdr:colOff>
      <xdr:row>59</xdr:row>
      <xdr:rowOff>41600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55443"/>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161953</xdr:rowOff>
    </xdr:from>
    <xdr:to>
      <xdr:col>116</xdr:col>
      <xdr:colOff>114300</xdr:colOff>
      <xdr:row>59</xdr:row>
      <xdr:rowOff>92103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162014</xdr:rowOff>
    </xdr:from>
    <xdr:to>
      <xdr:col>112</xdr:col>
      <xdr:colOff>38100</xdr:colOff>
      <xdr:row>59</xdr:row>
      <xdr:rowOff>92164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83291</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9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160307</xdr:rowOff>
    </xdr:from>
    <xdr:to>
      <xdr:col>107</xdr:col>
      <xdr:colOff>101600</xdr:colOff>
      <xdr:row>59</xdr:row>
      <xdr:rowOff>90457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81584</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162250</xdr:rowOff>
    </xdr:from>
    <xdr:to>
      <xdr:col>102</xdr:col>
      <xdr:colOff>165100</xdr:colOff>
      <xdr:row>59</xdr:row>
      <xdr:rowOff>92400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83527</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9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160543</xdr:rowOff>
    </xdr:from>
    <xdr:to>
      <xdr:col>98</xdr:col>
      <xdr:colOff>38100</xdr:colOff>
      <xdr:row>59</xdr:row>
      <xdr:rowOff>90693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81820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97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40953</xdr:rowOff>
    </xdr:from>
    <xdr:to>
      <xdr:col>116</xdr:col>
      <xdr:colOff>63500</xdr:colOff>
      <xdr:row>76</xdr:row>
      <xdr:rowOff>117145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071153"/>
          <a:ext cx="838200" cy="7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40953</xdr:rowOff>
    </xdr:from>
    <xdr:to>
      <xdr:col>111</xdr:col>
      <xdr:colOff>177800</xdr:colOff>
      <xdr:row>76</xdr:row>
      <xdr:rowOff>112223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071153"/>
          <a:ext cx="889000" cy="7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112223</xdr:rowOff>
    </xdr:from>
    <xdr:to>
      <xdr:col>107</xdr:col>
      <xdr:colOff>50800</xdr:colOff>
      <xdr:row>76</xdr:row>
      <xdr:rowOff>145552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142423"/>
          <a:ext cx="889000" cy="3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145552</xdr:rowOff>
    </xdr:from>
    <xdr:to>
      <xdr:col>102</xdr:col>
      <xdr:colOff>114300</xdr:colOff>
      <xdr:row>76</xdr:row>
      <xdr:rowOff>159458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175752"/>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66345</xdr:rowOff>
    </xdr:from>
    <xdr:to>
      <xdr:col>116</xdr:col>
      <xdr:colOff>114300</xdr:colOff>
      <xdr:row>76</xdr:row>
      <xdr:rowOff>167945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44772</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7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161603</xdr:rowOff>
    </xdr:from>
    <xdr:to>
      <xdr:col>112</xdr:col>
      <xdr:colOff>38100</xdr:colOff>
      <xdr:row>76</xdr:row>
      <xdr:rowOff>91753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108280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79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61423</xdr:rowOff>
    </xdr:from>
    <xdr:to>
      <xdr:col>107</xdr:col>
      <xdr:colOff>101600</xdr:colOff>
      <xdr:row>76</xdr:row>
      <xdr:rowOff>163023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8100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86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94752</xdr:rowOff>
    </xdr:from>
    <xdr:to>
      <xdr:col>102</xdr:col>
      <xdr:colOff>165100</xdr:colOff>
      <xdr:row>77</xdr:row>
      <xdr:rowOff>24902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16029</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21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108658</xdr:rowOff>
    </xdr:from>
    <xdr:to>
      <xdr:col>98</xdr:col>
      <xdr:colOff>38100</xdr:colOff>
      <xdr:row>77</xdr:row>
      <xdr:rowOff>38808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29935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23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著しい人口減少により、住民一人当たりのコストが類似団体と比較し全体的に高くなる傾向がある。特に義務的経費が高いウェイトを占めている物件費については、救急患者輸送業務、町営バス運営業務など一定水準の住民生活を確保する事業等が多く含まれているため経費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４）－１で述べたように少子高齢化の進行に伴い、施設等入所者の措置費が大半を占めているため、扶助費が高い指標で推移することは否めない。公債費についてもウェイトは高いものの、基準財政需要額が算入される有利な地方債を起こしているため、実質公債費比率の指標については増加傾向にあるが、急激な増加は抑制され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1,427
1,416
109.63
3,422,740
3,043,297
180,121
1,719,754
3,542,791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151149</xdr:rowOff>
    </xdr:from>
    <xdr:to>
      <xdr:col>24</xdr:col>
      <xdr:colOff>63500</xdr:colOff>
      <xdr:row>35</xdr:row>
      <xdr:rowOff>168199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51899"/>
          <a:ext cx="838200" cy="1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168199</xdr:rowOff>
    </xdr:from>
    <xdr:to>
      <xdr:col>19</xdr:col>
      <xdr:colOff>177800</xdr:colOff>
      <xdr:row>36</xdr:row>
      <xdr:rowOff>20523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68949"/>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147263</xdr:rowOff>
    </xdr:from>
    <xdr:to>
      <xdr:col>15</xdr:col>
      <xdr:colOff>50800</xdr:colOff>
      <xdr:row>36</xdr:row>
      <xdr:rowOff>20523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148013"/>
          <a:ext cx="889000" cy="4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147263</xdr:rowOff>
    </xdr:from>
    <xdr:to>
      <xdr:col>10</xdr:col>
      <xdr:colOff>114300</xdr:colOff>
      <xdr:row>35</xdr:row>
      <xdr:rowOff>164236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148013"/>
          <a:ext cx="889000" cy="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100349</xdr:rowOff>
    </xdr:from>
    <xdr:to>
      <xdr:col>24</xdr:col>
      <xdr:colOff>114300</xdr:colOff>
      <xdr:row>36</xdr:row>
      <xdr:rowOff>30499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0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123226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117399</xdr:rowOff>
    </xdr:from>
    <xdr:to>
      <xdr:col>20</xdr:col>
      <xdr:colOff>38100</xdr:colOff>
      <xdr:row>36</xdr:row>
      <xdr:rowOff>47549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64076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9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141173</xdr:rowOff>
    </xdr:from>
    <xdr:to>
      <xdr:col>15</xdr:col>
      <xdr:colOff>101600</xdr:colOff>
      <xdr:row>36</xdr:row>
      <xdr:rowOff>71323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87850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1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96463</xdr:rowOff>
    </xdr:from>
    <xdr:to>
      <xdr:col>10</xdr:col>
      <xdr:colOff>165100</xdr:colOff>
      <xdr:row>36</xdr:row>
      <xdr:rowOff>26613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9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43140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87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113436</xdr:rowOff>
    </xdr:from>
    <xdr:to>
      <xdr:col>6</xdr:col>
      <xdr:colOff>38100</xdr:colOff>
      <xdr:row>36</xdr:row>
      <xdr:rowOff>43586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60113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89733</xdr:rowOff>
    </xdr:from>
    <xdr:to>
      <xdr:col>24</xdr:col>
      <xdr:colOff>63500</xdr:colOff>
      <xdr:row>56</xdr:row>
      <xdr:rowOff>120788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690933"/>
          <a:ext cx="838200" cy="3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55063</xdr:rowOff>
    </xdr:from>
    <xdr:to>
      <xdr:col>19</xdr:col>
      <xdr:colOff>177800</xdr:colOff>
      <xdr:row>56</xdr:row>
      <xdr:rowOff>120788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656263"/>
          <a:ext cx="889000" cy="6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55063</xdr:rowOff>
    </xdr:from>
    <xdr:to>
      <xdr:col>15</xdr:col>
      <xdr:colOff>50800</xdr:colOff>
      <xdr:row>56</xdr:row>
      <xdr:rowOff>104904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56263"/>
          <a:ext cx="889000" cy="4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104904</xdr:rowOff>
    </xdr:from>
    <xdr:to>
      <xdr:col>10</xdr:col>
      <xdr:colOff>114300</xdr:colOff>
      <xdr:row>56</xdr:row>
      <xdr:rowOff>117180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706104"/>
          <a:ext cx="889000" cy="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38933</xdr:rowOff>
    </xdr:from>
    <xdr:to>
      <xdr:col>24</xdr:col>
      <xdr:colOff>114300</xdr:colOff>
      <xdr:row>56</xdr:row>
      <xdr:rowOff>140533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61810</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9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69988</xdr:rowOff>
    </xdr:from>
    <xdr:to>
      <xdr:col>20</xdr:col>
      <xdr:colOff>38100</xdr:colOff>
      <xdr:row>57</xdr:row>
      <xdr:rowOff>138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16665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44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4263</xdr:rowOff>
    </xdr:from>
    <xdr:to>
      <xdr:col>15</xdr:col>
      <xdr:colOff>101600</xdr:colOff>
      <xdr:row>56</xdr:row>
      <xdr:rowOff>105863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0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122390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38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54104</xdr:rowOff>
    </xdr:from>
    <xdr:to>
      <xdr:col>10</xdr:col>
      <xdr:colOff>165100</xdr:colOff>
      <xdr:row>56</xdr:row>
      <xdr:rowOff>155704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65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781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43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66380</xdr:rowOff>
    </xdr:from>
    <xdr:to>
      <xdr:col>6</xdr:col>
      <xdr:colOff>38100</xdr:colOff>
      <xdr:row>56</xdr:row>
      <xdr:rowOff>167980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6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44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153632</xdr:rowOff>
    </xdr:from>
    <xdr:to>
      <xdr:col>24</xdr:col>
      <xdr:colOff>63500</xdr:colOff>
      <xdr:row>74</xdr:row>
      <xdr:rowOff>159043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40932"/>
          <a:ext cx="8382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153632</xdr:rowOff>
    </xdr:from>
    <xdr:to>
      <xdr:col>19</xdr:col>
      <xdr:colOff>177800</xdr:colOff>
      <xdr:row>74</xdr:row>
      <xdr:rowOff>153808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40932"/>
          <a:ext cx="8890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153808</xdr:rowOff>
    </xdr:from>
    <xdr:to>
      <xdr:col>15</xdr:col>
      <xdr:colOff>50800</xdr:colOff>
      <xdr:row>75</xdr:row>
      <xdr:rowOff>11354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41108"/>
          <a:ext cx="889000" cy="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11354</xdr:rowOff>
    </xdr:from>
    <xdr:to>
      <xdr:col>10</xdr:col>
      <xdr:colOff>114300</xdr:colOff>
      <xdr:row>75</xdr:row>
      <xdr:rowOff>109045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70104"/>
          <a:ext cx="889000" cy="9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108243</xdr:rowOff>
    </xdr:from>
    <xdr:to>
      <xdr:col>24</xdr:col>
      <xdr:colOff>114300</xdr:colOff>
      <xdr:row>75</xdr:row>
      <xdr:rowOff>38393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131120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4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102832</xdr:rowOff>
    </xdr:from>
    <xdr:to>
      <xdr:col>20</xdr:col>
      <xdr:colOff>38100</xdr:colOff>
      <xdr:row>75</xdr:row>
      <xdr:rowOff>32982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49509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6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103008</xdr:rowOff>
    </xdr:from>
    <xdr:to>
      <xdr:col>15</xdr:col>
      <xdr:colOff>101600</xdr:colOff>
      <xdr:row>75</xdr:row>
      <xdr:rowOff>33158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49685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6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132004</xdr:rowOff>
    </xdr:from>
    <xdr:to>
      <xdr:col>10</xdr:col>
      <xdr:colOff>165100</xdr:colOff>
      <xdr:row>75</xdr:row>
      <xdr:rowOff>62154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1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78681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9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58245</xdr:rowOff>
    </xdr:from>
    <xdr:to>
      <xdr:col>6</xdr:col>
      <xdr:colOff>38100</xdr:colOff>
      <xdr:row>75</xdr:row>
      <xdr:rowOff>159845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1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4922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9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1234</xdr:rowOff>
    </xdr:from>
    <xdr:to>
      <xdr:col>24</xdr:col>
      <xdr:colOff>63500</xdr:colOff>
      <xdr:row>97</xdr:row>
      <xdr:rowOff>83931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31884"/>
          <a:ext cx="838200" cy="8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1234</xdr:rowOff>
    </xdr:from>
    <xdr:to>
      <xdr:col>19</xdr:col>
      <xdr:colOff>177800</xdr:colOff>
      <xdr:row>97</xdr:row>
      <xdr:rowOff>114909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31884"/>
          <a:ext cx="889000" cy="11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100110</xdr:rowOff>
    </xdr:from>
    <xdr:to>
      <xdr:col>15</xdr:col>
      <xdr:colOff>50800</xdr:colOff>
      <xdr:row>97</xdr:row>
      <xdr:rowOff>114909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216410"/>
          <a:ext cx="889000" cy="52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100110</xdr:rowOff>
    </xdr:from>
    <xdr:to>
      <xdr:col>10</xdr:col>
      <xdr:colOff>114300</xdr:colOff>
      <xdr:row>95</xdr:row>
      <xdr:rowOff>40305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216410"/>
          <a:ext cx="889000" cy="11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33131</xdr:rowOff>
    </xdr:from>
    <xdr:to>
      <xdr:col>24</xdr:col>
      <xdr:colOff>114300</xdr:colOff>
      <xdr:row>97</xdr:row>
      <xdr:rowOff>134731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6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11558</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4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121884</xdr:rowOff>
    </xdr:from>
    <xdr:to>
      <xdr:col>20</xdr:col>
      <xdr:colOff>38100</xdr:colOff>
      <xdr:row>97</xdr:row>
      <xdr:rowOff>52034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68561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35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64109</xdr:rowOff>
    </xdr:from>
    <xdr:to>
      <xdr:col>15</xdr:col>
      <xdr:colOff>101600</xdr:colOff>
      <xdr:row>97</xdr:row>
      <xdr:rowOff>165709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156836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78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49310</xdr:rowOff>
    </xdr:from>
    <xdr:to>
      <xdr:col>10</xdr:col>
      <xdr:colOff>165100</xdr:colOff>
      <xdr:row>94</xdr:row>
      <xdr:rowOff>150910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16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167437</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594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160955</xdr:rowOff>
    </xdr:from>
    <xdr:to>
      <xdr:col>6</xdr:col>
      <xdr:colOff>38100</xdr:colOff>
      <xdr:row>95</xdr:row>
      <xdr:rowOff>91105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2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107632</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05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168656</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655056"/>
          <a:ext cx="838200" cy="107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61104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76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130429</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131179"/>
          <a:ext cx="889000" cy="59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81534</xdr:rowOff>
    </xdr:from>
    <xdr:to>
      <xdr:col>45</xdr:col>
      <xdr:colOff>177800</xdr:colOff>
      <xdr:row>35</xdr:row>
      <xdr:rowOff>130429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082284"/>
          <a:ext cx="889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164990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80137</xdr:rowOff>
    </xdr:from>
    <xdr:to>
      <xdr:col>41</xdr:col>
      <xdr:colOff>50800</xdr:colOff>
      <xdr:row>35</xdr:row>
      <xdr:rowOff>81534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080887"/>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14749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19448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117856</xdr:rowOff>
    </xdr:from>
    <xdr:to>
      <xdr:col>55</xdr:col>
      <xdr:colOff>50800</xdr:colOff>
      <xdr:row>33</xdr:row>
      <xdr:rowOff>48006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6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140733</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45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79629</xdr:rowOff>
    </xdr:from>
    <xdr:to>
      <xdr:col>46</xdr:col>
      <xdr:colOff>38100</xdr:colOff>
      <xdr:row>36</xdr:row>
      <xdr:rowOff>9779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08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26306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85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30734</xdr:rowOff>
    </xdr:from>
    <xdr:to>
      <xdr:col>41</xdr:col>
      <xdr:colOff>101600</xdr:colOff>
      <xdr:row>35</xdr:row>
      <xdr:rowOff>132334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0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148861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80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29337</xdr:rowOff>
    </xdr:from>
    <xdr:to>
      <xdr:col>36</xdr:col>
      <xdr:colOff>165100</xdr:colOff>
      <xdr:row>35</xdr:row>
      <xdr:rowOff>130937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03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147464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8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1146</xdr:rowOff>
    </xdr:from>
    <xdr:to>
      <xdr:col>55</xdr:col>
      <xdr:colOff>0</xdr:colOff>
      <xdr:row>58</xdr:row>
      <xdr:rowOff>22689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45246"/>
          <a:ext cx="838200" cy="2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161586</xdr:rowOff>
    </xdr:from>
    <xdr:to>
      <xdr:col>50</xdr:col>
      <xdr:colOff>114300</xdr:colOff>
      <xdr:row>58</xdr:row>
      <xdr:rowOff>1146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34236"/>
          <a:ext cx="889000" cy="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161586</xdr:rowOff>
    </xdr:from>
    <xdr:to>
      <xdr:col>45</xdr:col>
      <xdr:colOff>177800</xdr:colOff>
      <xdr:row>57</xdr:row>
      <xdr:rowOff>165424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34236"/>
          <a:ext cx="889000" cy="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165424</xdr:rowOff>
    </xdr:from>
    <xdr:to>
      <xdr:col>41</xdr:col>
      <xdr:colOff>50800</xdr:colOff>
      <xdr:row>58</xdr:row>
      <xdr:rowOff>46035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38074"/>
          <a:ext cx="889000" cy="5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143339</xdr:rowOff>
    </xdr:from>
    <xdr:to>
      <xdr:col>55</xdr:col>
      <xdr:colOff>50800</xdr:colOff>
      <xdr:row>58</xdr:row>
      <xdr:rowOff>73489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102716</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0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121796</xdr:rowOff>
    </xdr:from>
    <xdr:to>
      <xdr:col>50</xdr:col>
      <xdr:colOff>165100</xdr:colOff>
      <xdr:row>58</xdr:row>
      <xdr:rowOff>51946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9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68473</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110786</xdr:rowOff>
    </xdr:from>
    <xdr:to>
      <xdr:col>46</xdr:col>
      <xdr:colOff>38100</xdr:colOff>
      <xdr:row>58</xdr:row>
      <xdr:rowOff>40936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57463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5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114624</xdr:rowOff>
    </xdr:from>
    <xdr:to>
      <xdr:col>41</xdr:col>
      <xdr:colOff>101600</xdr:colOff>
      <xdr:row>58</xdr:row>
      <xdr:rowOff>44774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61301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6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166685</xdr:rowOff>
    </xdr:from>
    <xdr:to>
      <xdr:col>36</xdr:col>
      <xdr:colOff>165100</xdr:colOff>
      <xdr:row>58</xdr:row>
      <xdr:rowOff>96835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113362</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1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2674</xdr:rowOff>
    </xdr:from>
    <xdr:to>
      <xdr:col>55</xdr:col>
      <xdr:colOff>0</xdr:colOff>
      <xdr:row>78</xdr:row>
      <xdr:rowOff>36309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375774"/>
          <a:ext cx="838200" cy="3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2674</xdr:rowOff>
    </xdr:from>
    <xdr:to>
      <xdr:col>50</xdr:col>
      <xdr:colOff>114300</xdr:colOff>
      <xdr:row>78</xdr:row>
      <xdr:rowOff>47247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75774"/>
          <a:ext cx="889000" cy="4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47247</xdr:rowOff>
    </xdr:from>
    <xdr:to>
      <xdr:col>45</xdr:col>
      <xdr:colOff>177800</xdr:colOff>
      <xdr:row>78</xdr:row>
      <xdr:rowOff>119115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20347"/>
          <a:ext cx="889000" cy="7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119115</xdr:rowOff>
    </xdr:from>
    <xdr:to>
      <xdr:col>41</xdr:col>
      <xdr:colOff>50800</xdr:colOff>
      <xdr:row>78</xdr:row>
      <xdr:rowOff>128056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92215"/>
          <a:ext cx="8890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156959</xdr:rowOff>
    </xdr:from>
    <xdr:to>
      <xdr:col>55</xdr:col>
      <xdr:colOff>50800</xdr:colOff>
      <xdr:row>78</xdr:row>
      <xdr:rowOff>87109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5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73435</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123324</xdr:rowOff>
    </xdr:from>
    <xdr:to>
      <xdr:col>50</xdr:col>
      <xdr:colOff>165100</xdr:colOff>
      <xdr:row>78</xdr:row>
      <xdr:rowOff>53474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44601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167897</xdr:rowOff>
    </xdr:from>
    <xdr:to>
      <xdr:col>46</xdr:col>
      <xdr:colOff>38100</xdr:colOff>
      <xdr:row>78</xdr:row>
      <xdr:rowOff>98047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6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89174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6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68315</xdr:rowOff>
    </xdr:from>
    <xdr:to>
      <xdr:col>41</xdr:col>
      <xdr:colOff>101600</xdr:colOff>
      <xdr:row>78</xdr:row>
      <xdr:rowOff>169915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161042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77256</xdr:rowOff>
    </xdr:from>
    <xdr:to>
      <xdr:col>36</xdr:col>
      <xdr:colOff>165100</xdr:colOff>
      <xdr:row>79</xdr:row>
      <xdr:rowOff>7406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169983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104818</xdr:rowOff>
    </xdr:from>
    <xdr:to>
      <xdr:col>55</xdr:col>
      <xdr:colOff>0</xdr:colOff>
      <xdr:row>95</xdr:row>
      <xdr:rowOff>18813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221118"/>
          <a:ext cx="838200" cy="8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18813</xdr:rowOff>
    </xdr:from>
    <xdr:to>
      <xdr:col>50</xdr:col>
      <xdr:colOff>114300</xdr:colOff>
      <xdr:row>96</xdr:row>
      <xdr:rowOff>82665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306563"/>
          <a:ext cx="889000" cy="23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82665</xdr:rowOff>
    </xdr:from>
    <xdr:to>
      <xdr:col>45</xdr:col>
      <xdr:colOff>177800</xdr:colOff>
      <xdr:row>97</xdr:row>
      <xdr:rowOff>28443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541865"/>
          <a:ext cx="889000" cy="11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7883</xdr:rowOff>
    </xdr:from>
    <xdr:to>
      <xdr:col>41</xdr:col>
      <xdr:colOff>50800</xdr:colOff>
      <xdr:row>97</xdr:row>
      <xdr:rowOff>28443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638533"/>
          <a:ext cx="889000" cy="2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54018</xdr:rowOff>
    </xdr:from>
    <xdr:to>
      <xdr:col>55</xdr:col>
      <xdr:colOff>50800</xdr:colOff>
      <xdr:row>94</xdr:row>
      <xdr:rowOff>155618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17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76895</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02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139463</xdr:rowOff>
    </xdr:from>
    <xdr:to>
      <xdr:col>50</xdr:col>
      <xdr:colOff>165100</xdr:colOff>
      <xdr:row>95</xdr:row>
      <xdr:rowOff>69613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2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86140</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03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31865</xdr:rowOff>
    </xdr:from>
    <xdr:to>
      <xdr:col>46</xdr:col>
      <xdr:colOff>38100</xdr:colOff>
      <xdr:row>96</xdr:row>
      <xdr:rowOff>133465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149992</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26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149093</xdr:rowOff>
    </xdr:from>
    <xdr:to>
      <xdr:col>41</xdr:col>
      <xdr:colOff>101600</xdr:colOff>
      <xdr:row>97</xdr:row>
      <xdr:rowOff>79243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0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95770</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38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128533</xdr:rowOff>
    </xdr:from>
    <xdr:to>
      <xdr:col>36</xdr:col>
      <xdr:colOff>165100</xdr:colOff>
      <xdr:row>97</xdr:row>
      <xdr:rowOff>58683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75210</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36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24788</xdr:rowOff>
    </xdr:from>
    <xdr:to>
      <xdr:col>85</xdr:col>
      <xdr:colOff>127000</xdr:colOff>
      <xdr:row>38</xdr:row>
      <xdr:rowOff>38021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39888"/>
          <a:ext cx="838200" cy="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11007</xdr:rowOff>
    </xdr:from>
    <xdr:to>
      <xdr:col>81</xdr:col>
      <xdr:colOff>50800</xdr:colOff>
      <xdr:row>38</xdr:row>
      <xdr:rowOff>24788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26107"/>
          <a:ext cx="8890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11007</xdr:rowOff>
    </xdr:from>
    <xdr:to>
      <xdr:col>76</xdr:col>
      <xdr:colOff>114300</xdr:colOff>
      <xdr:row>38</xdr:row>
      <xdr:rowOff>29444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26107"/>
          <a:ext cx="889000" cy="1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20885</xdr:rowOff>
    </xdr:from>
    <xdr:to>
      <xdr:col>71</xdr:col>
      <xdr:colOff>177800</xdr:colOff>
      <xdr:row>38</xdr:row>
      <xdr:rowOff>29444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35985"/>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158671</xdr:rowOff>
    </xdr:from>
    <xdr:to>
      <xdr:col>85</xdr:col>
      <xdr:colOff>177800</xdr:colOff>
      <xdr:row>38</xdr:row>
      <xdr:rowOff>88821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0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145437</xdr:rowOff>
    </xdr:from>
    <xdr:to>
      <xdr:col>81</xdr:col>
      <xdr:colOff>101600</xdr:colOff>
      <xdr:row>38</xdr:row>
      <xdr:rowOff>75588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89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66715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131657</xdr:rowOff>
    </xdr:from>
    <xdr:to>
      <xdr:col>76</xdr:col>
      <xdr:colOff>165100</xdr:colOff>
      <xdr:row>38</xdr:row>
      <xdr:rowOff>61807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7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52934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6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150094</xdr:rowOff>
    </xdr:from>
    <xdr:to>
      <xdr:col>72</xdr:col>
      <xdr:colOff>38100</xdr:colOff>
      <xdr:row>38</xdr:row>
      <xdr:rowOff>80244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9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71371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8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141535</xdr:rowOff>
    </xdr:from>
    <xdr:to>
      <xdr:col>67</xdr:col>
      <xdr:colOff>101600</xdr:colOff>
      <xdr:row>38</xdr:row>
      <xdr:rowOff>71686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85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62812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7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16435</xdr:rowOff>
    </xdr:from>
    <xdr:to>
      <xdr:col>85</xdr:col>
      <xdr:colOff>127000</xdr:colOff>
      <xdr:row>58</xdr:row>
      <xdr:rowOff>20529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60535"/>
          <a:ext cx="838200" cy="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16435</xdr:rowOff>
    </xdr:from>
    <xdr:to>
      <xdr:col>81</xdr:col>
      <xdr:colOff>50800</xdr:colOff>
      <xdr:row>58</xdr:row>
      <xdr:rowOff>31569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60535"/>
          <a:ext cx="8890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31569</xdr:rowOff>
    </xdr:from>
    <xdr:to>
      <xdr:col>76</xdr:col>
      <xdr:colOff>114300</xdr:colOff>
      <xdr:row>58</xdr:row>
      <xdr:rowOff>45482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75669"/>
          <a:ext cx="889000" cy="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94</xdr:rowOff>
    </xdr:from>
    <xdr:to>
      <xdr:col>71</xdr:col>
      <xdr:colOff>177800</xdr:colOff>
      <xdr:row>58</xdr:row>
      <xdr:rowOff>45482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44194"/>
          <a:ext cx="889000" cy="4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141179</xdr:rowOff>
    </xdr:from>
    <xdr:to>
      <xdr:col>85</xdr:col>
      <xdr:colOff>177800</xdr:colOff>
      <xdr:row>58</xdr:row>
      <xdr:rowOff>71329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1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56106</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2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137085</xdr:rowOff>
    </xdr:from>
    <xdr:to>
      <xdr:col>81</xdr:col>
      <xdr:colOff>101600</xdr:colOff>
      <xdr:row>58</xdr:row>
      <xdr:rowOff>67235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58362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1000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152219</xdr:rowOff>
    </xdr:from>
    <xdr:to>
      <xdr:col>76</xdr:col>
      <xdr:colOff>165100</xdr:colOff>
      <xdr:row>58</xdr:row>
      <xdr:rowOff>82369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73496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1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166132</xdr:rowOff>
    </xdr:from>
    <xdr:to>
      <xdr:col>72</xdr:col>
      <xdr:colOff>38100</xdr:colOff>
      <xdr:row>58</xdr:row>
      <xdr:rowOff>96282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3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87409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3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120744</xdr:rowOff>
    </xdr:from>
    <xdr:to>
      <xdr:col>67</xdr:col>
      <xdr:colOff>101600</xdr:colOff>
      <xdr:row>58</xdr:row>
      <xdr:rowOff>50894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9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42021</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98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22489</xdr:rowOff>
    </xdr:from>
    <xdr:to>
      <xdr:col>85</xdr:col>
      <xdr:colOff>127000</xdr:colOff>
      <xdr:row>79</xdr:row>
      <xdr:rowOff>26682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67039"/>
          <a:ext cx="838200" cy="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128510</xdr:rowOff>
    </xdr:from>
    <xdr:to>
      <xdr:col>81</xdr:col>
      <xdr:colOff>50800</xdr:colOff>
      <xdr:row>79</xdr:row>
      <xdr:rowOff>26682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01610"/>
          <a:ext cx="889000" cy="6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104298</xdr:rowOff>
    </xdr:from>
    <xdr:to>
      <xdr:col>76</xdr:col>
      <xdr:colOff>114300</xdr:colOff>
      <xdr:row>78</xdr:row>
      <xdr:rowOff>128510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77398"/>
          <a:ext cx="889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41446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5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104298</xdr:rowOff>
    </xdr:from>
    <xdr:to>
      <xdr:col>71</xdr:col>
      <xdr:colOff>177800</xdr:colOff>
      <xdr:row>78</xdr:row>
      <xdr:rowOff>110173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77398"/>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42467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49829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143139</xdr:rowOff>
    </xdr:from>
    <xdr:to>
      <xdr:col>85</xdr:col>
      <xdr:colOff>177800</xdr:colOff>
      <xdr:row>79</xdr:row>
      <xdr:rowOff>73289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1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147332</xdr:rowOff>
    </xdr:from>
    <xdr:to>
      <xdr:col>81</xdr:col>
      <xdr:colOff>101600</xdr:colOff>
      <xdr:row>79</xdr:row>
      <xdr:rowOff>77482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2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68609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1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77710</xdr:rowOff>
    </xdr:from>
    <xdr:to>
      <xdr:col>76</xdr:col>
      <xdr:colOff>165100</xdr:colOff>
      <xdr:row>79</xdr:row>
      <xdr:rowOff>7860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5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24387</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22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53498</xdr:rowOff>
    </xdr:from>
    <xdr:to>
      <xdr:col>72</xdr:col>
      <xdr:colOff>38100</xdr:colOff>
      <xdr:row>78</xdr:row>
      <xdr:rowOff>155098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2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175</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0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59373</xdr:rowOff>
    </xdr:from>
    <xdr:to>
      <xdr:col>67</xdr:col>
      <xdr:colOff>101600</xdr:colOff>
      <xdr:row>78</xdr:row>
      <xdr:rowOff>160973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6050</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0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77552</xdr:rowOff>
    </xdr:from>
    <xdr:to>
      <xdr:col>85</xdr:col>
      <xdr:colOff>127000</xdr:colOff>
      <xdr:row>96</xdr:row>
      <xdr:rowOff>131601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36752"/>
          <a:ext cx="838200" cy="5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131601</xdr:rowOff>
    </xdr:from>
    <xdr:to>
      <xdr:col>81</xdr:col>
      <xdr:colOff>50800</xdr:colOff>
      <xdr:row>96</xdr:row>
      <xdr:rowOff>139681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90801"/>
          <a:ext cx="889000" cy="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139681</xdr:rowOff>
    </xdr:from>
    <xdr:to>
      <xdr:col>76</xdr:col>
      <xdr:colOff>114300</xdr:colOff>
      <xdr:row>96</xdr:row>
      <xdr:rowOff>158037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98881"/>
          <a:ext cx="889000" cy="1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158037</xdr:rowOff>
    </xdr:from>
    <xdr:to>
      <xdr:col>71</xdr:col>
      <xdr:colOff>177800</xdr:colOff>
      <xdr:row>97</xdr:row>
      <xdr:rowOff>7105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17237"/>
          <a:ext cx="889000" cy="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26752</xdr:rowOff>
    </xdr:from>
    <xdr:to>
      <xdr:col>85</xdr:col>
      <xdr:colOff>177800</xdr:colOff>
      <xdr:row>96</xdr:row>
      <xdr:rowOff>128352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8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49629</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3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80801</xdr:rowOff>
    </xdr:from>
    <xdr:to>
      <xdr:col>81</xdr:col>
      <xdr:colOff>101600</xdr:colOff>
      <xdr:row>97</xdr:row>
      <xdr:rowOff>10951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4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27478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31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88881</xdr:rowOff>
    </xdr:from>
    <xdr:to>
      <xdr:col>76</xdr:col>
      <xdr:colOff>165100</xdr:colOff>
      <xdr:row>97</xdr:row>
      <xdr:rowOff>19031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35558</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32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107237</xdr:rowOff>
    </xdr:from>
    <xdr:to>
      <xdr:col>72</xdr:col>
      <xdr:colOff>38100</xdr:colOff>
      <xdr:row>97</xdr:row>
      <xdr:rowOff>37387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53914</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34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127755</xdr:rowOff>
    </xdr:from>
    <xdr:to>
      <xdr:col>67</xdr:col>
      <xdr:colOff>101600</xdr:colOff>
      <xdr:row>97</xdr:row>
      <xdr:rowOff>57905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8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74432</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36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著しい人口減少により、住民一人当たりのコストが類似団体と比較し全体的に高くなる傾向がある。総務費については、「新型コロナウイルス臨時特別交付金事業」の増により令和３年度比で増加、衛生費については、「新型コロナウイルスワクチン接種事業」に係る経費の減により令和３年度からの減少の主要因となっている。農林水産業費については、「月ヶ谷温泉トイレ・換気扇改修工事」の皆減により、令和３年度比で減少。土木費では、例年の道路河川の維持工事に加え、道路の拡幅等の道路改良事業の増加、橋梁の修繕補修等事業の増加、町営住宅整備事業の増加が主な増加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また、公債費についてもウェイトは高いものの基準財政需要額に算入される有利な地方債を起こしているため、実質公債費比率の指標については増加傾向ではあるが急激な増加は抑制されている。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本町は消防未常備であること、ごみ処理施設がないこと、公共交通機関は町営バス・スクールバスのみである等、都市部と比較すると十分な住民サービスの提供がなされていないのが現状である。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しかし、住民サービスの向上に伴うハード整備を実施した場合に急激な資金不足と管理費の増加が見込まれるため、財政調整基金は有用な財源と見込んでいる。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はなく、黒字となっているが一般会計から特別会計に基準繰出しを行っていること、国民健康保険（診療施設勘定）特別会計・国民健康保険（福原診療所勘定）特別会計・上勝町簡易水道事業特別会計については赤字分を一般会計より補填を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勝町簡易水道事業特別会計は、受益者の負担で独立採算を目指しているが、実質的には過疎地の公共サービスの充実のために存続が必要であり、この指標には出ていないが赤字補填的な繰出がなくなるように努力が必要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辺地債、過疎債、臨時財政対策債等と交付税算入の高い地方債を起こしていることにより、実質公債費比率は健全な比率となっているが、地方債残高が増えすぎないように長期的かつ計画的な地方債発行を行い、状況に応じて地方債の一部繰上償還等も視野に入れて対応す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満期一括償還地方債の借入がないため、当該財源としての減債基金への積立はない。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の指標は健全に見えるが、充当可能基金は公債費のみに充当するものではなく、消防未常備町村の解消、ごみ処理施設への取り組み、第３セクターの状況など不安要素が山積しているため、地方債残高は可能な限り抑制したいと考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しかし、財政力のない本町では地方債の発行を極端に抑制することは困難であるため、有利な地方債を発行し、健全な指標を保つよう努める。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徳島県上勝町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・財政調整基金を９０百万円取り崩したが、いろどりの里整備基金を１１２百万円のほか特定目的基金を多く積み立てたことにより全体として１４８百万円の増加。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・基金の使途明確化を図るために、個々の特定目的基金を中心に積み立てていくことを予定している。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・いろどりの里整備基金　　　　：将来の上勝町発展の基盤となる施設の整備等を目的とする。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・上勝町森林農地適正管理基金　：町の森林農地の適正管理により「持続可能な地域社会づくり」を目指し、町並びに森林所有者等の責務を明確化し、町</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民の健康で文化的な生活の持続に寄与することを目的とする。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・いろどりの里整備基金　　　　：将来の上勝町発展の基盤となる施設の整備等を目的とし、平成２９年度に基金条例を設置。令和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を積み立てたことにより増加。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・上勝町森林農地適正管理基金　：森林農地適正管理士の育成等に充てることを目的とし、令和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・いろどりの里整備基金　　　　：公共施設や道路・橋梁等のインフラは、将来的に更新・維持管理等の支出を伴うもので、平成２８年度策定の公共施設等総合管理計画では、将来更新費用（４０年間）の総額が、４０，５４０百万円と想定。年平均を試算すると毎年度　１，０１０百万円の費用を要するうえ、過去５年間の投資的事業の年平均を試算すると　４９０百万円が必要となる。これによると単年度だけでみても　１，５００百万円が必要と見込んでいる。そのため、適切な財源の確保と歳出の精査により、可能な限り積み立てていきたい。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・上勝町森林農地適正管理基金　：町面積のうち森林面積が約９０％を占めるなかで、山離れする森林所有者や林業従事者の高齢化等により、森林環境の悪化、水資源の枯渇が進むと想定される。そこで本町は森林農地の適正管理を行うため、令和元年度に設立した新林業事業体において新たな担い手の育成と確保を推進する。また、森林環境贈与税の創設を好機と捉え、可能な限り基金へ積み立てていき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・９５百万円積み立て、９０百万円取り崩したことで、５百万円の増加。今後も積立額の範囲内で取り崩しを行うよう努める。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・財政調整基金については、決算剰余金、基金運用益を中心に積み立てていく。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・災害への備え等のため、過去の実績を踏まえ、積み立ててきている。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・基金運用益相当額　２百万円を積み立てたことによる増加。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・令和６～７年度に地方債償還のピークを迎える見込。</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・令和４年度末地方債残高３，５４３百万円に対し、減債基金残高１，２６４百万円のため、基金残高に対して地方債残高が約２．８倍となっている。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一括償還等を行うこととなった場合等と不測の事態に対応が出来るよう可能な限り積み立てておきたい。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2F93C75-4D3B-4B6D-8CF3-D51009530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1972FF7-9166-4CF4-81F4-3B7E342147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9219D91-80D3-41C3-ABBF-8FBA3ACD4D91}"/>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9D414A4-D7D8-4520-A673-3321951E6A2E}"/>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434E084-3F12-4D0F-871E-CEB00B7FAB0B}"/>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E9AF6D9-5271-4C4D-8040-BED27C4D8A79}"/>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21F4EC4-011B-4742-9C1A-4A223F688FB9}"/>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FE27232-6194-40F3-8CBE-A991F4FAFE2D}"/>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1B1AB601-53ED-484D-B0CB-C9AD8C745C62}"/>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ADC98BC-4678-4DE2-A1AA-F29E9E739E2A}"/>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997DF-534F-4B02-AA15-6F0007D2D536}"/>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1DCC13E-BEAD-46EA-9632-C4B62400E74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9DCF336-EE06-494E-8ED7-E20AFDF16F21}"/>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B5575D1-445A-4D30-8897-48CB456A2195}"/>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E9AEE14-1629-469A-A2B3-A3C92AF1099F}"/>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AF25742-36EB-4DBA-BA80-31CCB59E7863}"/>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EA1595F-4E35-428E-B2D0-3D408BD99EAA}"/>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57A8376-5490-4A56-98E7-9423E4C08ABF}"/>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D6837CF-3ECF-4E8D-9AB2-A1418B677EA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FDF3F57-EF14-4296-B376-28472C33021D}"/>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A6471F44-DCF2-410E-894C-2A42A6C69529}"/>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6760416-BBB4-4A04-BCB9-51409925F0FD}"/>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1,427
1,416
109.63
3,422,740
3,043,297
180,121
1,719,754
3,542,791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643C3C1-EA72-4A80-A52F-1ED118E1602A}"/>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7A9F5C8-A7CF-413E-B7C6-652638C5F88B}"/>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36C5A1E-1A66-4867-A9B8-191701619326}"/>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7B826EA0-C317-4B18-AA30-17C9D9754891}"/>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FB9E6D0-E373-4BAE-920E-CACFFFD6A02E}"/>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33728CB-16C3-48BD-BF01-C3FDD43A5979}"/>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2843BBA-0AC7-44E7-AAD9-A861C0812F68}"/>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C1861C8-DC24-47DB-B70A-6E493E3FA39C}"/>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CD58233-3EFA-472C-843B-A127E52FE335}"/>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F488D74-6CC6-4870-8554-953F36A6AD2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D42A2E8-3A18-4CC6-8379-8621D60FAD7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A7EC914-462D-4341-9F8B-696FACA373B9}"/>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36F887F-4BA2-4E95-8690-CE5E7D476456}"/>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A9FB42E-501C-4166-94F0-53E1C3FFAD3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C1D6229-6919-40AD-9AC5-52C577D7578B}"/>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7D5D87E-9D1C-47F3-B19C-11C7CFB88B78}"/>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991A8909-5D23-4DFD-83EA-E2B637BB1947}"/>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BCAF102-533B-4236-BC71-95A05166C0A5}"/>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50C47BD-2DA3-4382-814A-CD558D2409A9}"/>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C2C11591-1CA8-416C-844D-7CFA4DF6D0F8}"/>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2999836E-068A-4B43-A205-473C16A1ED0F}"/>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6270500-825D-439E-8FE1-29E4DFB84C13}"/>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13FE226-6A00-4D34-978B-62219317DACA}"/>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F6605D9-04D0-4B8D-8FFB-B70474CDE78C}"/>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483342E6-A609-425B-B75C-7165417C00D6}"/>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596FC3C-8612-4783-B475-E830D11B2875}"/>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CF71C8A-FD5C-4FB7-8C74-7BD1EDF46FF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5BD784C-7822-420D-A52B-150ED74893A3}"/>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49334D3-60CC-4332-A15B-4D8A9ECAC58C}"/>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13CA7D1-A4C6-4A07-81CD-C227994AD77A}"/>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55C78D7-EA20-417A-926A-1E6EC13439F4}"/>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6141989-204C-4B1E-94D9-24C1EB3D62B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28368CB-6FC2-4CCF-A175-6DDFE477DC03}"/>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7BB8FF4-867B-4603-8E7C-5CBB3A678976}"/>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68E8D8D-6299-482C-9AF6-A4ABBFE3C8E5}"/>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当町の有形固定資産減価償却率は、類似団体よりも低い水準にある。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町営住宅をはじめとした建物の新築・改築工事が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件あった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一方で、既存資産の老朽化が進んだことにより、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今後も、公共施設個別計画や公共施設等総合管理計画等に沿った公共施設（ハコモノ）に対するマネジメントを進め、計画的な予防保全を図る。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26EA1E6-CEEA-46E7-A7CE-90C6ED35CAB6}"/>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BE9640B-967B-42AA-B1F8-B49197A276EB}"/>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1A49E0E9-3944-4C7E-814F-58A1F14690AC}"/>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6FA02DDB-97C6-4C68-B46A-80FFF19F6FB4}"/>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AEEF95C8-11CB-4F4B-B56D-0B03CB31B18C}"/>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AD419660-D298-4751-B39A-FACC9FC760E3}"/>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19886DE1-92EC-426F-8B8D-2EBAFA2BA358}"/>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F538BFD1-7050-4DD8-8F9C-ABF1D8BB8C3E}"/>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C1AC1D03-3817-41C3-BB32-6D8C253E997C}"/>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3198FCB5-9D2E-4005-BC81-EC7B76739C25}"/>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125BC241-63E2-492F-BC99-8FF3381C6221}"/>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2A1DA4EE-9AB0-426F-BB5F-FC162521C81D}"/>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13826B04-31B1-4855-9942-08F3D68FBCA6}"/>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AE7F07AD-40B6-4B1D-8DDD-F7769A3AF0D7}"/>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1A2CEECF-1FBC-40C3-B182-0A291FD50BD8}"/>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2635F7F-A6E2-44BD-A5EA-901FB39D5159}"/>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A29CB4B5-79C1-42A1-823D-1D08BF8C163B}"/>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6E192456-6BBF-4DCD-AEB0-D930759B3689}"/>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a:extLst>
            <a:ext uri="{FF2B5EF4-FFF2-40B4-BE49-F238E27FC236}">
              <a16:creationId xmlns:a16="http://schemas.microsoft.com/office/drawing/2014/main" id="{2AE6F129-72AC-4F1D-B023-3523565B0892}"/>
            </a:ext>
          </a:extLst>
        </xdr:cNvPr>
        <xdr:cNvCxnSpPr/>
      </xdr:nvCxnSpPr>
      <xdr:spPr>
        <a:xfrm flipV="1">
          <a:off x="4760595" y="4613275"/>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a:extLst>
            <a:ext uri="{FF2B5EF4-FFF2-40B4-BE49-F238E27FC236}">
              <a16:creationId xmlns:a16="http://schemas.microsoft.com/office/drawing/2014/main" id="{13B4F1F9-836E-4BEC-B7B7-B3F5983BA8D3}"/>
            </a:ext>
          </a:extLst>
        </xdr:cNvPr>
        <xdr:cNvSpPr txBox="1"/>
      </xdr:nvSpPr>
      <xdr:spPr>
        <a:xfrm>
          <a:off x="4813300" y="6001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a:extLst>
            <a:ext uri="{FF2B5EF4-FFF2-40B4-BE49-F238E27FC236}">
              <a16:creationId xmlns:a16="http://schemas.microsoft.com/office/drawing/2014/main" id="{1093B4E9-31E9-450D-BEE2-411DBA945D87}"/>
            </a:ext>
          </a:extLst>
        </xdr:cNvPr>
        <xdr:cNvCxnSpPr/>
      </xdr:nvCxnSpPr>
      <xdr:spPr>
        <a:xfrm>
          <a:off x="4673600" y="599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a:extLst>
            <a:ext uri="{FF2B5EF4-FFF2-40B4-BE49-F238E27FC236}">
              <a16:creationId xmlns:a16="http://schemas.microsoft.com/office/drawing/2014/main" id="{36E04495-75EF-40E2-B055-4C5472A542ED}"/>
            </a:ext>
          </a:extLst>
        </xdr:cNvPr>
        <xdr:cNvSpPr txBox="1"/>
      </xdr:nvSpPr>
      <xdr:spPr>
        <a:xfrm>
          <a:off x="4813300" y="43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a:extLst>
            <a:ext uri="{FF2B5EF4-FFF2-40B4-BE49-F238E27FC236}">
              <a16:creationId xmlns:a16="http://schemas.microsoft.com/office/drawing/2014/main" id="{4B46B3B2-F399-4AE4-B0E7-E8A4893222EF}"/>
            </a:ext>
          </a:extLst>
        </xdr:cNvPr>
        <xdr:cNvCxnSpPr/>
      </xdr:nvCxnSpPr>
      <xdr:spPr>
        <a:xfrm>
          <a:off x="4673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141985</xdr:rowOff>
    </xdr:from>
    <xdr:ext cx="405111" cy="259045"/>
    <xdr:sp macro="" textlink="">
      <xdr:nvSpPr>
        <xdr:cNvPr id="82" name="有形固定資産減価償却率平均値テキスト">
          <a:extLst>
            <a:ext uri="{FF2B5EF4-FFF2-40B4-BE49-F238E27FC236}">
              <a16:creationId xmlns:a16="http://schemas.microsoft.com/office/drawing/2014/main" id="{E5855ABB-72FE-4A01-9621-864048F79BDD}"/>
            </a:ext>
          </a:extLst>
        </xdr:cNvPr>
        <xdr:cNvSpPr txBox="1"/>
      </xdr:nvSpPr>
      <xdr:spPr>
        <a:xfrm>
          <a:off x="4813300" y="5456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a:extLst>
            <a:ext uri="{FF2B5EF4-FFF2-40B4-BE49-F238E27FC236}">
              <a16:creationId xmlns:a16="http://schemas.microsoft.com/office/drawing/2014/main" id="{1B809132-1BCC-4C25-A2CA-696BADF0F28E}"/>
            </a:ext>
          </a:extLst>
        </xdr:cNvPr>
        <xdr:cNvSpPr/>
      </xdr:nvSpPr>
      <xdr:spPr>
        <a:xfrm>
          <a:off x="4711700" y="547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a:extLst>
            <a:ext uri="{FF2B5EF4-FFF2-40B4-BE49-F238E27FC236}">
              <a16:creationId xmlns:a16="http://schemas.microsoft.com/office/drawing/2014/main" id="{C1BE1AF2-A335-401E-B2DE-D236BDFA3CD3}"/>
            </a:ext>
          </a:extLst>
        </xdr:cNvPr>
        <xdr:cNvSpPr/>
      </xdr:nvSpPr>
      <xdr:spPr>
        <a:xfrm>
          <a:off x="4000500" y="54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F8115E78-AB79-4C54-8AE0-47C520D3B757}"/>
            </a:ext>
          </a:extLst>
        </xdr:cNvPr>
        <xdr:cNvSpPr/>
      </xdr:nvSpPr>
      <xdr:spPr>
        <a:xfrm>
          <a:off x="3238500" y="539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a:extLst>
            <a:ext uri="{FF2B5EF4-FFF2-40B4-BE49-F238E27FC236}">
              <a16:creationId xmlns:a16="http://schemas.microsoft.com/office/drawing/2014/main" id="{C253AD42-3EF9-4C55-8DF4-5CACA08E2CDD}"/>
            </a:ext>
          </a:extLst>
        </xdr:cNvPr>
        <xdr:cNvSpPr/>
      </xdr:nvSpPr>
      <xdr:spPr>
        <a:xfrm>
          <a:off x="2476500" y="53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a16="http://schemas.microsoft.com/office/drawing/2014/main" id="{6C0D66E9-DCD3-4967-84E5-95FCC4E520D1}"/>
            </a:ext>
          </a:extLst>
        </xdr:cNvPr>
        <xdr:cNvSpPr/>
      </xdr:nvSpPr>
      <xdr:spPr>
        <a:xfrm>
          <a:off x="1714500" y="53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C75715A-8643-4463-A390-2AAEE0BD1C41}"/>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8574949-CED2-4B04-A7B4-6A08E7A7D707}"/>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D7DBB56-1653-4C17-9B35-04B3FC1A69E4}"/>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8FC2D5A-55F7-49CC-9324-ECEA05FACE12}"/>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57076ABE-2E60-4467-89A6-FCF0831C65D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82097</xdr:rowOff>
    </xdr:from>
    <xdr:to>
      <xdr:col>23</xdr:col>
      <xdr:colOff>136525</xdr:colOff>
      <xdr:row>31</xdr:row>
      <xdr:rowOff>12247</xdr:rowOff>
    </xdr:to>
    <xdr:sp macro="" textlink="">
      <xdr:nvSpPr>
        <xdr:cNvPr id="93" name="楕円 92">
          <a:extLst>
            <a:ext uri="{FF2B5EF4-FFF2-40B4-BE49-F238E27FC236}">
              <a16:creationId xmlns:a16="http://schemas.microsoft.com/office/drawing/2014/main" id="{D6CEEB9B-231E-4313-A6A4-FB9EEE3F6A66}"/>
            </a:ext>
          </a:extLst>
        </xdr:cNvPr>
        <xdr:cNvSpPr/>
      </xdr:nvSpPr>
      <xdr:spPr>
        <a:xfrm>
          <a:off x="4711700" y="522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104974</xdr:rowOff>
    </xdr:from>
    <xdr:ext cx="405111" cy="259045"/>
    <xdr:sp macro="" textlink="">
      <xdr:nvSpPr>
        <xdr:cNvPr id="94" name="有形固定資産減価償却率該当値テキスト">
          <a:extLst>
            <a:ext uri="{FF2B5EF4-FFF2-40B4-BE49-F238E27FC236}">
              <a16:creationId xmlns:a16="http://schemas.microsoft.com/office/drawing/2014/main" id="{C6996E58-315D-4368-8FC1-F4DCD39F7CA7}"/>
            </a:ext>
          </a:extLst>
        </xdr:cNvPr>
        <xdr:cNvSpPr txBox="1"/>
      </xdr:nvSpPr>
      <xdr:spPr>
        <a:xfrm>
          <a:off x="4813300" y="5077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60506</xdr:rowOff>
    </xdr:from>
    <xdr:to>
      <xdr:col>19</xdr:col>
      <xdr:colOff>187325</xdr:colOff>
      <xdr:row>30</xdr:row>
      <xdr:rowOff>162106</xdr:rowOff>
    </xdr:to>
    <xdr:sp macro="" textlink="">
      <xdr:nvSpPr>
        <xdr:cNvPr id="95" name="楕円 94">
          <a:extLst>
            <a:ext uri="{FF2B5EF4-FFF2-40B4-BE49-F238E27FC236}">
              <a16:creationId xmlns:a16="http://schemas.microsoft.com/office/drawing/2014/main" id="{CB0FF00B-D251-4A42-BFE1-91857E499726}"/>
            </a:ext>
          </a:extLst>
        </xdr:cNvPr>
        <xdr:cNvSpPr/>
      </xdr:nvSpPr>
      <xdr:spPr>
        <a:xfrm>
          <a:off x="4000500" y="520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111306</xdr:rowOff>
    </xdr:from>
    <xdr:to>
      <xdr:col>23</xdr:col>
      <xdr:colOff>85725</xdr:colOff>
      <xdr:row>30</xdr:row>
      <xdr:rowOff>132897</xdr:rowOff>
    </xdr:to>
    <xdr:cxnSp macro="">
      <xdr:nvCxnSpPr>
        <xdr:cNvPr id="96" name="直線コネクタ 95">
          <a:extLst>
            <a:ext uri="{FF2B5EF4-FFF2-40B4-BE49-F238E27FC236}">
              <a16:creationId xmlns:a16="http://schemas.microsoft.com/office/drawing/2014/main" id="{433BD301-E3BC-4257-ACE0-896A8BE41D99}"/>
            </a:ext>
          </a:extLst>
        </xdr:cNvPr>
        <xdr:cNvCxnSpPr/>
      </xdr:nvCxnSpPr>
      <xdr:spPr>
        <a:xfrm>
          <a:off x="4051300" y="5254806"/>
          <a:ext cx="711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32748</xdr:rowOff>
    </xdr:from>
    <xdr:to>
      <xdr:col>15</xdr:col>
      <xdr:colOff>187325</xdr:colOff>
      <xdr:row>30</xdr:row>
      <xdr:rowOff>134348</xdr:rowOff>
    </xdr:to>
    <xdr:sp macro="" textlink="">
      <xdr:nvSpPr>
        <xdr:cNvPr id="97" name="楕円 96">
          <a:extLst>
            <a:ext uri="{FF2B5EF4-FFF2-40B4-BE49-F238E27FC236}">
              <a16:creationId xmlns:a16="http://schemas.microsoft.com/office/drawing/2014/main" id="{C9ED4FE5-1D20-4BE8-970A-C1EF05913A37}"/>
            </a:ext>
          </a:extLst>
        </xdr:cNvPr>
        <xdr:cNvSpPr/>
      </xdr:nvSpPr>
      <xdr:spPr>
        <a:xfrm>
          <a:off x="3238500" y="51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83548</xdr:rowOff>
    </xdr:from>
    <xdr:to>
      <xdr:col>19</xdr:col>
      <xdr:colOff>136525</xdr:colOff>
      <xdr:row>30</xdr:row>
      <xdr:rowOff>111306</xdr:rowOff>
    </xdr:to>
    <xdr:cxnSp macro="">
      <xdr:nvCxnSpPr>
        <xdr:cNvPr id="98" name="直線コネクタ 97">
          <a:extLst>
            <a:ext uri="{FF2B5EF4-FFF2-40B4-BE49-F238E27FC236}">
              <a16:creationId xmlns:a16="http://schemas.microsoft.com/office/drawing/2014/main" id="{1A22793E-36F0-412C-9CEB-8DF5C9E23C76}"/>
            </a:ext>
          </a:extLst>
        </xdr:cNvPr>
        <xdr:cNvCxnSpPr/>
      </xdr:nvCxnSpPr>
      <xdr:spPr>
        <a:xfrm>
          <a:off x="3289300" y="5227048"/>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8074</xdr:rowOff>
    </xdr:from>
    <xdr:to>
      <xdr:col>11</xdr:col>
      <xdr:colOff>187325</xdr:colOff>
      <xdr:row>30</xdr:row>
      <xdr:rowOff>109674</xdr:rowOff>
    </xdr:to>
    <xdr:sp macro="" textlink="">
      <xdr:nvSpPr>
        <xdr:cNvPr id="99" name="楕円 98">
          <a:extLst>
            <a:ext uri="{FF2B5EF4-FFF2-40B4-BE49-F238E27FC236}">
              <a16:creationId xmlns:a16="http://schemas.microsoft.com/office/drawing/2014/main" id="{D0550BB9-2926-4394-8718-CFD49EA4C2D3}"/>
            </a:ext>
          </a:extLst>
        </xdr:cNvPr>
        <xdr:cNvSpPr/>
      </xdr:nvSpPr>
      <xdr:spPr>
        <a:xfrm>
          <a:off x="2476500" y="51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58874</xdr:rowOff>
    </xdr:from>
    <xdr:to>
      <xdr:col>15</xdr:col>
      <xdr:colOff>136525</xdr:colOff>
      <xdr:row>30</xdr:row>
      <xdr:rowOff>83548</xdr:rowOff>
    </xdr:to>
    <xdr:cxnSp macro="">
      <xdr:nvCxnSpPr>
        <xdr:cNvPr id="100" name="直線コネクタ 99">
          <a:extLst>
            <a:ext uri="{FF2B5EF4-FFF2-40B4-BE49-F238E27FC236}">
              <a16:creationId xmlns:a16="http://schemas.microsoft.com/office/drawing/2014/main" id="{AD7675B4-C714-41FD-820B-9FF8B1D7BD9A}"/>
            </a:ext>
          </a:extLst>
        </xdr:cNvPr>
        <xdr:cNvCxnSpPr/>
      </xdr:nvCxnSpPr>
      <xdr:spPr>
        <a:xfrm>
          <a:off x="2527300" y="520237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4989</xdr:rowOff>
    </xdr:from>
    <xdr:to>
      <xdr:col>7</xdr:col>
      <xdr:colOff>187325</xdr:colOff>
      <xdr:row>30</xdr:row>
      <xdr:rowOff>106589</xdr:rowOff>
    </xdr:to>
    <xdr:sp macro="" textlink="">
      <xdr:nvSpPr>
        <xdr:cNvPr id="101" name="楕円 100">
          <a:extLst>
            <a:ext uri="{FF2B5EF4-FFF2-40B4-BE49-F238E27FC236}">
              <a16:creationId xmlns:a16="http://schemas.microsoft.com/office/drawing/2014/main" id="{47E855C0-4058-4882-86DD-4189FE985923}"/>
            </a:ext>
          </a:extLst>
        </xdr:cNvPr>
        <xdr:cNvSpPr/>
      </xdr:nvSpPr>
      <xdr:spPr>
        <a:xfrm>
          <a:off x="1714500" y="51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55789</xdr:rowOff>
    </xdr:from>
    <xdr:to>
      <xdr:col>11</xdr:col>
      <xdr:colOff>136525</xdr:colOff>
      <xdr:row>30</xdr:row>
      <xdr:rowOff>58874</xdr:rowOff>
    </xdr:to>
    <xdr:cxnSp macro="">
      <xdr:nvCxnSpPr>
        <xdr:cNvPr id="102" name="直線コネクタ 101">
          <a:extLst>
            <a:ext uri="{FF2B5EF4-FFF2-40B4-BE49-F238E27FC236}">
              <a16:creationId xmlns:a16="http://schemas.microsoft.com/office/drawing/2014/main" id="{3E7D6CC7-6998-4FAC-9C73-982A713A17E7}"/>
            </a:ext>
          </a:extLst>
        </xdr:cNvPr>
        <xdr:cNvCxnSpPr/>
      </xdr:nvCxnSpPr>
      <xdr:spPr>
        <a:xfrm>
          <a:off x="1765300" y="5199289"/>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41655</xdr:rowOff>
    </xdr:from>
    <xdr:ext cx="405111" cy="259045"/>
    <xdr:sp macro="" textlink="">
      <xdr:nvSpPr>
        <xdr:cNvPr id="103" name="n_1aveValue有形固定資産減価償却率">
          <a:extLst>
            <a:ext uri="{FF2B5EF4-FFF2-40B4-BE49-F238E27FC236}">
              <a16:creationId xmlns:a16="http://schemas.microsoft.com/office/drawing/2014/main" id="{65C84E87-1F4F-4CCB-8F16-DED5B29623A7}"/>
            </a:ext>
          </a:extLst>
        </xdr:cNvPr>
        <xdr:cNvSpPr txBox="1"/>
      </xdr:nvSpPr>
      <xdr:spPr>
        <a:xfrm>
          <a:off x="3836044" y="5528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104" name="n_2aveValue有形固定資産減価償却率">
          <a:extLst>
            <a:ext uri="{FF2B5EF4-FFF2-40B4-BE49-F238E27FC236}">
              <a16:creationId xmlns:a16="http://schemas.microsoft.com/office/drawing/2014/main" id="{F028596E-0B27-4536-97C7-C5C5F6677152}"/>
            </a:ext>
          </a:extLst>
        </xdr:cNvPr>
        <xdr:cNvSpPr txBox="1"/>
      </xdr:nvSpPr>
      <xdr:spPr>
        <a:xfrm>
          <a:off x="3086744" y="5487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151419</xdr:rowOff>
    </xdr:from>
    <xdr:ext cx="405111" cy="259045"/>
    <xdr:sp macro="" textlink="">
      <xdr:nvSpPr>
        <xdr:cNvPr id="105" name="n_3aveValue有形固定資産減価償却率">
          <a:extLst>
            <a:ext uri="{FF2B5EF4-FFF2-40B4-BE49-F238E27FC236}">
              <a16:creationId xmlns:a16="http://schemas.microsoft.com/office/drawing/2014/main" id="{0B6634B2-0807-4D2D-8218-E16D9426DBF7}"/>
            </a:ext>
          </a:extLst>
        </xdr:cNvPr>
        <xdr:cNvSpPr txBox="1"/>
      </xdr:nvSpPr>
      <xdr:spPr>
        <a:xfrm>
          <a:off x="2324744" y="546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6" name="n_4aveValue有形固定資産減価償却率">
          <a:extLst>
            <a:ext uri="{FF2B5EF4-FFF2-40B4-BE49-F238E27FC236}">
              <a16:creationId xmlns:a16="http://schemas.microsoft.com/office/drawing/2014/main" id="{BB023BF1-EBDB-435A-A0FA-6D0758DF8660}"/>
            </a:ext>
          </a:extLst>
        </xdr:cNvPr>
        <xdr:cNvSpPr txBox="1"/>
      </xdr:nvSpPr>
      <xdr:spPr>
        <a:xfrm>
          <a:off x="1562744" y="54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7183</xdr:rowOff>
    </xdr:from>
    <xdr:ext cx="405111" cy="259045"/>
    <xdr:sp macro="" textlink="">
      <xdr:nvSpPr>
        <xdr:cNvPr id="107" name="n_1mainValue有形固定資産減価償却率">
          <a:extLst>
            <a:ext uri="{FF2B5EF4-FFF2-40B4-BE49-F238E27FC236}">
              <a16:creationId xmlns:a16="http://schemas.microsoft.com/office/drawing/2014/main" id="{F0B957EE-1725-4D71-A21C-63B7CDF95C9A}"/>
            </a:ext>
          </a:extLst>
        </xdr:cNvPr>
        <xdr:cNvSpPr txBox="1"/>
      </xdr:nvSpPr>
      <xdr:spPr>
        <a:xfrm>
          <a:off x="3836044" y="4979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150875</xdr:rowOff>
    </xdr:from>
    <xdr:ext cx="405111" cy="259045"/>
    <xdr:sp macro="" textlink="">
      <xdr:nvSpPr>
        <xdr:cNvPr id="108" name="n_2mainValue有形固定資産減価償却率">
          <a:extLst>
            <a:ext uri="{FF2B5EF4-FFF2-40B4-BE49-F238E27FC236}">
              <a16:creationId xmlns:a16="http://schemas.microsoft.com/office/drawing/2014/main" id="{5E657ABB-16D0-480D-BDF3-F455F0DB11A9}"/>
            </a:ext>
          </a:extLst>
        </xdr:cNvPr>
        <xdr:cNvSpPr txBox="1"/>
      </xdr:nvSpPr>
      <xdr:spPr>
        <a:xfrm>
          <a:off x="3086744" y="495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126201</xdr:rowOff>
    </xdr:from>
    <xdr:ext cx="405111" cy="259045"/>
    <xdr:sp macro="" textlink="">
      <xdr:nvSpPr>
        <xdr:cNvPr id="109" name="n_3mainValue有形固定資産減価償却率">
          <a:extLst>
            <a:ext uri="{FF2B5EF4-FFF2-40B4-BE49-F238E27FC236}">
              <a16:creationId xmlns:a16="http://schemas.microsoft.com/office/drawing/2014/main" id="{6FA88868-6266-4212-BBF6-7BD144F75CDE}"/>
            </a:ext>
          </a:extLst>
        </xdr:cNvPr>
        <xdr:cNvSpPr txBox="1"/>
      </xdr:nvSpPr>
      <xdr:spPr>
        <a:xfrm>
          <a:off x="2324744" y="4926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123116</xdr:rowOff>
    </xdr:from>
    <xdr:ext cx="405111" cy="259045"/>
    <xdr:sp macro="" textlink="">
      <xdr:nvSpPr>
        <xdr:cNvPr id="110" name="n_4mainValue有形固定資産減価償却率">
          <a:extLst>
            <a:ext uri="{FF2B5EF4-FFF2-40B4-BE49-F238E27FC236}">
              <a16:creationId xmlns:a16="http://schemas.microsoft.com/office/drawing/2014/main" id="{7C5B3A73-5B7E-432E-8D00-2005343D4ACD}"/>
            </a:ext>
          </a:extLst>
        </xdr:cNvPr>
        <xdr:cNvSpPr txBox="1"/>
      </xdr:nvSpPr>
      <xdr:spPr>
        <a:xfrm>
          <a:off x="1562744" y="492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F06295AC-B1D8-474C-8A63-A265410B6D63}"/>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A6AC0764-4848-4C0A-B492-009EBD3EDD6E}"/>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CF394E07-83DC-49D8-945A-A0687C0A0A4B}"/>
            </a:ext>
          </a:extLst>
        </xdr:cNvPr>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BC5B9624-E412-4576-9A4E-D6699E8A91E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5B416D12-0EBD-4CB8-B4F9-94A59A0DF6E5}"/>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E3E39606-0663-4C1A-8AAA-E4FBB857B3F7}"/>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C5CE1F0E-56FC-4172-ABDE-B44AFD9707B7}"/>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5F37281E-2017-498A-B3F1-9E82F15C08D2}"/>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B125261E-9F89-48B5-A850-AE367738743A}"/>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F2298181-77D0-4B68-9E82-E9E0776C56C6}"/>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D71B7D24-D2D8-4B9E-A9D9-D10F30078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8BA52806-9548-4EB8-B471-E18525698F2A}"/>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358F38CC-0D48-4596-85BF-CCAFD31419E2}"/>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年度決算において、負債合計金額は約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億円であり、対して業務活動収支は約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億円である。これらの商を償還年数とした場合、約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年となる。令和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年度決算時点の基金残高は約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億円であり、今後も計画的な管理を行っていく。</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年度の地方債償還支出は、地方債発行収入を下回っている。償還計画に基づいて計画的な財政運営に努める。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AEA99631-EA87-44A6-8599-BFADDAAD6A6C}"/>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6B7629AA-D8F6-454D-A795-2969E31BC59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EC49A095-2475-4460-8A6D-031E00CD5466}"/>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8FA2354-036C-4637-87BB-1311826D2145}"/>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AB392602-C66E-4B2A-A73A-0DBBF35097EC}"/>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8E252A08-B69A-4C9F-B08E-8BCF21E1CF51}"/>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55C48C50-A622-486F-9D19-63931DD0B85F}"/>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CC725E90-3547-4964-A55A-8B0F89502E1F}"/>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E09D1FBC-940E-48D9-AE89-016DA1C2308C}"/>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25746DCA-A774-499F-98C0-66D0ED5A8435}"/>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1CCFAFA7-9106-4DD6-8842-283342149D97}"/>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E4AD319C-1F91-40C9-9318-25FECD2028C8}"/>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4AF73BD1-0CA4-40C5-877B-963900352582}"/>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ECD05B7B-1019-4FED-817E-932BC0412E2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F1AA7E1D-991A-4B21-9C8C-8ED41447DDD1}"/>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a:extLst>
            <a:ext uri="{FF2B5EF4-FFF2-40B4-BE49-F238E27FC236}">
              <a16:creationId xmlns:a16="http://schemas.microsoft.com/office/drawing/2014/main" id="{D4B975E2-0769-41B6-B66B-49CF3EECFB49}"/>
            </a:ext>
          </a:extLst>
        </xdr:cNvPr>
        <xdr:cNvCxnSpPr/>
      </xdr:nvCxnSpPr>
      <xdr:spPr>
        <a:xfrm flipV="1">
          <a:off x="14793595" y="4541308"/>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a:extLst>
            <a:ext uri="{FF2B5EF4-FFF2-40B4-BE49-F238E27FC236}">
              <a16:creationId xmlns:a16="http://schemas.microsoft.com/office/drawing/2014/main" id="{9D2CBF8C-D4E7-4FB9-83F1-011C66568C78}"/>
            </a:ext>
          </a:extLst>
        </xdr:cNvPr>
        <xdr:cNvSpPr txBox="1"/>
      </xdr:nvSpPr>
      <xdr:spPr>
        <a:xfrm>
          <a:off x="14846300" y="590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a:extLst>
            <a:ext uri="{FF2B5EF4-FFF2-40B4-BE49-F238E27FC236}">
              <a16:creationId xmlns:a16="http://schemas.microsoft.com/office/drawing/2014/main" id="{2383396A-F017-4B14-B128-123560E3C633}"/>
            </a:ext>
          </a:extLst>
        </xdr:cNvPr>
        <xdr:cNvCxnSpPr/>
      </xdr:nvCxnSpPr>
      <xdr:spPr>
        <a:xfrm>
          <a:off x="14706600" y="590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DD395E87-5783-4A19-A528-F6CE41F2E06F}"/>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B15B38D9-D8E6-4805-AF2F-9EE82424B727}"/>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44" name="債務償還比率平均値テキスト">
          <a:extLst>
            <a:ext uri="{FF2B5EF4-FFF2-40B4-BE49-F238E27FC236}">
              <a16:creationId xmlns:a16="http://schemas.microsoft.com/office/drawing/2014/main" id="{58AC4AC3-C913-4F16-9A01-78467A43B647}"/>
            </a:ext>
          </a:extLst>
        </xdr:cNvPr>
        <xdr:cNvSpPr txBox="1"/>
      </xdr:nvSpPr>
      <xdr:spPr>
        <a:xfrm>
          <a:off x="14846300" y="482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a:extLst>
            <a:ext uri="{FF2B5EF4-FFF2-40B4-BE49-F238E27FC236}">
              <a16:creationId xmlns:a16="http://schemas.microsoft.com/office/drawing/2014/main" id="{3FDB26AE-FC7A-4F2B-8F58-94A5C043C258}"/>
            </a:ext>
          </a:extLst>
        </xdr:cNvPr>
        <xdr:cNvSpPr/>
      </xdr:nvSpPr>
      <xdr:spPr>
        <a:xfrm>
          <a:off x="14744700" y="485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a:extLst>
            <a:ext uri="{FF2B5EF4-FFF2-40B4-BE49-F238E27FC236}">
              <a16:creationId xmlns:a16="http://schemas.microsoft.com/office/drawing/2014/main" id="{4B6A77AE-6F7B-4480-AE4F-708931E7AE3D}"/>
            </a:ext>
          </a:extLst>
        </xdr:cNvPr>
        <xdr:cNvSpPr/>
      </xdr:nvSpPr>
      <xdr:spPr>
        <a:xfrm>
          <a:off x="14033500" y="48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a:extLst>
            <a:ext uri="{FF2B5EF4-FFF2-40B4-BE49-F238E27FC236}">
              <a16:creationId xmlns:a16="http://schemas.microsoft.com/office/drawing/2014/main" id="{259D80A4-76C8-4399-A0DA-26B5DF673756}"/>
            </a:ext>
          </a:extLst>
        </xdr:cNvPr>
        <xdr:cNvSpPr/>
      </xdr:nvSpPr>
      <xdr:spPr>
        <a:xfrm>
          <a:off x="13271500" y="50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a:extLst>
            <a:ext uri="{FF2B5EF4-FFF2-40B4-BE49-F238E27FC236}">
              <a16:creationId xmlns:a16="http://schemas.microsoft.com/office/drawing/2014/main" id="{3666E261-45D3-469D-83E1-325402A9F482}"/>
            </a:ext>
          </a:extLst>
        </xdr:cNvPr>
        <xdr:cNvSpPr/>
      </xdr:nvSpPr>
      <xdr:spPr>
        <a:xfrm>
          <a:off x="125095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a:extLst>
            <a:ext uri="{FF2B5EF4-FFF2-40B4-BE49-F238E27FC236}">
              <a16:creationId xmlns:a16="http://schemas.microsoft.com/office/drawing/2014/main" id="{B0E6B48F-0B40-422E-9B16-2A6FE2B604A2}"/>
            </a:ext>
          </a:extLst>
        </xdr:cNvPr>
        <xdr:cNvSpPr/>
      </xdr:nvSpPr>
      <xdr:spPr>
        <a:xfrm>
          <a:off x="11747500" y="498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B4BE063-F2A1-4450-91D9-72BAFD4F867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C7492FBB-F51E-409F-A59E-0F5A2E13B027}"/>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F531317-322B-41DC-A9C3-1B46DC804DB5}"/>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AAB6CA82-951B-41F8-A89E-0D7DEA2AD572}"/>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9EBEF3B1-ED2A-495B-B7E0-9D901CCBCF87}"/>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17829</xdr:rowOff>
    </xdr:from>
    <xdr:ext cx="469744" cy="259045"/>
    <xdr:sp macro="" textlink="">
      <xdr:nvSpPr>
        <xdr:cNvPr id="155" name="n_1aveValue債務償還比率">
          <a:extLst>
            <a:ext uri="{FF2B5EF4-FFF2-40B4-BE49-F238E27FC236}">
              <a16:creationId xmlns:a16="http://schemas.microsoft.com/office/drawing/2014/main" id="{8CC5A811-3C02-4C2C-AA25-A6E1E6B0FE37}"/>
            </a:ext>
          </a:extLst>
        </xdr:cNvPr>
        <xdr:cNvSpPr txBox="1"/>
      </xdr:nvSpPr>
      <xdr:spPr>
        <a:xfrm>
          <a:off x="13836727" y="464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56" name="n_2aveValue債務償還比率">
          <a:extLst>
            <a:ext uri="{FF2B5EF4-FFF2-40B4-BE49-F238E27FC236}">
              <a16:creationId xmlns:a16="http://schemas.microsoft.com/office/drawing/2014/main" id="{EB9E5F3F-931D-4131-914A-E85746A9F41E}"/>
            </a:ext>
          </a:extLst>
        </xdr:cNvPr>
        <xdr:cNvSpPr txBox="1"/>
      </xdr:nvSpPr>
      <xdr:spPr>
        <a:xfrm>
          <a:off x="13087427" y="478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57" name="n_3aveValue債務償還比率">
          <a:extLst>
            <a:ext uri="{FF2B5EF4-FFF2-40B4-BE49-F238E27FC236}">
              <a16:creationId xmlns:a16="http://schemas.microsoft.com/office/drawing/2014/main" id="{FE941877-B7C5-44FB-A7FE-580FFF13E686}"/>
            </a:ext>
          </a:extLst>
        </xdr:cNvPr>
        <xdr:cNvSpPr txBox="1"/>
      </xdr:nvSpPr>
      <xdr:spPr>
        <a:xfrm>
          <a:off x="12325427" y="479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58" name="n_4aveValue債務償還比率">
          <a:extLst>
            <a:ext uri="{FF2B5EF4-FFF2-40B4-BE49-F238E27FC236}">
              <a16:creationId xmlns:a16="http://schemas.microsoft.com/office/drawing/2014/main" id="{328FB529-D255-4BB6-B46E-D0DF7CFA961F}"/>
            </a:ext>
          </a:extLst>
        </xdr:cNvPr>
        <xdr:cNvSpPr txBox="1"/>
      </xdr:nvSpPr>
      <xdr:spPr>
        <a:xfrm>
          <a:off x="11563427" y="476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ECDE3301-8867-45E1-8687-8216EFC1D339}"/>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6E43F9E4-BC74-4780-9514-F662B0EC142E}"/>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F12EEF2D-D8DC-4DC5-880F-D57AFD4A6A2C}"/>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8F2E5D4C-5592-4087-855D-2B1762C485DA}"/>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92C06A0E-54FB-4313-83C6-A5F7CC9F6088}"/>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AEA4BAC1-62A0-4A3A-A449-59CCF286A3EF}"/>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010CB5-E7AB-45A4-A5D0-E2B7D732734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BCD8D52-F6DD-48F6-981A-9A4ABB06E55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8F1DFA0-705D-4AA1-AC66-9501637EED2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83EA96E-A5EC-45D3-8AE8-6599D337142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B0CE8C0-C1FF-46A1-AE38-1C58772ED8E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5003D1D-7A70-4251-AE93-23BE7203E3F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2C4EB1F-7924-4C6E-BEB2-F723EDA58D8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3CC730A-EA43-4829-A6E6-ADD200EB986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1FEFCBA-9DAA-4E5B-8543-1DA4E54EB65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6AD075B-F966-4CC8-958C-9EA8044F742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1,427
1,416
109.63
3,422,740
3,043,297
180,121
1,719,754
3,542,791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3E72F46-99F1-43E0-8509-C6AD4FF1317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6B51E18-11C7-4CEB-98B8-B04E39C1D9F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C9ABAA7-C15B-47D8-9493-C813DA2935A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445EB1B-4D96-4BB3-A890-1A2565BC15F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C9DB20E-9BB0-4A0F-9206-5D699D4D570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0C4FEC4-9233-47C3-8ECA-94FCEA92DDC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1352AC3-EB11-4787-9C3A-387113C03F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BBE238E-B022-4BAB-824B-A84296CEF64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447DBB2-D14C-4CE3-A62F-14DAA2D6E3A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AD34A8-66F6-47ED-AF07-26C7D6A892E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715868-6D25-49CA-88E3-9D599A49AF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88D5745-8099-4324-9EC4-3D4783587A5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EE2BAA9-D52F-4299-8C34-D9A6F445FC1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0DD1C6C-8152-43BB-93CB-E0A2860ADE5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86EDE27-7559-4037-B76D-4D37D910946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135A3C-4A8A-49DD-8E7D-182715E2F05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D34F1C-C05D-46CD-940E-5FDC69AA234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34ED519-D4BD-4604-A03C-2E672E81BE8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975CE6A-6257-4DAE-B970-C93D04E5896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B3D6638-04DE-463E-A442-53B50F26694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C3390FE-DE42-4035-9F48-A251EE25335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F9A21C0-37B6-468D-9734-E0AA906640A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301F511-1873-4EC9-B243-DD6DB505761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3D80DD8-8EC6-4B93-90FC-1722CF540A3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E60AC51-40E9-466F-8086-8C90B89148D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CEBBE8C-1A98-4E5A-A6A3-E2D5C8D57CA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3469E15-17F4-4A9C-AF7A-2B3A567E44F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134EB0E-33E1-4832-A1F5-EE8CB3892B6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0E87B0F-0598-48F3-9BB7-3128A95F318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9188D99-2FCE-4DE7-8FC0-97C117116E7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909042B-EA3A-4B94-9000-1CB7ADD8402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519FFF5-8BCB-4484-9E6E-5383C7469A7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EE6581C-BA30-4557-8772-8E624573A07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21F217C-9142-4BFC-9141-5EECF414D03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C702C02-2EC6-4296-BBEF-1A0AF1E1A5F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C19F6E3-DB4E-499C-A783-52DF7E679C8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191E4DA-D3B1-4AAF-A857-641673033BC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2FB16E1-8CE0-4650-98D5-D49FEFBE513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5E91EDF-E35A-4693-9B17-C46686C17CD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B7A53C1-E74C-4178-AB1E-E92B7970F51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FA166C4-921C-4EF4-ABCC-2FABE0A24B1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D91D4E3-DC3C-46F8-8C9F-C3B17C96A22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F458FF5-8D75-48DA-9587-3E38F5A08F5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61B09DF-134D-44D8-A5F4-8934247A226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FD735E1-A9A8-4233-8731-0E05AFF30AF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84B81FB-85E2-4310-9AA2-074031B930B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A041C4D2-40E0-4FB5-9D63-A987F1205197}"/>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A61566E1-2B04-46E4-A607-92457F9DF854}"/>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74D57B3F-28D6-41F8-9A2C-A6B92071AD8B}"/>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55AC8AF5-6874-456C-BC6D-6C7A7C3D5BDC}"/>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BD9BBB45-C95E-4B8A-AD9F-541BDC035D1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4475BE2A-BC85-433B-9572-0D1DF32D8170}"/>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35C13B48-BFA6-4435-86A5-EF722606E55A}"/>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04BCAE58-908E-4131-8217-A11A793D79A7}"/>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E5FBA059-9531-4765-B9C3-064FB3A2B792}"/>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94E82660-3600-4D18-A789-F5663920F87B}"/>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06DCAF68-4CC9-4624-BFCD-B9C8E76F1BCF}"/>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E070C58-FB80-49F7-A332-1CDC9269297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5A11FB2-C8AD-4434-8630-B0E8EBC7200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CC6C4A0-7BC6-400F-92B8-0AC1177E7BE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60FF421-0859-4280-B7DD-8BC737FA5A1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AD38F64-2CE5-4CBA-BC20-96F1D431D67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136434</xdr:rowOff>
    </xdr:from>
    <xdr:to>
      <xdr:col>24</xdr:col>
      <xdr:colOff>114300</xdr:colOff>
      <xdr:row>38</xdr:row>
      <xdr:rowOff>66584</xdr:rowOff>
    </xdr:to>
    <xdr:sp macro="" textlink="">
      <xdr:nvSpPr>
        <xdr:cNvPr id="74" name="楕円 73">
          <a:extLst>
            <a:ext uri="{FF2B5EF4-FFF2-40B4-BE49-F238E27FC236}">
              <a16:creationId xmlns:a16="http://schemas.microsoft.com/office/drawing/2014/main" id="{ADA1DC23-ABE6-4F19-A5B7-F08E1736BC14}"/>
            </a:ext>
          </a:extLst>
        </xdr:cNvPr>
        <xdr:cNvSpPr/>
      </xdr:nvSpPr>
      <xdr:spPr>
        <a:xfrm>
          <a:off x="45847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159311</xdr:rowOff>
    </xdr:from>
    <xdr:ext cx="405111" cy="259045"/>
    <xdr:sp macro="" textlink="">
      <xdr:nvSpPr>
        <xdr:cNvPr id="75" name="【道路】&#10;有形固定資産減価償却率該当値テキスト">
          <a:extLst>
            <a:ext uri="{FF2B5EF4-FFF2-40B4-BE49-F238E27FC236}">
              <a16:creationId xmlns:a16="http://schemas.microsoft.com/office/drawing/2014/main" id="{DD8251E5-FB07-47C7-9A0B-C27D27968F32}"/>
            </a:ext>
          </a:extLst>
        </xdr:cNvPr>
        <xdr:cNvSpPr txBox="1"/>
      </xdr:nvSpPr>
      <xdr:spPr>
        <a:xfrm>
          <a:off x="4673600" y="633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110308</xdr:rowOff>
    </xdr:from>
    <xdr:to>
      <xdr:col>20</xdr:col>
      <xdr:colOff>38100</xdr:colOff>
      <xdr:row>38</xdr:row>
      <xdr:rowOff>40458</xdr:rowOff>
    </xdr:to>
    <xdr:sp macro="" textlink="">
      <xdr:nvSpPr>
        <xdr:cNvPr id="76" name="楕円 75">
          <a:extLst>
            <a:ext uri="{FF2B5EF4-FFF2-40B4-BE49-F238E27FC236}">
              <a16:creationId xmlns:a16="http://schemas.microsoft.com/office/drawing/2014/main" id="{004E82AC-46B2-479F-ACEC-D95D50ED48F3}"/>
            </a:ext>
          </a:extLst>
        </xdr:cNvPr>
        <xdr:cNvSpPr/>
      </xdr:nvSpPr>
      <xdr:spPr>
        <a:xfrm>
          <a:off x="3746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161109</xdr:rowOff>
    </xdr:from>
    <xdr:to>
      <xdr:col>24</xdr:col>
      <xdr:colOff>63500</xdr:colOff>
      <xdr:row>38</xdr:row>
      <xdr:rowOff>15784</xdr:rowOff>
    </xdr:to>
    <xdr:cxnSp macro="">
      <xdr:nvCxnSpPr>
        <xdr:cNvPr id="77" name="直線コネクタ 76">
          <a:extLst>
            <a:ext uri="{FF2B5EF4-FFF2-40B4-BE49-F238E27FC236}">
              <a16:creationId xmlns:a16="http://schemas.microsoft.com/office/drawing/2014/main" id="{EBB2A9ED-0056-48D8-A116-ECF73CE1975B}"/>
            </a:ext>
          </a:extLst>
        </xdr:cNvPr>
        <xdr:cNvCxnSpPr/>
      </xdr:nvCxnSpPr>
      <xdr:spPr>
        <a:xfrm>
          <a:off x="3797300" y="650475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95613</xdr:rowOff>
    </xdr:from>
    <xdr:to>
      <xdr:col>15</xdr:col>
      <xdr:colOff>101600</xdr:colOff>
      <xdr:row>38</xdr:row>
      <xdr:rowOff>25763</xdr:rowOff>
    </xdr:to>
    <xdr:sp macro="" textlink="">
      <xdr:nvSpPr>
        <xdr:cNvPr id="78" name="楕円 77">
          <a:extLst>
            <a:ext uri="{FF2B5EF4-FFF2-40B4-BE49-F238E27FC236}">
              <a16:creationId xmlns:a16="http://schemas.microsoft.com/office/drawing/2014/main" id="{CC09025E-DBD9-4CCE-A71B-4836E464F4EF}"/>
            </a:ext>
          </a:extLst>
        </xdr:cNvPr>
        <xdr:cNvSpPr/>
      </xdr:nvSpPr>
      <xdr:spPr>
        <a:xfrm>
          <a:off x="2857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146413</xdr:rowOff>
    </xdr:from>
    <xdr:to>
      <xdr:col>19</xdr:col>
      <xdr:colOff>177800</xdr:colOff>
      <xdr:row>37</xdr:row>
      <xdr:rowOff>161109</xdr:rowOff>
    </xdr:to>
    <xdr:cxnSp macro="">
      <xdr:nvCxnSpPr>
        <xdr:cNvPr id="79" name="直線コネクタ 78">
          <a:extLst>
            <a:ext uri="{FF2B5EF4-FFF2-40B4-BE49-F238E27FC236}">
              <a16:creationId xmlns:a16="http://schemas.microsoft.com/office/drawing/2014/main" id="{D2E4F3D6-F932-4405-BDC6-8B4C47009D80}"/>
            </a:ext>
          </a:extLst>
        </xdr:cNvPr>
        <xdr:cNvCxnSpPr/>
      </xdr:nvCxnSpPr>
      <xdr:spPr>
        <a:xfrm>
          <a:off x="2908300" y="649006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80917</xdr:rowOff>
    </xdr:from>
    <xdr:to>
      <xdr:col>10</xdr:col>
      <xdr:colOff>165100</xdr:colOff>
      <xdr:row>38</xdr:row>
      <xdr:rowOff>11068</xdr:rowOff>
    </xdr:to>
    <xdr:sp macro="" textlink="">
      <xdr:nvSpPr>
        <xdr:cNvPr id="80" name="楕円 79">
          <a:extLst>
            <a:ext uri="{FF2B5EF4-FFF2-40B4-BE49-F238E27FC236}">
              <a16:creationId xmlns:a16="http://schemas.microsoft.com/office/drawing/2014/main" id="{CC64BDD0-99C6-491E-B32C-14873B087B5D}"/>
            </a:ext>
          </a:extLst>
        </xdr:cNvPr>
        <xdr:cNvSpPr/>
      </xdr:nvSpPr>
      <xdr:spPr>
        <a:xfrm>
          <a:off x="1968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131717</xdr:rowOff>
    </xdr:from>
    <xdr:to>
      <xdr:col>15</xdr:col>
      <xdr:colOff>50800</xdr:colOff>
      <xdr:row>37</xdr:row>
      <xdr:rowOff>146413</xdr:rowOff>
    </xdr:to>
    <xdr:cxnSp macro="">
      <xdr:nvCxnSpPr>
        <xdr:cNvPr id="81" name="直線コネクタ 80">
          <a:extLst>
            <a:ext uri="{FF2B5EF4-FFF2-40B4-BE49-F238E27FC236}">
              <a16:creationId xmlns:a16="http://schemas.microsoft.com/office/drawing/2014/main" id="{0A41190B-2239-40EF-9D9D-ED4A327659B4}"/>
            </a:ext>
          </a:extLst>
        </xdr:cNvPr>
        <xdr:cNvCxnSpPr/>
      </xdr:nvCxnSpPr>
      <xdr:spPr>
        <a:xfrm>
          <a:off x="2019300" y="647536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58057</xdr:rowOff>
    </xdr:from>
    <xdr:to>
      <xdr:col>6</xdr:col>
      <xdr:colOff>38100</xdr:colOff>
      <xdr:row>37</xdr:row>
      <xdr:rowOff>159657</xdr:rowOff>
    </xdr:to>
    <xdr:sp macro="" textlink="">
      <xdr:nvSpPr>
        <xdr:cNvPr id="82" name="楕円 81">
          <a:extLst>
            <a:ext uri="{FF2B5EF4-FFF2-40B4-BE49-F238E27FC236}">
              <a16:creationId xmlns:a16="http://schemas.microsoft.com/office/drawing/2014/main" id="{7F18C885-8448-4935-A6E0-41C5E3B9A25A}"/>
            </a:ext>
          </a:extLst>
        </xdr:cNvPr>
        <xdr:cNvSpPr/>
      </xdr:nvSpPr>
      <xdr:spPr>
        <a:xfrm>
          <a:off x="1079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108857</xdr:rowOff>
    </xdr:from>
    <xdr:to>
      <xdr:col>10</xdr:col>
      <xdr:colOff>114300</xdr:colOff>
      <xdr:row>37</xdr:row>
      <xdr:rowOff>131717</xdr:rowOff>
    </xdr:to>
    <xdr:cxnSp macro="">
      <xdr:nvCxnSpPr>
        <xdr:cNvPr id="83" name="直線コネクタ 82">
          <a:extLst>
            <a:ext uri="{FF2B5EF4-FFF2-40B4-BE49-F238E27FC236}">
              <a16:creationId xmlns:a16="http://schemas.microsoft.com/office/drawing/2014/main" id="{83B96AF5-E8AC-44BE-AF10-21040B642E23}"/>
            </a:ext>
          </a:extLst>
        </xdr:cNvPr>
        <xdr:cNvCxnSpPr/>
      </xdr:nvCxnSpPr>
      <xdr:spPr>
        <a:xfrm>
          <a:off x="1130300" y="645250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4" name="n_1aveValue【道路】&#10;有形固定資産減価償却率">
          <a:extLst>
            <a:ext uri="{FF2B5EF4-FFF2-40B4-BE49-F238E27FC236}">
              <a16:creationId xmlns:a16="http://schemas.microsoft.com/office/drawing/2014/main" id="{FEE96FED-41BA-443B-80D9-95B6446B8D0B}"/>
            </a:ext>
          </a:extLst>
        </xdr:cNvPr>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aveValue【道路】&#10;有形固定資産減価償却率">
          <a:extLst>
            <a:ext uri="{FF2B5EF4-FFF2-40B4-BE49-F238E27FC236}">
              <a16:creationId xmlns:a16="http://schemas.microsoft.com/office/drawing/2014/main" id="{69B43975-8F10-4B5A-8B66-D044E86CBB17}"/>
            </a:ext>
          </a:extLst>
        </xdr:cNvPr>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CFB1C611-BB87-4D52-B39D-D9B96CCDD189}"/>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7" name="n_4aveValue【道路】&#10;有形固定資産減価償却率">
          <a:extLst>
            <a:ext uri="{FF2B5EF4-FFF2-40B4-BE49-F238E27FC236}">
              <a16:creationId xmlns:a16="http://schemas.microsoft.com/office/drawing/2014/main" id="{ACFEAC48-F399-4BF4-8CFE-E40F3A46624E}"/>
            </a:ext>
          </a:extLst>
        </xdr:cNvPr>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56985</xdr:rowOff>
    </xdr:from>
    <xdr:ext cx="405111" cy="259045"/>
    <xdr:sp macro="" textlink="">
      <xdr:nvSpPr>
        <xdr:cNvPr id="88" name="n_1mainValue【道路】&#10;有形固定資産減価償却率">
          <a:extLst>
            <a:ext uri="{FF2B5EF4-FFF2-40B4-BE49-F238E27FC236}">
              <a16:creationId xmlns:a16="http://schemas.microsoft.com/office/drawing/2014/main" id="{F9AF68CF-C202-4B89-9D9A-4515E4805B72}"/>
            </a:ext>
          </a:extLst>
        </xdr:cNvPr>
        <xdr:cNvSpPr txBox="1"/>
      </xdr:nvSpPr>
      <xdr:spPr>
        <a:xfrm>
          <a:off x="35820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42290</xdr:rowOff>
    </xdr:from>
    <xdr:ext cx="405111" cy="259045"/>
    <xdr:sp macro="" textlink="">
      <xdr:nvSpPr>
        <xdr:cNvPr id="89" name="n_2mainValue【道路】&#10;有形固定資産減価償却率">
          <a:extLst>
            <a:ext uri="{FF2B5EF4-FFF2-40B4-BE49-F238E27FC236}">
              <a16:creationId xmlns:a16="http://schemas.microsoft.com/office/drawing/2014/main" id="{928C187C-DADA-4DEC-922C-84A51E3F1063}"/>
            </a:ext>
          </a:extLst>
        </xdr:cNvPr>
        <xdr:cNvSpPr txBox="1"/>
      </xdr:nvSpPr>
      <xdr:spPr>
        <a:xfrm>
          <a:off x="27057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27594</xdr:rowOff>
    </xdr:from>
    <xdr:ext cx="405111" cy="259045"/>
    <xdr:sp macro="" textlink="">
      <xdr:nvSpPr>
        <xdr:cNvPr id="90" name="n_3mainValue【道路】&#10;有形固定資産減価償却率">
          <a:extLst>
            <a:ext uri="{FF2B5EF4-FFF2-40B4-BE49-F238E27FC236}">
              <a16:creationId xmlns:a16="http://schemas.microsoft.com/office/drawing/2014/main" id="{AF93BF00-7A47-489C-8812-B731F7559D73}"/>
            </a:ext>
          </a:extLst>
        </xdr:cNvPr>
        <xdr:cNvSpPr txBox="1"/>
      </xdr:nvSpPr>
      <xdr:spPr>
        <a:xfrm>
          <a:off x="1816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4734</xdr:rowOff>
    </xdr:from>
    <xdr:ext cx="405111" cy="259045"/>
    <xdr:sp macro="" textlink="">
      <xdr:nvSpPr>
        <xdr:cNvPr id="91" name="n_4mainValue【道路】&#10;有形固定資産減価償却率">
          <a:extLst>
            <a:ext uri="{FF2B5EF4-FFF2-40B4-BE49-F238E27FC236}">
              <a16:creationId xmlns:a16="http://schemas.microsoft.com/office/drawing/2014/main" id="{7279608D-37F5-4F68-9EC9-124889977F79}"/>
            </a:ext>
          </a:extLst>
        </xdr:cNvPr>
        <xdr:cNvSpPr txBox="1"/>
      </xdr:nvSpPr>
      <xdr:spPr>
        <a:xfrm>
          <a:off x="927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D7BECC7-0174-4C16-A59B-3666A28B1C8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AD1A196-3BA4-44C8-8BDD-9E22B80CF10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E8D3D47-FBC5-48FA-9B80-B06D093BDA0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17D5FC1-A1D7-4DB7-854A-04E8CFCD8FA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546E9BA-0F54-4835-82E0-4B8CAFDC5B8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F9CAEC1-B8A0-49B5-8831-9A7279DB840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4A34A70-EB35-4C85-BCBF-ED0742D46E8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A315D07-0263-4368-B905-072C68E900D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7E807DB-1D6A-46B6-93DB-EBA1B298404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AB29CFA-5DBA-4391-B0CB-245C3CD107A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685276E-8127-450B-A81C-1913B7C4F55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4B5C66B-C296-4C02-8A0B-0009FE5393A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4A12272-1186-4E59-8C38-06BF8953978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8F5F01B6-A6D0-4063-BFE3-C64FCF6A8076}"/>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AD5C14A-6F09-4DF4-9FC6-842812F0CB3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506E6F7B-3DD7-4C10-AE3A-F68FFD9CC3AE}"/>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D73F62C-1C65-42C9-8AA5-967FE5E4029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2B603AAC-67CA-4DA1-BAB5-F1E5ECC0068A}"/>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8DCFEFA-9779-4224-B284-C654B0B7F69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1517A890-8723-49D1-B507-694270B782A9}"/>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FF7A612-0C2E-43F9-B53C-952194EFFB8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ABB3F954-A1F0-49E7-ACD2-DF84C8F6C37E}"/>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6B411B9D-8807-40B2-81B4-C01C0E8AFED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BA203775-BA2F-4BA9-8CE7-FD179A95FEF1}"/>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9411B1A5-D862-40F1-AA13-2BE31ED21C9C}"/>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6C3490B2-61D9-454E-A79B-D9640AB698FE}"/>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449C0C9A-4C7C-4795-ADCD-382DAE19D328}"/>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6EDAAE8C-B5FE-4E1B-90C5-2913BB9E2885}"/>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133821</xdr:rowOff>
    </xdr:from>
    <xdr:ext cx="534377" cy="259045"/>
    <xdr:sp macro="" textlink="">
      <xdr:nvSpPr>
        <xdr:cNvPr id="120" name="【道路】&#10;一人当たり延長平均値テキスト">
          <a:extLst>
            <a:ext uri="{FF2B5EF4-FFF2-40B4-BE49-F238E27FC236}">
              <a16:creationId xmlns:a16="http://schemas.microsoft.com/office/drawing/2014/main" id="{E36141D9-9E7E-41C4-891C-312A6D3F1062}"/>
            </a:ext>
          </a:extLst>
        </xdr:cNvPr>
        <xdr:cNvSpPr txBox="1"/>
      </xdr:nvSpPr>
      <xdr:spPr>
        <a:xfrm>
          <a:off x="10515600" y="699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AC50AA78-09B1-4FFD-8332-AD0D3C7948A8}"/>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A2D13BB7-A5B8-4E80-97F5-0C6BC3AF9618}"/>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6E973C35-91BA-4303-952A-20888D2CC61B}"/>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CA263EF1-A929-47E1-B845-100C5AB19076}"/>
            </a:ext>
          </a:extLst>
        </xdr:cNvPr>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E4A5FB73-744C-4134-AD05-3EE54B72A4C7}"/>
            </a:ext>
          </a:extLst>
        </xdr:cNvPr>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08F88F1-7972-48EF-A794-6CE28EB0400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9C5E205-BA33-4BDC-B680-EAD46E222ED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A4D3B47-2423-4BFD-A424-3FB23D454D1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996A31A-DA9A-420F-AD82-EF3761B3727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D57BA7D-8942-491B-AF94-39DFBB5711E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58368</xdr:rowOff>
    </xdr:from>
    <xdr:to>
      <xdr:col>55</xdr:col>
      <xdr:colOff>50800</xdr:colOff>
      <xdr:row>40</xdr:row>
      <xdr:rowOff>159968</xdr:rowOff>
    </xdr:to>
    <xdr:sp macro="" textlink="">
      <xdr:nvSpPr>
        <xdr:cNvPr id="131" name="楕円 130">
          <a:extLst>
            <a:ext uri="{FF2B5EF4-FFF2-40B4-BE49-F238E27FC236}">
              <a16:creationId xmlns:a16="http://schemas.microsoft.com/office/drawing/2014/main" id="{47F2052B-D3B9-46E5-A475-0942D70C0BEB}"/>
            </a:ext>
          </a:extLst>
        </xdr:cNvPr>
        <xdr:cNvSpPr/>
      </xdr:nvSpPr>
      <xdr:spPr>
        <a:xfrm>
          <a:off x="10426700" y="691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81245</xdr:rowOff>
    </xdr:from>
    <xdr:ext cx="599010" cy="259045"/>
    <xdr:sp macro="" textlink="">
      <xdr:nvSpPr>
        <xdr:cNvPr id="132" name="【道路】&#10;一人当たり延長該当値テキスト">
          <a:extLst>
            <a:ext uri="{FF2B5EF4-FFF2-40B4-BE49-F238E27FC236}">
              <a16:creationId xmlns:a16="http://schemas.microsoft.com/office/drawing/2014/main" id="{ED9BE4A7-6FA7-4745-B7AB-55609BBD6C85}"/>
            </a:ext>
          </a:extLst>
        </xdr:cNvPr>
        <xdr:cNvSpPr txBox="1"/>
      </xdr:nvSpPr>
      <xdr:spPr>
        <a:xfrm>
          <a:off x="10515600" y="676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63965</xdr:rowOff>
    </xdr:from>
    <xdr:to>
      <xdr:col>50</xdr:col>
      <xdr:colOff>165100</xdr:colOff>
      <xdr:row>40</xdr:row>
      <xdr:rowOff>165565</xdr:rowOff>
    </xdr:to>
    <xdr:sp macro="" textlink="">
      <xdr:nvSpPr>
        <xdr:cNvPr id="133" name="楕円 132">
          <a:extLst>
            <a:ext uri="{FF2B5EF4-FFF2-40B4-BE49-F238E27FC236}">
              <a16:creationId xmlns:a16="http://schemas.microsoft.com/office/drawing/2014/main" id="{60AA4FB3-A48D-47E2-B589-4F89AE56DC03}"/>
            </a:ext>
          </a:extLst>
        </xdr:cNvPr>
        <xdr:cNvSpPr/>
      </xdr:nvSpPr>
      <xdr:spPr>
        <a:xfrm>
          <a:off x="9588500" y="692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109168</xdr:rowOff>
    </xdr:from>
    <xdr:to>
      <xdr:col>55</xdr:col>
      <xdr:colOff>0</xdr:colOff>
      <xdr:row>40</xdr:row>
      <xdr:rowOff>114765</xdr:rowOff>
    </xdr:to>
    <xdr:cxnSp macro="">
      <xdr:nvCxnSpPr>
        <xdr:cNvPr id="134" name="直線コネクタ 133">
          <a:extLst>
            <a:ext uri="{FF2B5EF4-FFF2-40B4-BE49-F238E27FC236}">
              <a16:creationId xmlns:a16="http://schemas.microsoft.com/office/drawing/2014/main" id="{926CDACC-62D7-4EA2-90B5-59CD9053CD5C}"/>
            </a:ext>
          </a:extLst>
        </xdr:cNvPr>
        <xdr:cNvCxnSpPr/>
      </xdr:nvCxnSpPr>
      <xdr:spPr>
        <a:xfrm flipV="1">
          <a:off x="9639300" y="6967168"/>
          <a:ext cx="838200" cy="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73985</xdr:rowOff>
    </xdr:from>
    <xdr:to>
      <xdr:col>46</xdr:col>
      <xdr:colOff>38100</xdr:colOff>
      <xdr:row>41</xdr:row>
      <xdr:rowOff>4135</xdr:rowOff>
    </xdr:to>
    <xdr:sp macro="" textlink="">
      <xdr:nvSpPr>
        <xdr:cNvPr id="135" name="楕円 134">
          <a:extLst>
            <a:ext uri="{FF2B5EF4-FFF2-40B4-BE49-F238E27FC236}">
              <a16:creationId xmlns:a16="http://schemas.microsoft.com/office/drawing/2014/main" id="{D96BFA13-69D2-4577-BDE2-8C40A88E514E}"/>
            </a:ext>
          </a:extLst>
        </xdr:cNvPr>
        <xdr:cNvSpPr/>
      </xdr:nvSpPr>
      <xdr:spPr>
        <a:xfrm>
          <a:off x="8699500" y="69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114765</xdr:rowOff>
    </xdr:from>
    <xdr:to>
      <xdr:col>50</xdr:col>
      <xdr:colOff>114300</xdr:colOff>
      <xdr:row>40</xdr:row>
      <xdr:rowOff>124785</xdr:rowOff>
    </xdr:to>
    <xdr:cxnSp macro="">
      <xdr:nvCxnSpPr>
        <xdr:cNvPr id="136" name="直線コネクタ 135">
          <a:extLst>
            <a:ext uri="{FF2B5EF4-FFF2-40B4-BE49-F238E27FC236}">
              <a16:creationId xmlns:a16="http://schemas.microsoft.com/office/drawing/2014/main" id="{1D4BF1F5-BE54-45CA-A86D-FB669ECEC286}"/>
            </a:ext>
          </a:extLst>
        </xdr:cNvPr>
        <xdr:cNvCxnSpPr/>
      </xdr:nvCxnSpPr>
      <xdr:spPr>
        <a:xfrm flipV="1">
          <a:off x="8750300" y="6972765"/>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73816</xdr:rowOff>
    </xdr:from>
    <xdr:to>
      <xdr:col>41</xdr:col>
      <xdr:colOff>101600</xdr:colOff>
      <xdr:row>41</xdr:row>
      <xdr:rowOff>3966</xdr:rowOff>
    </xdr:to>
    <xdr:sp macro="" textlink="">
      <xdr:nvSpPr>
        <xdr:cNvPr id="137" name="楕円 136">
          <a:extLst>
            <a:ext uri="{FF2B5EF4-FFF2-40B4-BE49-F238E27FC236}">
              <a16:creationId xmlns:a16="http://schemas.microsoft.com/office/drawing/2014/main" id="{F480EC62-76DB-49D9-AB51-BDD6027DECEA}"/>
            </a:ext>
          </a:extLst>
        </xdr:cNvPr>
        <xdr:cNvSpPr/>
      </xdr:nvSpPr>
      <xdr:spPr>
        <a:xfrm>
          <a:off x="7810500" y="69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124616</xdr:rowOff>
    </xdr:from>
    <xdr:to>
      <xdr:col>45</xdr:col>
      <xdr:colOff>177800</xdr:colOff>
      <xdr:row>40</xdr:row>
      <xdr:rowOff>124785</xdr:rowOff>
    </xdr:to>
    <xdr:cxnSp macro="">
      <xdr:nvCxnSpPr>
        <xdr:cNvPr id="138" name="直線コネクタ 137">
          <a:extLst>
            <a:ext uri="{FF2B5EF4-FFF2-40B4-BE49-F238E27FC236}">
              <a16:creationId xmlns:a16="http://schemas.microsoft.com/office/drawing/2014/main" id="{E491D9F3-6495-4DA5-9424-42560A8328F4}"/>
            </a:ext>
          </a:extLst>
        </xdr:cNvPr>
        <xdr:cNvCxnSpPr/>
      </xdr:nvCxnSpPr>
      <xdr:spPr>
        <a:xfrm>
          <a:off x="7861300" y="6982616"/>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80310</xdr:rowOff>
    </xdr:from>
    <xdr:to>
      <xdr:col>36</xdr:col>
      <xdr:colOff>165100</xdr:colOff>
      <xdr:row>41</xdr:row>
      <xdr:rowOff>10460</xdr:rowOff>
    </xdr:to>
    <xdr:sp macro="" textlink="">
      <xdr:nvSpPr>
        <xdr:cNvPr id="139" name="楕円 138">
          <a:extLst>
            <a:ext uri="{FF2B5EF4-FFF2-40B4-BE49-F238E27FC236}">
              <a16:creationId xmlns:a16="http://schemas.microsoft.com/office/drawing/2014/main" id="{DCAB0219-C31F-4F8B-93A1-B20EDE61D336}"/>
            </a:ext>
          </a:extLst>
        </xdr:cNvPr>
        <xdr:cNvSpPr/>
      </xdr:nvSpPr>
      <xdr:spPr>
        <a:xfrm>
          <a:off x="6921500" y="693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124616</xdr:rowOff>
    </xdr:from>
    <xdr:to>
      <xdr:col>41</xdr:col>
      <xdr:colOff>50800</xdr:colOff>
      <xdr:row>40</xdr:row>
      <xdr:rowOff>131110</xdr:rowOff>
    </xdr:to>
    <xdr:cxnSp macro="">
      <xdr:nvCxnSpPr>
        <xdr:cNvPr id="140" name="直線コネクタ 139">
          <a:extLst>
            <a:ext uri="{FF2B5EF4-FFF2-40B4-BE49-F238E27FC236}">
              <a16:creationId xmlns:a16="http://schemas.microsoft.com/office/drawing/2014/main" id="{D99C3FB2-1A16-40EC-B420-0053E50EA4FF}"/>
            </a:ext>
          </a:extLst>
        </xdr:cNvPr>
        <xdr:cNvCxnSpPr/>
      </xdr:nvCxnSpPr>
      <xdr:spPr>
        <a:xfrm flipV="1">
          <a:off x="6972300" y="6982616"/>
          <a:ext cx="889000" cy="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82172</xdr:rowOff>
    </xdr:from>
    <xdr:ext cx="534377" cy="259045"/>
    <xdr:sp macro="" textlink="">
      <xdr:nvSpPr>
        <xdr:cNvPr id="141" name="n_1aveValue【道路】&#10;一人当たり延長">
          <a:extLst>
            <a:ext uri="{FF2B5EF4-FFF2-40B4-BE49-F238E27FC236}">
              <a16:creationId xmlns:a16="http://schemas.microsoft.com/office/drawing/2014/main" id="{5398EB2C-2835-4461-8C3D-068483E51253}"/>
            </a:ext>
          </a:extLst>
        </xdr:cNvPr>
        <xdr:cNvSpPr txBox="1"/>
      </xdr:nvSpPr>
      <xdr:spPr>
        <a:xfrm>
          <a:off x="9359411" y="71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84662</xdr:rowOff>
    </xdr:from>
    <xdr:ext cx="534377" cy="259045"/>
    <xdr:sp macro="" textlink="">
      <xdr:nvSpPr>
        <xdr:cNvPr id="142" name="n_2aveValue【道路】&#10;一人当たり延長">
          <a:extLst>
            <a:ext uri="{FF2B5EF4-FFF2-40B4-BE49-F238E27FC236}">
              <a16:creationId xmlns:a16="http://schemas.microsoft.com/office/drawing/2014/main" id="{AB766FCA-8527-4BCC-B686-00BF9CF58391}"/>
            </a:ext>
          </a:extLst>
        </xdr:cNvPr>
        <xdr:cNvSpPr txBox="1"/>
      </xdr:nvSpPr>
      <xdr:spPr>
        <a:xfrm>
          <a:off x="8483111" y="71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90247</xdr:rowOff>
    </xdr:from>
    <xdr:ext cx="534377" cy="259045"/>
    <xdr:sp macro="" textlink="">
      <xdr:nvSpPr>
        <xdr:cNvPr id="143" name="n_3aveValue【道路】&#10;一人当たり延長">
          <a:extLst>
            <a:ext uri="{FF2B5EF4-FFF2-40B4-BE49-F238E27FC236}">
              <a16:creationId xmlns:a16="http://schemas.microsoft.com/office/drawing/2014/main" id="{D3701DA2-B160-411A-A11F-535D6EAA260E}"/>
            </a:ext>
          </a:extLst>
        </xdr:cNvPr>
        <xdr:cNvSpPr txBox="1"/>
      </xdr:nvSpPr>
      <xdr:spPr>
        <a:xfrm>
          <a:off x="7594111" y="711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85648</xdr:rowOff>
    </xdr:from>
    <xdr:ext cx="534377" cy="259045"/>
    <xdr:sp macro="" textlink="">
      <xdr:nvSpPr>
        <xdr:cNvPr id="144" name="n_4aveValue【道路】&#10;一人当たり延長">
          <a:extLst>
            <a:ext uri="{FF2B5EF4-FFF2-40B4-BE49-F238E27FC236}">
              <a16:creationId xmlns:a16="http://schemas.microsoft.com/office/drawing/2014/main" id="{367F2160-B05C-4BEC-8EF7-48589C75CEFA}"/>
            </a:ext>
          </a:extLst>
        </xdr:cNvPr>
        <xdr:cNvSpPr txBox="1"/>
      </xdr:nvSpPr>
      <xdr:spPr>
        <a:xfrm>
          <a:off x="6705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10642</xdr:rowOff>
    </xdr:from>
    <xdr:ext cx="599010" cy="259045"/>
    <xdr:sp macro="" textlink="">
      <xdr:nvSpPr>
        <xdr:cNvPr id="145" name="n_1mainValue【道路】&#10;一人当たり延長">
          <a:extLst>
            <a:ext uri="{FF2B5EF4-FFF2-40B4-BE49-F238E27FC236}">
              <a16:creationId xmlns:a16="http://schemas.microsoft.com/office/drawing/2014/main" id="{BFCDA3E6-5803-487D-981F-8D825E06227E}"/>
            </a:ext>
          </a:extLst>
        </xdr:cNvPr>
        <xdr:cNvSpPr txBox="1"/>
      </xdr:nvSpPr>
      <xdr:spPr>
        <a:xfrm>
          <a:off x="9327094" y="669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20662</xdr:rowOff>
    </xdr:from>
    <xdr:ext cx="599010" cy="259045"/>
    <xdr:sp macro="" textlink="">
      <xdr:nvSpPr>
        <xdr:cNvPr id="146" name="n_2mainValue【道路】&#10;一人当たり延長">
          <a:extLst>
            <a:ext uri="{FF2B5EF4-FFF2-40B4-BE49-F238E27FC236}">
              <a16:creationId xmlns:a16="http://schemas.microsoft.com/office/drawing/2014/main" id="{591ABE02-338B-4279-8C62-693DF2430E3C}"/>
            </a:ext>
          </a:extLst>
        </xdr:cNvPr>
        <xdr:cNvSpPr txBox="1"/>
      </xdr:nvSpPr>
      <xdr:spPr>
        <a:xfrm>
          <a:off x="8450794" y="670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20493</xdr:rowOff>
    </xdr:from>
    <xdr:ext cx="599010" cy="259045"/>
    <xdr:sp macro="" textlink="">
      <xdr:nvSpPr>
        <xdr:cNvPr id="147" name="n_3mainValue【道路】&#10;一人当たり延長">
          <a:extLst>
            <a:ext uri="{FF2B5EF4-FFF2-40B4-BE49-F238E27FC236}">
              <a16:creationId xmlns:a16="http://schemas.microsoft.com/office/drawing/2014/main" id="{5CBF1165-AEE1-4842-8ED0-B069E27B372C}"/>
            </a:ext>
          </a:extLst>
        </xdr:cNvPr>
        <xdr:cNvSpPr txBox="1"/>
      </xdr:nvSpPr>
      <xdr:spPr>
        <a:xfrm>
          <a:off x="7561794" y="670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26987</xdr:rowOff>
    </xdr:from>
    <xdr:ext cx="599010" cy="259045"/>
    <xdr:sp macro="" textlink="">
      <xdr:nvSpPr>
        <xdr:cNvPr id="148" name="n_4mainValue【道路】&#10;一人当たり延長">
          <a:extLst>
            <a:ext uri="{FF2B5EF4-FFF2-40B4-BE49-F238E27FC236}">
              <a16:creationId xmlns:a16="http://schemas.microsoft.com/office/drawing/2014/main" id="{72B951CA-7BDB-4D81-8C04-9BD711FE0AA2}"/>
            </a:ext>
          </a:extLst>
        </xdr:cNvPr>
        <xdr:cNvSpPr txBox="1"/>
      </xdr:nvSpPr>
      <xdr:spPr>
        <a:xfrm>
          <a:off x="6672794" y="671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2663AA9-90F4-43D7-ADDE-8365B2FB0B0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11FD363-5366-4AA9-A237-B0598F7FB21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0531F25-094A-4CFB-8424-BA6A1ED7130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C0DD08A-3698-44EF-B8C9-393A2F4C4E7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0309200-5E89-45EF-B82C-89858C980CB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DF30837-3C1B-493B-A828-A2FBE26D5D2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AB23CB1-F3F0-4EAE-8A54-CD301404646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1F37B33-77D9-461C-8C29-1AA01C00841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85DEFE2-BB09-423F-A846-0776BC82E7F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1EA8C3D-990E-4E38-9D1D-E88C2B4DE7A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FE3F2B5-5F54-416A-9A7A-C7BDB64AD94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355B4FAB-4E40-4F9C-B6F2-E5FE8FD1A59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6023700-9CCF-42E0-809C-3B98B3ADEC7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7496F2E-5E10-4B04-BA5D-88C79BA6616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4C45CE1-0BEA-4B9B-9A87-A0862D51A37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38DE324-15D9-4065-A533-4DAFA87FB36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4C486E8-E8E6-493A-8369-A2CA05CA123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B72FB28-CA4C-4117-8CA5-F40F60BDA19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4948C362-7838-4CBE-BC8F-9F64B9C7C54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8606AAB2-FACF-4762-9B51-A1643D53090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9CC7C3D-53A2-4C17-BDED-A97A8B32437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99412736-2F84-4EB4-AFBC-7D17C866AA8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138C3C0-1530-4FF2-B924-967A68DB054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644B11E-2B99-4243-8FCB-DCBD8D1198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38CA58AD-EA66-4424-B3A1-AADF0F08A90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8A32435D-B73F-4B7A-A344-859BADD95079}"/>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9BFCF781-5A8F-401F-AAB2-1311714466AF}"/>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0C264E31-E2B5-4974-836C-001EB8A3755D}"/>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61071C44-5EEF-4698-AB7F-6F1476FDD285}"/>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030727C5-08B4-4F2C-81D6-F67F1BB9FF75}"/>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22BA1067-C770-492D-93A1-B75BC4A7E9CD}"/>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2E65682F-7C44-492E-A752-F7DB91FB0FFD}"/>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17ABD62D-1AC1-45BF-93C2-07BA17643EEB}"/>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60FF9892-2A21-456D-999A-63041AA303D5}"/>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A644B0AA-80B4-48F1-8ADB-11D44C7AB5DA}"/>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9D52F1D6-BC7C-4B83-BAEF-90270F4E02E8}"/>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FD967CF-544B-4358-A526-4FE19C2675E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16DD2AD-0620-46ED-A374-345D91A7321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925A23A-78E6-4C58-B089-C2A818B0C97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D3FA1CB-4D7D-413C-ACE5-C959A4A99B2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2832944-1E1D-49F1-98B8-CB19CFE9E9D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90" name="楕円 189">
          <a:extLst>
            <a:ext uri="{FF2B5EF4-FFF2-40B4-BE49-F238E27FC236}">
              <a16:creationId xmlns:a16="http://schemas.microsoft.com/office/drawing/2014/main" id="{A1D3FD3B-5C10-40BB-8E0E-8F840B6FF0E5}"/>
            </a:ext>
          </a:extLst>
        </xdr:cNvPr>
        <xdr:cNvSpPr/>
      </xdr:nvSpPr>
      <xdr:spPr>
        <a:xfrm>
          <a:off x="4584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64787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D81667CB-4480-4A48-A661-C6C48BDD9DE3}"/>
            </a:ext>
          </a:extLst>
        </xdr:cNvPr>
        <xdr:cNvSpPr txBox="1"/>
      </xdr:nvSpPr>
      <xdr:spPr>
        <a:xfrm>
          <a:off x="4673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78196</xdr:rowOff>
    </xdr:from>
    <xdr:to>
      <xdr:col>20</xdr:col>
      <xdr:colOff>38100</xdr:colOff>
      <xdr:row>62</xdr:row>
      <xdr:rowOff>8346</xdr:rowOff>
    </xdr:to>
    <xdr:sp macro="" textlink="">
      <xdr:nvSpPr>
        <xdr:cNvPr id="192" name="楕円 191">
          <a:extLst>
            <a:ext uri="{FF2B5EF4-FFF2-40B4-BE49-F238E27FC236}">
              <a16:creationId xmlns:a16="http://schemas.microsoft.com/office/drawing/2014/main" id="{2F5D6845-8113-4708-9952-6307197D59BE}"/>
            </a:ext>
          </a:extLst>
        </xdr:cNvPr>
        <xdr:cNvSpPr/>
      </xdr:nvSpPr>
      <xdr:spPr>
        <a:xfrm>
          <a:off x="3746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128996</xdr:rowOff>
    </xdr:from>
    <xdr:to>
      <xdr:col>24</xdr:col>
      <xdr:colOff>63500</xdr:colOff>
      <xdr:row>61</xdr:row>
      <xdr:rowOff>137160</xdr:rowOff>
    </xdr:to>
    <xdr:cxnSp macro="">
      <xdr:nvCxnSpPr>
        <xdr:cNvPr id="193" name="直線コネクタ 192">
          <a:extLst>
            <a:ext uri="{FF2B5EF4-FFF2-40B4-BE49-F238E27FC236}">
              <a16:creationId xmlns:a16="http://schemas.microsoft.com/office/drawing/2014/main" id="{E08A8D54-D0B4-4953-9F64-7693073E678A}"/>
            </a:ext>
          </a:extLst>
        </xdr:cNvPr>
        <xdr:cNvCxnSpPr/>
      </xdr:nvCxnSpPr>
      <xdr:spPr>
        <a:xfrm>
          <a:off x="3797300" y="1058744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55335</xdr:rowOff>
    </xdr:from>
    <xdr:to>
      <xdr:col>15</xdr:col>
      <xdr:colOff>101600</xdr:colOff>
      <xdr:row>61</xdr:row>
      <xdr:rowOff>156935</xdr:rowOff>
    </xdr:to>
    <xdr:sp macro="" textlink="">
      <xdr:nvSpPr>
        <xdr:cNvPr id="194" name="楕円 193">
          <a:extLst>
            <a:ext uri="{FF2B5EF4-FFF2-40B4-BE49-F238E27FC236}">
              <a16:creationId xmlns:a16="http://schemas.microsoft.com/office/drawing/2014/main" id="{0FD4B29B-0E90-47D5-B886-541F5FADF4CB}"/>
            </a:ext>
          </a:extLst>
        </xdr:cNvPr>
        <xdr:cNvSpPr/>
      </xdr:nvSpPr>
      <xdr:spPr>
        <a:xfrm>
          <a:off x="2857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106135</xdr:rowOff>
    </xdr:from>
    <xdr:to>
      <xdr:col>19</xdr:col>
      <xdr:colOff>177800</xdr:colOff>
      <xdr:row>61</xdr:row>
      <xdr:rowOff>128996</xdr:rowOff>
    </xdr:to>
    <xdr:cxnSp macro="">
      <xdr:nvCxnSpPr>
        <xdr:cNvPr id="195" name="直線コネクタ 194">
          <a:extLst>
            <a:ext uri="{FF2B5EF4-FFF2-40B4-BE49-F238E27FC236}">
              <a16:creationId xmlns:a16="http://schemas.microsoft.com/office/drawing/2014/main" id="{21488B8A-FB8C-4661-84ED-2FFF3F683D9F}"/>
            </a:ext>
          </a:extLst>
        </xdr:cNvPr>
        <xdr:cNvCxnSpPr/>
      </xdr:nvCxnSpPr>
      <xdr:spPr>
        <a:xfrm>
          <a:off x="2908300" y="105645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96" name="楕円 195">
          <a:extLst>
            <a:ext uri="{FF2B5EF4-FFF2-40B4-BE49-F238E27FC236}">
              <a16:creationId xmlns:a16="http://schemas.microsoft.com/office/drawing/2014/main" id="{235E6016-B18B-4702-B662-70035FE86C7C}"/>
            </a:ext>
          </a:extLst>
        </xdr:cNvPr>
        <xdr:cNvSpPr/>
      </xdr:nvSpPr>
      <xdr:spPr>
        <a:xfrm>
          <a:off x="196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61</xdr:row>
      <xdr:rowOff>106135</xdr:rowOff>
    </xdr:to>
    <xdr:cxnSp macro="">
      <xdr:nvCxnSpPr>
        <xdr:cNvPr id="197" name="直線コネクタ 196">
          <a:extLst>
            <a:ext uri="{FF2B5EF4-FFF2-40B4-BE49-F238E27FC236}">
              <a16:creationId xmlns:a16="http://schemas.microsoft.com/office/drawing/2014/main" id="{879E1230-9E56-40FF-A536-80F361259444}"/>
            </a:ext>
          </a:extLst>
        </xdr:cNvPr>
        <xdr:cNvCxnSpPr/>
      </xdr:nvCxnSpPr>
      <xdr:spPr>
        <a:xfrm>
          <a:off x="2019300" y="1054989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29210</xdr:rowOff>
    </xdr:from>
    <xdr:to>
      <xdr:col>6</xdr:col>
      <xdr:colOff>38100</xdr:colOff>
      <xdr:row>61</xdr:row>
      <xdr:rowOff>130810</xdr:rowOff>
    </xdr:to>
    <xdr:sp macro="" textlink="">
      <xdr:nvSpPr>
        <xdr:cNvPr id="198" name="楕円 197">
          <a:extLst>
            <a:ext uri="{FF2B5EF4-FFF2-40B4-BE49-F238E27FC236}">
              <a16:creationId xmlns:a16="http://schemas.microsoft.com/office/drawing/2014/main" id="{EA2B7219-BC0C-4A0A-9320-099B43A53816}"/>
            </a:ext>
          </a:extLst>
        </xdr:cNvPr>
        <xdr:cNvSpPr/>
      </xdr:nvSpPr>
      <xdr:spPr>
        <a:xfrm>
          <a:off x="1079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80010</xdr:rowOff>
    </xdr:from>
    <xdr:to>
      <xdr:col>10</xdr:col>
      <xdr:colOff>114300</xdr:colOff>
      <xdr:row>61</xdr:row>
      <xdr:rowOff>91440</xdr:rowOff>
    </xdr:to>
    <xdr:cxnSp macro="">
      <xdr:nvCxnSpPr>
        <xdr:cNvPr id="199" name="直線コネクタ 198">
          <a:extLst>
            <a:ext uri="{FF2B5EF4-FFF2-40B4-BE49-F238E27FC236}">
              <a16:creationId xmlns:a16="http://schemas.microsoft.com/office/drawing/2014/main" id="{5BF141D3-41F0-42B1-8D4D-8116F60C48D0}"/>
            </a:ext>
          </a:extLst>
        </xdr:cNvPr>
        <xdr:cNvCxnSpPr/>
      </xdr:nvCxnSpPr>
      <xdr:spPr>
        <a:xfrm>
          <a:off x="1130300" y="105384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363F30E0-2805-450A-B280-2B367B3799A3}"/>
            </a:ext>
          </a:extLst>
        </xdr:cNvPr>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82BE3BD3-8F6D-46D1-BACC-851DCF2E6F04}"/>
            </a:ext>
          </a:extLst>
        </xdr:cNvPr>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102C1274-CE67-4412-AC55-F3E709FF59A6}"/>
            </a:ext>
          </a:extLst>
        </xdr:cNvPr>
        <xdr:cNvSpPr txBox="1"/>
      </xdr:nvSpPr>
      <xdr:spPr>
        <a:xfrm>
          <a:off x="1816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EE20CF7E-BEA5-43B9-942A-C6D953200028}"/>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170923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65FE7BBA-43E6-445E-A212-D36D40DB1162}"/>
            </a:ext>
          </a:extLst>
        </xdr:cNvPr>
        <xdr:cNvSpPr txBox="1"/>
      </xdr:nvSpPr>
      <xdr:spPr>
        <a:xfrm>
          <a:off x="3582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148062</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64604A8F-0013-4C8D-962D-4B3853389217}"/>
            </a:ext>
          </a:extLst>
        </xdr:cNvPr>
        <xdr:cNvSpPr txBox="1"/>
      </xdr:nvSpPr>
      <xdr:spPr>
        <a:xfrm>
          <a:off x="2705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CA92D1AE-2840-4A7D-B650-E6B1247EC56C}"/>
            </a:ext>
          </a:extLst>
        </xdr:cNvPr>
        <xdr:cNvSpPr txBox="1"/>
      </xdr:nvSpPr>
      <xdr:spPr>
        <a:xfrm>
          <a:off x="1816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121937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E33C8AA8-66DF-406F-9D60-6DBE30D932FB}"/>
            </a:ext>
          </a:extLst>
        </xdr:cNvPr>
        <xdr:cNvSpPr txBox="1"/>
      </xdr:nvSpPr>
      <xdr:spPr>
        <a:xfrm>
          <a:off x="927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51E31369-0826-4A4C-A0A1-A4FC02670E1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D0A478B-A4A4-4BFC-A937-FD8776A5D2F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145921D-8F25-4A18-B35D-6FA762EE4B8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68934EF-EBA8-41DA-915B-092C9CAAA4A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A5DCACC2-420C-4F5C-92A7-95EB90ED6B7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5243CCD-89C5-4C50-945A-B02597D9E4D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C454DD5A-50D7-4635-8578-7F3C5C8EAA6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60E0E55-0F01-412B-AEC0-E4666B6102A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A221C1CC-EF56-43E2-BEBF-99E906A4E6B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88950EE-7DC8-4EB7-BB4E-BE7BFA0AE40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BD3BC58F-61A6-4895-8AAC-556DC6A7B5B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98EDD2CC-D883-478C-87C8-9A458450E22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93031AE6-87E9-44E5-8BE6-9E0422AF147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A7A37DD5-0D94-4681-B4B1-333CA55DF3AB}"/>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BF32826E-BFD0-4C49-BEEB-3005E371553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AB23D852-BE1A-4D4A-B3C7-E2039AD89B2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20954465-2B48-4931-806A-ED89954075D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98496DBD-011F-44FB-96FF-32191BBBF032}"/>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548005AB-4AA7-45A6-BC50-DADB24A5BBF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3EC55D38-993C-441E-B8F2-67121F681E5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C4E5B735-A9D5-4BB4-A532-0D91393CF90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C8A3D952-7E50-44A8-885E-9616C7BA7F52}"/>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AA58332-4FB7-4EB5-89E2-C0B0072F8949}"/>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10D8BC44-5C61-47CD-8474-839CA1D71127}"/>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BEB5DE9B-C8B5-4DAD-AC12-868D51DEC848}"/>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329C6D94-0808-433A-8096-43FCC6BBB36A}"/>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5BD7A954-EB24-4D44-9A5F-EC05DCDBE3CB}"/>
            </a:ext>
          </a:extLst>
        </xdr:cNvPr>
        <xdr:cNvSpPr txBox="1"/>
      </xdr:nvSpPr>
      <xdr:spPr>
        <a:xfrm>
          <a:off x="10515600" y="10627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5817CF43-FB30-4EDF-89EE-7FD144AAFBF1}"/>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519491DA-8A77-4FB9-B864-C7D0E87F6983}"/>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AEF4DBC1-1974-4221-BA1F-D18C82E074A8}"/>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56ECB0F3-524B-48CF-9E0D-C3FD078369BD}"/>
            </a:ext>
          </a:extLst>
        </xdr:cNvPr>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A39EF01F-8008-4569-8C28-0677EE4A740A}"/>
            </a:ext>
          </a:extLst>
        </xdr:cNvPr>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F491CE0-1161-44A2-AAAA-DB51CDCD000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E48C0BB-7F6E-43F1-8DF3-620790D9334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7261D6F-D14E-44A3-81A3-80958CF7D50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E228F78-6F3A-42EB-A4FA-6695DFBF60C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644CC70-6347-4C03-BBAF-26BD8FF937B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114390</xdr:rowOff>
    </xdr:from>
    <xdr:to>
      <xdr:col>55</xdr:col>
      <xdr:colOff>50800</xdr:colOff>
      <xdr:row>61</xdr:row>
      <xdr:rowOff>44540</xdr:rowOff>
    </xdr:to>
    <xdr:sp macro="" textlink="">
      <xdr:nvSpPr>
        <xdr:cNvPr id="245" name="楕円 244">
          <a:extLst>
            <a:ext uri="{FF2B5EF4-FFF2-40B4-BE49-F238E27FC236}">
              <a16:creationId xmlns:a16="http://schemas.microsoft.com/office/drawing/2014/main" id="{0470AF41-D6AB-40E9-B59A-9046E6362C11}"/>
            </a:ext>
          </a:extLst>
        </xdr:cNvPr>
        <xdr:cNvSpPr/>
      </xdr:nvSpPr>
      <xdr:spPr>
        <a:xfrm>
          <a:off x="10426700" y="104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137267</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C7994386-41F1-4626-8FE6-659D42A4347B}"/>
            </a:ext>
          </a:extLst>
        </xdr:cNvPr>
        <xdr:cNvSpPr txBox="1"/>
      </xdr:nvSpPr>
      <xdr:spPr>
        <a:xfrm>
          <a:off x="10515600" y="102528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130868</xdr:rowOff>
    </xdr:from>
    <xdr:to>
      <xdr:col>50</xdr:col>
      <xdr:colOff>165100</xdr:colOff>
      <xdr:row>61</xdr:row>
      <xdr:rowOff>61018</xdr:rowOff>
    </xdr:to>
    <xdr:sp macro="" textlink="">
      <xdr:nvSpPr>
        <xdr:cNvPr id="247" name="楕円 246">
          <a:extLst>
            <a:ext uri="{FF2B5EF4-FFF2-40B4-BE49-F238E27FC236}">
              <a16:creationId xmlns:a16="http://schemas.microsoft.com/office/drawing/2014/main" id="{EAD5FA8C-E43D-44AD-AB32-E3279DAFBFE7}"/>
            </a:ext>
          </a:extLst>
        </xdr:cNvPr>
        <xdr:cNvSpPr/>
      </xdr:nvSpPr>
      <xdr:spPr>
        <a:xfrm>
          <a:off x="9588500" y="104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165190</xdr:rowOff>
    </xdr:from>
    <xdr:to>
      <xdr:col>55</xdr:col>
      <xdr:colOff>0</xdr:colOff>
      <xdr:row>61</xdr:row>
      <xdr:rowOff>10218</xdr:rowOff>
    </xdr:to>
    <xdr:cxnSp macro="">
      <xdr:nvCxnSpPr>
        <xdr:cNvPr id="248" name="直線コネクタ 247">
          <a:extLst>
            <a:ext uri="{FF2B5EF4-FFF2-40B4-BE49-F238E27FC236}">
              <a16:creationId xmlns:a16="http://schemas.microsoft.com/office/drawing/2014/main" id="{412ACB05-24CA-4CF0-B5F3-2C58BAF03863}"/>
            </a:ext>
          </a:extLst>
        </xdr:cNvPr>
        <xdr:cNvCxnSpPr/>
      </xdr:nvCxnSpPr>
      <xdr:spPr>
        <a:xfrm flipV="1">
          <a:off x="9639300" y="10452190"/>
          <a:ext cx="8382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148885</xdr:rowOff>
    </xdr:from>
    <xdr:to>
      <xdr:col>46</xdr:col>
      <xdr:colOff>38100</xdr:colOff>
      <xdr:row>61</xdr:row>
      <xdr:rowOff>79035</xdr:rowOff>
    </xdr:to>
    <xdr:sp macro="" textlink="">
      <xdr:nvSpPr>
        <xdr:cNvPr id="249" name="楕円 248">
          <a:extLst>
            <a:ext uri="{FF2B5EF4-FFF2-40B4-BE49-F238E27FC236}">
              <a16:creationId xmlns:a16="http://schemas.microsoft.com/office/drawing/2014/main" id="{0716D42B-12B1-4D28-9A95-46A28C5FA559}"/>
            </a:ext>
          </a:extLst>
        </xdr:cNvPr>
        <xdr:cNvSpPr/>
      </xdr:nvSpPr>
      <xdr:spPr>
        <a:xfrm>
          <a:off x="8699500" y="1043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10218</xdr:rowOff>
    </xdr:from>
    <xdr:to>
      <xdr:col>50</xdr:col>
      <xdr:colOff>114300</xdr:colOff>
      <xdr:row>61</xdr:row>
      <xdr:rowOff>28235</xdr:rowOff>
    </xdr:to>
    <xdr:cxnSp macro="">
      <xdr:nvCxnSpPr>
        <xdr:cNvPr id="250" name="直線コネクタ 249">
          <a:extLst>
            <a:ext uri="{FF2B5EF4-FFF2-40B4-BE49-F238E27FC236}">
              <a16:creationId xmlns:a16="http://schemas.microsoft.com/office/drawing/2014/main" id="{9DF6FFD0-0D42-4955-A334-0CB4DCEFA692}"/>
            </a:ext>
          </a:extLst>
        </xdr:cNvPr>
        <xdr:cNvCxnSpPr/>
      </xdr:nvCxnSpPr>
      <xdr:spPr>
        <a:xfrm flipV="1">
          <a:off x="8750300" y="10468668"/>
          <a:ext cx="889000" cy="1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152459</xdr:rowOff>
    </xdr:from>
    <xdr:to>
      <xdr:col>41</xdr:col>
      <xdr:colOff>101600</xdr:colOff>
      <xdr:row>61</xdr:row>
      <xdr:rowOff>82609</xdr:rowOff>
    </xdr:to>
    <xdr:sp macro="" textlink="">
      <xdr:nvSpPr>
        <xdr:cNvPr id="251" name="楕円 250">
          <a:extLst>
            <a:ext uri="{FF2B5EF4-FFF2-40B4-BE49-F238E27FC236}">
              <a16:creationId xmlns:a16="http://schemas.microsoft.com/office/drawing/2014/main" id="{129945DF-2E09-4E64-9D16-034AA559FDDE}"/>
            </a:ext>
          </a:extLst>
        </xdr:cNvPr>
        <xdr:cNvSpPr/>
      </xdr:nvSpPr>
      <xdr:spPr>
        <a:xfrm>
          <a:off x="7810500" y="104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28235</xdr:rowOff>
    </xdr:from>
    <xdr:to>
      <xdr:col>45</xdr:col>
      <xdr:colOff>177800</xdr:colOff>
      <xdr:row>61</xdr:row>
      <xdr:rowOff>31809</xdr:rowOff>
    </xdr:to>
    <xdr:cxnSp macro="">
      <xdr:nvCxnSpPr>
        <xdr:cNvPr id="252" name="直線コネクタ 251">
          <a:extLst>
            <a:ext uri="{FF2B5EF4-FFF2-40B4-BE49-F238E27FC236}">
              <a16:creationId xmlns:a16="http://schemas.microsoft.com/office/drawing/2014/main" id="{4942CDA8-D099-4E1C-B9CB-D0DD169228F8}"/>
            </a:ext>
          </a:extLst>
        </xdr:cNvPr>
        <xdr:cNvCxnSpPr/>
      </xdr:nvCxnSpPr>
      <xdr:spPr>
        <a:xfrm flipV="1">
          <a:off x="7861300" y="10486685"/>
          <a:ext cx="889000" cy="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168768</xdr:rowOff>
    </xdr:from>
    <xdr:to>
      <xdr:col>36</xdr:col>
      <xdr:colOff>165100</xdr:colOff>
      <xdr:row>61</xdr:row>
      <xdr:rowOff>98918</xdr:rowOff>
    </xdr:to>
    <xdr:sp macro="" textlink="">
      <xdr:nvSpPr>
        <xdr:cNvPr id="253" name="楕円 252">
          <a:extLst>
            <a:ext uri="{FF2B5EF4-FFF2-40B4-BE49-F238E27FC236}">
              <a16:creationId xmlns:a16="http://schemas.microsoft.com/office/drawing/2014/main" id="{BC106A74-D1BC-41A4-AAFF-6C59F579D3B3}"/>
            </a:ext>
          </a:extLst>
        </xdr:cNvPr>
        <xdr:cNvSpPr/>
      </xdr:nvSpPr>
      <xdr:spPr>
        <a:xfrm>
          <a:off x="6921500" y="1045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31809</xdr:rowOff>
    </xdr:from>
    <xdr:to>
      <xdr:col>41</xdr:col>
      <xdr:colOff>50800</xdr:colOff>
      <xdr:row>61</xdr:row>
      <xdr:rowOff>48118</xdr:rowOff>
    </xdr:to>
    <xdr:cxnSp macro="">
      <xdr:nvCxnSpPr>
        <xdr:cNvPr id="254" name="直線コネクタ 253">
          <a:extLst>
            <a:ext uri="{FF2B5EF4-FFF2-40B4-BE49-F238E27FC236}">
              <a16:creationId xmlns:a16="http://schemas.microsoft.com/office/drawing/2014/main" id="{E3D57591-0091-4107-95EF-0267F63CE29F}"/>
            </a:ext>
          </a:extLst>
        </xdr:cNvPr>
        <xdr:cNvCxnSpPr/>
      </xdr:nvCxnSpPr>
      <xdr:spPr>
        <a:xfrm flipV="1">
          <a:off x="6972300" y="10490259"/>
          <a:ext cx="889000" cy="1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8CD50A7B-194A-48FA-86D0-3F11223C47EC}"/>
            </a:ext>
          </a:extLst>
        </xdr:cNvPr>
        <xdr:cNvSpPr txBox="1"/>
      </xdr:nvSpPr>
      <xdr:spPr>
        <a:xfrm>
          <a:off x="9281505" y="10752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DDFEC1CC-7DB5-46F4-B4FF-A78F4C114FDA}"/>
            </a:ext>
          </a:extLst>
        </xdr:cNvPr>
        <xdr:cNvSpPr txBox="1"/>
      </xdr:nvSpPr>
      <xdr:spPr>
        <a:xfrm>
          <a:off x="84052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98196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2588E434-F046-4706-A8F3-A0D3811BE7F8}"/>
            </a:ext>
          </a:extLst>
        </xdr:cNvPr>
        <xdr:cNvSpPr txBox="1"/>
      </xdr:nvSpPr>
      <xdr:spPr>
        <a:xfrm>
          <a:off x="7516205" y="10728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141773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9DFBC993-7DFA-4C82-A42D-1BDD1D4024D1}"/>
            </a:ext>
          </a:extLst>
        </xdr:cNvPr>
        <xdr:cNvSpPr txBox="1"/>
      </xdr:nvSpPr>
      <xdr:spPr>
        <a:xfrm>
          <a:off x="6627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77545</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8745F6F4-8C22-45F3-9C68-90CF178C68AE}"/>
            </a:ext>
          </a:extLst>
        </xdr:cNvPr>
        <xdr:cNvSpPr txBox="1"/>
      </xdr:nvSpPr>
      <xdr:spPr>
        <a:xfrm>
          <a:off x="9281505" y="10193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95562</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DCC4F4-A765-43A3-AA93-DB7968FF5E44}"/>
            </a:ext>
          </a:extLst>
        </xdr:cNvPr>
        <xdr:cNvSpPr txBox="1"/>
      </xdr:nvSpPr>
      <xdr:spPr>
        <a:xfrm>
          <a:off x="8405205" y="1021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99136</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B812B3E8-7453-4B54-8407-A46647F521E8}"/>
            </a:ext>
          </a:extLst>
        </xdr:cNvPr>
        <xdr:cNvSpPr txBox="1"/>
      </xdr:nvSpPr>
      <xdr:spPr>
        <a:xfrm>
          <a:off x="7516205" y="10214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115445</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2F031317-769D-4402-907A-D3E8F1505D14}"/>
            </a:ext>
          </a:extLst>
        </xdr:cNvPr>
        <xdr:cNvSpPr txBox="1"/>
      </xdr:nvSpPr>
      <xdr:spPr>
        <a:xfrm>
          <a:off x="6627205" y="102309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54B68618-3E3C-4355-B7A0-EB4A0D311B6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5DB58F94-BEEF-4B28-8F9E-49109BCA9ED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38E1E745-767C-4099-B8AF-B5B5FC0E915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6EE056B-34FA-485A-B266-25697A526E9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0BE2192-4E80-4391-BA01-AE635C69F2E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BB60971F-62E6-4879-9E22-C9F103CECE2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1836E00D-A100-495D-A4B9-0D984C82CD5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4D045154-4584-4F0C-B894-C5C3D2B1FEB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728C623D-1A63-4D45-8DDF-94E5E63A892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7A644019-1D84-4E1E-8CE3-B97DBE6A885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3AEF0CE-C92D-4061-A378-1023F3A2A85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198CAAFC-6B9D-48D9-9356-6A9ECB158A3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BCAAD5EE-06C6-4EE7-948F-061706CC826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86F80AD7-C111-42CC-8E48-2980E2779A6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8B2BAE80-2352-4168-9E0B-FAE074632C5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4F08A0AA-D9EE-45F6-AECE-130D35CF2CA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CA4A5566-A56D-4519-A86D-AB13065D764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A23056E5-925B-467A-80AB-6B829C11F42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EED2B5EE-14C6-4882-BDE8-4CFCD9DDAF1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595101E-1499-484B-90E1-CB444DEE920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D40A33A8-8D7F-489A-A3A8-1124648BD91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4BCF9BE6-51D2-4692-989D-BB1154C8917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925B8744-C528-40F7-AE18-44D3BF92002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18B4CFA1-819F-4582-AB49-5A4B48276EE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3E1CD01D-C387-43E8-B7CA-803C34F6E04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B8C75E7E-9255-4BAB-88A5-821767876235}"/>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C7A62B76-5DFF-41CA-90F0-8FCE01E220C5}"/>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FB645067-68B5-4B53-B25A-D2F83EFC163A}"/>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D57B20E2-19A0-443A-8168-D68126F49A87}"/>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19E23297-3CFD-4B00-ABA3-5C1F43519E72}"/>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27B59090-7E9E-404C-90E7-1A552E67FCA3}"/>
            </a:ext>
          </a:extLst>
        </xdr:cNvPr>
        <xdr:cNvSpPr txBox="1"/>
      </xdr:nvSpPr>
      <xdr:spPr>
        <a:xfrm>
          <a:off x="4673600" y="1419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C2784BDE-D1A1-4078-B39D-2D0742245967}"/>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7F542706-178C-4736-99CD-58A1A22CEDBC}"/>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4A67475F-5B2A-47DA-B02E-7213CEF15F34}"/>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05B163B4-E3FD-43E4-B866-48539917DCEB}"/>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679ACD3E-DBA6-4A26-A9FF-35D61EFB184A}"/>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E1224B2-6148-44D8-A3F2-3457C29055A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D1C7579-BD54-4B20-8EB7-9DB23D66CC0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9AF5C7C-18D2-4B3A-8002-F9633A730F6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9426F27-A0AB-4E06-9BB5-C1115244579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66F0545-061E-4440-BBDA-0F0DBC38305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50981</xdr:rowOff>
    </xdr:from>
    <xdr:to>
      <xdr:col>24</xdr:col>
      <xdr:colOff>114300</xdr:colOff>
      <xdr:row>81</xdr:row>
      <xdr:rowOff>152581</xdr:rowOff>
    </xdr:to>
    <xdr:sp macro="" textlink="">
      <xdr:nvSpPr>
        <xdr:cNvPr id="304" name="楕円 303">
          <a:extLst>
            <a:ext uri="{FF2B5EF4-FFF2-40B4-BE49-F238E27FC236}">
              <a16:creationId xmlns:a16="http://schemas.microsoft.com/office/drawing/2014/main" id="{08D9210C-1A58-4244-AF42-1B10B0D91E9E}"/>
            </a:ext>
          </a:extLst>
        </xdr:cNvPr>
        <xdr:cNvSpPr/>
      </xdr:nvSpPr>
      <xdr:spPr>
        <a:xfrm>
          <a:off x="45847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73858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40593D54-CBB0-4A7E-A90B-87E67A064E30}"/>
            </a:ext>
          </a:extLst>
        </xdr:cNvPr>
        <xdr:cNvSpPr txBox="1"/>
      </xdr:nvSpPr>
      <xdr:spPr>
        <a:xfrm>
          <a:off x="4673600"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103232</xdr:rowOff>
    </xdr:from>
    <xdr:to>
      <xdr:col>20</xdr:col>
      <xdr:colOff>38100</xdr:colOff>
      <xdr:row>83</xdr:row>
      <xdr:rowOff>33382</xdr:rowOff>
    </xdr:to>
    <xdr:sp macro="" textlink="">
      <xdr:nvSpPr>
        <xdr:cNvPr id="306" name="楕円 305">
          <a:extLst>
            <a:ext uri="{FF2B5EF4-FFF2-40B4-BE49-F238E27FC236}">
              <a16:creationId xmlns:a16="http://schemas.microsoft.com/office/drawing/2014/main" id="{DFC8860C-B00D-4593-A415-F8BD728F414E}"/>
            </a:ext>
          </a:extLst>
        </xdr:cNvPr>
        <xdr:cNvSpPr/>
      </xdr:nvSpPr>
      <xdr:spPr>
        <a:xfrm>
          <a:off x="3746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101781</xdr:rowOff>
    </xdr:from>
    <xdr:to>
      <xdr:col>24</xdr:col>
      <xdr:colOff>63500</xdr:colOff>
      <xdr:row>82</xdr:row>
      <xdr:rowOff>154032</xdr:rowOff>
    </xdr:to>
    <xdr:cxnSp macro="">
      <xdr:nvCxnSpPr>
        <xdr:cNvPr id="307" name="直線コネクタ 306">
          <a:extLst>
            <a:ext uri="{FF2B5EF4-FFF2-40B4-BE49-F238E27FC236}">
              <a16:creationId xmlns:a16="http://schemas.microsoft.com/office/drawing/2014/main" id="{8918139F-E4EB-49DE-9EFD-D7C2A9D7BB20}"/>
            </a:ext>
          </a:extLst>
        </xdr:cNvPr>
        <xdr:cNvCxnSpPr/>
      </xdr:nvCxnSpPr>
      <xdr:spPr>
        <a:xfrm flipV="1">
          <a:off x="3797300" y="13989231"/>
          <a:ext cx="838200"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68943</xdr:rowOff>
    </xdr:from>
    <xdr:to>
      <xdr:col>15</xdr:col>
      <xdr:colOff>101600</xdr:colOff>
      <xdr:row>82</xdr:row>
      <xdr:rowOff>170543</xdr:rowOff>
    </xdr:to>
    <xdr:sp macro="" textlink="">
      <xdr:nvSpPr>
        <xdr:cNvPr id="308" name="楕円 307">
          <a:extLst>
            <a:ext uri="{FF2B5EF4-FFF2-40B4-BE49-F238E27FC236}">
              <a16:creationId xmlns:a16="http://schemas.microsoft.com/office/drawing/2014/main" id="{B144C162-7EE8-4CA3-B1DE-33BAEF2140DB}"/>
            </a:ext>
          </a:extLst>
        </xdr:cNvPr>
        <xdr:cNvSpPr/>
      </xdr:nvSpPr>
      <xdr:spPr>
        <a:xfrm>
          <a:off x="2857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119743</xdr:rowOff>
    </xdr:from>
    <xdr:to>
      <xdr:col>19</xdr:col>
      <xdr:colOff>177800</xdr:colOff>
      <xdr:row>82</xdr:row>
      <xdr:rowOff>154032</xdr:rowOff>
    </xdr:to>
    <xdr:cxnSp macro="">
      <xdr:nvCxnSpPr>
        <xdr:cNvPr id="309" name="直線コネクタ 308">
          <a:extLst>
            <a:ext uri="{FF2B5EF4-FFF2-40B4-BE49-F238E27FC236}">
              <a16:creationId xmlns:a16="http://schemas.microsoft.com/office/drawing/2014/main" id="{B30214EC-BB1F-4AB3-9673-D44A0304E230}"/>
            </a:ext>
          </a:extLst>
        </xdr:cNvPr>
        <xdr:cNvCxnSpPr/>
      </xdr:nvCxnSpPr>
      <xdr:spPr>
        <a:xfrm>
          <a:off x="2908300" y="1417864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152219</xdr:rowOff>
    </xdr:from>
    <xdr:to>
      <xdr:col>10</xdr:col>
      <xdr:colOff>165100</xdr:colOff>
      <xdr:row>82</xdr:row>
      <xdr:rowOff>82369</xdr:rowOff>
    </xdr:to>
    <xdr:sp macro="" textlink="">
      <xdr:nvSpPr>
        <xdr:cNvPr id="310" name="楕円 309">
          <a:extLst>
            <a:ext uri="{FF2B5EF4-FFF2-40B4-BE49-F238E27FC236}">
              <a16:creationId xmlns:a16="http://schemas.microsoft.com/office/drawing/2014/main" id="{B91DE97C-73C9-4B43-A11F-D4C063E1F9B8}"/>
            </a:ext>
          </a:extLst>
        </xdr:cNvPr>
        <xdr:cNvSpPr/>
      </xdr:nvSpPr>
      <xdr:spPr>
        <a:xfrm>
          <a:off x="1968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31569</xdr:rowOff>
    </xdr:from>
    <xdr:to>
      <xdr:col>15</xdr:col>
      <xdr:colOff>50800</xdr:colOff>
      <xdr:row>82</xdr:row>
      <xdr:rowOff>119743</xdr:rowOff>
    </xdr:to>
    <xdr:cxnSp macro="">
      <xdr:nvCxnSpPr>
        <xdr:cNvPr id="311" name="直線コネクタ 310">
          <a:extLst>
            <a:ext uri="{FF2B5EF4-FFF2-40B4-BE49-F238E27FC236}">
              <a16:creationId xmlns:a16="http://schemas.microsoft.com/office/drawing/2014/main" id="{BCA285E1-F9FF-4104-9AFD-3894C3D14917}"/>
            </a:ext>
          </a:extLst>
        </xdr:cNvPr>
        <xdr:cNvCxnSpPr/>
      </xdr:nvCxnSpPr>
      <xdr:spPr>
        <a:xfrm>
          <a:off x="2019300" y="1409046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122827</xdr:rowOff>
    </xdr:from>
    <xdr:to>
      <xdr:col>6</xdr:col>
      <xdr:colOff>38100</xdr:colOff>
      <xdr:row>82</xdr:row>
      <xdr:rowOff>52977</xdr:rowOff>
    </xdr:to>
    <xdr:sp macro="" textlink="">
      <xdr:nvSpPr>
        <xdr:cNvPr id="312" name="楕円 311">
          <a:extLst>
            <a:ext uri="{FF2B5EF4-FFF2-40B4-BE49-F238E27FC236}">
              <a16:creationId xmlns:a16="http://schemas.microsoft.com/office/drawing/2014/main" id="{DD9610AA-8862-4CD1-8243-D08AD7C1BDD7}"/>
            </a:ext>
          </a:extLst>
        </xdr:cNvPr>
        <xdr:cNvSpPr/>
      </xdr:nvSpPr>
      <xdr:spPr>
        <a:xfrm>
          <a:off x="1079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2177</xdr:rowOff>
    </xdr:from>
    <xdr:to>
      <xdr:col>10</xdr:col>
      <xdr:colOff>114300</xdr:colOff>
      <xdr:row>82</xdr:row>
      <xdr:rowOff>31569</xdr:rowOff>
    </xdr:to>
    <xdr:cxnSp macro="">
      <xdr:nvCxnSpPr>
        <xdr:cNvPr id="313" name="直線コネクタ 312">
          <a:extLst>
            <a:ext uri="{FF2B5EF4-FFF2-40B4-BE49-F238E27FC236}">
              <a16:creationId xmlns:a16="http://schemas.microsoft.com/office/drawing/2014/main" id="{469E80FC-A4F6-4E58-8344-03A2B310A063}"/>
            </a:ext>
          </a:extLst>
        </xdr:cNvPr>
        <xdr:cNvCxnSpPr/>
      </xdr:nvCxnSpPr>
      <xdr:spPr>
        <a:xfrm>
          <a:off x="1130300" y="140610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75128</xdr:rowOff>
    </xdr:from>
    <xdr:ext cx="405111" cy="259045"/>
    <xdr:sp macro="" textlink="">
      <xdr:nvSpPr>
        <xdr:cNvPr id="314" name="n_1aveValue【公営住宅】&#10;有形固定資産減価償却率">
          <a:extLst>
            <a:ext uri="{FF2B5EF4-FFF2-40B4-BE49-F238E27FC236}">
              <a16:creationId xmlns:a16="http://schemas.microsoft.com/office/drawing/2014/main" id="{A5860829-B90F-43A1-AA53-724E796AE05D}"/>
            </a:ext>
          </a:extLst>
        </xdr:cNvPr>
        <xdr:cNvSpPr txBox="1"/>
      </xdr:nvSpPr>
      <xdr:spPr>
        <a:xfrm>
          <a:off x="3582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15" name="n_2aveValue【公営住宅】&#10;有形固定資産減価償却率">
          <a:extLst>
            <a:ext uri="{FF2B5EF4-FFF2-40B4-BE49-F238E27FC236}">
              <a16:creationId xmlns:a16="http://schemas.microsoft.com/office/drawing/2014/main" id="{020457C5-A2E8-4E3F-8383-174B877615F5}"/>
            </a:ext>
          </a:extLst>
        </xdr:cNvPr>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316" name="n_3aveValue【公営住宅】&#10;有形固定資産減価償却率">
          <a:extLst>
            <a:ext uri="{FF2B5EF4-FFF2-40B4-BE49-F238E27FC236}">
              <a16:creationId xmlns:a16="http://schemas.microsoft.com/office/drawing/2014/main" id="{E78ADED9-6377-4151-89F1-A28A61CAE09D}"/>
            </a:ext>
          </a:extLst>
        </xdr:cNvPr>
        <xdr:cNvSpPr txBox="1"/>
      </xdr:nvSpPr>
      <xdr:spPr>
        <a:xfrm>
          <a:off x="1816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17" name="n_4aveValue【公営住宅】&#10;有形固定資産減価償却率">
          <a:extLst>
            <a:ext uri="{FF2B5EF4-FFF2-40B4-BE49-F238E27FC236}">
              <a16:creationId xmlns:a16="http://schemas.microsoft.com/office/drawing/2014/main" id="{8EE68C30-DE46-4F84-8A47-75B4C75105D6}"/>
            </a:ext>
          </a:extLst>
        </xdr:cNvPr>
        <xdr:cNvSpPr txBox="1"/>
      </xdr:nvSpPr>
      <xdr:spPr>
        <a:xfrm>
          <a:off x="927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49909</xdr:rowOff>
    </xdr:from>
    <xdr:ext cx="405111" cy="259045"/>
    <xdr:sp macro="" textlink="">
      <xdr:nvSpPr>
        <xdr:cNvPr id="318" name="n_1mainValue【公営住宅】&#10;有形固定資産減価償却率">
          <a:extLst>
            <a:ext uri="{FF2B5EF4-FFF2-40B4-BE49-F238E27FC236}">
              <a16:creationId xmlns:a16="http://schemas.microsoft.com/office/drawing/2014/main" id="{FFA365EC-433D-40B0-B200-0C07ED43477D}"/>
            </a:ext>
          </a:extLst>
        </xdr:cNvPr>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15620</xdr:rowOff>
    </xdr:from>
    <xdr:ext cx="405111" cy="259045"/>
    <xdr:sp macro="" textlink="">
      <xdr:nvSpPr>
        <xdr:cNvPr id="319" name="n_2mainValue【公営住宅】&#10;有形固定資産減価償却率">
          <a:extLst>
            <a:ext uri="{FF2B5EF4-FFF2-40B4-BE49-F238E27FC236}">
              <a16:creationId xmlns:a16="http://schemas.microsoft.com/office/drawing/2014/main" id="{85EBF6D9-A2A2-4781-9F3C-77DCA140BD9F}"/>
            </a:ext>
          </a:extLst>
        </xdr:cNvPr>
        <xdr:cNvSpPr txBox="1"/>
      </xdr:nvSpPr>
      <xdr:spPr>
        <a:xfrm>
          <a:off x="2705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98896</xdr:rowOff>
    </xdr:from>
    <xdr:ext cx="405111" cy="259045"/>
    <xdr:sp macro="" textlink="">
      <xdr:nvSpPr>
        <xdr:cNvPr id="320" name="n_3mainValue【公営住宅】&#10;有形固定資産減価償却率">
          <a:extLst>
            <a:ext uri="{FF2B5EF4-FFF2-40B4-BE49-F238E27FC236}">
              <a16:creationId xmlns:a16="http://schemas.microsoft.com/office/drawing/2014/main" id="{017F8395-9711-44DF-AE49-79B12D9EEF1F}"/>
            </a:ext>
          </a:extLst>
        </xdr:cNvPr>
        <xdr:cNvSpPr txBox="1"/>
      </xdr:nvSpPr>
      <xdr:spPr>
        <a:xfrm>
          <a:off x="1816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69504</xdr:rowOff>
    </xdr:from>
    <xdr:ext cx="405111" cy="259045"/>
    <xdr:sp macro="" textlink="">
      <xdr:nvSpPr>
        <xdr:cNvPr id="321" name="n_4mainValue【公営住宅】&#10;有形固定資産減価償却率">
          <a:extLst>
            <a:ext uri="{FF2B5EF4-FFF2-40B4-BE49-F238E27FC236}">
              <a16:creationId xmlns:a16="http://schemas.microsoft.com/office/drawing/2014/main" id="{258C7E8D-6F75-4CBC-A93F-2C4C7B98A2A6}"/>
            </a:ext>
          </a:extLst>
        </xdr:cNvPr>
        <xdr:cNvSpPr txBox="1"/>
      </xdr:nvSpPr>
      <xdr:spPr>
        <a:xfrm>
          <a:off x="927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E3A6AA5-BE7B-4A75-AEBB-A1C333632FB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AE86C19-CC02-41A9-8A67-AB895C3DC34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7AA76C9B-75F0-49E8-A7D1-8071A7F02E8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09C6BF5-3DE1-4566-A820-071A2982BB6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8E27BBE-ED1C-4AE4-860F-C15381B3C5A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A3026E5-6A42-4F31-90DD-269A90AA1D0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D057807-1B21-4F06-8989-8B29F29D012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2F3B023-C567-479D-A426-E405DBF637B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5E71422-E953-4EE8-A278-95FC2E44ECC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92CC52F-CB69-4400-A94E-06B324A3440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48FB8E42-0909-4C19-B0FB-745C2FCA30B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A8528807-19EB-4879-9FBF-9700F96759D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4E2C065-C5F8-4E49-ADAF-A51D05C3C0D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817760B2-A8FE-4BA6-91D5-BBE82B9B683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932A60F5-C303-409E-A921-6FDC3C90EB4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24C6C6FA-6C84-4D83-B086-9C8CB6A18DC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CCBBAA0C-6A0C-4C30-BF3A-C12C38075B3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5971479C-3AF3-41CA-8682-CF08607F51B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7C84D3E9-BC2E-421F-B610-E709AEBBAD7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9CB13F32-3F15-4247-B1D3-A5C28C2C2C8D}"/>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A59143D-1BE0-4A8A-A9CB-91666C60837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E9306FB7-265B-4542-B795-B631F3EB26DF}"/>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347D6055-1C33-43FC-98FC-8998661095F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1C6B0738-A97F-471A-AF41-14DF1E5BE98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E98D012B-87B6-400D-84F4-B54A8BCC7AC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9B77954F-678F-4895-85A7-119E305BD67E}"/>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51DFA9CF-C3D3-4869-954B-E213777924E5}"/>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3734646A-EB6D-41E4-AB89-4D445250F577}"/>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88494C7F-A440-4A1B-A8E2-CB87A87B4567}"/>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2297C374-BA2D-403E-8D47-75F132EA4F62}"/>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99294</xdr:rowOff>
    </xdr:from>
    <xdr:ext cx="469744" cy="259045"/>
    <xdr:sp macro="" textlink="">
      <xdr:nvSpPr>
        <xdr:cNvPr id="352" name="【公営住宅】&#10;一人当たり面積平均値テキスト">
          <a:extLst>
            <a:ext uri="{FF2B5EF4-FFF2-40B4-BE49-F238E27FC236}">
              <a16:creationId xmlns:a16="http://schemas.microsoft.com/office/drawing/2014/main" id="{9197D1A4-CD44-4856-ACE5-DA9B891D197B}"/>
            </a:ext>
          </a:extLst>
        </xdr:cNvPr>
        <xdr:cNvSpPr txBox="1"/>
      </xdr:nvSpPr>
      <xdr:spPr>
        <a:xfrm>
          <a:off x="10515600" y="14329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4F3792DE-0D79-4BF5-AEFE-026ED53D53B4}"/>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5BBD1AE1-5F24-407A-97DB-16A36F3E32C9}"/>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1AEA7FEA-D54D-4DB5-9E3C-91FCCBFD7C40}"/>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965EEB19-AAB4-429F-91C8-3CA2A9DB7723}"/>
            </a:ext>
          </a:extLst>
        </xdr:cNvPr>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6D343634-E61E-4E30-9096-EE5675DC4E67}"/>
            </a:ext>
          </a:extLst>
        </xdr:cNvPr>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5D59E61-6F5C-425F-BEF5-FD8400339F7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7F0D75E-169A-4F87-88E9-C37FFBDE20C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D74F797-A5B2-4259-90E5-952A040BFB0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E60F364-A06F-4515-9BBA-5ED4DF9F8A7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64A8515-0A71-4F4B-B21B-B48923103C5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170942</xdr:rowOff>
    </xdr:from>
    <xdr:to>
      <xdr:col>55</xdr:col>
      <xdr:colOff>50800</xdr:colOff>
      <xdr:row>83</xdr:row>
      <xdr:rowOff>101092</xdr:rowOff>
    </xdr:to>
    <xdr:sp macro="" textlink="">
      <xdr:nvSpPr>
        <xdr:cNvPr id="363" name="楕円 362">
          <a:extLst>
            <a:ext uri="{FF2B5EF4-FFF2-40B4-BE49-F238E27FC236}">
              <a16:creationId xmlns:a16="http://schemas.microsoft.com/office/drawing/2014/main" id="{2692E5F3-591B-4017-9A0C-D096B70D64C7}"/>
            </a:ext>
          </a:extLst>
        </xdr:cNvPr>
        <xdr:cNvSpPr/>
      </xdr:nvSpPr>
      <xdr:spPr>
        <a:xfrm>
          <a:off x="10426700" y="1422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22369</xdr:rowOff>
    </xdr:from>
    <xdr:ext cx="469744" cy="259045"/>
    <xdr:sp macro="" textlink="">
      <xdr:nvSpPr>
        <xdr:cNvPr id="364" name="【公営住宅】&#10;一人当たり面積該当値テキスト">
          <a:extLst>
            <a:ext uri="{FF2B5EF4-FFF2-40B4-BE49-F238E27FC236}">
              <a16:creationId xmlns:a16="http://schemas.microsoft.com/office/drawing/2014/main" id="{B8745659-04AE-41B4-954C-FF348D3F8DF2}"/>
            </a:ext>
          </a:extLst>
        </xdr:cNvPr>
        <xdr:cNvSpPr txBox="1"/>
      </xdr:nvSpPr>
      <xdr:spPr>
        <a:xfrm>
          <a:off x="10515600" y="140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45757</xdr:rowOff>
    </xdr:from>
    <xdr:to>
      <xdr:col>50</xdr:col>
      <xdr:colOff>165100</xdr:colOff>
      <xdr:row>83</xdr:row>
      <xdr:rowOff>147357</xdr:rowOff>
    </xdr:to>
    <xdr:sp macro="" textlink="">
      <xdr:nvSpPr>
        <xdr:cNvPr id="365" name="楕円 364">
          <a:extLst>
            <a:ext uri="{FF2B5EF4-FFF2-40B4-BE49-F238E27FC236}">
              <a16:creationId xmlns:a16="http://schemas.microsoft.com/office/drawing/2014/main" id="{D166312D-8EBA-488C-9667-F90EA8D5D34E}"/>
            </a:ext>
          </a:extLst>
        </xdr:cNvPr>
        <xdr:cNvSpPr/>
      </xdr:nvSpPr>
      <xdr:spPr>
        <a:xfrm>
          <a:off x="9588500" y="142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50292</xdr:rowOff>
    </xdr:from>
    <xdr:to>
      <xdr:col>55</xdr:col>
      <xdr:colOff>0</xdr:colOff>
      <xdr:row>83</xdr:row>
      <xdr:rowOff>96557</xdr:rowOff>
    </xdr:to>
    <xdr:cxnSp macro="">
      <xdr:nvCxnSpPr>
        <xdr:cNvPr id="366" name="直線コネクタ 365">
          <a:extLst>
            <a:ext uri="{FF2B5EF4-FFF2-40B4-BE49-F238E27FC236}">
              <a16:creationId xmlns:a16="http://schemas.microsoft.com/office/drawing/2014/main" id="{745A03F0-01B8-4FE7-9645-185D7F216CC2}"/>
            </a:ext>
          </a:extLst>
        </xdr:cNvPr>
        <xdr:cNvCxnSpPr/>
      </xdr:nvCxnSpPr>
      <xdr:spPr>
        <a:xfrm flipV="1">
          <a:off x="9639300" y="14280642"/>
          <a:ext cx="838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66766</xdr:rowOff>
    </xdr:from>
    <xdr:to>
      <xdr:col>46</xdr:col>
      <xdr:colOff>38100</xdr:colOff>
      <xdr:row>83</xdr:row>
      <xdr:rowOff>168366</xdr:rowOff>
    </xdr:to>
    <xdr:sp macro="" textlink="">
      <xdr:nvSpPr>
        <xdr:cNvPr id="367" name="楕円 366">
          <a:extLst>
            <a:ext uri="{FF2B5EF4-FFF2-40B4-BE49-F238E27FC236}">
              <a16:creationId xmlns:a16="http://schemas.microsoft.com/office/drawing/2014/main" id="{A8B502E8-23CE-4E1A-A08D-92674854D9B5}"/>
            </a:ext>
          </a:extLst>
        </xdr:cNvPr>
        <xdr:cNvSpPr/>
      </xdr:nvSpPr>
      <xdr:spPr>
        <a:xfrm>
          <a:off x="8699500" y="142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96557</xdr:rowOff>
    </xdr:from>
    <xdr:to>
      <xdr:col>50</xdr:col>
      <xdr:colOff>114300</xdr:colOff>
      <xdr:row>83</xdr:row>
      <xdr:rowOff>117566</xdr:rowOff>
    </xdr:to>
    <xdr:cxnSp macro="">
      <xdr:nvCxnSpPr>
        <xdr:cNvPr id="368" name="直線コネクタ 367">
          <a:extLst>
            <a:ext uri="{FF2B5EF4-FFF2-40B4-BE49-F238E27FC236}">
              <a16:creationId xmlns:a16="http://schemas.microsoft.com/office/drawing/2014/main" id="{EB4045BC-5691-425A-8920-43B650E4E9AC}"/>
            </a:ext>
          </a:extLst>
        </xdr:cNvPr>
        <xdr:cNvCxnSpPr/>
      </xdr:nvCxnSpPr>
      <xdr:spPr>
        <a:xfrm flipV="1">
          <a:off x="8750300" y="14326907"/>
          <a:ext cx="889000" cy="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55880</xdr:rowOff>
    </xdr:from>
    <xdr:to>
      <xdr:col>41</xdr:col>
      <xdr:colOff>101600</xdr:colOff>
      <xdr:row>83</xdr:row>
      <xdr:rowOff>157480</xdr:rowOff>
    </xdr:to>
    <xdr:sp macro="" textlink="">
      <xdr:nvSpPr>
        <xdr:cNvPr id="369" name="楕円 368">
          <a:extLst>
            <a:ext uri="{FF2B5EF4-FFF2-40B4-BE49-F238E27FC236}">
              <a16:creationId xmlns:a16="http://schemas.microsoft.com/office/drawing/2014/main" id="{2A70A4DD-70D2-45B5-B953-3F648442E05D}"/>
            </a:ext>
          </a:extLst>
        </xdr:cNvPr>
        <xdr:cNvSpPr/>
      </xdr:nvSpPr>
      <xdr:spPr>
        <a:xfrm>
          <a:off x="7810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106680</xdr:rowOff>
    </xdr:from>
    <xdr:to>
      <xdr:col>45</xdr:col>
      <xdr:colOff>177800</xdr:colOff>
      <xdr:row>83</xdr:row>
      <xdr:rowOff>117566</xdr:rowOff>
    </xdr:to>
    <xdr:cxnSp macro="">
      <xdr:nvCxnSpPr>
        <xdr:cNvPr id="370" name="直線コネクタ 369">
          <a:extLst>
            <a:ext uri="{FF2B5EF4-FFF2-40B4-BE49-F238E27FC236}">
              <a16:creationId xmlns:a16="http://schemas.microsoft.com/office/drawing/2014/main" id="{041CB865-A0B8-4D25-894D-B6499EB39875}"/>
            </a:ext>
          </a:extLst>
        </xdr:cNvPr>
        <xdr:cNvCxnSpPr/>
      </xdr:nvCxnSpPr>
      <xdr:spPr>
        <a:xfrm>
          <a:off x="7861300" y="1433703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73298</xdr:rowOff>
    </xdr:from>
    <xdr:to>
      <xdr:col>36</xdr:col>
      <xdr:colOff>165100</xdr:colOff>
      <xdr:row>84</xdr:row>
      <xdr:rowOff>3448</xdr:rowOff>
    </xdr:to>
    <xdr:sp macro="" textlink="">
      <xdr:nvSpPr>
        <xdr:cNvPr id="371" name="楕円 370">
          <a:extLst>
            <a:ext uri="{FF2B5EF4-FFF2-40B4-BE49-F238E27FC236}">
              <a16:creationId xmlns:a16="http://schemas.microsoft.com/office/drawing/2014/main" id="{DCA8FBF4-A5D8-4D8B-93B5-A6674DA654C6}"/>
            </a:ext>
          </a:extLst>
        </xdr:cNvPr>
        <xdr:cNvSpPr/>
      </xdr:nvSpPr>
      <xdr:spPr>
        <a:xfrm>
          <a:off x="6921500" y="1430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106680</xdr:rowOff>
    </xdr:from>
    <xdr:to>
      <xdr:col>41</xdr:col>
      <xdr:colOff>50800</xdr:colOff>
      <xdr:row>83</xdr:row>
      <xdr:rowOff>124098</xdr:rowOff>
    </xdr:to>
    <xdr:cxnSp macro="">
      <xdr:nvCxnSpPr>
        <xdr:cNvPr id="372" name="直線コネクタ 371">
          <a:extLst>
            <a:ext uri="{FF2B5EF4-FFF2-40B4-BE49-F238E27FC236}">
              <a16:creationId xmlns:a16="http://schemas.microsoft.com/office/drawing/2014/main" id="{416D290D-44E8-4009-A434-42183EE5BC92}"/>
            </a:ext>
          </a:extLst>
        </xdr:cNvPr>
        <xdr:cNvCxnSpPr/>
      </xdr:nvCxnSpPr>
      <xdr:spPr>
        <a:xfrm flipV="1">
          <a:off x="6972300" y="14337030"/>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57821</xdr:rowOff>
    </xdr:from>
    <xdr:ext cx="469744" cy="259045"/>
    <xdr:sp macro="" textlink="">
      <xdr:nvSpPr>
        <xdr:cNvPr id="373" name="n_1aveValue【公営住宅】&#10;一人当たり面積">
          <a:extLst>
            <a:ext uri="{FF2B5EF4-FFF2-40B4-BE49-F238E27FC236}">
              <a16:creationId xmlns:a16="http://schemas.microsoft.com/office/drawing/2014/main" id="{FD45EAB6-E326-4D06-BCB0-2D128D8BABE7}"/>
            </a:ext>
          </a:extLst>
        </xdr:cNvPr>
        <xdr:cNvSpPr txBox="1"/>
      </xdr:nvSpPr>
      <xdr:spPr>
        <a:xfrm>
          <a:off x="9391727" y="1445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30715</xdr:rowOff>
    </xdr:from>
    <xdr:ext cx="469744" cy="259045"/>
    <xdr:sp macro="" textlink="">
      <xdr:nvSpPr>
        <xdr:cNvPr id="374" name="n_2aveValue【公営住宅】&#10;一人当たり面積">
          <a:extLst>
            <a:ext uri="{FF2B5EF4-FFF2-40B4-BE49-F238E27FC236}">
              <a16:creationId xmlns:a16="http://schemas.microsoft.com/office/drawing/2014/main" id="{43C1C372-A23D-4AA9-AEE1-8EE7DB50DB11}"/>
            </a:ext>
          </a:extLst>
        </xdr:cNvPr>
        <xdr:cNvSpPr txBox="1"/>
      </xdr:nvSpPr>
      <xdr:spPr>
        <a:xfrm>
          <a:off x="8515427" y="1443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33980</xdr:rowOff>
    </xdr:from>
    <xdr:ext cx="469744" cy="259045"/>
    <xdr:sp macro="" textlink="">
      <xdr:nvSpPr>
        <xdr:cNvPr id="375" name="n_3aveValue【公営住宅】&#10;一人当たり面積">
          <a:extLst>
            <a:ext uri="{FF2B5EF4-FFF2-40B4-BE49-F238E27FC236}">
              <a16:creationId xmlns:a16="http://schemas.microsoft.com/office/drawing/2014/main" id="{5F518872-04CF-41E0-A59C-178DF5711FCA}"/>
            </a:ext>
          </a:extLst>
        </xdr:cNvPr>
        <xdr:cNvSpPr txBox="1"/>
      </xdr:nvSpPr>
      <xdr:spPr>
        <a:xfrm>
          <a:off x="7626427" y="1443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61848</xdr:rowOff>
    </xdr:from>
    <xdr:ext cx="469744" cy="259045"/>
    <xdr:sp macro="" textlink="">
      <xdr:nvSpPr>
        <xdr:cNvPr id="376" name="n_4aveValue【公営住宅】&#10;一人当たり面積">
          <a:extLst>
            <a:ext uri="{FF2B5EF4-FFF2-40B4-BE49-F238E27FC236}">
              <a16:creationId xmlns:a16="http://schemas.microsoft.com/office/drawing/2014/main" id="{9072294E-7321-4CB6-9793-A27E61C108A9}"/>
            </a:ext>
          </a:extLst>
        </xdr:cNvPr>
        <xdr:cNvSpPr txBox="1"/>
      </xdr:nvSpPr>
      <xdr:spPr>
        <a:xfrm>
          <a:off x="6737427" y="1446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163884</xdr:rowOff>
    </xdr:from>
    <xdr:ext cx="469744" cy="259045"/>
    <xdr:sp macro="" textlink="">
      <xdr:nvSpPr>
        <xdr:cNvPr id="377" name="n_1mainValue【公営住宅】&#10;一人当たり面積">
          <a:extLst>
            <a:ext uri="{FF2B5EF4-FFF2-40B4-BE49-F238E27FC236}">
              <a16:creationId xmlns:a16="http://schemas.microsoft.com/office/drawing/2014/main" id="{8C9C9527-3024-4CBF-9267-42E9DA13B2DA}"/>
            </a:ext>
          </a:extLst>
        </xdr:cNvPr>
        <xdr:cNvSpPr txBox="1"/>
      </xdr:nvSpPr>
      <xdr:spPr>
        <a:xfrm>
          <a:off x="9391727" y="1405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13443</xdr:rowOff>
    </xdr:from>
    <xdr:ext cx="469744" cy="259045"/>
    <xdr:sp macro="" textlink="">
      <xdr:nvSpPr>
        <xdr:cNvPr id="378" name="n_2mainValue【公営住宅】&#10;一人当たり面積">
          <a:extLst>
            <a:ext uri="{FF2B5EF4-FFF2-40B4-BE49-F238E27FC236}">
              <a16:creationId xmlns:a16="http://schemas.microsoft.com/office/drawing/2014/main" id="{8E2F124F-406D-47BF-961C-E286E92709BF}"/>
            </a:ext>
          </a:extLst>
        </xdr:cNvPr>
        <xdr:cNvSpPr txBox="1"/>
      </xdr:nvSpPr>
      <xdr:spPr>
        <a:xfrm>
          <a:off x="8515427" y="140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79" name="n_3mainValue【公営住宅】&#10;一人当たり面積">
          <a:extLst>
            <a:ext uri="{FF2B5EF4-FFF2-40B4-BE49-F238E27FC236}">
              <a16:creationId xmlns:a16="http://schemas.microsoft.com/office/drawing/2014/main" id="{5746EA1F-8513-4348-99DF-0EB2C859D56F}"/>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19975</xdr:rowOff>
    </xdr:from>
    <xdr:ext cx="469744" cy="259045"/>
    <xdr:sp macro="" textlink="">
      <xdr:nvSpPr>
        <xdr:cNvPr id="380" name="n_4mainValue【公営住宅】&#10;一人当たり面積">
          <a:extLst>
            <a:ext uri="{FF2B5EF4-FFF2-40B4-BE49-F238E27FC236}">
              <a16:creationId xmlns:a16="http://schemas.microsoft.com/office/drawing/2014/main" id="{F7AB8E14-CE6C-49DD-94D9-7290A6C2BD98}"/>
            </a:ext>
          </a:extLst>
        </xdr:cNvPr>
        <xdr:cNvSpPr txBox="1"/>
      </xdr:nvSpPr>
      <xdr:spPr>
        <a:xfrm>
          <a:off x="6737427" y="1407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2E289121-70BB-410C-9CB2-EE03EA70D2F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D5FF4B54-1331-4BE5-936D-E11A1B03526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5C41E497-9A3E-4F4D-9AB4-7074F66F9FB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9D88DF34-F604-44C8-AE29-7C958AC89D0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19F2A85F-F4E5-47D4-BE7D-3F0A9007299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A6D90F9D-062F-42E8-9BD5-E1AB75043D9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7A5FDA99-00A9-4979-B6A5-F59A548DAC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BF9EBEC4-B3CA-4446-9533-2C0AFF59DAB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5EF2D271-77F9-4281-8F8E-B2F92EF8623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4A7FC4E0-FF77-4C01-8ADD-8CE6310C306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80926994-94F5-4192-8201-F6F692E4848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364BF105-3A86-454E-B59E-BCD05E72D66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A4A3AE5F-E27F-4ED1-8CB0-E6BCFA0B8E4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C98BD116-55FD-486C-B8B1-5EB82DFA5CF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8EE722E1-4E86-44C1-95D0-2B802F82BD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98EF0213-C70F-45A2-BED7-D7B4826074B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C46DC49E-E5A2-46EA-91D2-B834DB383D1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C4140494-B9A8-46A3-932F-7B84515B8DE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45C427F9-FC2D-4592-9128-FD795C42989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C85C28D3-1C5C-4587-A2AF-83D23545F65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193EC29F-F897-403E-85F6-0D9CA5E931F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EB49D04D-8A92-475C-A158-2C25885901B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5C28CB36-5078-4D3F-8323-2041A6E5B6A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ED570C67-CB94-4AAC-9F20-FF5D648C3DB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41B8F066-339E-412E-AED1-7F8EEACE161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B485C466-D526-4685-BE60-CA950AC645B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B1D5CA60-FEBE-44EA-8E9A-AD75C7E82F9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A15C14F2-31D9-42EE-A40C-17FBE454F68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4194A09A-7438-46ED-8341-F49782D3932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6675D9FA-DE4C-407E-8AE0-565C0C10652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799D9EA4-6FE5-42D7-9AF3-E8BA404FBFB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A4252404-FE12-4796-B48C-224E562A555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973F2DF9-A658-4E75-8C38-2C0DD018028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1871521B-0A9C-442C-9704-22FFB0FA32F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D55926A9-7F9D-4A43-99FE-F9625EB5F4D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E2C499B7-66CB-4023-B309-705AB150872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5FA22CC7-4FA2-4CCE-96E6-2DEECCD8652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E791DAA8-78D5-4D26-8935-FA42B27E3A2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C4A5A7ED-547E-4F52-844E-19DF1153353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6DB133F-9BB8-47D8-B6AA-52EBEB45748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FF8E4C8A-8DF3-4BA6-843D-E8465013F01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A7F8ADCB-B79B-4C99-A444-F28E88C50133}"/>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1771D39-01A2-438A-9328-CDD7A4EB060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12CDDEA5-F4F2-4116-8C41-039CFC7C644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679E7601-51AA-4B5E-92FE-67DDFB9CEEE1}"/>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7FB6775D-40DA-4111-9F0D-21E6771B1A17}"/>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1371C465-3A4A-4FD7-9D9F-009ACF8BD4E9}"/>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6F16D3B4-A206-4BBC-AE84-661A8F8A6243}"/>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11A229C4-56A5-4537-AE54-55AA25D9B41C}"/>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38F34750-71A9-43DE-8B2E-FBFE59D9DF7B}"/>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8A5B97F8-4D91-4F2C-A03C-484F4A0CDFDE}"/>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8ECC43F1-6473-46C7-B9E1-559FF4987418}"/>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0722BA8-CF64-4931-9B5B-E00914DCC04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0CC4F91-7FD3-44A8-B952-85D31E2D86E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758F8F8-7E13-4E07-B8F0-E73AF4AE303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4A36FA65-38AA-4590-9B75-066DBD9634E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64855670-9344-4259-B436-9531A81301F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138067</xdr:rowOff>
    </xdr:from>
    <xdr:to>
      <xdr:col>85</xdr:col>
      <xdr:colOff>177800</xdr:colOff>
      <xdr:row>39</xdr:row>
      <xdr:rowOff>68217</xdr:rowOff>
    </xdr:to>
    <xdr:sp macro="" textlink="">
      <xdr:nvSpPr>
        <xdr:cNvPr id="438" name="楕円 437">
          <a:extLst>
            <a:ext uri="{FF2B5EF4-FFF2-40B4-BE49-F238E27FC236}">
              <a16:creationId xmlns:a16="http://schemas.microsoft.com/office/drawing/2014/main" id="{39181F7D-0E8E-418E-B14D-4D6B4152F47E}"/>
            </a:ext>
          </a:extLst>
        </xdr:cNvPr>
        <xdr:cNvSpPr/>
      </xdr:nvSpPr>
      <xdr:spPr>
        <a:xfrm>
          <a:off x="162687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116494</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DE19A1F-DB06-4E9F-B102-2625946E123E}"/>
            </a:ext>
          </a:extLst>
        </xdr:cNvPr>
        <xdr:cNvSpPr txBox="1"/>
      </xdr:nvSpPr>
      <xdr:spPr>
        <a:xfrm>
          <a:off x="16357600"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108676</xdr:rowOff>
    </xdr:from>
    <xdr:to>
      <xdr:col>81</xdr:col>
      <xdr:colOff>101600</xdr:colOff>
      <xdr:row>39</xdr:row>
      <xdr:rowOff>38826</xdr:rowOff>
    </xdr:to>
    <xdr:sp macro="" textlink="">
      <xdr:nvSpPr>
        <xdr:cNvPr id="440" name="楕円 439">
          <a:extLst>
            <a:ext uri="{FF2B5EF4-FFF2-40B4-BE49-F238E27FC236}">
              <a16:creationId xmlns:a16="http://schemas.microsoft.com/office/drawing/2014/main" id="{0126BE6F-AC52-42BF-9197-BB94D02D7A99}"/>
            </a:ext>
          </a:extLst>
        </xdr:cNvPr>
        <xdr:cNvSpPr/>
      </xdr:nvSpPr>
      <xdr:spPr>
        <a:xfrm>
          <a:off x="15430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159476</xdr:rowOff>
    </xdr:from>
    <xdr:to>
      <xdr:col>85</xdr:col>
      <xdr:colOff>127000</xdr:colOff>
      <xdr:row>39</xdr:row>
      <xdr:rowOff>17417</xdr:rowOff>
    </xdr:to>
    <xdr:cxnSp macro="">
      <xdr:nvCxnSpPr>
        <xdr:cNvPr id="441" name="直線コネクタ 440">
          <a:extLst>
            <a:ext uri="{FF2B5EF4-FFF2-40B4-BE49-F238E27FC236}">
              <a16:creationId xmlns:a16="http://schemas.microsoft.com/office/drawing/2014/main" id="{2AD6788F-76F9-4FCF-A787-357359748248}"/>
            </a:ext>
          </a:extLst>
        </xdr:cNvPr>
        <xdr:cNvCxnSpPr/>
      </xdr:nvCxnSpPr>
      <xdr:spPr>
        <a:xfrm>
          <a:off x="15481300" y="667457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79284</xdr:rowOff>
    </xdr:from>
    <xdr:to>
      <xdr:col>76</xdr:col>
      <xdr:colOff>165100</xdr:colOff>
      <xdr:row>39</xdr:row>
      <xdr:rowOff>9434</xdr:rowOff>
    </xdr:to>
    <xdr:sp macro="" textlink="">
      <xdr:nvSpPr>
        <xdr:cNvPr id="442" name="楕円 441">
          <a:extLst>
            <a:ext uri="{FF2B5EF4-FFF2-40B4-BE49-F238E27FC236}">
              <a16:creationId xmlns:a16="http://schemas.microsoft.com/office/drawing/2014/main" id="{84850E7A-62A4-4C14-9006-3014DD84D756}"/>
            </a:ext>
          </a:extLst>
        </xdr:cNvPr>
        <xdr:cNvSpPr/>
      </xdr:nvSpPr>
      <xdr:spPr>
        <a:xfrm>
          <a:off x="14541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130084</xdr:rowOff>
    </xdr:from>
    <xdr:to>
      <xdr:col>81</xdr:col>
      <xdr:colOff>50800</xdr:colOff>
      <xdr:row>38</xdr:row>
      <xdr:rowOff>159476</xdr:rowOff>
    </xdr:to>
    <xdr:cxnSp macro="">
      <xdr:nvCxnSpPr>
        <xdr:cNvPr id="443" name="直線コネクタ 442">
          <a:extLst>
            <a:ext uri="{FF2B5EF4-FFF2-40B4-BE49-F238E27FC236}">
              <a16:creationId xmlns:a16="http://schemas.microsoft.com/office/drawing/2014/main" id="{140D217F-AA12-4F58-BB55-2978D3E8C106}"/>
            </a:ext>
          </a:extLst>
        </xdr:cNvPr>
        <xdr:cNvCxnSpPr/>
      </xdr:nvCxnSpPr>
      <xdr:spPr>
        <a:xfrm>
          <a:off x="14592300" y="66451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157662</xdr:rowOff>
    </xdr:from>
    <xdr:to>
      <xdr:col>72</xdr:col>
      <xdr:colOff>38100</xdr:colOff>
      <xdr:row>42</xdr:row>
      <xdr:rowOff>87812</xdr:rowOff>
    </xdr:to>
    <xdr:sp macro="" textlink="">
      <xdr:nvSpPr>
        <xdr:cNvPr id="444" name="楕円 443">
          <a:extLst>
            <a:ext uri="{FF2B5EF4-FFF2-40B4-BE49-F238E27FC236}">
              <a16:creationId xmlns:a16="http://schemas.microsoft.com/office/drawing/2014/main" id="{C30BBEE3-BE4B-4758-839B-01DC32D9B2F7}"/>
            </a:ext>
          </a:extLst>
        </xdr:cNvPr>
        <xdr:cNvSpPr/>
      </xdr:nvSpPr>
      <xdr:spPr>
        <a:xfrm>
          <a:off x="136525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130084</xdr:rowOff>
    </xdr:from>
    <xdr:to>
      <xdr:col>76</xdr:col>
      <xdr:colOff>114300</xdr:colOff>
      <xdr:row>42</xdr:row>
      <xdr:rowOff>37012</xdr:rowOff>
    </xdr:to>
    <xdr:cxnSp macro="">
      <xdr:nvCxnSpPr>
        <xdr:cNvPr id="445" name="直線コネクタ 444">
          <a:extLst>
            <a:ext uri="{FF2B5EF4-FFF2-40B4-BE49-F238E27FC236}">
              <a16:creationId xmlns:a16="http://schemas.microsoft.com/office/drawing/2014/main" id="{BA494337-1A5D-42BA-B1FE-12FF825DC58D}"/>
            </a:ext>
          </a:extLst>
        </xdr:cNvPr>
        <xdr:cNvCxnSpPr/>
      </xdr:nvCxnSpPr>
      <xdr:spPr>
        <a:xfrm flipV="1">
          <a:off x="13703300" y="6645184"/>
          <a:ext cx="889000" cy="59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82550</xdr:rowOff>
    </xdr:from>
    <xdr:to>
      <xdr:col>67</xdr:col>
      <xdr:colOff>101600</xdr:colOff>
      <xdr:row>42</xdr:row>
      <xdr:rowOff>12700</xdr:rowOff>
    </xdr:to>
    <xdr:sp macro="" textlink="">
      <xdr:nvSpPr>
        <xdr:cNvPr id="446" name="楕円 445">
          <a:extLst>
            <a:ext uri="{FF2B5EF4-FFF2-40B4-BE49-F238E27FC236}">
              <a16:creationId xmlns:a16="http://schemas.microsoft.com/office/drawing/2014/main" id="{C56E8E9D-E8BA-4C61-873A-2B6E06F69A94}"/>
            </a:ext>
          </a:extLst>
        </xdr:cNvPr>
        <xdr:cNvSpPr/>
      </xdr:nvSpPr>
      <xdr:spPr>
        <a:xfrm>
          <a:off x="12763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133350</xdr:rowOff>
    </xdr:from>
    <xdr:to>
      <xdr:col>71</xdr:col>
      <xdr:colOff>177800</xdr:colOff>
      <xdr:row>42</xdr:row>
      <xdr:rowOff>37012</xdr:rowOff>
    </xdr:to>
    <xdr:cxnSp macro="">
      <xdr:nvCxnSpPr>
        <xdr:cNvPr id="447" name="直線コネクタ 446">
          <a:extLst>
            <a:ext uri="{FF2B5EF4-FFF2-40B4-BE49-F238E27FC236}">
              <a16:creationId xmlns:a16="http://schemas.microsoft.com/office/drawing/2014/main" id="{AD6FA4AA-1DFC-4FF9-9C23-27C1AD237E65}"/>
            </a:ext>
          </a:extLst>
        </xdr:cNvPr>
        <xdr:cNvCxnSpPr/>
      </xdr:nvCxnSpPr>
      <xdr:spPr>
        <a:xfrm>
          <a:off x="12814300" y="716280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30A527CB-6213-44B1-9E3C-3785A19F2EAF}"/>
            </a:ext>
          </a:extLst>
        </xdr:cNvPr>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CC52930D-FF29-4F88-A3EB-2FC8928C247D}"/>
            </a:ext>
          </a:extLst>
        </xdr:cNvPr>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8513925D-E942-4E4E-8B4A-7FDF55583568}"/>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BB605C3F-92D8-4915-8431-98C5DF6D98CF}"/>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29953</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62FA5478-E8B5-4207-A85D-92319AF694A7}"/>
            </a:ext>
          </a:extLst>
        </xdr:cNvPr>
        <xdr:cNvSpPr txBox="1"/>
      </xdr:nvSpPr>
      <xdr:spPr>
        <a:xfrm>
          <a:off x="15266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87B14DFD-5B84-4198-9DCE-6DB4E6EE0A9E}"/>
            </a:ext>
          </a:extLst>
        </xdr:cNvPr>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78939</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871546B-36A2-44EC-8103-511748F35782}"/>
            </a:ext>
          </a:extLst>
        </xdr:cNvPr>
        <xdr:cNvSpPr txBox="1"/>
      </xdr:nvSpPr>
      <xdr:spPr>
        <a:xfrm>
          <a:off x="13500744" y="727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3827</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2648D0A6-8F1D-448E-925A-6736FB59D832}"/>
            </a:ext>
          </a:extLst>
        </xdr:cNvPr>
        <xdr:cNvSpPr txBox="1"/>
      </xdr:nvSpPr>
      <xdr:spPr>
        <a:xfrm>
          <a:off x="12611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F5DAF800-1454-451C-84CF-E1A29E7AADB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AB675A97-521F-4C63-BA26-C01B90257B3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266A3813-E8C0-4B2F-BFB6-A966B7F8714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A8A8B0C-1E84-4ECD-BFF0-60FAF224840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759A96F5-99A6-4D64-915F-3396D69251A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CE9D52E7-EBB7-48C2-B4FD-A60EED6583E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4363BBAB-C696-4EF5-8A5A-058338A95A8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901E6458-EC05-4192-97D0-B43078D7C86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D1B825-E35C-4C04-B051-50553EA81BD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2741835E-06CD-4826-B1A4-218A92393E7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79F19213-24C1-40CD-8A3C-27A29EE334A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5168534A-D526-46A9-8688-A331700F2EC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959DD79A-20C2-4512-8611-BCD64794C8E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D522DAA1-733C-410A-8E3B-2F792B08BF7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7D86CB29-328A-4F3D-A396-50CBFDA4DD7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21D99F05-0303-4782-9B4D-230AD523CB7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9AA1463F-ED0A-436B-8013-D89B293B512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AA6E1948-B67A-4D98-9448-A8E2714B0C9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43CD25AC-A9D8-4D47-B1A4-3986AF60C81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5FC91E8C-E1B9-42A3-9CC4-D44153D7288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6E9F0659-2CC0-468B-A1ED-FD5E6CCADB0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AC659714-D6CE-4729-B059-741EF809A478}"/>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6BED1A7E-AD41-4B78-B6CD-04E4F29FB072}"/>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6AEE942A-23D0-4ADC-B98B-9D53F6FDA0E3}"/>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D1866B5E-B79C-40B7-A041-9A1C2238CD22}"/>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D8055C05-F1CF-4FF2-BC89-5BC2EFE7A694}"/>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45314FD0-DC02-40E9-9DE2-CE5AF5613D29}"/>
            </a:ext>
          </a:extLst>
        </xdr:cNvPr>
        <xdr:cNvSpPr txBox="1"/>
      </xdr:nvSpPr>
      <xdr:spPr>
        <a:xfrm>
          <a:off x="22199600" y="6553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32C7E02C-E81A-4437-A2C5-B271D30615A4}"/>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1B1A6BBD-AEBC-4022-BC58-D412AB6DC909}"/>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6649B212-585E-4674-A310-0122E84D5A20}"/>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AE1B920D-C952-4F1B-80C7-55AE39269346}"/>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41FE2E34-2A7A-4F99-ACA9-9DB00AC5B6CF}"/>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AA9B616-5ED8-4F6E-A639-1CB82EC2493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77390E8-F33C-41E8-BF43-6C6DCA12387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CD95B10-0142-4EBA-BAE1-36CFF81B98A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C02B986-69AB-42E1-A3F9-FC250EC4E12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FD8D482-C992-486A-9DBE-B773BDBC72D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89865</xdr:rowOff>
    </xdr:from>
    <xdr:to>
      <xdr:col>116</xdr:col>
      <xdr:colOff>114300</xdr:colOff>
      <xdr:row>40</xdr:row>
      <xdr:rowOff>20015</xdr:rowOff>
    </xdr:to>
    <xdr:sp macro="" textlink="">
      <xdr:nvSpPr>
        <xdr:cNvPr id="493" name="楕円 492">
          <a:extLst>
            <a:ext uri="{FF2B5EF4-FFF2-40B4-BE49-F238E27FC236}">
              <a16:creationId xmlns:a16="http://schemas.microsoft.com/office/drawing/2014/main" id="{8FDD6090-94AC-471A-9385-6D3F70A16806}"/>
            </a:ext>
          </a:extLst>
        </xdr:cNvPr>
        <xdr:cNvSpPr/>
      </xdr:nvSpPr>
      <xdr:spPr>
        <a:xfrm>
          <a:off x="22110700" y="67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68292</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8249B16E-3938-4A9B-8E80-2C51CF4060C4}"/>
            </a:ext>
          </a:extLst>
        </xdr:cNvPr>
        <xdr:cNvSpPr txBox="1"/>
      </xdr:nvSpPr>
      <xdr:spPr>
        <a:xfrm>
          <a:off x="22199600" y="675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97180</xdr:rowOff>
    </xdr:from>
    <xdr:to>
      <xdr:col>112</xdr:col>
      <xdr:colOff>38100</xdr:colOff>
      <xdr:row>40</xdr:row>
      <xdr:rowOff>27330</xdr:rowOff>
    </xdr:to>
    <xdr:sp macro="" textlink="">
      <xdr:nvSpPr>
        <xdr:cNvPr id="495" name="楕円 494">
          <a:extLst>
            <a:ext uri="{FF2B5EF4-FFF2-40B4-BE49-F238E27FC236}">
              <a16:creationId xmlns:a16="http://schemas.microsoft.com/office/drawing/2014/main" id="{EA260415-8861-47AA-BB2B-E3CEF71A9F9D}"/>
            </a:ext>
          </a:extLst>
        </xdr:cNvPr>
        <xdr:cNvSpPr/>
      </xdr:nvSpPr>
      <xdr:spPr>
        <a:xfrm>
          <a:off x="21272500" y="67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140665</xdr:rowOff>
    </xdr:from>
    <xdr:to>
      <xdr:col>116</xdr:col>
      <xdr:colOff>63500</xdr:colOff>
      <xdr:row>39</xdr:row>
      <xdr:rowOff>147980</xdr:rowOff>
    </xdr:to>
    <xdr:cxnSp macro="">
      <xdr:nvCxnSpPr>
        <xdr:cNvPr id="496" name="直線コネクタ 495">
          <a:extLst>
            <a:ext uri="{FF2B5EF4-FFF2-40B4-BE49-F238E27FC236}">
              <a16:creationId xmlns:a16="http://schemas.microsoft.com/office/drawing/2014/main" id="{23C9DE4E-9FD1-41E6-A406-C3DDEBB46635}"/>
            </a:ext>
          </a:extLst>
        </xdr:cNvPr>
        <xdr:cNvCxnSpPr/>
      </xdr:nvCxnSpPr>
      <xdr:spPr>
        <a:xfrm flipV="1">
          <a:off x="21323300" y="6827215"/>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109068</xdr:rowOff>
    </xdr:from>
    <xdr:to>
      <xdr:col>107</xdr:col>
      <xdr:colOff>101600</xdr:colOff>
      <xdr:row>40</xdr:row>
      <xdr:rowOff>39218</xdr:rowOff>
    </xdr:to>
    <xdr:sp macro="" textlink="">
      <xdr:nvSpPr>
        <xdr:cNvPr id="497" name="楕円 496">
          <a:extLst>
            <a:ext uri="{FF2B5EF4-FFF2-40B4-BE49-F238E27FC236}">
              <a16:creationId xmlns:a16="http://schemas.microsoft.com/office/drawing/2014/main" id="{72806727-C7F7-40ED-9AEB-AAC51DA8D6E2}"/>
            </a:ext>
          </a:extLst>
        </xdr:cNvPr>
        <xdr:cNvSpPr/>
      </xdr:nvSpPr>
      <xdr:spPr>
        <a:xfrm>
          <a:off x="20383500" y="67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147980</xdr:rowOff>
    </xdr:from>
    <xdr:to>
      <xdr:col>111</xdr:col>
      <xdr:colOff>177800</xdr:colOff>
      <xdr:row>39</xdr:row>
      <xdr:rowOff>159868</xdr:rowOff>
    </xdr:to>
    <xdr:cxnSp macro="">
      <xdr:nvCxnSpPr>
        <xdr:cNvPr id="498" name="直線コネクタ 497">
          <a:extLst>
            <a:ext uri="{FF2B5EF4-FFF2-40B4-BE49-F238E27FC236}">
              <a16:creationId xmlns:a16="http://schemas.microsoft.com/office/drawing/2014/main" id="{CC5874AB-9300-46BE-A27C-27B0BF76E3A3}"/>
            </a:ext>
          </a:extLst>
        </xdr:cNvPr>
        <xdr:cNvCxnSpPr/>
      </xdr:nvCxnSpPr>
      <xdr:spPr>
        <a:xfrm flipV="1">
          <a:off x="20434300" y="683453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123698</xdr:rowOff>
    </xdr:from>
    <xdr:to>
      <xdr:col>102</xdr:col>
      <xdr:colOff>165100</xdr:colOff>
      <xdr:row>40</xdr:row>
      <xdr:rowOff>53848</xdr:rowOff>
    </xdr:to>
    <xdr:sp macro="" textlink="">
      <xdr:nvSpPr>
        <xdr:cNvPr id="499" name="楕円 498">
          <a:extLst>
            <a:ext uri="{FF2B5EF4-FFF2-40B4-BE49-F238E27FC236}">
              <a16:creationId xmlns:a16="http://schemas.microsoft.com/office/drawing/2014/main" id="{E4784EE2-0811-4BAE-880A-47BB0E958687}"/>
            </a:ext>
          </a:extLst>
        </xdr:cNvPr>
        <xdr:cNvSpPr/>
      </xdr:nvSpPr>
      <xdr:spPr>
        <a:xfrm>
          <a:off x="19494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159868</xdr:rowOff>
    </xdr:from>
    <xdr:to>
      <xdr:col>107</xdr:col>
      <xdr:colOff>50800</xdr:colOff>
      <xdr:row>40</xdr:row>
      <xdr:rowOff>3048</xdr:rowOff>
    </xdr:to>
    <xdr:cxnSp macro="">
      <xdr:nvCxnSpPr>
        <xdr:cNvPr id="500" name="直線コネクタ 499">
          <a:extLst>
            <a:ext uri="{FF2B5EF4-FFF2-40B4-BE49-F238E27FC236}">
              <a16:creationId xmlns:a16="http://schemas.microsoft.com/office/drawing/2014/main" id="{CE513A6D-6300-46EA-9027-00143AE5A043}"/>
            </a:ext>
          </a:extLst>
        </xdr:cNvPr>
        <xdr:cNvCxnSpPr/>
      </xdr:nvCxnSpPr>
      <xdr:spPr>
        <a:xfrm flipV="1">
          <a:off x="19545300" y="684641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131013</xdr:rowOff>
    </xdr:from>
    <xdr:to>
      <xdr:col>98</xdr:col>
      <xdr:colOff>38100</xdr:colOff>
      <xdr:row>40</xdr:row>
      <xdr:rowOff>61163</xdr:rowOff>
    </xdr:to>
    <xdr:sp macro="" textlink="">
      <xdr:nvSpPr>
        <xdr:cNvPr id="501" name="楕円 500">
          <a:extLst>
            <a:ext uri="{FF2B5EF4-FFF2-40B4-BE49-F238E27FC236}">
              <a16:creationId xmlns:a16="http://schemas.microsoft.com/office/drawing/2014/main" id="{BCFCADC9-17AC-4BBE-8F08-4EE4ED54839D}"/>
            </a:ext>
          </a:extLst>
        </xdr:cNvPr>
        <xdr:cNvSpPr/>
      </xdr:nvSpPr>
      <xdr:spPr>
        <a:xfrm>
          <a:off x="18605500" y="68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xdr:rowOff>
    </xdr:from>
    <xdr:to>
      <xdr:col>102</xdr:col>
      <xdr:colOff>114300</xdr:colOff>
      <xdr:row>40</xdr:row>
      <xdr:rowOff>10363</xdr:rowOff>
    </xdr:to>
    <xdr:cxnSp macro="">
      <xdr:nvCxnSpPr>
        <xdr:cNvPr id="502" name="直線コネクタ 501">
          <a:extLst>
            <a:ext uri="{FF2B5EF4-FFF2-40B4-BE49-F238E27FC236}">
              <a16:creationId xmlns:a16="http://schemas.microsoft.com/office/drawing/2014/main" id="{45D47CE3-433D-44A1-947B-DDBDC0003408}"/>
            </a:ext>
          </a:extLst>
        </xdr:cNvPr>
        <xdr:cNvCxnSpPr/>
      </xdr:nvCxnSpPr>
      <xdr:spPr>
        <a:xfrm flipV="1">
          <a:off x="18656300" y="686104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11833E1F-8F35-4A77-A5AB-5DE288CA8F5D}"/>
            </a:ext>
          </a:extLst>
        </xdr:cNvPr>
        <xdr:cNvSpPr txBox="1"/>
      </xdr:nvSpPr>
      <xdr:spPr>
        <a:xfrm>
          <a:off x="210757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1AE136CF-2642-4B1F-AC3C-071C5D135FE5}"/>
            </a:ext>
          </a:extLst>
        </xdr:cNvPr>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3517FC89-1E38-4E5D-8595-986C0AB214F0}"/>
            </a:ext>
          </a:extLst>
        </xdr:cNvPr>
        <xdr:cNvSpPr txBox="1"/>
      </xdr:nvSpPr>
      <xdr:spPr>
        <a:xfrm>
          <a:off x="19310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EAB44974-0A30-4130-9104-D8EA5221943D}"/>
            </a:ext>
          </a:extLst>
        </xdr:cNvPr>
        <xdr:cNvSpPr txBox="1"/>
      </xdr:nvSpPr>
      <xdr:spPr>
        <a:xfrm>
          <a:off x="18421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18457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F65E2D31-BCBD-4B68-AE7B-093CD1B574C1}"/>
            </a:ext>
          </a:extLst>
        </xdr:cNvPr>
        <xdr:cNvSpPr txBox="1"/>
      </xdr:nvSpPr>
      <xdr:spPr>
        <a:xfrm>
          <a:off x="21075727" y="68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30345</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C38F75BA-74B9-4D90-913E-FDA8EFA36F5E}"/>
            </a:ext>
          </a:extLst>
        </xdr:cNvPr>
        <xdr:cNvSpPr txBox="1"/>
      </xdr:nvSpPr>
      <xdr:spPr>
        <a:xfrm>
          <a:off x="20199427" y="68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44975</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8EC12BBC-944E-424E-8C98-7B9B7215342F}"/>
            </a:ext>
          </a:extLst>
        </xdr:cNvPr>
        <xdr:cNvSpPr txBox="1"/>
      </xdr:nvSpPr>
      <xdr:spPr>
        <a:xfrm>
          <a:off x="19310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52290</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1BD70E12-C441-4513-8385-DCA49B08DCE4}"/>
            </a:ext>
          </a:extLst>
        </xdr:cNvPr>
        <xdr:cNvSpPr txBox="1"/>
      </xdr:nvSpPr>
      <xdr:spPr>
        <a:xfrm>
          <a:off x="18421427" y="691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FA35B046-ECA4-499C-A24A-DBF70E1A031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E1D485EA-85E5-40C1-81B6-B73DDC954B4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630759C2-CFC6-406B-ADF3-0EEF9E4D387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69C05A2F-4781-41B7-BAF2-144468748AB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862B0E5A-997C-4C22-80A5-071C6995EB6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FDB6DC9C-2AC8-4E94-83E5-D52C02E1797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88216B01-98E8-4A0F-8C30-5A97BB71F98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74F2C5FC-11FF-4506-8647-F661139670D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C5AD0BE7-D334-4F8D-90FD-0D0CF7D9E50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BFFFBA5-2949-47C2-8F12-A696785163D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70B314C5-BB54-4605-A057-3B74110C7BA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92408E30-F6DA-4A68-9F93-75F8AE15F25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1910D5E1-FE14-4045-8927-BA9EBE43236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46ABE50B-33BC-47AE-8C7F-0F412410825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DD0F5C59-AF42-43B3-B38A-9557939F23B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77E501FA-5568-4B6C-9039-DD26583E131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41903729-4C84-42C3-82D5-1454218163F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8CC24E75-84C5-444B-A95C-C0C8D8CF78A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528612EB-26A0-4F93-B8EF-0F0A13E750D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6CB895E1-1D53-48E9-9CC9-6E7B9EF88C8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359091D5-9E73-4665-AF69-C04069E2413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8158373C-F744-4A26-8644-CD27000FEF7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F7F78563-BBEC-40AA-A4B7-103D2169531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3EE5E4B5-EDC9-49EE-8279-6828B44D7C2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6D31BD41-7967-4CE1-A50A-1647A1F9EA7D}"/>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4C2F043-F024-4D93-94AE-874EEC86314A}"/>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5E193ACD-A1BE-43BD-9B45-851D7AD9CC0E}"/>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D763006A-7E22-483A-828B-111F57FDEF56}"/>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63FC9CCF-E734-4866-BB64-D8B36C0C87B1}"/>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16AC416C-39F7-4F73-B986-CA83C467655D}"/>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3C5EDE55-48F7-46D9-B22C-5E1B88436919}"/>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325BD95C-1805-4602-BC72-EB518178B479}"/>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8E626B34-A56B-4C43-80BB-79DDB95B658D}"/>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a:extLst>
            <a:ext uri="{FF2B5EF4-FFF2-40B4-BE49-F238E27FC236}">
              <a16:creationId xmlns:a16="http://schemas.microsoft.com/office/drawing/2014/main" id="{79223C96-1AE5-4529-B9C0-5FB2445277F4}"/>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a:extLst>
            <a:ext uri="{FF2B5EF4-FFF2-40B4-BE49-F238E27FC236}">
              <a16:creationId xmlns:a16="http://schemas.microsoft.com/office/drawing/2014/main" id="{1B4E732B-F0B8-45A7-8600-2BE67F521963}"/>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85292FA-6A91-4C26-AFF9-F7B5777834E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E0E2F33-4098-4E26-A9B1-9057EEE69AB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973439E-C4C3-4DC9-A4B9-A8F6B9CF8EA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9AE8829-5F48-470E-B21E-B6C74BFD590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1E929B7-F3D9-417E-B104-ED5CDFA6912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132080</xdr:rowOff>
    </xdr:from>
    <xdr:to>
      <xdr:col>85</xdr:col>
      <xdr:colOff>177800</xdr:colOff>
      <xdr:row>62</xdr:row>
      <xdr:rowOff>62230</xdr:rowOff>
    </xdr:to>
    <xdr:sp macro="" textlink="">
      <xdr:nvSpPr>
        <xdr:cNvPr id="551" name="楕円 550">
          <a:extLst>
            <a:ext uri="{FF2B5EF4-FFF2-40B4-BE49-F238E27FC236}">
              <a16:creationId xmlns:a16="http://schemas.microsoft.com/office/drawing/2014/main" id="{5A38DC66-3EE9-4EB2-8058-2830C367BD1E}"/>
            </a:ext>
          </a:extLst>
        </xdr:cNvPr>
        <xdr:cNvSpPr/>
      </xdr:nvSpPr>
      <xdr:spPr>
        <a:xfrm>
          <a:off x="16268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110507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F0011DAB-44C1-41AD-BFF4-B672A55B1BA1}"/>
            </a:ext>
          </a:extLst>
        </xdr:cNvPr>
        <xdr:cNvSpPr txBox="1"/>
      </xdr:nvSpPr>
      <xdr:spPr>
        <a:xfrm>
          <a:off x="16357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553" name="楕円 552">
          <a:extLst>
            <a:ext uri="{FF2B5EF4-FFF2-40B4-BE49-F238E27FC236}">
              <a16:creationId xmlns:a16="http://schemas.microsoft.com/office/drawing/2014/main" id="{E8EF96C2-39F5-4B9D-B77E-1CD7CBA45951}"/>
            </a:ext>
          </a:extLst>
        </xdr:cNvPr>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11430</xdr:rowOff>
    </xdr:to>
    <xdr:cxnSp macro="">
      <xdr:nvCxnSpPr>
        <xdr:cNvPr id="554" name="直線コネクタ 553">
          <a:extLst>
            <a:ext uri="{FF2B5EF4-FFF2-40B4-BE49-F238E27FC236}">
              <a16:creationId xmlns:a16="http://schemas.microsoft.com/office/drawing/2014/main" id="{BB75424B-87BA-4711-BFB4-307F927F9C11}"/>
            </a:ext>
          </a:extLst>
        </xdr:cNvPr>
        <xdr:cNvCxnSpPr/>
      </xdr:nvCxnSpPr>
      <xdr:spPr>
        <a:xfrm>
          <a:off x="15481300" y="106070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120650</xdr:rowOff>
    </xdr:from>
    <xdr:to>
      <xdr:col>76</xdr:col>
      <xdr:colOff>165100</xdr:colOff>
      <xdr:row>62</xdr:row>
      <xdr:rowOff>50800</xdr:rowOff>
    </xdr:to>
    <xdr:sp macro="" textlink="">
      <xdr:nvSpPr>
        <xdr:cNvPr id="555" name="楕円 554">
          <a:extLst>
            <a:ext uri="{FF2B5EF4-FFF2-40B4-BE49-F238E27FC236}">
              <a16:creationId xmlns:a16="http://schemas.microsoft.com/office/drawing/2014/main" id="{762503EF-FEED-44EA-8DEC-6E61FDA58038}"/>
            </a:ext>
          </a:extLst>
        </xdr:cNvPr>
        <xdr:cNvSpPr/>
      </xdr:nvSpPr>
      <xdr:spPr>
        <a:xfrm>
          <a:off x="1454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62</xdr:row>
      <xdr:rowOff>0</xdr:rowOff>
    </xdr:to>
    <xdr:cxnSp macro="">
      <xdr:nvCxnSpPr>
        <xdr:cNvPr id="556" name="直線コネクタ 555">
          <a:extLst>
            <a:ext uri="{FF2B5EF4-FFF2-40B4-BE49-F238E27FC236}">
              <a16:creationId xmlns:a16="http://schemas.microsoft.com/office/drawing/2014/main" id="{0FC12202-BAF6-4D34-83B9-466D8BF16614}"/>
            </a:ext>
          </a:extLst>
        </xdr:cNvPr>
        <xdr:cNvCxnSpPr/>
      </xdr:nvCxnSpPr>
      <xdr:spPr>
        <a:xfrm flipV="1">
          <a:off x="14592300" y="10607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67310</xdr:rowOff>
    </xdr:from>
    <xdr:to>
      <xdr:col>72</xdr:col>
      <xdr:colOff>38100</xdr:colOff>
      <xdr:row>61</xdr:row>
      <xdr:rowOff>168910</xdr:rowOff>
    </xdr:to>
    <xdr:sp macro="" textlink="">
      <xdr:nvSpPr>
        <xdr:cNvPr id="557" name="楕円 556">
          <a:extLst>
            <a:ext uri="{FF2B5EF4-FFF2-40B4-BE49-F238E27FC236}">
              <a16:creationId xmlns:a16="http://schemas.microsoft.com/office/drawing/2014/main" id="{7184ED2E-785D-41B3-AFE2-F28DD1419D05}"/>
            </a:ext>
          </a:extLst>
        </xdr:cNvPr>
        <xdr:cNvSpPr/>
      </xdr:nvSpPr>
      <xdr:spPr>
        <a:xfrm>
          <a:off x="13652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118110</xdr:rowOff>
    </xdr:from>
    <xdr:to>
      <xdr:col>76</xdr:col>
      <xdr:colOff>114300</xdr:colOff>
      <xdr:row>62</xdr:row>
      <xdr:rowOff>0</xdr:rowOff>
    </xdr:to>
    <xdr:cxnSp macro="">
      <xdr:nvCxnSpPr>
        <xdr:cNvPr id="558" name="直線コネクタ 557">
          <a:extLst>
            <a:ext uri="{FF2B5EF4-FFF2-40B4-BE49-F238E27FC236}">
              <a16:creationId xmlns:a16="http://schemas.microsoft.com/office/drawing/2014/main" id="{2D14FDC0-2F12-466F-9DC7-871FCD737368}"/>
            </a:ext>
          </a:extLst>
        </xdr:cNvPr>
        <xdr:cNvCxnSpPr/>
      </xdr:nvCxnSpPr>
      <xdr:spPr>
        <a:xfrm>
          <a:off x="13703300" y="10576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10160</xdr:rowOff>
    </xdr:from>
    <xdr:to>
      <xdr:col>67</xdr:col>
      <xdr:colOff>101600</xdr:colOff>
      <xdr:row>61</xdr:row>
      <xdr:rowOff>111760</xdr:rowOff>
    </xdr:to>
    <xdr:sp macro="" textlink="">
      <xdr:nvSpPr>
        <xdr:cNvPr id="559" name="楕円 558">
          <a:extLst>
            <a:ext uri="{FF2B5EF4-FFF2-40B4-BE49-F238E27FC236}">
              <a16:creationId xmlns:a16="http://schemas.microsoft.com/office/drawing/2014/main" id="{267F8C34-9FDD-4323-BCE6-3CF7992028AE}"/>
            </a:ext>
          </a:extLst>
        </xdr:cNvPr>
        <xdr:cNvSpPr/>
      </xdr:nvSpPr>
      <xdr:spPr>
        <a:xfrm>
          <a:off x="12763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60960</xdr:rowOff>
    </xdr:from>
    <xdr:to>
      <xdr:col>71</xdr:col>
      <xdr:colOff>177800</xdr:colOff>
      <xdr:row>61</xdr:row>
      <xdr:rowOff>118110</xdr:rowOff>
    </xdr:to>
    <xdr:cxnSp macro="">
      <xdr:nvCxnSpPr>
        <xdr:cNvPr id="560" name="直線コネクタ 559">
          <a:extLst>
            <a:ext uri="{FF2B5EF4-FFF2-40B4-BE49-F238E27FC236}">
              <a16:creationId xmlns:a16="http://schemas.microsoft.com/office/drawing/2014/main" id="{C2612B9D-9AD2-4B97-B1C4-E4ECD503978A}"/>
            </a:ext>
          </a:extLst>
        </xdr:cNvPr>
        <xdr:cNvCxnSpPr/>
      </xdr:nvCxnSpPr>
      <xdr:spPr>
        <a:xfrm>
          <a:off x="12814300" y="105194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1" name="n_1aveValue【学校施設】&#10;有形固定資産減価償却率">
          <a:extLst>
            <a:ext uri="{FF2B5EF4-FFF2-40B4-BE49-F238E27FC236}">
              <a16:creationId xmlns:a16="http://schemas.microsoft.com/office/drawing/2014/main" id="{5F0AA62A-6A77-4BDE-85AC-036F444E5B6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2" name="n_2aveValue【学校施設】&#10;有形固定資産減価償却率">
          <a:extLst>
            <a:ext uri="{FF2B5EF4-FFF2-40B4-BE49-F238E27FC236}">
              <a16:creationId xmlns:a16="http://schemas.microsoft.com/office/drawing/2014/main" id="{EAA5B9F0-33AE-4A17-AB73-7FE426150AE7}"/>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63" name="n_3aveValue【学校施設】&#10;有形固定資産減価償却率">
          <a:extLst>
            <a:ext uri="{FF2B5EF4-FFF2-40B4-BE49-F238E27FC236}">
              <a16:creationId xmlns:a16="http://schemas.microsoft.com/office/drawing/2014/main" id="{3D461AD3-654B-477E-BABA-7D9F03E32A0D}"/>
            </a:ext>
          </a:extLst>
        </xdr:cNvPr>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64" name="n_4aveValue【学校施設】&#10;有形固定資産減価償却率">
          <a:extLst>
            <a:ext uri="{FF2B5EF4-FFF2-40B4-BE49-F238E27FC236}">
              <a16:creationId xmlns:a16="http://schemas.microsoft.com/office/drawing/2014/main" id="{552FD3D1-8337-4CD3-ACE4-DE407B60D4DF}"/>
            </a:ext>
          </a:extLst>
        </xdr:cNvPr>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565" name="n_1mainValue【学校施設】&#10;有形固定資産減価償却率">
          <a:extLst>
            <a:ext uri="{FF2B5EF4-FFF2-40B4-BE49-F238E27FC236}">
              <a16:creationId xmlns:a16="http://schemas.microsoft.com/office/drawing/2014/main" id="{F06AA729-0AA2-4191-B15D-D9CA186C0804}"/>
            </a:ext>
          </a:extLst>
        </xdr:cNvPr>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41927</xdr:rowOff>
    </xdr:from>
    <xdr:ext cx="405111" cy="259045"/>
    <xdr:sp macro="" textlink="">
      <xdr:nvSpPr>
        <xdr:cNvPr id="566" name="n_2mainValue【学校施設】&#10;有形固定資産減価償却率">
          <a:extLst>
            <a:ext uri="{FF2B5EF4-FFF2-40B4-BE49-F238E27FC236}">
              <a16:creationId xmlns:a16="http://schemas.microsoft.com/office/drawing/2014/main" id="{E4F9700B-8CC0-45CC-9CED-8707EB5CADB6}"/>
            </a:ext>
          </a:extLst>
        </xdr:cNvPr>
        <xdr:cNvSpPr txBox="1"/>
      </xdr:nvSpPr>
      <xdr:spPr>
        <a:xfrm>
          <a:off x="14389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160037</xdr:rowOff>
    </xdr:from>
    <xdr:ext cx="405111" cy="259045"/>
    <xdr:sp macro="" textlink="">
      <xdr:nvSpPr>
        <xdr:cNvPr id="567" name="n_3mainValue【学校施設】&#10;有形固定資産減価償却率">
          <a:extLst>
            <a:ext uri="{FF2B5EF4-FFF2-40B4-BE49-F238E27FC236}">
              <a16:creationId xmlns:a16="http://schemas.microsoft.com/office/drawing/2014/main" id="{2AC62463-0826-423F-8142-89F3E9BAABD6}"/>
            </a:ext>
          </a:extLst>
        </xdr:cNvPr>
        <xdr:cNvSpPr txBox="1"/>
      </xdr:nvSpPr>
      <xdr:spPr>
        <a:xfrm>
          <a:off x="13500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102887</xdr:rowOff>
    </xdr:from>
    <xdr:ext cx="405111" cy="259045"/>
    <xdr:sp macro="" textlink="">
      <xdr:nvSpPr>
        <xdr:cNvPr id="568" name="n_4mainValue【学校施設】&#10;有形固定資産減価償却率">
          <a:extLst>
            <a:ext uri="{FF2B5EF4-FFF2-40B4-BE49-F238E27FC236}">
              <a16:creationId xmlns:a16="http://schemas.microsoft.com/office/drawing/2014/main" id="{CB50A202-DB24-4BE1-BE69-4FC7E2C011AB}"/>
            </a:ext>
          </a:extLst>
        </xdr:cNvPr>
        <xdr:cNvSpPr txBox="1"/>
      </xdr:nvSpPr>
      <xdr:spPr>
        <a:xfrm>
          <a:off x="12611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CA826D03-5702-42FD-860F-925346E3219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EBC0F20-F490-43BA-9C70-A1B022D6D54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E90F1F60-62F6-4B5C-BEE4-B21F129FDD4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7205EFDB-EBFF-47E4-802C-CA95C3C928B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65A35504-3684-49AC-816B-3962C4FEF86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158A92AE-EC22-47D4-A6CF-D2B6E2AFB14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2AF5AF02-EC66-409E-9B8A-623A3E6321C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23837580-A1BC-4858-B208-8A27D644EFF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C2D1D2C6-4B4C-4E77-BF56-FEEE3C2052E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66A3DB16-1806-40EC-83F6-D506C5F2CD2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DA101106-ED6B-4593-8067-A1C36064B18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5A906E47-BAAA-4F5F-8622-A50D00DF4F9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7F8E16B9-BC0B-41AB-A961-9711898669B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9232E3E8-3F18-42CF-B92F-D419E0958668}"/>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4C5D0149-2944-484A-93D1-30A665D158F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24F55668-25C6-4CB1-AB97-9CE10D485E6E}"/>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EA1A1AB4-5140-4A0B-896E-FD6298E7BEC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654A54ED-5C07-41D2-8482-EDFEC04B8DB4}"/>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EAD340A7-7139-4806-BAA4-F30864592CC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ACB99961-13AA-4BF6-86E2-AA5B58A7E56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37533E87-4163-424A-A0FC-7A9F0E0B467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98870664-4FF5-4224-9962-1C0CD044E7B6}"/>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0048D24E-C01B-46A4-BA99-9611C7FCA4E6}"/>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9B66F8A4-7258-4DF7-B17B-582F9997728D}"/>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01FA7229-D37F-418C-A130-CE7B9E2876A2}"/>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E90A4809-A18C-4513-A598-60E7092CD8FC}"/>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595" name="【学校施設】&#10;一人当たり面積平均値テキスト">
          <a:extLst>
            <a:ext uri="{FF2B5EF4-FFF2-40B4-BE49-F238E27FC236}">
              <a16:creationId xmlns:a16="http://schemas.microsoft.com/office/drawing/2014/main" id="{C6BC9D51-0614-483E-A770-2BF65930B519}"/>
            </a:ext>
          </a:extLst>
        </xdr:cNvPr>
        <xdr:cNvSpPr txBox="1"/>
      </xdr:nvSpPr>
      <xdr:spPr>
        <a:xfrm>
          <a:off x="22199600" y="1057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E47EAE19-2932-43F3-9596-AABEB6FA3D9C}"/>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D1DD10DC-70A1-4DC2-9163-AFEA94F57E8F}"/>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BDB43E56-7C3E-4467-B1FA-5B724979AA8E}"/>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a:extLst>
            <a:ext uri="{FF2B5EF4-FFF2-40B4-BE49-F238E27FC236}">
              <a16:creationId xmlns:a16="http://schemas.microsoft.com/office/drawing/2014/main" id="{462B7C7F-F542-4168-9F30-7A166FF063C5}"/>
            </a:ext>
          </a:extLst>
        </xdr:cNvPr>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a:extLst>
            <a:ext uri="{FF2B5EF4-FFF2-40B4-BE49-F238E27FC236}">
              <a16:creationId xmlns:a16="http://schemas.microsoft.com/office/drawing/2014/main" id="{5E3015C6-8124-4E9C-950C-A1F61BB4D40A}"/>
            </a:ext>
          </a:extLst>
        </xdr:cNvPr>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F7E463F-F8C8-4FCB-8D8E-16E31554424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180872C-1B4C-4773-88D6-90CE0FAD7F0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AD0C01B-57D0-4115-A5BD-F683AADFB50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0F04E8D-96C4-47CE-9268-D6069EDFCC6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5634EC3-569E-4BAB-900B-EB5ED24DDE4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107437</xdr:rowOff>
    </xdr:from>
    <xdr:to>
      <xdr:col>116</xdr:col>
      <xdr:colOff>114300</xdr:colOff>
      <xdr:row>63</xdr:row>
      <xdr:rowOff>37587</xdr:rowOff>
    </xdr:to>
    <xdr:sp macro="" textlink="">
      <xdr:nvSpPr>
        <xdr:cNvPr id="606" name="楕円 605">
          <a:extLst>
            <a:ext uri="{FF2B5EF4-FFF2-40B4-BE49-F238E27FC236}">
              <a16:creationId xmlns:a16="http://schemas.microsoft.com/office/drawing/2014/main" id="{C19307F6-509D-476D-8FCB-F315B9AF4E28}"/>
            </a:ext>
          </a:extLst>
        </xdr:cNvPr>
        <xdr:cNvSpPr/>
      </xdr:nvSpPr>
      <xdr:spPr>
        <a:xfrm>
          <a:off x="22110700" y="10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85864</xdr:rowOff>
    </xdr:from>
    <xdr:ext cx="469744" cy="259045"/>
    <xdr:sp macro="" textlink="">
      <xdr:nvSpPr>
        <xdr:cNvPr id="607" name="【学校施設】&#10;一人当たり面積該当値テキスト">
          <a:extLst>
            <a:ext uri="{FF2B5EF4-FFF2-40B4-BE49-F238E27FC236}">
              <a16:creationId xmlns:a16="http://schemas.microsoft.com/office/drawing/2014/main" id="{0580F69B-ED00-4558-9933-82276CBFB287}"/>
            </a:ext>
          </a:extLst>
        </xdr:cNvPr>
        <xdr:cNvSpPr txBox="1"/>
      </xdr:nvSpPr>
      <xdr:spPr>
        <a:xfrm>
          <a:off x="22199600" y="1071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109403</xdr:rowOff>
    </xdr:from>
    <xdr:to>
      <xdr:col>112</xdr:col>
      <xdr:colOff>38100</xdr:colOff>
      <xdr:row>63</xdr:row>
      <xdr:rowOff>39553</xdr:rowOff>
    </xdr:to>
    <xdr:sp macro="" textlink="">
      <xdr:nvSpPr>
        <xdr:cNvPr id="608" name="楕円 607">
          <a:extLst>
            <a:ext uri="{FF2B5EF4-FFF2-40B4-BE49-F238E27FC236}">
              <a16:creationId xmlns:a16="http://schemas.microsoft.com/office/drawing/2014/main" id="{13D03AB9-C2D8-41BF-AF96-870C3905BAF1}"/>
            </a:ext>
          </a:extLst>
        </xdr:cNvPr>
        <xdr:cNvSpPr/>
      </xdr:nvSpPr>
      <xdr:spPr>
        <a:xfrm>
          <a:off x="21272500" y="1073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158237</xdr:rowOff>
    </xdr:from>
    <xdr:to>
      <xdr:col>116</xdr:col>
      <xdr:colOff>63500</xdr:colOff>
      <xdr:row>62</xdr:row>
      <xdr:rowOff>160203</xdr:rowOff>
    </xdr:to>
    <xdr:cxnSp macro="">
      <xdr:nvCxnSpPr>
        <xdr:cNvPr id="609" name="直線コネクタ 608">
          <a:extLst>
            <a:ext uri="{FF2B5EF4-FFF2-40B4-BE49-F238E27FC236}">
              <a16:creationId xmlns:a16="http://schemas.microsoft.com/office/drawing/2014/main" id="{A03B728A-097E-4519-BAB4-5230723CE849}"/>
            </a:ext>
          </a:extLst>
        </xdr:cNvPr>
        <xdr:cNvCxnSpPr/>
      </xdr:nvCxnSpPr>
      <xdr:spPr>
        <a:xfrm flipV="1">
          <a:off x="21323300" y="10788137"/>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115941</xdr:rowOff>
    </xdr:from>
    <xdr:to>
      <xdr:col>107</xdr:col>
      <xdr:colOff>101600</xdr:colOff>
      <xdr:row>63</xdr:row>
      <xdr:rowOff>46091</xdr:rowOff>
    </xdr:to>
    <xdr:sp macro="" textlink="">
      <xdr:nvSpPr>
        <xdr:cNvPr id="610" name="楕円 609">
          <a:extLst>
            <a:ext uri="{FF2B5EF4-FFF2-40B4-BE49-F238E27FC236}">
              <a16:creationId xmlns:a16="http://schemas.microsoft.com/office/drawing/2014/main" id="{1B3C3B21-BFB8-492B-8259-A05A51A897B7}"/>
            </a:ext>
          </a:extLst>
        </xdr:cNvPr>
        <xdr:cNvSpPr/>
      </xdr:nvSpPr>
      <xdr:spPr>
        <a:xfrm>
          <a:off x="20383500" y="1074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160203</xdr:rowOff>
    </xdr:from>
    <xdr:to>
      <xdr:col>111</xdr:col>
      <xdr:colOff>177800</xdr:colOff>
      <xdr:row>62</xdr:row>
      <xdr:rowOff>166741</xdr:rowOff>
    </xdr:to>
    <xdr:cxnSp macro="">
      <xdr:nvCxnSpPr>
        <xdr:cNvPr id="611" name="直線コネクタ 610">
          <a:extLst>
            <a:ext uri="{FF2B5EF4-FFF2-40B4-BE49-F238E27FC236}">
              <a16:creationId xmlns:a16="http://schemas.microsoft.com/office/drawing/2014/main" id="{68616352-84B5-4F31-AB9E-D379E8F75CC0}"/>
            </a:ext>
          </a:extLst>
        </xdr:cNvPr>
        <xdr:cNvCxnSpPr/>
      </xdr:nvCxnSpPr>
      <xdr:spPr>
        <a:xfrm flipV="1">
          <a:off x="20434300" y="10790103"/>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115804</xdr:rowOff>
    </xdr:from>
    <xdr:to>
      <xdr:col>102</xdr:col>
      <xdr:colOff>165100</xdr:colOff>
      <xdr:row>63</xdr:row>
      <xdr:rowOff>45954</xdr:rowOff>
    </xdr:to>
    <xdr:sp macro="" textlink="">
      <xdr:nvSpPr>
        <xdr:cNvPr id="612" name="楕円 611">
          <a:extLst>
            <a:ext uri="{FF2B5EF4-FFF2-40B4-BE49-F238E27FC236}">
              <a16:creationId xmlns:a16="http://schemas.microsoft.com/office/drawing/2014/main" id="{1B5A4440-7A5B-4643-8266-AF961693CAFF}"/>
            </a:ext>
          </a:extLst>
        </xdr:cNvPr>
        <xdr:cNvSpPr/>
      </xdr:nvSpPr>
      <xdr:spPr>
        <a:xfrm>
          <a:off x="19494500" y="1074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166604</xdr:rowOff>
    </xdr:from>
    <xdr:to>
      <xdr:col>107</xdr:col>
      <xdr:colOff>50800</xdr:colOff>
      <xdr:row>62</xdr:row>
      <xdr:rowOff>166741</xdr:rowOff>
    </xdr:to>
    <xdr:cxnSp macro="">
      <xdr:nvCxnSpPr>
        <xdr:cNvPr id="613" name="直線コネクタ 612">
          <a:extLst>
            <a:ext uri="{FF2B5EF4-FFF2-40B4-BE49-F238E27FC236}">
              <a16:creationId xmlns:a16="http://schemas.microsoft.com/office/drawing/2014/main" id="{8C8C9E6F-CCAB-4A56-94F3-8F9FB4EBAE7E}"/>
            </a:ext>
          </a:extLst>
        </xdr:cNvPr>
        <xdr:cNvCxnSpPr/>
      </xdr:nvCxnSpPr>
      <xdr:spPr>
        <a:xfrm>
          <a:off x="19545300" y="1079650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120055</xdr:rowOff>
    </xdr:from>
    <xdr:to>
      <xdr:col>98</xdr:col>
      <xdr:colOff>38100</xdr:colOff>
      <xdr:row>63</xdr:row>
      <xdr:rowOff>50205</xdr:rowOff>
    </xdr:to>
    <xdr:sp macro="" textlink="">
      <xdr:nvSpPr>
        <xdr:cNvPr id="614" name="楕円 613">
          <a:extLst>
            <a:ext uri="{FF2B5EF4-FFF2-40B4-BE49-F238E27FC236}">
              <a16:creationId xmlns:a16="http://schemas.microsoft.com/office/drawing/2014/main" id="{93D0092A-F633-490B-B066-6E79630A0D7C}"/>
            </a:ext>
          </a:extLst>
        </xdr:cNvPr>
        <xdr:cNvSpPr/>
      </xdr:nvSpPr>
      <xdr:spPr>
        <a:xfrm>
          <a:off x="18605500" y="107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166604</xdr:rowOff>
    </xdr:from>
    <xdr:to>
      <xdr:col>102</xdr:col>
      <xdr:colOff>114300</xdr:colOff>
      <xdr:row>62</xdr:row>
      <xdr:rowOff>170855</xdr:rowOff>
    </xdr:to>
    <xdr:cxnSp macro="">
      <xdr:nvCxnSpPr>
        <xdr:cNvPr id="615" name="直線コネクタ 614">
          <a:extLst>
            <a:ext uri="{FF2B5EF4-FFF2-40B4-BE49-F238E27FC236}">
              <a16:creationId xmlns:a16="http://schemas.microsoft.com/office/drawing/2014/main" id="{ED7EBB2C-4FA2-4824-A334-F6EF65C6EAAF}"/>
            </a:ext>
          </a:extLst>
        </xdr:cNvPr>
        <xdr:cNvCxnSpPr/>
      </xdr:nvCxnSpPr>
      <xdr:spPr>
        <a:xfrm flipV="1">
          <a:off x="18656300" y="10796504"/>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616" name="n_1aveValue【学校施設】&#10;一人当たり面積">
          <a:extLst>
            <a:ext uri="{FF2B5EF4-FFF2-40B4-BE49-F238E27FC236}">
              <a16:creationId xmlns:a16="http://schemas.microsoft.com/office/drawing/2014/main" id="{291F40C6-3870-401C-A8D5-C07A427AFFE9}"/>
            </a:ext>
          </a:extLst>
        </xdr:cNvPr>
        <xdr:cNvSpPr txBox="1"/>
      </xdr:nvSpPr>
      <xdr:spPr>
        <a:xfrm>
          <a:off x="21075727" y="105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617" name="n_2aveValue【学校施設】&#10;一人当たり面積">
          <a:extLst>
            <a:ext uri="{FF2B5EF4-FFF2-40B4-BE49-F238E27FC236}">
              <a16:creationId xmlns:a16="http://schemas.microsoft.com/office/drawing/2014/main" id="{558DF298-4B24-4890-96EC-3E31F8553A7B}"/>
            </a:ext>
          </a:extLst>
        </xdr:cNvPr>
        <xdr:cNvSpPr txBox="1"/>
      </xdr:nvSpPr>
      <xdr:spPr>
        <a:xfrm>
          <a:off x="20199427" y="1050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53153</xdr:rowOff>
    </xdr:from>
    <xdr:ext cx="469744" cy="259045"/>
    <xdr:sp macro="" textlink="">
      <xdr:nvSpPr>
        <xdr:cNvPr id="618" name="n_3aveValue【学校施設】&#10;一人当たり面積">
          <a:extLst>
            <a:ext uri="{FF2B5EF4-FFF2-40B4-BE49-F238E27FC236}">
              <a16:creationId xmlns:a16="http://schemas.microsoft.com/office/drawing/2014/main" id="{170D9C90-3AE5-47E4-B5B1-E36FCB5961A9}"/>
            </a:ext>
          </a:extLst>
        </xdr:cNvPr>
        <xdr:cNvSpPr txBox="1"/>
      </xdr:nvSpPr>
      <xdr:spPr>
        <a:xfrm>
          <a:off x="19310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619" name="n_4aveValue【学校施設】&#10;一人当たり面積">
          <a:extLst>
            <a:ext uri="{FF2B5EF4-FFF2-40B4-BE49-F238E27FC236}">
              <a16:creationId xmlns:a16="http://schemas.microsoft.com/office/drawing/2014/main" id="{20E109D7-61CD-4076-88AC-4F0E2ED8BFC8}"/>
            </a:ext>
          </a:extLst>
        </xdr:cNvPr>
        <xdr:cNvSpPr txBox="1"/>
      </xdr:nvSpPr>
      <xdr:spPr>
        <a:xfrm>
          <a:off x="18421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30680</xdr:rowOff>
    </xdr:from>
    <xdr:ext cx="469744" cy="259045"/>
    <xdr:sp macro="" textlink="">
      <xdr:nvSpPr>
        <xdr:cNvPr id="620" name="n_1mainValue【学校施設】&#10;一人当たり面積">
          <a:extLst>
            <a:ext uri="{FF2B5EF4-FFF2-40B4-BE49-F238E27FC236}">
              <a16:creationId xmlns:a16="http://schemas.microsoft.com/office/drawing/2014/main" id="{40950AF7-97B3-468A-ADF8-3C08392E36F4}"/>
            </a:ext>
          </a:extLst>
        </xdr:cNvPr>
        <xdr:cNvSpPr txBox="1"/>
      </xdr:nvSpPr>
      <xdr:spPr>
        <a:xfrm>
          <a:off x="21075727" y="1083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37218</xdr:rowOff>
    </xdr:from>
    <xdr:ext cx="469744" cy="259045"/>
    <xdr:sp macro="" textlink="">
      <xdr:nvSpPr>
        <xdr:cNvPr id="621" name="n_2mainValue【学校施設】&#10;一人当たり面積">
          <a:extLst>
            <a:ext uri="{FF2B5EF4-FFF2-40B4-BE49-F238E27FC236}">
              <a16:creationId xmlns:a16="http://schemas.microsoft.com/office/drawing/2014/main" id="{DBFFD962-AA34-4D28-853D-69BA25FD512F}"/>
            </a:ext>
          </a:extLst>
        </xdr:cNvPr>
        <xdr:cNvSpPr txBox="1"/>
      </xdr:nvSpPr>
      <xdr:spPr>
        <a:xfrm>
          <a:off x="20199427" y="1083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37081</xdr:rowOff>
    </xdr:from>
    <xdr:ext cx="469744" cy="259045"/>
    <xdr:sp macro="" textlink="">
      <xdr:nvSpPr>
        <xdr:cNvPr id="622" name="n_3mainValue【学校施設】&#10;一人当たり面積">
          <a:extLst>
            <a:ext uri="{FF2B5EF4-FFF2-40B4-BE49-F238E27FC236}">
              <a16:creationId xmlns:a16="http://schemas.microsoft.com/office/drawing/2014/main" id="{12348B6D-30A5-4BC0-ABE9-356E53FDEE14}"/>
            </a:ext>
          </a:extLst>
        </xdr:cNvPr>
        <xdr:cNvSpPr txBox="1"/>
      </xdr:nvSpPr>
      <xdr:spPr>
        <a:xfrm>
          <a:off x="19310427" y="1083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41332</xdr:rowOff>
    </xdr:from>
    <xdr:ext cx="469744" cy="259045"/>
    <xdr:sp macro="" textlink="">
      <xdr:nvSpPr>
        <xdr:cNvPr id="623" name="n_4mainValue【学校施設】&#10;一人当たり面積">
          <a:extLst>
            <a:ext uri="{FF2B5EF4-FFF2-40B4-BE49-F238E27FC236}">
              <a16:creationId xmlns:a16="http://schemas.microsoft.com/office/drawing/2014/main" id="{968E63CD-00B7-4FB0-8B03-7BFAF74C757C}"/>
            </a:ext>
          </a:extLst>
        </xdr:cNvPr>
        <xdr:cNvSpPr txBox="1"/>
      </xdr:nvSpPr>
      <xdr:spPr>
        <a:xfrm>
          <a:off x="18421427" y="1084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967118CB-7AFC-4C62-A7A7-4D30D3259EE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959DEEA6-A0C6-4725-B393-0E50663D10B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F5492C12-BD57-4A50-AA61-DDE49FE00F2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513666-3193-4EF8-B82B-D0B84ACC338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E825FCD-98AB-4C85-9E2D-20BC9344E53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B7FB2EB7-C2C3-4C0B-8314-FF8B83A9C34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5E71FBAC-B23E-4550-A9A4-D14EEBFE07F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F139FAB8-9956-422E-8299-1243C1B61A1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C82DC9C8-F2B4-4A85-AC47-754299A82DC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DE141AB4-7873-4066-B459-CD0CC163498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8318044D-8540-4950-B4AD-E661DC08D9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75168413-A57E-4C4C-9600-36BDC2BD2C4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18EF36BC-3E93-4A19-8921-762E0B591A3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74B545D7-86A2-4355-A6B0-15281034BE0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308B2047-AD70-4FEF-919A-12CB64BBA7A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25433D1F-D07A-40F6-9AA2-ABF03E79BFB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68405737-8420-40A8-A35C-9211993D429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A94484DE-AEE1-479C-BCD2-18563020FA6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B6FB3F45-1E7F-4444-8ACC-332C8650E78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4FEEB024-314D-4230-9420-02085EDA93F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B916AA17-D7C8-4DAF-A06D-5ECBA1F7C84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CD7B07A8-5F52-4D60-B5D6-16AD6D58C10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1AC01EB-0EA4-4E58-B566-8B456AAB48A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E8693983-0B67-4B4D-A92F-0F398382659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BD2BAE70-804C-4174-91AF-2911410486C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ACE63C12-4A83-4E32-9D1A-6A73800BAA1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282517DD-A0FD-4153-8008-6B016A381A5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4D69B444-54BE-4FD5-B024-700D18C043B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C75FD598-E3F5-4501-BA59-D4D00DB3CEA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38A2FB58-2133-4905-9542-34C679C9A7D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BD8D55D8-4AB6-4C62-AB67-FE13F9A98DE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8865A375-32CA-4C6E-BA6A-371C16C6295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6D711A66-45EF-484E-8958-02EE1F3BEBC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E0DD06D1-A9E6-4514-9C87-E4149A9BB99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785B1FEF-D5D8-4502-8E3E-7F97A7DD93E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D8C5813D-E360-4BFB-82B0-82AA95C3808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C121E91D-C409-4789-B5ED-9EF847220BA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0AC2EFF5-557F-4803-AC75-F69734CE8CD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0C6274D3-D9E5-47BF-A7B9-FD1E6075285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321170B1-BF32-4ADE-89DB-2B9741030C3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3D8B59BA-6879-4866-9A41-130484CAFE4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20AD494A-83C3-4793-906E-7993409B381C}"/>
            </a:ext>
          </a:extLst>
        </xdr:cNvPr>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14CA6C45-8377-45D3-ACC4-7A8E2ADE50B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8F97A7FB-494B-4921-A362-632037A0AC4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8" name="【公民館】&#10;有形固定資産減価償却率最大値テキスト">
          <a:extLst>
            <a:ext uri="{FF2B5EF4-FFF2-40B4-BE49-F238E27FC236}">
              <a16:creationId xmlns:a16="http://schemas.microsoft.com/office/drawing/2014/main" id="{6C4F3BFE-9916-4B1C-A6B3-DB3E31CE5956}"/>
            </a:ext>
          </a:extLst>
        </xdr:cNvPr>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69" name="直線コネクタ 668">
          <a:extLst>
            <a:ext uri="{FF2B5EF4-FFF2-40B4-BE49-F238E27FC236}">
              <a16:creationId xmlns:a16="http://schemas.microsoft.com/office/drawing/2014/main" id="{4DB8E02C-E7A3-4BD9-B66E-0C5731D578FD}"/>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670" name="【公民館】&#10;有形固定資産減価償却率平均値テキスト">
          <a:extLst>
            <a:ext uri="{FF2B5EF4-FFF2-40B4-BE49-F238E27FC236}">
              <a16:creationId xmlns:a16="http://schemas.microsoft.com/office/drawing/2014/main" id="{1F65D40B-BEFD-4F99-98EF-59E4C636549C}"/>
            </a:ext>
          </a:extLst>
        </xdr:cNvPr>
        <xdr:cNvSpPr txBox="1"/>
      </xdr:nvSpPr>
      <xdr:spPr>
        <a:xfrm>
          <a:off x="16357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71" name="フローチャート: 判断 670">
          <a:extLst>
            <a:ext uri="{FF2B5EF4-FFF2-40B4-BE49-F238E27FC236}">
              <a16:creationId xmlns:a16="http://schemas.microsoft.com/office/drawing/2014/main" id="{30F9021C-7FE8-4363-9595-B739B570602F}"/>
            </a:ext>
          </a:extLst>
        </xdr:cNvPr>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72" name="フローチャート: 判断 671">
          <a:extLst>
            <a:ext uri="{FF2B5EF4-FFF2-40B4-BE49-F238E27FC236}">
              <a16:creationId xmlns:a16="http://schemas.microsoft.com/office/drawing/2014/main" id="{01474307-2B07-4FBF-BC9A-12B3367C37FB}"/>
            </a:ext>
          </a:extLst>
        </xdr:cNvPr>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3" name="フローチャート: 判断 672">
          <a:extLst>
            <a:ext uri="{FF2B5EF4-FFF2-40B4-BE49-F238E27FC236}">
              <a16:creationId xmlns:a16="http://schemas.microsoft.com/office/drawing/2014/main" id="{44486B46-4D28-4965-9809-0FEAC98B5A90}"/>
            </a:ext>
          </a:extLst>
        </xdr:cNvPr>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4" name="フローチャート: 判断 673">
          <a:extLst>
            <a:ext uri="{FF2B5EF4-FFF2-40B4-BE49-F238E27FC236}">
              <a16:creationId xmlns:a16="http://schemas.microsoft.com/office/drawing/2014/main" id="{C38891A0-60D4-4B35-BAA8-79EE0C683CDE}"/>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75" name="フローチャート: 判断 674">
          <a:extLst>
            <a:ext uri="{FF2B5EF4-FFF2-40B4-BE49-F238E27FC236}">
              <a16:creationId xmlns:a16="http://schemas.microsoft.com/office/drawing/2014/main" id="{777B5E81-A131-4D7A-A27F-3F4FFB57A5CD}"/>
            </a:ext>
          </a:extLst>
        </xdr:cNvPr>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7FD54AE7-543F-4FF2-AF78-DD9943A3B26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749A4B3-4F9E-4D5F-8F96-22AF1B58B7D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A4395DC6-0EEB-4CAA-89F7-7FF02688F1C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68A2428-2EAA-4D61-99B2-8889FD7E4B0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4210F7B-E759-4A8B-A017-4FD99C4F3A5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51526</xdr:rowOff>
    </xdr:from>
    <xdr:to>
      <xdr:col>85</xdr:col>
      <xdr:colOff>177800</xdr:colOff>
      <xdr:row>106</xdr:row>
      <xdr:rowOff>153126</xdr:rowOff>
    </xdr:to>
    <xdr:sp macro="" textlink="">
      <xdr:nvSpPr>
        <xdr:cNvPr id="681" name="楕円 680">
          <a:extLst>
            <a:ext uri="{FF2B5EF4-FFF2-40B4-BE49-F238E27FC236}">
              <a16:creationId xmlns:a16="http://schemas.microsoft.com/office/drawing/2014/main" id="{F56A7800-6C84-4F24-9D90-20A28A4F265C}"/>
            </a:ext>
          </a:extLst>
        </xdr:cNvPr>
        <xdr:cNvSpPr/>
      </xdr:nvSpPr>
      <xdr:spPr>
        <a:xfrm>
          <a:off x="16268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29953</xdr:rowOff>
    </xdr:from>
    <xdr:ext cx="405111" cy="259045"/>
    <xdr:sp macro="" textlink="">
      <xdr:nvSpPr>
        <xdr:cNvPr id="682" name="【公民館】&#10;有形固定資産減価償却率該当値テキスト">
          <a:extLst>
            <a:ext uri="{FF2B5EF4-FFF2-40B4-BE49-F238E27FC236}">
              <a16:creationId xmlns:a16="http://schemas.microsoft.com/office/drawing/2014/main" id="{F93AB4CD-384D-48BC-80B3-21C95EF06CF6}"/>
            </a:ext>
          </a:extLst>
        </xdr:cNvPr>
        <xdr:cNvSpPr txBox="1"/>
      </xdr:nvSpPr>
      <xdr:spPr>
        <a:xfrm>
          <a:off x="16357600"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15602</xdr:rowOff>
    </xdr:from>
    <xdr:to>
      <xdr:col>81</xdr:col>
      <xdr:colOff>101600</xdr:colOff>
      <xdr:row>106</xdr:row>
      <xdr:rowOff>117202</xdr:rowOff>
    </xdr:to>
    <xdr:sp macro="" textlink="">
      <xdr:nvSpPr>
        <xdr:cNvPr id="683" name="楕円 682">
          <a:extLst>
            <a:ext uri="{FF2B5EF4-FFF2-40B4-BE49-F238E27FC236}">
              <a16:creationId xmlns:a16="http://schemas.microsoft.com/office/drawing/2014/main" id="{60733610-7A87-4FD9-9B7F-B28622D71A1D}"/>
            </a:ext>
          </a:extLst>
        </xdr:cNvPr>
        <xdr:cNvSpPr/>
      </xdr:nvSpPr>
      <xdr:spPr>
        <a:xfrm>
          <a:off x="15430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66402</xdr:rowOff>
    </xdr:from>
    <xdr:to>
      <xdr:col>85</xdr:col>
      <xdr:colOff>127000</xdr:colOff>
      <xdr:row>106</xdr:row>
      <xdr:rowOff>102326</xdr:rowOff>
    </xdr:to>
    <xdr:cxnSp macro="">
      <xdr:nvCxnSpPr>
        <xdr:cNvPr id="684" name="直線コネクタ 683">
          <a:extLst>
            <a:ext uri="{FF2B5EF4-FFF2-40B4-BE49-F238E27FC236}">
              <a16:creationId xmlns:a16="http://schemas.microsoft.com/office/drawing/2014/main" id="{D4C94E45-AA97-49AB-94CB-E1E1A4065DD4}"/>
            </a:ext>
          </a:extLst>
        </xdr:cNvPr>
        <xdr:cNvCxnSpPr/>
      </xdr:nvCxnSpPr>
      <xdr:spPr>
        <a:xfrm>
          <a:off x="15481300" y="1824010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151130</xdr:rowOff>
    </xdr:from>
    <xdr:to>
      <xdr:col>76</xdr:col>
      <xdr:colOff>165100</xdr:colOff>
      <xdr:row>106</xdr:row>
      <xdr:rowOff>81280</xdr:rowOff>
    </xdr:to>
    <xdr:sp macro="" textlink="">
      <xdr:nvSpPr>
        <xdr:cNvPr id="685" name="楕円 684">
          <a:extLst>
            <a:ext uri="{FF2B5EF4-FFF2-40B4-BE49-F238E27FC236}">
              <a16:creationId xmlns:a16="http://schemas.microsoft.com/office/drawing/2014/main" id="{2660845B-E58C-4EAC-9BCE-70618A04850A}"/>
            </a:ext>
          </a:extLst>
        </xdr:cNvPr>
        <xdr:cNvSpPr/>
      </xdr:nvSpPr>
      <xdr:spPr>
        <a:xfrm>
          <a:off x="1454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30480</xdr:rowOff>
    </xdr:from>
    <xdr:to>
      <xdr:col>81</xdr:col>
      <xdr:colOff>50800</xdr:colOff>
      <xdr:row>106</xdr:row>
      <xdr:rowOff>66402</xdr:rowOff>
    </xdr:to>
    <xdr:cxnSp macro="">
      <xdr:nvCxnSpPr>
        <xdr:cNvPr id="686" name="直線コネクタ 685">
          <a:extLst>
            <a:ext uri="{FF2B5EF4-FFF2-40B4-BE49-F238E27FC236}">
              <a16:creationId xmlns:a16="http://schemas.microsoft.com/office/drawing/2014/main" id="{D4421D3D-3995-41A6-A08D-4031CE65C590}"/>
            </a:ext>
          </a:extLst>
        </xdr:cNvPr>
        <xdr:cNvCxnSpPr/>
      </xdr:nvCxnSpPr>
      <xdr:spPr>
        <a:xfrm>
          <a:off x="14592300" y="182041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687" name="楕円 686">
          <a:extLst>
            <a:ext uri="{FF2B5EF4-FFF2-40B4-BE49-F238E27FC236}">
              <a16:creationId xmlns:a16="http://schemas.microsoft.com/office/drawing/2014/main" id="{4A23C21A-62EF-4A95-89D2-B5DA9BA1DD0A}"/>
            </a:ext>
          </a:extLst>
        </xdr:cNvPr>
        <xdr:cNvSpPr/>
      </xdr:nvSpPr>
      <xdr:spPr>
        <a:xfrm>
          <a:off x="1365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166007</xdr:rowOff>
    </xdr:from>
    <xdr:to>
      <xdr:col>76</xdr:col>
      <xdr:colOff>114300</xdr:colOff>
      <xdr:row>106</xdr:row>
      <xdr:rowOff>30480</xdr:rowOff>
    </xdr:to>
    <xdr:cxnSp macro="">
      <xdr:nvCxnSpPr>
        <xdr:cNvPr id="688" name="直線コネクタ 687">
          <a:extLst>
            <a:ext uri="{FF2B5EF4-FFF2-40B4-BE49-F238E27FC236}">
              <a16:creationId xmlns:a16="http://schemas.microsoft.com/office/drawing/2014/main" id="{A73177D8-7555-40E4-B6EE-EF9E51AD363C}"/>
            </a:ext>
          </a:extLst>
        </xdr:cNvPr>
        <xdr:cNvCxnSpPr/>
      </xdr:nvCxnSpPr>
      <xdr:spPr>
        <a:xfrm>
          <a:off x="13703300" y="1816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79284</xdr:rowOff>
    </xdr:from>
    <xdr:to>
      <xdr:col>67</xdr:col>
      <xdr:colOff>101600</xdr:colOff>
      <xdr:row>106</xdr:row>
      <xdr:rowOff>9434</xdr:rowOff>
    </xdr:to>
    <xdr:sp macro="" textlink="">
      <xdr:nvSpPr>
        <xdr:cNvPr id="689" name="楕円 688">
          <a:extLst>
            <a:ext uri="{FF2B5EF4-FFF2-40B4-BE49-F238E27FC236}">
              <a16:creationId xmlns:a16="http://schemas.microsoft.com/office/drawing/2014/main" id="{DEAB11DE-1F23-4C54-AF19-2C88358C8D71}"/>
            </a:ext>
          </a:extLst>
        </xdr:cNvPr>
        <xdr:cNvSpPr/>
      </xdr:nvSpPr>
      <xdr:spPr>
        <a:xfrm>
          <a:off x="12763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130084</xdr:rowOff>
    </xdr:from>
    <xdr:to>
      <xdr:col>71</xdr:col>
      <xdr:colOff>177800</xdr:colOff>
      <xdr:row>105</xdr:row>
      <xdr:rowOff>166007</xdr:rowOff>
    </xdr:to>
    <xdr:cxnSp macro="">
      <xdr:nvCxnSpPr>
        <xdr:cNvPr id="690" name="直線コネクタ 689">
          <a:extLst>
            <a:ext uri="{FF2B5EF4-FFF2-40B4-BE49-F238E27FC236}">
              <a16:creationId xmlns:a16="http://schemas.microsoft.com/office/drawing/2014/main" id="{EF4C3A83-8AE1-4D9F-A51C-2258F583D55A}"/>
            </a:ext>
          </a:extLst>
        </xdr:cNvPr>
        <xdr:cNvCxnSpPr/>
      </xdr:nvCxnSpPr>
      <xdr:spPr>
        <a:xfrm>
          <a:off x="12814300" y="1813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691" name="n_1aveValue【公民館】&#10;有形固定資産減価償却率">
          <a:extLst>
            <a:ext uri="{FF2B5EF4-FFF2-40B4-BE49-F238E27FC236}">
              <a16:creationId xmlns:a16="http://schemas.microsoft.com/office/drawing/2014/main" id="{B1C44908-AC2B-4934-829A-184DED72CBE5}"/>
            </a:ext>
          </a:extLst>
        </xdr:cNvPr>
        <xdr:cNvSpPr txBox="1"/>
      </xdr:nvSpPr>
      <xdr:spPr>
        <a:xfrm>
          <a:off x="152660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692" name="n_2aveValue【公民館】&#10;有形固定資産減価償却率">
          <a:extLst>
            <a:ext uri="{FF2B5EF4-FFF2-40B4-BE49-F238E27FC236}">
              <a16:creationId xmlns:a16="http://schemas.microsoft.com/office/drawing/2014/main" id="{8ADF2092-887D-467C-84BD-DCEB1F7F5B4F}"/>
            </a:ext>
          </a:extLst>
        </xdr:cNvPr>
        <xdr:cNvSpPr txBox="1"/>
      </xdr:nvSpPr>
      <xdr:spPr>
        <a:xfrm>
          <a:off x="14389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693" name="n_3aveValue【公民館】&#10;有形固定資産減価償却率">
          <a:extLst>
            <a:ext uri="{FF2B5EF4-FFF2-40B4-BE49-F238E27FC236}">
              <a16:creationId xmlns:a16="http://schemas.microsoft.com/office/drawing/2014/main" id="{71FAEF9D-03AE-4E61-9813-BFE202C24729}"/>
            </a:ext>
          </a:extLst>
        </xdr:cNvPr>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694" name="n_4aveValue【公民館】&#10;有形固定資産減価償却率">
          <a:extLst>
            <a:ext uri="{FF2B5EF4-FFF2-40B4-BE49-F238E27FC236}">
              <a16:creationId xmlns:a16="http://schemas.microsoft.com/office/drawing/2014/main" id="{4A591952-F459-421D-8409-0444BAAC75C0}"/>
            </a:ext>
          </a:extLst>
        </xdr:cNvPr>
        <xdr:cNvSpPr txBox="1"/>
      </xdr:nvSpPr>
      <xdr:spPr>
        <a:xfrm>
          <a:off x="12611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108329</xdr:rowOff>
    </xdr:from>
    <xdr:ext cx="405111" cy="259045"/>
    <xdr:sp macro="" textlink="">
      <xdr:nvSpPr>
        <xdr:cNvPr id="695" name="n_1mainValue【公民館】&#10;有形固定資産減価償却率">
          <a:extLst>
            <a:ext uri="{FF2B5EF4-FFF2-40B4-BE49-F238E27FC236}">
              <a16:creationId xmlns:a16="http://schemas.microsoft.com/office/drawing/2014/main" id="{C13607B9-A523-4076-8FCB-5E0F74721593}"/>
            </a:ext>
          </a:extLst>
        </xdr:cNvPr>
        <xdr:cNvSpPr txBox="1"/>
      </xdr:nvSpPr>
      <xdr:spPr>
        <a:xfrm>
          <a:off x="15266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72407</xdr:rowOff>
    </xdr:from>
    <xdr:ext cx="405111" cy="259045"/>
    <xdr:sp macro="" textlink="">
      <xdr:nvSpPr>
        <xdr:cNvPr id="696" name="n_2mainValue【公民館】&#10;有形固定資産減価償却率">
          <a:extLst>
            <a:ext uri="{FF2B5EF4-FFF2-40B4-BE49-F238E27FC236}">
              <a16:creationId xmlns:a16="http://schemas.microsoft.com/office/drawing/2014/main" id="{1C0A21D1-9F2D-45C3-8CB7-E6EAD460D87A}"/>
            </a:ext>
          </a:extLst>
        </xdr:cNvPr>
        <xdr:cNvSpPr txBox="1"/>
      </xdr:nvSpPr>
      <xdr:spPr>
        <a:xfrm>
          <a:off x="14389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61884</xdr:rowOff>
    </xdr:from>
    <xdr:ext cx="405111" cy="259045"/>
    <xdr:sp macro="" textlink="">
      <xdr:nvSpPr>
        <xdr:cNvPr id="697" name="n_3mainValue【公民館】&#10;有形固定資産減価償却率">
          <a:extLst>
            <a:ext uri="{FF2B5EF4-FFF2-40B4-BE49-F238E27FC236}">
              <a16:creationId xmlns:a16="http://schemas.microsoft.com/office/drawing/2014/main" id="{F5457779-8BE7-490A-B959-6195515767CF}"/>
            </a:ext>
          </a:extLst>
        </xdr:cNvPr>
        <xdr:cNvSpPr txBox="1"/>
      </xdr:nvSpPr>
      <xdr:spPr>
        <a:xfrm>
          <a:off x="13500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561</xdr:rowOff>
    </xdr:from>
    <xdr:ext cx="405111" cy="259045"/>
    <xdr:sp macro="" textlink="">
      <xdr:nvSpPr>
        <xdr:cNvPr id="698" name="n_4mainValue【公民館】&#10;有形固定資産減価償却率">
          <a:extLst>
            <a:ext uri="{FF2B5EF4-FFF2-40B4-BE49-F238E27FC236}">
              <a16:creationId xmlns:a16="http://schemas.microsoft.com/office/drawing/2014/main" id="{71A4758E-676E-4A66-B2A2-8D1A0E6EAEE2}"/>
            </a:ext>
          </a:extLst>
        </xdr:cNvPr>
        <xdr:cNvSpPr txBox="1"/>
      </xdr:nvSpPr>
      <xdr:spPr>
        <a:xfrm>
          <a:off x="12611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5162D219-6956-45C9-9F81-C6E7FA8FA78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268EA3FF-AD6A-47E0-89C0-6002D77C8D7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7C492CFA-248F-4395-A91C-AD4E1BA3C60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405567D2-AAA0-4585-A9C7-6319248F756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ACBCBB95-D7BD-465B-9F98-A93FEABD5AF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D90F2195-97D3-43A3-B42F-4833AFD8260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4821C777-26CA-4F3C-BAB4-53DBB9655A8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62665E0A-F307-4E95-AFE7-D0BFD7F4B8F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88BB20BF-3A8C-46CF-B86D-73F4E5F31EF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31E5A11E-94D8-455F-A46B-DBC0B729ADF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B46A202B-3838-489E-93E7-B7F4EE5146A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225AAEC8-088F-4466-B739-2CF518D756A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3C67F7A7-17EE-465E-9336-E8E2AA09857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E3F340E6-BAC9-4B56-A199-65A0F29AF9C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C1AFD9E7-5805-4DB6-9751-7832A232798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A981326A-9971-4AD7-8DD2-97376C94D3FA}"/>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7B7FD886-3C6E-4B42-A0C5-7933063A8CB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7D241B85-9A89-40A8-9EDD-455BE286BF6B}"/>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5A2127FA-197F-4F6B-832C-9252606B938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96CF2BD6-28C8-40AA-A0E0-979FF4D6EBD9}"/>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F47CED57-C955-4F24-BCE9-8061FEAC9D4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D2437E62-7F41-4B50-BEF0-0B3D49139267}"/>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52455437-7FFB-472A-832A-7DA7D38299F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22" name="直線コネクタ 721">
          <a:extLst>
            <a:ext uri="{FF2B5EF4-FFF2-40B4-BE49-F238E27FC236}">
              <a16:creationId xmlns:a16="http://schemas.microsoft.com/office/drawing/2014/main" id="{7F89FB38-1EAE-4795-80C8-49A10CF901CB}"/>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3" name="【公民館】&#10;一人当たり面積最小値テキスト">
          <a:extLst>
            <a:ext uri="{FF2B5EF4-FFF2-40B4-BE49-F238E27FC236}">
              <a16:creationId xmlns:a16="http://schemas.microsoft.com/office/drawing/2014/main" id="{B0E1A1F2-0B38-4F7D-B192-0CC121261F1A}"/>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4" name="直線コネクタ 723">
          <a:extLst>
            <a:ext uri="{FF2B5EF4-FFF2-40B4-BE49-F238E27FC236}">
              <a16:creationId xmlns:a16="http://schemas.microsoft.com/office/drawing/2014/main" id="{6EAF4966-F021-446C-8CD8-8105E7D69023}"/>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25" name="【公民館】&#10;一人当たり面積最大値テキスト">
          <a:extLst>
            <a:ext uri="{FF2B5EF4-FFF2-40B4-BE49-F238E27FC236}">
              <a16:creationId xmlns:a16="http://schemas.microsoft.com/office/drawing/2014/main" id="{BB66FFC0-6820-4F98-8B89-292DB61312D5}"/>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26" name="直線コネクタ 725">
          <a:extLst>
            <a:ext uri="{FF2B5EF4-FFF2-40B4-BE49-F238E27FC236}">
              <a16:creationId xmlns:a16="http://schemas.microsoft.com/office/drawing/2014/main" id="{570137C1-4EE6-4200-8A66-10080A542ED6}"/>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27" name="【公民館】&#10;一人当たり面積平均値テキスト">
          <a:extLst>
            <a:ext uri="{FF2B5EF4-FFF2-40B4-BE49-F238E27FC236}">
              <a16:creationId xmlns:a16="http://schemas.microsoft.com/office/drawing/2014/main" id="{1F540DC2-83C6-4743-A975-B4D15D59B95C}"/>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8" name="フローチャート: 判断 727">
          <a:extLst>
            <a:ext uri="{FF2B5EF4-FFF2-40B4-BE49-F238E27FC236}">
              <a16:creationId xmlns:a16="http://schemas.microsoft.com/office/drawing/2014/main" id="{F0054EE9-9A07-4791-9B57-1A19FEE102DD}"/>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29" name="フローチャート: 判断 728">
          <a:extLst>
            <a:ext uri="{FF2B5EF4-FFF2-40B4-BE49-F238E27FC236}">
              <a16:creationId xmlns:a16="http://schemas.microsoft.com/office/drawing/2014/main" id="{CD085516-F4E7-4E10-839A-36C7716CA1F8}"/>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30" name="フローチャート: 判断 729">
          <a:extLst>
            <a:ext uri="{FF2B5EF4-FFF2-40B4-BE49-F238E27FC236}">
              <a16:creationId xmlns:a16="http://schemas.microsoft.com/office/drawing/2014/main" id="{FA2A8C6E-15D4-4735-B500-67AF21415FA7}"/>
            </a:ext>
          </a:extLst>
        </xdr:cNvPr>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731" name="フローチャート: 判断 730">
          <a:extLst>
            <a:ext uri="{FF2B5EF4-FFF2-40B4-BE49-F238E27FC236}">
              <a16:creationId xmlns:a16="http://schemas.microsoft.com/office/drawing/2014/main" id="{F14DF2D4-C5A1-4482-B5DD-814C8240DA7B}"/>
            </a:ext>
          </a:extLst>
        </xdr:cNvPr>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732" name="フローチャート: 判断 731">
          <a:extLst>
            <a:ext uri="{FF2B5EF4-FFF2-40B4-BE49-F238E27FC236}">
              <a16:creationId xmlns:a16="http://schemas.microsoft.com/office/drawing/2014/main" id="{F8EE3A6F-C9A6-4B45-A229-E49CCADC4EBF}"/>
            </a:ext>
          </a:extLst>
        </xdr:cNvPr>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ED40A208-DAAB-4697-8C8F-9DCB35DC710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83DB4939-FEDB-4E37-849C-369DEDB8F2A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AD235D69-13B4-45A9-B427-6B602B129D0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C6E36162-C9A0-4B08-AA63-773EBB0EDFE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E3C6914-6B9E-4D6F-96BE-47A4936E781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57632</xdr:rowOff>
    </xdr:from>
    <xdr:to>
      <xdr:col>116</xdr:col>
      <xdr:colOff>114300</xdr:colOff>
      <xdr:row>108</xdr:row>
      <xdr:rowOff>159232</xdr:rowOff>
    </xdr:to>
    <xdr:sp macro="" textlink="">
      <xdr:nvSpPr>
        <xdr:cNvPr id="738" name="楕円 737">
          <a:extLst>
            <a:ext uri="{FF2B5EF4-FFF2-40B4-BE49-F238E27FC236}">
              <a16:creationId xmlns:a16="http://schemas.microsoft.com/office/drawing/2014/main" id="{DC3E0A6A-601F-4107-98B2-CEB60176D277}"/>
            </a:ext>
          </a:extLst>
        </xdr:cNvPr>
        <xdr:cNvSpPr/>
      </xdr:nvSpPr>
      <xdr:spPr>
        <a:xfrm>
          <a:off x="22110700" y="185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1540</xdr:rowOff>
    </xdr:from>
    <xdr:ext cx="469744" cy="259045"/>
    <xdr:sp macro="" textlink="">
      <xdr:nvSpPr>
        <xdr:cNvPr id="739" name="【公民館】&#10;一人当たり面積該当値テキスト">
          <a:extLst>
            <a:ext uri="{FF2B5EF4-FFF2-40B4-BE49-F238E27FC236}">
              <a16:creationId xmlns:a16="http://schemas.microsoft.com/office/drawing/2014/main" id="{9AF0E84E-325B-4EA0-9E1B-61C50490CA01}"/>
            </a:ext>
          </a:extLst>
        </xdr:cNvPr>
        <xdr:cNvSpPr txBox="1"/>
      </xdr:nvSpPr>
      <xdr:spPr>
        <a:xfrm>
          <a:off x="22199600"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58471</xdr:rowOff>
    </xdr:from>
    <xdr:to>
      <xdr:col>112</xdr:col>
      <xdr:colOff>38100</xdr:colOff>
      <xdr:row>108</xdr:row>
      <xdr:rowOff>160071</xdr:rowOff>
    </xdr:to>
    <xdr:sp macro="" textlink="">
      <xdr:nvSpPr>
        <xdr:cNvPr id="740" name="楕円 739">
          <a:extLst>
            <a:ext uri="{FF2B5EF4-FFF2-40B4-BE49-F238E27FC236}">
              <a16:creationId xmlns:a16="http://schemas.microsoft.com/office/drawing/2014/main" id="{27A096C5-8070-427F-B13A-06F790840DED}"/>
            </a:ext>
          </a:extLst>
        </xdr:cNvPr>
        <xdr:cNvSpPr/>
      </xdr:nvSpPr>
      <xdr:spPr>
        <a:xfrm>
          <a:off x="21272500" y="1857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108432</xdr:rowOff>
    </xdr:from>
    <xdr:to>
      <xdr:col>116</xdr:col>
      <xdr:colOff>63500</xdr:colOff>
      <xdr:row>108</xdr:row>
      <xdr:rowOff>109271</xdr:rowOff>
    </xdr:to>
    <xdr:cxnSp macro="">
      <xdr:nvCxnSpPr>
        <xdr:cNvPr id="741" name="直線コネクタ 740">
          <a:extLst>
            <a:ext uri="{FF2B5EF4-FFF2-40B4-BE49-F238E27FC236}">
              <a16:creationId xmlns:a16="http://schemas.microsoft.com/office/drawing/2014/main" id="{F0F30D31-2D56-4316-A145-DCCE81AFAB26}"/>
            </a:ext>
          </a:extLst>
        </xdr:cNvPr>
        <xdr:cNvCxnSpPr/>
      </xdr:nvCxnSpPr>
      <xdr:spPr>
        <a:xfrm flipV="1">
          <a:off x="21323300" y="18625032"/>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60071</xdr:rowOff>
    </xdr:from>
    <xdr:to>
      <xdr:col>107</xdr:col>
      <xdr:colOff>101600</xdr:colOff>
      <xdr:row>108</xdr:row>
      <xdr:rowOff>161671</xdr:rowOff>
    </xdr:to>
    <xdr:sp macro="" textlink="">
      <xdr:nvSpPr>
        <xdr:cNvPr id="742" name="楕円 741">
          <a:extLst>
            <a:ext uri="{FF2B5EF4-FFF2-40B4-BE49-F238E27FC236}">
              <a16:creationId xmlns:a16="http://schemas.microsoft.com/office/drawing/2014/main" id="{4B539E05-A6CF-47B5-AFA1-6320D50BCF26}"/>
            </a:ext>
          </a:extLst>
        </xdr:cNvPr>
        <xdr:cNvSpPr/>
      </xdr:nvSpPr>
      <xdr:spPr>
        <a:xfrm>
          <a:off x="20383500" y="1857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109271</xdr:rowOff>
    </xdr:from>
    <xdr:to>
      <xdr:col>111</xdr:col>
      <xdr:colOff>177800</xdr:colOff>
      <xdr:row>108</xdr:row>
      <xdr:rowOff>110871</xdr:rowOff>
    </xdr:to>
    <xdr:cxnSp macro="">
      <xdr:nvCxnSpPr>
        <xdr:cNvPr id="743" name="直線コネクタ 742">
          <a:extLst>
            <a:ext uri="{FF2B5EF4-FFF2-40B4-BE49-F238E27FC236}">
              <a16:creationId xmlns:a16="http://schemas.microsoft.com/office/drawing/2014/main" id="{6069B3E4-BE4C-4FCD-AACB-CB51C4734E4F}"/>
            </a:ext>
          </a:extLst>
        </xdr:cNvPr>
        <xdr:cNvCxnSpPr/>
      </xdr:nvCxnSpPr>
      <xdr:spPr>
        <a:xfrm flipV="1">
          <a:off x="20434300" y="1862587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59995</xdr:rowOff>
    </xdr:from>
    <xdr:to>
      <xdr:col>102</xdr:col>
      <xdr:colOff>165100</xdr:colOff>
      <xdr:row>108</xdr:row>
      <xdr:rowOff>161595</xdr:rowOff>
    </xdr:to>
    <xdr:sp macro="" textlink="">
      <xdr:nvSpPr>
        <xdr:cNvPr id="744" name="楕円 743">
          <a:extLst>
            <a:ext uri="{FF2B5EF4-FFF2-40B4-BE49-F238E27FC236}">
              <a16:creationId xmlns:a16="http://schemas.microsoft.com/office/drawing/2014/main" id="{2D4262A7-023E-49C1-A2D0-F00ADCE4819E}"/>
            </a:ext>
          </a:extLst>
        </xdr:cNvPr>
        <xdr:cNvSpPr/>
      </xdr:nvSpPr>
      <xdr:spPr>
        <a:xfrm>
          <a:off x="19494500" y="185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110795</xdr:rowOff>
    </xdr:from>
    <xdr:to>
      <xdr:col>107</xdr:col>
      <xdr:colOff>50800</xdr:colOff>
      <xdr:row>108</xdr:row>
      <xdr:rowOff>110871</xdr:rowOff>
    </xdr:to>
    <xdr:cxnSp macro="">
      <xdr:nvCxnSpPr>
        <xdr:cNvPr id="745" name="直線コネクタ 744">
          <a:extLst>
            <a:ext uri="{FF2B5EF4-FFF2-40B4-BE49-F238E27FC236}">
              <a16:creationId xmlns:a16="http://schemas.microsoft.com/office/drawing/2014/main" id="{C06098FE-840C-4A5D-8748-6F22FD03D3B8}"/>
            </a:ext>
          </a:extLst>
        </xdr:cNvPr>
        <xdr:cNvCxnSpPr/>
      </xdr:nvCxnSpPr>
      <xdr:spPr>
        <a:xfrm>
          <a:off x="19545300" y="1862739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60985</xdr:rowOff>
    </xdr:from>
    <xdr:to>
      <xdr:col>98</xdr:col>
      <xdr:colOff>38100</xdr:colOff>
      <xdr:row>108</xdr:row>
      <xdr:rowOff>162585</xdr:rowOff>
    </xdr:to>
    <xdr:sp macro="" textlink="">
      <xdr:nvSpPr>
        <xdr:cNvPr id="746" name="楕円 745">
          <a:extLst>
            <a:ext uri="{FF2B5EF4-FFF2-40B4-BE49-F238E27FC236}">
              <a16:creationId xmlns:a16="http://schemas.microsoft.com/office/drawing/2014/main" id="{306E3638-7BC1-49D4-8DFC-0E91E8BBFE48}"/>
            </a:ext>
          </a:extLst>
        </xdr:cNvPr>
        <xdr:cNvSpPr/>
      </xdr:nvSpPr>
      <xdr:spPr>
        <a:xfrm>
          <a:off x="18605500" y="185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110795</xdr:rowOff>
    </xdr:from>
    <xdr:to>
      <xdr:col>102</xdr:col>
      <xdr:colOff>114300</xdr:colOff>
      <xdr:row>108</xdr:row>
      <xdr:rowOff>111785</xdr:rowOff>
    </xdr:to>
    <xdr:cxnSp macro="">
      <xdr:nvCxnSpPr>
        <xdr:cNvPr id="747" name="直線コネクタ 746">
          <a:extLst>
            <a:ext uri="{FF2B5EF4-FFF2-40B4-BE49-F238E27FC236}">
              <a16:creationId xmlns:a16="http://schemas.microsoft.com/office/drawing/2014/main" id="{DFFDE3D5-3929-4BF5-BF89-D012CDA65B93}"/>
            </a:ext>
          </a:extLst>
        </xdr:cNvPr>
        <xdr:cNvCxnSpPr/>
      </xdr:nvCxnSpPr>
      <xdr:spPr>
        <a:xfrm flipV="1">
          <a:off x="18656300" y="18627395"/>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748" name="n_1aveValue【公民館】&#10;一人当たり面積">
          <a:extLst>
            <a:ext uri="{FF2B5EF4-FFF2-40B4-BE49-F238E27FC236}">
              <a16:creationId xmlns:a16="http://schemas.microsoft.com/office/drawing/2014/main" id="{74362613-96D2-4333-85E7-036B118F8023}"/>
            </a:ext>
          </a:extLst>
        </xdr:cNvPr>
        <xdr:cNvSpPr txBox="1"/>
      </xdr:nvSpPr>
      <xdr:spPr>
        <a:xfrm>
          <a:off x="21075727" y="183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749" name="n_2aveValue【公民館】&#10;一人当たり面積">
          <a:extLst>
            <a:ext uri="{FF2B5EF4-FFF2-40B4-BE49-F238E27FC236}">
              <a16:creationId xmlns:a16="http://schemas.microsoft.com/office/drawing/2014/main" id="{8E69395E-2A42-4CE1-8905-7F8D13887603}"/>
            </a:ext>
          </a:extLst>
        </xdr:cNvPr>
        <xdr:cNvSpPr txBox="1"/>
      </xdr:nvSpPr>
      <xdr:spPr>
        <a:xfrm>
          <a:off x="201994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145127</xdr:rowOff>
    </xdr:from>
    <xdr:ext cx="469744" cy="259045"/>
    <xdr:sp macro="" textlink="">
      <xdr:nvSpPr>
        <xdr:cNvPr id="750" name="n_3aveValue【公民館】&#10;一人当たり面積">
          <a:extLst>
            <a:ext uri="{FF2B5EF4-FFF2-40B4-BE49-F238E27FC236}">
              <a16:creationId xmlns:a16="http://schemas.microsoft.com/office/drawing/2014/main" id="{86602A20-4C0D-4F20-8AC2-88503C6320F9}"/>
            </a:ext>
          </a:extLst>
        </xdr:cNvPr>
        <xdr:cNvSpPr txBox="1"/>
      </xdr:nvSpPr>
      <xdr:spPr>
        <a:xfrm>
          <a:off x="19310427" y="183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139946</xdr:rowOff>
    </xdr:from>
    <xdr:ext cx="469744" cy="259045"/>
    <xdr:sp macro="" textlink="">
      <xdr:nvSpPr>
        <xdr:cNvPr id="751" name="n_4aveValue【公民館】&#10;一人当たり面積">
          <a:extLst>
            <a:ext uri="{FF2B5EF4-FFF2-40B4-BE49-F238E27FC236}">
              <a16:creationId xmlns:a16="http://schemas.microsoft.com/office/drawing/2014/main" id="{0F09F0B3-0F06-4A11-9873-02542A380736}"/>
            </a:ext>
          </a:extLst>
        </xdr:cNvPr>
        <xdr:cNvSpPr txBox="1"/>
      </xdr:nvSpPr>
      <xdr:spPr>
        <a:xfrm>
          <a:off x="18421427" y="1831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151198</xdr:rowOff>
    </xdr:from>
    <xdr:ext cx="469744" cy="259045"/>
    <xdr:sp macro="" textlink="">
      <xdr:nvSpPr>
        <xdr:cNvPr id="752" name="n_1mainValue【公民館】&#10;一人当たり面積">
          <a:extLst>
            <a:ext uri="{FF2B5EF4-FFF2-40B4-BE49-F238E27FC236}">
              <a16:creationId xmlns:a16="http://schemas.microsoft.com/office/drawing/2014/main" id="{329E891F-7610-40F6-B494-2C8F43772B44}"/>
            </a:ext>
          </a:extLst>
        </xdr:cNvPr>
        <xdr:cNvSpPr txBox="1"/>
      </xdr:nvSpPr>
      <xdr:spPr>
        <a:xfrm>
          <a:off x="21075727" y="1866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152798</xdr:rowOff>
    </xdr:from>
    <xdr:ext cx="469744" cy="259045"/>
    <xdr:sp macro="" textlink="">
      <xdr:nvSpPr>
        <xdr:cNvPr id="753" name="n_2mainValue【公民館】&#10;一人当たり面積">
          <a:extLst>
            <a:ext uri="{FF2B5EF4-FFF2-40B4-BE49-F238E27FC236}">
              <a16:creationId xmlns:a16="http://schemas.microsoft.com/office/drawing/2014/main" id="{2EF2935C-4AFC-4B8B-8C9D-750DB28EBC87}"/>
            </a:ext>
          </a:extLst>
        </xdr:cNvPr>
        <xdr:cNvSpPr txBox="1"/>
      </xdr:nvSpPr>
      <xdr:spPr>
        <a:xfrm>
          <a:off x="20199427" y="1866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152722</xdr:rowOff>
    </xdr:from>
    <xdr:ext cx="469744" cy="259045"/>
    <xdr:sp macro="" textlink="">
      <xdr:nvSpPr>
        <xdr:cNvPr id="754" name="n_3mainValue【公民館】&#10;一人当たり面積">
          <a:extLst>
            <a:ext uri="{FF2B5EF4-FFF2-40B4-BE49-F238E27FC236}">
              <a16:creationId xmlns:a16="http://schemas.microsoft.com/office/drawing/2014/main" id="{FE04EBE4-6B2E-4C82-AB9E-4AE06F07F10B}"/>
            </a:ext>
          </a:extLst>
        </xdr:cNvPr>
        <xdr:cNvSpPr txBox="1"/>
      </xdr:nvSpPr>
      <xdr:spPr>
        <a:xfrm>
          <a:off x="19310427" y="1866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153712</xdr:rowOff>
    </xdr:from>
    <xdr:ext cx="469744" cy="259045"/>
    <xdr:sp macro="" textlink="">
      <xdr:nvSpPr>
        <xdr:cNvPr id="755" name="n_4mainValue【公民館】&#10;一人当たり面積">
          <a:extLst>
            <a:ext uri="{FF2B5EF4-FFF2-40B4-BE49-F238E27FC236}">
              <a16:creationId xmlns:a16="http://schemas.microsoft.com/office/drawing/2014/main" id="{95ED68DA-6406-4F90-AD73-45BFF525D42A}"/>
            </a:ext>
          </a:extLst>
        </xdr:cNvPr>
        <xdr:cNvSpPr txBox="1"/>
      </xdr:nvSpPr>
      <xdr:spPr>
        <a:xfrm>
          <a:off x="18421427" y="1867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2D4FBC3D-D893-424E-84E0-F045215CD5C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20D10C28-0458-4FC8-BAC7-9488167BA67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424D71DB-7469-4E02-B999-1107F359705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類似団体平均値と比較し、有形固定資産減価償却率が高くなっているのは、インフラ資産では橋りょう・トンネルである。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今後、維持・更新を含めた管理体制を検討する必要がある。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事業用の資産については、認定こども園・幼稚園・保育園、学校施設、公民館が類似団体と比較して有形固定資産減価償却費率が高い状態である。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一方、いずれの施設も住民一人当たりの面積が、類似団体を下回っていることから、施設を削減することは望ましくないと考えられる。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施設の新規建替えも含め、今後の更新を検討していく。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公営住宅は、類似団体と比較して有形固定資産償却率が低い状態である。今後も適正管理に努めていく。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0DEFF1-E140-48F0-95CD-847586D0600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77DAEB8-511A-420C-AD94-B3A13F1353D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E14BA88-58E3-4D11-92A5-9F2F73EF2F5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4FAD3CA-0C36-4953-B566-E8CA1048086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50B814-F6F3-4A1C-887C-75AB1F85A85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4DE23B1-C5B2-4784-AE47-97D68B7F610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A76A12-513E-49BD-BB94-64459D896BB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7BB317F-5BF4-4F71-B47E-0878F14C70A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D03E71A-13FA-4FE8-90E1-08A2EDA43E4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D8E265D-AAB4-4AD1-AAB3-50FB0C4FA73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1,427
1,416
109.63
3,422,740
3,043,297
180,121
1,719,754
3,542,791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7EBFAA-F5B2-4016-9DB5-813DCAFDD49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14F4B32-BCCD-4406-8E00-04FF617E436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790910D-1F66-4749-9ED8-7BB78E9BFE1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1148057-1A80-4500-9983-87592665DA4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58449D1-3B40-4A2F-BC3E-8FA165DD18B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EA3C67F-CB9B-442E-8268-4C45E82C4CF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B93B07A-4AC6-4FFE-A052-EFE4DA5BAE9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51D19DC-30F6-4386-8940-D2AD8EF85DE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88309B0-7FC6-47F2-A0CB-DDFCB835F1C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8ABBFAF-29BE-47B6-B958-A8867376EF6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245955A-EE42-4C08-9DD2-8E58704B4C1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F74E5B5-35A9-4F31-B0E4-21BF34AD99D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5574C9D-27A6-4D52-8703-A88C9BC9C78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44E1393-8023-4FAC-8E87-05C51AB1C6E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3770529-6228-4F40-AEEB-4DF9C714552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CD8DD3D-0928-41C7-A547-A73A19BA3CE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884135E-A46F-46BB-9E1E-0E68337F07A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05B7AE3-7848-44E9-9EAE-660A958F015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08AFC8B-F9A3-4158-9DF8-1EE348426C8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B400D09-1AAC-42B0-808A-460FD4898FD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11F6ED7-7135-4A6A-A573-3F8AFCC796D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9296103-2A86-4907-BFE7-6EE28FF370A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D688E42-625C-400B-80F3-A060AA1ED27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21BCB1E-AAE0-4BAB-9B2F-69AA3737E02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D198176-1776-4949-8E46-686EE60A980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31A9484-F2D4-46BE-BF12-704F1F0CF1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BFD078A-83A5-40D4-8918-4B45A2DA188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D4016FA-6AB2-4654-AC6A-7CEF3CC9A04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11992D0-C9CC-4B39-989C-B5EAEADCCBB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7CC5931-B2D8-42EC-A86E-2C6A8719984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EE24CC2-246A-4AFB-A9A0-13E03E8F5F5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0E23FB8-CF0E-45D8-9AA5-E74AA9626D1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F694FC6-C0CD-4C45-A6AC-EBD1AB39648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376C55F-B0DB-414A-B10B-78046B81D12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A9C1A98-44FE-4849-BC19-F47D87728E4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4538E34-6185-4D6C-9223-9155985E4E9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14EC7A4-90C4-439A-80F5-9A7A68203CF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482BC72-7811-4A04-9D5F-B81071F4C3D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962DDC4-66B0-4B6C-A001-4853765C65D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BB89F56-D676-4172-9873-E6578E8AD6D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65FE2BC-8AE2-429A-A857-1199FE7BE7F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765E66F-17B9-499C-92A4-5D49DB6FE0A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79DA5DE-6422-48D6-ABA1-51BA301C477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F60CC80-FAE1-464F-BF1B-7B3477CAC39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489C9F9-E315-4D8E-B936-C4EE6DEE3B2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D7504DA-285F-491D-AE5D-99FC0BA12FF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A2AD6CA-DFB7-4F5F-A690-E49DFFE4418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0C350C6-C36A-456D-921B-1CDFE01241B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EF81F4B8-208B-452D-B425-4F7DAE7F03F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897C1202-0E11-437E-B970-3B0FFF325CB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12D3535D-7C99-436E-9414-5531CD1DD78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F59C1A32-7F7F-406F-8953-6A033D9175A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1774C42B-9B65-418C-B002-F47855F48D4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44339B30-CFA3-484D-93C9-2D6DE277BC5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D284ECFF-948C-4B6A-9428-DEF6BFE7B52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3A7F3543-2E79-4C27-9D84-100807D865C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905DF04A-2FDC-4104-94C7-451BAB84AE9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D1A7DFE8-209B-409F-8003-862E58FD871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1B5F1A4A-6642-4587-99D7-A64AD7B0BC9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8BC15314-2169-4F24-A0B3-4E69BAE65F4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76E6DF81-464C-4A66-8BB6-B58D382E043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74103148-8D98-47BE-951D-ED30F3BB5242}"/>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5A3B9828-7DFA-43B7-AF0D-EAAE294220BA}"/>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C6D738A6-2AEA-40E3-8FC1-FB28B2CC935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87929E7D-C104-47F5-B142-1EE9DB74E53C}"/>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5E66C265-857C-4EE6-A358-792EC1B20D46}"/>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627E3D5A-DCB0-4DB9-906E-65BBD273EDAD}"/>
            </a:ext>
          </a:extLst>
        </xdr:cNvPr>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CA0B0A6A-4CEE-4208-A099-0B750EF42CDD}"/>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BBAA9405-4F02-4852-96D9-6368E4C971D0}"/>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0B4940A6-71E2-4A42-AFDB-191759C7F0AF}"/>
            </a:ext>
          </a:extLst>
        </xdr:cNvPr>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E379DE2D-8B4E-47F6-9548-D8123516B7BE}"/>
            </a:ext>
          </a:extLst>
        </xdr:cNvPr>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D9374071-E522-498A-A3E5-C01A3F5D29CA}"/>
            </a:ext>
          </a:extLst>
        </xdr:cNvPr>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4C223423-FB28-4CEF-A319-82496F59D6D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8A0ABEF-3383-427C-92A9-897E8DA7E5C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BABB689-E513-4D9A-945F-A688CD82339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B3C80EA-DB99-486C-9FC5-6E9242B20B5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536CE2D-2602-4299-B264-1A9AC950640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89" name="楕円 88">
          <a:extLst>
            <a:ext uri="{FF2B5EF4-FFF2-40B4-BE49-F238E27FC236}">
              <a16:creationId xmlns:a16="http://schemas.microsoft.com/office/drawing/2014/main" id="{3E603FDD-6AE9-44D3-868B-BA3CBD43A269}"/>
            </a:ext>
          </a:extLst>
        </xdr:cNvPr>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90" name="【体育館・プール】&#10;有形固定資産減価償却率該当値テキスト">
          <a:extLst>
            <a:ext uri="{FF2B5EF4-FFF2-40B4-BE49-F238E27FC236}">
              <a16:creationId xmlns:a16="http://schemas.microsoft.com/office/drawing/2014/main" id="{460B9191-8B9C-4FD4-9A33-D00224329ABB}"/>
            </a:ext>
          </a:extLst>
        </xdr:cNvPr>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91" name="楕円 90">
          <a:extLst>
            <a:ext uri="{FF2B5EF4-FFF2-40B4-BE49-F238E27FC236}">
              <a16:creationId xmlns:a16="http://schemas.microsoft.com/office/drawing/2014/main" id="{1824F3A4-8F40-4C76-840D-2C64988A06C2}"/>
            </a:ext>
          </a:extLst>
        </xdr:cNvPr>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92" name="直線コネクタ 91">
          <a:extLst>
            <a:ext uri="{FF2B5EF4-FFF2-40B4-BE49-F238E27FC236}">
              <a16:creationId xmlns:a16="http://schemas.microsoft.com/office/drawing/2014/main" id="{968976CB-6262-4FA1-9AE0-2A513015774D}"/>
            </a:ext>
          </a:extLst>
        </xdr:cNvPr>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93" name="楕円 92">
          <a:extLst>
            <a:ext uri="{FF2B5EF4-FFF2-40B4-BE49-F238E27FC236}">
              <a16:creationId xmlns:a16="http://schemas.microsoft.com/office/drawing/2014/main" id="{3CA69095-863D-49F9-BECD-255F4D735EB8}"/>
            </a:ext>
          </a:extLst>
        </xdr:cNvPr>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94" name="直線コネクタ 93">
          <a:extLst>
            <a:ext uri="{FF2B5EF4-FFF2-40B4-BE49-F238E27FC236}">
              <a16:creationId xmlns:a16="http://schemas.microsoft.com/office/drawing/2014/main" id="{A014011F-B1CE-40A9-80A4-E01C0B8DC8D7}"/>
            </a:ext>
          </a:extLst>
        </xdr:cNvPr>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6350</xdr:rowOff>
    </xdr:from>
    <xdr:to>
      <xdr:col>10</xdr:col>
      <xdr:colOff>165100</xdr:colOff>
      <xdr:row>64</xdr:row>
      <xdr:rowOff>107950</xdr:rowOff>
    </xdr:to>
    <xdr:sp macro="" textlink="">
      <xdr:nvSpPr>
        <xdr:cNvPr id="95" name="楕円 94">
          <a:extLst>
            <a:ext uri="{FF2B5EF4-FFF2-40B4-BE49-F238E27FC236}">
              <a16:creationId xmlns:a16="http://schemas.microsoft.com/office/drawing/2014/main" id="{9143990D-6F7B-417D-A370-863CE5F43E2F}"/>
            </a:ext>
          </a:extLst>
        </xdr:cNvPr>
        <xdr:cNvSpPr/>
      </xdr:nvSpPr>
      <xdr:spPr>
        <a:xfrm>
          <a:off x="1968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57150</xdr:rowOff>
    </xdr:from>
    <xdr:to>
      <xdr:col>15</xdr:col>
      <xdr:colOff>50800</xdr:colOff>
      <xdr:row>64</xdr:row>
      <xdr:rowOff>76200</xdr:rowOff>
    </xdr:to>
    <xdr:cxnSp macro="">
      <xdr:nvCxnSpPr>
        <xdr:cNvPr id="96" name="直線コネクタ 95">
          <a:extLst>
            <a:ext uri="{FF2B5EF4-FFF2-40B4-BE49-F238E27FC236}">
              <a16:creationId xmlns:a16="http://schemas.microsoft.com/office/drawing/2014/main" id="{E548D2A5-E384-4F3E-9F55-B908CEFF689A}"/>
            </a:ext>
          </a:extLst>
        </xdr:cNvPr>
        <xdr:cNvCxnSpPr/>
      </xdr:nvCxnSpPr>
      <xdr:spPr>
        <a:xfrm>
          <a:off x="2019300" y="11029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120650</xdr:rowOff>
    </xdr:from>
    <xdr:to>
      <xdr:col>6</xdr:col>
      <xdr:colOff>38100</xdr:colOff>
      <xdr:row>64</xdr:row>
      <xdr:rowOff>50800</xdr:rowOff>
    </xdr:to>
    <xdr:sp macro="" textlink="">
      <xdr:nvSpPr>
        <xdr:cNvPr id="97" name="楕円 96">
          <a:extLst>
            <a:ext uri="{FF2B5EF4-FFF2-40B4-BE49-F238E27FC236}">
              <a16:creationId xmlns:a16="http://schemas.microsoft.com/office/drawing/2014/main" id="{D692F865-7699-4E68-A086-355F44F959CA}"/>
            </a:ext>
          </a:extLst>
        </xdr:cNvPr>
        <xdr:cNvSpPr/>
      </xdr:nvSpPr>
      <xdr:spPr>
        <a:xfrm>
          <a:off x="1079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0</xdr:rowOff>
    </xdr:from>
    <xdr:to>
      <xdr:col>10</xdr:col>
      <xdr:colOff>114300</xdr:colOff>
      <xdr:row>64</xdr:row>
      <xdr:rowOff>57150</xdr:rowOff>
    </xdr:to>
    <xdr:cxnSp macro="">
      <xdr:nvCxnSpPr>
        <xdr:cNvPr id="98" name="直線コネクタ 97">
          <a:extLst>
            <a:ext uri="{FF2B5EF4-FFF2-40B4-BE49-F238E27FC236}">
              <a16:creationId xmlns:a16="http://schemas.microsoft.com/office/drawing/2014/main" id="{5D4B5D2D-E898-4287-895B-1DE53EE324CF}"/>
            </a:ext>
          </a:extLst>
        </xdr:cNvPr>
        <xdr:cNvCxnSpPr/>
      </xdr:nvCxnSpPr>
      <xdr:spPr>
        <a:xfrm>
          <a:off x="1130300" y="10972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99" name="n_1aveValue【体育館・プール】&#10;有形固定資産減価償却率">
          <a:extLst>
            <a:ext uri="{FF2B5EF4-FFF2-40B4-BE49-F238E27FC236}">
              <a16:creationId xmlns:a16="http://schemas.microsoft.com/office/drawing/2014/main" id="{DE8511FB-0A1B-4AE6-A1A7-3320BBC07D2F}"/>
            </a:ext>
          </a:extLst>
        </xdr:cNvPr>
        <xdr:cNvSpPr txBox="1"/>
      </xdr:nvSpPr>
      <xdr:spPr>
        <a:xfrm>
          <a:off x="3582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00" name="n_2aveValue【体育館・プール】&#10;有形固定資産減価償却率">
          <a:extLst>
            <a:ext uri="{FF2B5EF4-FFF2-40B4-BE49-F238E27FC236}">
              <a16:creationId xmlns:a16="http://schemas.microsoft.com/office/drawing/2014/main" id="{36A9A06C-B888-4794-865B-508E393C9394}"/>
            </a:ext>
          </a:extLst>
        </xdr:cNvPr>
        <xdr:cNvSpPr txBox="1"/>
      </xdr:nvSpPr>
      <xdr:spPr>
        <a:xfrm>
          <a:off x="2705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01" name="n_3aveValue【体育館・プール】&#10;有形固定資産減価償却率">
          <a:extLst>
            <a:ext uri="{FF2B5EF4-FFF2-40B4-BE49-F238E27FC236}">
              <a16:creationId xmlns:a16="http://schemas.microsoft.com/office/drawing/2014/main" id="{229915E5-7BEE-4544-B123-B4F993DA1222}"/>
            </a:ext>
          </a:extLst>
        </xdr:cNvPr>
        <xdr:cNvSpPr txBox="1"/>
      </xdr:nvSpPr>
      <xdr:spPr>
        <a:xfrm>
          <a:off x="1816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02" name="n_4aveValue【体育館・プール】&#10;有形固定資産減価償却率">
          <a:extLst>
            <a:ext uri="{FF2B5EF4-FFF2-40B4-BE49-F238E27FC236}">
              <a16:creationId xmlns:a16="http://schemas.microsoft.com/office/drawing/2014/main" id="{06947039-054D-4681-8364-76C03EBCF166}"/>
            </a:ext>
          </a:extLst>
        </xdr:cNvPr>
        <xdr:cNvSpPr txBox="1"/>
      </xdr:nvSpPr>
      <xdr:spPr>
        <a:xfrm>
          <a:off x="9277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03" name="n_1mainValue【体育館・プール】&#10;有形固定資産減価償却率">
          <a:extLst>
            <a:ext uri="{FF2B5EF4-FFF2-40B4-BE49-F238E27FC236}">
              <a16:creationId xmlns:a16="http://schemas.microsoft.com/office/drawing/2014/main" id="{AD1FE04E-C239-44FA-BEA8-2E3B5F7EE071}"/>
            </a:ext>
          </a:extLst>
        </xdr:cNvPr>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104" name="n_2mainValue【体育館・プール】&#10;有形固定資産減価償却率">
          <a:extLst>
            <a:ext uri="{FF2B5EF4-FFF2-40B4-BE49-F238E27FC236}">
              <a16:creationId xmlns:a16="http://schemas.microsoft.com/office/drawing/2014/main" id="{E9F14568-1494-4263-B71E-9FA626FC3535}"/>
            </a:ext>
          </a:extLst>
        </xdr:cNvPr>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99077</xdr:rowOff>
    </xdr:from>
    <xdr:ext cx="405111" cy="259045"/>
    <xdr:sp macro="" textlink="">
      <xdr:nvSpPr>
        <xdr:cNvPr id="105" name="n_3mainValue【体育館・プール】&#10;有形固定資産減価償却率">
          <a:extLst>
            <a:ext uri="{FF2B5EF4-FFF2-40B4-BE49-F238E27FC236}">
              <a16:creationId xmlns:a16="http://schemas.microsoft.com/office/drawing/2014/main" id="{6C450020-B961-4A15-B6F2-86FE2330F356}"/>
            </a:ext>
          </a:extLst>
        </xdr:cNvPr>
        <xdr:cNvSpPr txBox="1"/>
      </xdr:nvSpPr>
      <xdr:spPr>
        <a:xfrm>
          <a:off x="18167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41927</xdr:rowOff>
    </xdr:from>
    <xdr:ext cx="405111" cy="259045"/>
    <xdr:sp macro="" textlink="">
      <xdr:nvSpPr>
        <xdr:cNvPr id="106" name="n_4mainValue【体育館・プール】&#10;有形固定資産減価償却率">
          <a:extLst>
            <a:ext uri="{FF2B5EF4-FFF2-40B4-BE49-F238E27FC236}">
              <a16:creationId xmlns:a16="http://schemas.microsoft.com/office/drawing/2014/main" id="{CA955395-FB4A-490B-851A-08FCE75DB99E}"/>
            </a:ext>
          </a:extLst>
        </xdr:cNvPr>
        <xdr:cNvSpPr txBox="1"/>
      </xdr:nvSpPr>
      <xdr:spPr>
        <a:xfrm>
          <a:off x="9277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86D37F73-BE1A-4F5A-9A46-EC13FD8BD87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BDC5C1EE-595D-4184-80D2-752A68B98ED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E6893C77-F056-4B13-B726-ABAEFCE5BF3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CB44473F-F432-4C4E-B7C3-F0CF741877C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1C79EBE1-6C1D-467E-AA55-71979061B56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31FCDE5-151D-4BC3-B3B0-F992CB80711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BEE0E0B9-9A16-46B6-97AA-B002EABC097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F417EC18-63C1-4B8F-A2EB-05103C6D5E1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FCBFE004-7F53-48F1-9F8A-F6CBD9BA034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EE2DCE8D-6DCE-4E59-881F-07ABD265C29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4013D638-C32E-4526-B853-CCCA850D976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696A5113-7391-403A-9D52-939CE8C9320F}"/>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B407D1AF-8689-45EA-99BA-5F137767BE4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321026D-E1D0-4352-98A0-2F99B49C8CB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8000E1C1-9187-4994-800A-0CFE14C8F44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31AD1D0-5C55-487E-BE6E-10426727DD8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C18906C9-3CDC-4D89-84D7-FE98F5ED232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7822B5AE-3F09-4CDE-AD0C-D672BDB0464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2CAE4863-ADF7-47C3-AC6F-905AA0AEDC5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699F77B3-4626-4D68-B8E6-41E833D7C4B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502A03E2-9C93-4869-B02D-6B6BE77348F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F6EFF16F-7DA2-41A4-B698-029208C4EB2A}"/>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F92FB448-9327-4492-B9B1-DED88133438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4F6BCB35-552F-4D1B-85A8-32032EAC8A6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A0BBA848-1CD1-449B-86BC-06BC7146E94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AC3A643D-0026-4E1A-88E9-72DB176EE461}"/>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5F66C146-6B65-4356-AFB5-EA98073EBC5F}"/>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5E97DA39-8EC5-4690-89F6-BA542A6F43CD}"/>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26CF2E57-B89A-4B8B-9E12-EC96730B9577}"/>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3704DAC2-322A-4B05-82AD-D29A6EA7EE1E}"/>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137" name="【体育館・プール】&#10;一人当たり面積平均値テキスト">
          <a:extLst>
            <a:ext uri="{FF2B5EF4-FFF2-40B4-BE49-F238E27FC236}">
              <a16:creationId xmlns:a16="http://schemas.microsoft.com/office/drawing/2014/main" id="{3393001C-B69D-4A25-A847-45CBB0C77EFF}"/>
            </a:ext>
          </a:extLst>
        </xdr:cNvPr>
        <xdr:cNvSpPr txBox="1"/>
      </xdr:nvSpPr>
      <xdr:spPr>
        <a:xfrm>
          <a:off x="10515600" y="10558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B9334FF2-D8CA-402C-9779-58278731DFAF}"/>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3E3DC1E0-0FA4-451B-88CB-ABCAADD93AFD}"/>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9295F847-1368-4849-859E-D76556EDDDB4}"/>
            </a:ext>
          </a:extLst>
        </xdr:cNvPr>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a:extLst>
            <a:ext uri="{FF2B5EF4-FFF2-40B4-BE49-F238E27FC236}">
              <a16:creationId xmlns:a16="http://schemas.microsoft.com/office/drawing/2014/main" id="{2BFF475C-A279-4A84-A478-AE64CA3A39C7}"/>
            </a:ext>
          </a:extLst>
        </xdr:cNvPr>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a:extLst>
            <a:ext uri="{FF2B5EF4-FFF2-40B4-BE49-F238E27FC236}">
              <a16:creationId xmlns:a16="http://schemas.microsoft.com/office/drawing/2014/main" id="{087B572B-B429-4F52-86BB-F958BA933B96}"/>
            </a:ext>
          </a:extLst>
        </xdr:cNvPr>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1939A582-2AEA-481E-B551-155487C6DD4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45B1219F-036C-4D75-BE97-514C3CF460C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5905906A-5BB5-4EBA-8E70-A46B54A66BD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6306014B-FFC9-4DFF-B125-25F833F3B22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C64F149-AFB6-42AD-9397-C5A58B4EE0A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109220</xdr:rowOff>
    </xdr:from>
    <xdr:to>
      <xdr:col>55</xdr:col>
      <xdr:colOff>50800</xdr:colOff>
      <xdr:row>64</xdr:row>
      <xdr:rowOff>39370</xdr:rowOff>
    </xdr:to>
    <xdr:sp macro="" textlink="">
      <xdr:nvSpPr>
        <xdr:cNvPr id="148" name="楕円 147">
          <a:extLst>
            <a:ext uri="{FF2B5EF4-FFF2-40B4-BE49-F238E27FC236}">
              <a16:creationId xmlns:a16="http://schemas.microsoft.com/office/drawing/2014/main" id="{6F40097A-AA50-455C-A226-7089885D25DD}"/>
            </a:ext>
          </a:extLst>
        </xdr:cNvPr>
        <xdr:cNvSpPr/>
      </xdr:nvSpPr>
      <xdr:spPr>
        <a:xfrm>
          <a:off x="10426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24147</xdr:rowOff>
    </xdr:from>
    <xdr:ext cx="469744" cy="259045"/>
    <xdr:sp macro="" textlink="">
      <xdr:nvSpPr>
        <xdr:cNvPr id="149" name="【体育館・プール】&#10;一人当たり面積該当値テキスト">
          <a:extLst>
            <a:ext uri="{FF2B5EF4-FFF2-40B4-BE49-F238E27FC236}">
              <a16:creationId xmlns:a16="http://schemas.microsoft.com/office/drawing/2014/main" id="{CF178E39-1057-4CB0-ADAC-E1663723575B}"/>
            </a:ext>
          </a:extLst>
        </xdr:cNvPr>
        <xdr:cNvSpPr txBox="1"/>
      </xdr:nvSpPr>
      <xdr:spPr>
        <a:xfrm>
          <a:off x="10515600"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112159</xdr:rowOff>
    </xdr:from>
    <xdr:to>
      <xdr:col>50</xdr:col>
      <xdr:colOff>165100</xdr:colOff>
      <xdr:row>64</xdr:row>
      <xdr:rowOff>42309</xdr:rowOff>
    </xdr:to>
    <xdr:sp macro="" textlink="">
      <xdr:nvSpPr>
        <xdr:cNvPr id="150" name="楕円 149">
          <a:extLst>
            <a:ext uri="{FF2B5EF4-FFF2-40B4-BE49-F238E27FC236}">
              <a16:creationId xmlns:a16="http://schemas.microsoft.com/office/drawing/2014/main" id="{F1711EB2-5639-4975-BBB4-9EBF584FDBD1}"/>
            </a:ext>
          </a:extLst>
        </xdr:cNvPr>
        <xdr:cNvSpPr/>
      </xdr:nvSpPr>
      <xdr:spPr>
        <a:xfrm>
          <a:off x="9588500" y="109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160020</xdr:rowOff>
    </xdr:from>
    <xdr:to>
      <xdr:col>55</xdr:col>
      <xdr:colOff>0</xdr:colOff>
      <xdr:row>63</xdr:row>
      <xdr:rowOff>162959</xdr:rowOff>
    </xdr:to>
    <xdr:cxnSp macro="">
      <xdr:nvCxnSpPr>
        <xdr:cNvPr id="151" name="直線コネクタ 150">
          <a:extLst>
            <a:ext uri="{FF2B5EF4-FFF2-40B4-BE49-F238E27FC236}">
              <a16:creationId xmlns:a16="http://schemas.microsoft.com/office/drawing/2014/main" id="{83AD5B65-31C9-42A4-B847-A0B6ED646E4F}"/>
            </a:ext>
          </a:extLst>
        </xdr:cNvPr>
        <xdr:cNvCxnSpPr/>
      </xdr:nvCxnSpPr>
      <xdr:spPr>
        <a:xfrm flipV="1">
          <a:off x="9639300" y="10961370"/>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117058</xdr:rowOff>
    </xdr:from>
    <xdr:to>
      <xdr:col>46</xdr:col>
      <xdr:colOff>38100</xdr:colOff>
      <xdr:row>64</xdr:row>
      <xdr:rowOff>47208</xdr:rowOff>
    </xdr:to>
    <xdr:sp macro="" textlink="">
      <xdr:nvSpPr>
        <xdr:cNvPr id="152" name="楕円 151">
          <a:extLst>
            <a:ext uri="{FF2B5EF4-FFF2-40B4-BE49-F238E27FC236}">
              <a16:creationId xmlns:a16="http://schemas.microsoft.com/office/drawing/2014/main" id="{E8D363A3-DE54-467B-9FA4-0144FD0DBDB8}"/>
            </a:ext>
          </a:extLst>
        </xdr:cNvPr>
        <xdr:cNvSpPr/>
      </xdr:nvSpPr>
      <xdr:spPr>
        <a:xfrm>
          <a:off x="8699500" y="1091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162959</xdr:rowOff>
    </xdr:from>
    <xdr:to>
      <xdr:col>50</xdr:col>
      <xdr:colOff>114300</xdr:colOff>
      <xdr:row>63</xdr:row>
      <xdr:rowOff>167858</xdr:rowOff>
    </xdr:to>
    <xdr:cxnSp macro="">
      <xdr:nvCxnSpPr>
        <xdr:cNvPr id="153" name="直線コネクタ 152">
          <a:extLst>
            <a:ext uri="{FF2B5EF4-FFF2-40B4-BE49-F238E27FC236}">
              <a16:creationId xmlns:a16="http://schemas.microsoft.com/office/drawing/2014/main" id="{B85A9A17-7531-45D8-9847-182D960735E2}"/>
            </a:ext>
          </a:extLst>
        </xdr:cNvPr>
        <xdr:cNvCxnSpPr/>
      </xdr:nvCxnSpPr>
      <xdr:spPr>
        <a:xfrm flipV="1">
          <a:off x="8750300" y="1096430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117058</xdr:rowOff>
    </xdr:from>
    <xdr:to>
      <xdr:col>41</xdr:col>
      <xdr:colOff>101600</xdr:colOff>
      <xdr:row>64</xdr:row>
      <xdr:rowOff>47208</xdr:rowOff>
    </xdr:to>
    <xdr:sp macro="" textlink="">
      <xdr:nvSpPr>
        <xdr:cNvPr id="154" name="楕円 153">
          <a:extLst>
            <a:ext uri="{FF2B5EF4-FFF2-40B4-BE49-F238E27FC236}">
              <a16:creationId xmlns:a16="http://schemas.microsoft.com/office/drawing/2014/main" id="{24A607F2-EF85-4FE8-8C7C-734360D29BB9}"/>
            </a:ext>
          </a:extLst>
        </xdr:cNvPr>
        <xdr:cNvSpPr/>
      </xdr:nvSpPr>
      <xdr:spPr>
        <a:xfrm>
          <a:off x="7810500" y="1091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167858</xdr:rowOff>
    </xdr:from>
    <xdr:to>
      <xdr:col>45</xdr:col>
      <xdr:colOff>177800</xdr:colOff>
      <xdr:row>63</xdr:row>
      <xdr:rowOff>167858</xdr:rowOff>
    </xdr:to>
    <xdr:cxnSp macro="">
      <xdr:nvCxnSpPr>
        <xdr:cNvPr id="155" name="直線コネクタ 154">
          <a:extLst>
            <a:ext uri="{FF2B5EF4-FFF2-40B4-BE49-F238E27FC236}">
              <a16:creationId xmlns:a16="http://schemas.microsoft.com/office/drawing/2014/main" id="{94A82E0C-4597-41D0-84ED-E5918CE0AA3A}"/>
            </a:ext>
          </a:extLst>
        </xdr:cNvPr>
        <xdr:cNvCxnSpPr/>
      </xdr:nvCxnSpPr>
      <xdr:spPr>
        <a:xfrm>
          <a:off x="7861300" y="10969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120324</xdr:rowOff>
    </xdr:from>
    <xdr:to>
      <xdr:col>36</xdr:col>
      <xdr:colOff>165100</xdr:colOff>
      <xdr:row>64</xdr:row>
      <xdr:rowOff>50474</xdr:rowOff>
    </xdr:to>
    <xdr:sp macro="" textlink="">
      <xdr:nvSpPr>
        <xdr:cNvPr id="156" name="楕円 155">
          <a:extLst>
            <a:ext uri="{FF2B5EF4-FFF2-40B4-BE49-F238E27FC236}">
              <a16:creationId xmlns:a16="http://schemas.microsoft.com/office/drawing/2014/main" id="{272CB035-9AF4-4EB1-9A0D-2A54D3ABABC1}"/>
            </a:ext>
          </a:extLst>
        </xdr:cNvPr>
        <xdr:cNvSpPr/>
      </xdr:nvSpPr>
      <xdr:spPr>
        <a:xfrm>
          <a:off x="6921500" y="1092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167858</xdr:rowOff>
    </xdr:from>
    <xdr:to>
      <xdr:col>41</xdr:col>
      <xdr:colOff>50800</xdr:colOff>
      <xdr:row>63</xdr:row>
      <xdr:rowOff>171124</xdr:rowOff>
    </xdr:to>
    <xdr:cxnSp macro="">
      <xdr:nvCxnSpPr>
        <xdr:cNvPr id="157" name="直線コネクタ 156">
          <a:extLst>
            <a:ext uri="{FF2B5EF4-FFF2-40B4-BE49-F238E27FC236}">
              <a16:creationId xmlns:a16="http://schemas.microsoft.com/office/drawing/2014/main" id="{4E40B97B-01E6-4646-81F0-90CF59900A24}"/>
            </a:ext>
          </a:extLst>
        </xdr:cNvPr>
        <xdr:cNvCxnSpPr/>
      </xdr:nvCxnSpPr>
      <xdr:spPr>
        <a:xfrm flipV="1">
          <a:off x="6972300" y="109692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158" name="n_1aveValue【体育館・プール】&#10;一人当たり面積">
          <a:extLst>
            <a:ext uri="{FF2B5EF4-FFF2-40B4-BE49-F238E27FC236}">
              <a16:creationId xmlns:a16="http://schemas.microsoft.com/office/drawing/2014/main" id="{5867C191-B6EB-4503-B395-96A295160AD6}"/>
            </a:ext>
          </a:extLst>
        </xdr:cNvPr>
        <xdr:cNvSpPr txBox="1"/>
      </xdr:nvSpPr>
      <xdr:spPr>
        <a:xfrm>
          <a:off x="9391727" y="104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159" name="n_2aveValue【体育館・プール】&#10;一人当たり面積">
          <a:extLst>
            <a:ext uri="{FF2B5EF4-FFF2-40B4-BE49-F238E27FC236}">
              <a16:creationId xmlns:a16="http://schemas.microsoft.com/office/drawing/2014/main" id="{FFE41AB6-BCB4-48EA-9E71-1C8A64E2ED7E}"/>
            </a:ext>
          </a:extLst>
        </xdr:cNvPr>
        <xdr:cNvSpPr txBox="1"/>
      </xdr:nvSpPr>
      <xdr:spPr>
        <a:xfrm>
          <a:off x="8515427" y="104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160" name="n_3aveValue【体育館・プール】&#10;一人当たり面積">
          <a:extLst>
            <a:ext uri="{FF2B5EF4-FFF2-40B4-BE49-F238E27FC236}">
              <a16:creationId xmlns:a16="http://schemas.microsoft.com/office/drawing/2014/main" id="{AEA9B427-BE72-4321-8E74-C917ADE5F46B}"/>
            </a:ext>
          </a:extLst>
        </xdr:cNvPr>
        <xdr:cNvSpPr txBox="1"/>
      </xdr:nvSpPr>
      <xdr:spPr>
        <a:xfrm>
          <a:off x="7626427"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161" name="n_4aveValue【体育館・プール】&#10;一人当たり面積">
          <a:extLst>
            <a:ext uri="{FF2B5EF4-FFF2-40B4-BE49-F238E27FC236}">
              <a16:creationId xmlns:a16="http://schemas.microsoft.com/office/drawing/2014/main" id="{4E74EEBF-CE99-400A-94D2-6177B0E57865}"/>
            </a:ext>
          </a:extLst>
        </xdr:cNvPr>
        <xdr:cNvSpPr txBox="1"/>
      </xdr:nvSpPr>
      <xdr:spPr>
        <a:xfrm>
          <a:off x="6737427"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33436</xdr:rowOff>
    </xdr:from>
    <xdr:ext cx="469744" cy="259045"/>
    <xdr:sp macro="" textlink="">
      <xdr:nvSpPr>
        <xdr:cNvPr id="162" name="n_1mainValue【体育館・プール】&#10;一人当たり面積">
          <a:extLst>
            <a:ext uri="{FF2B5EF4-FFF2-40B4-BE49-F238E27FC236}">
              <a16:creationId xmlns:a16="http://schemas.microsoft.com/office/drawing/2014/main" id="{59C03D3A-7D05-49FF-971C-3F43B142032D}"/>
            </a:ext>
          </a:extLst>
        </xdr:cNvPr>
        <xdr:cNvSpPr txBox="1"/>
      </xdr:nvSpPr>
      <xdr:spPr>
        <a:xfrm>
          <a:off x="9391727" y="1100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38335</xdr:rowOff>
    </xdr:from>
    <xdr:ext cx="469744" cy="259045"/>
    <xdr:sp macro="" textlink="">
      <xdr:nvSpPr>
        <xdr:cNvPr id="163" name="n_2mainValue【体育館・プール】&#10;一人当たり面積">
          <a:extLst>
            <a:ext uri="{FF2B5EF4-FFF2-40B4-BE49-F238E27FC236}">
              <a16:creationId xmlns:a16="http://schemas.microsoft.com/office/drawing/2014/main" id="{C11E3D20-C00E-4B39-815C-1347BA84D0BD}"/>
            </a:ext>
          </a:extLst>
        </xdr:cNvPr>
        <xdr:cNvSpPr txBox="1"/>
      </xdr:nvSpPr>
      <xdr:spPr>
        <a:xfrm>
          <a:off x="8515427" y="110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38335</xdr:rowOff>
    </xdr:from>
    <xdr:ext cx="469744" cy="259045"/>
    <xdr:sp macro="" textlink="">
      <xdr:nvSpPr>
        <xdr:cNvPr id="164" name="n_3mainValue【体育館・プール】&#10;一人当たり面積">
          <a:extLst>
            <a:ext uri="{FF2B5EF4-FFF2-40B4-BE49-F238E27FC236}">
              <a16:creationId xmlns:a16="http://schemas.microsoft.com/office/drawing/2014/main" id="{1FC75772-682C-4AAA-A77F-C755EC3EBD4F}"/>
            </a:ext>
          </a:extLst>
        </xdr:cNvPr>
        <xdr:cNvSpPr txBox="1"/>
      </xdr:nvSpPr>
      <xdr:spPr>
        <a:xfrm>
          <a:off x="7626427" y="110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41601</xdr:rowOff>
    </xdr:from>
    <xdr:ext cx="469744" cy="259045"/>
    <xdr:sp macro="" textlink="">
      <xdr:nvSpPr>
        <xdr:cNvPr id="165" name="n_4mainValue【体育館・プール】&#10;一人当たり面積">
          <a:extLst>
            <a:ext uri="{FF2B5EF4-FFF2-40B4-BE49-F238E27FC236}">
              <a16:creationId xmlns:a16="http://schemas.microsoft.com/office/drawing/2014/main" id="{EC10A492-C3AF-4368-A8DC-DF635AE1DC53}"/>
            </a:ext>
          </a:extLst>
        </xdr:cNvPr>
        <xdr:cNvSpPr txBox="1"/>
      </xdr:nvSpPr>
      <xdr:spPr>
        <a:xfrm>
          <a:off x="6737427" y="1101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BF40864C-9479-4730-9289-11149E7F0E5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F972ED99-41D8-4AA0-B9BA-F1DC47C71BE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2EB5327E-229A-484C-B821-6C67B0009FC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BAEC909B-28EA-462F-8DC7-831A9090522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A264CAC5-DDD3-4725-B221-C193F47FE97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70F21501-A98D-41F9-9E79-05D71BC409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43B8DD03-2CD1-4C24-BA2A-209F107746C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CE229A95-BD08-4A50-8652-DB8F80C2527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1BBF4827-9E6C-4B1B-BF72-7C3FB59FDB8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91AD3151-7F91-4FF5-A20F-E02CFEEC4AA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E8DACD41-BBD2-42D5-8A25-84CED19F989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E654D123-9C60-4737-A1CB-A6BA9669E71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3A88C70D-29E4-4882-9F87-61B2C999EA1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76763E41-7D63-4A25-836F-2866973FFD2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54D38852-483A-4A37-B91F-EDC12A60563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EB55036C-CA45-46B5-B0DD-61DF4F8CE41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DFE65A28-0763-42D4-B784-461BEC4A236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CD30089F-9D4A-490C-BA7B-22402DF7019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60CAC427-E2DF-4111-AD2E-9B0F23F79F4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80A2C57A-1B8A-4572-985C-20BA1A88CC6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880ADBF1-EE27-49D9-ADE3-380413DA4F9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7F59BAE7-EC38-4BCC-A33B-37B712714AE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6C129A77-439F-4DD4-9415-50593572CD6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B454394B-5FF3-468A-A9B0-2FA4760CE31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8464EE74-9D5A-405C-A5A3-DE837B42D2F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EF6F2DA3-5120-4005-80A9-16F2E4BFE293}"/>
            </a:ext>
          </a:extLst>
        </xdr:cNvPr>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74AD547F-8833-4D3B-BB7A-6C15DD6F864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BE910D3F-4ECC-439F-AD65-2BD85078ACD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F043B034-8839-4974-84E8-AB7D1D6F2A14}"/>
            </a:ext>
          </a:extLst>
        </xdr:cNvPr>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a:extLst>
            <a:ext uri="{FF2B5EF4-FFF2-40B4-BE49-F238E27FC236}">
              <a16:creationId xmlns:a16="http://schemas.microsoft.com/office/drawing/2014/main" id="{0AA906E8-8E07-4DD9-BBBC-1CD9DADD6976}"/>
            </a:ext>
          </a:extLst>
        </xdr:cNvPr>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89FAB65E-0743-4E23-AF5D-7EDBC8254D00}"/>
            </a:ext>
          </a:extLst>
        </xdr:cNvPr>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a:extLst>
            <a:ext uri="{FF2B5EF4-FFF2-40B4-BE49-F238E27FC236}">
              <a16:creationId xmlns:a16="http://schemas.microsoft.com/office/drawing/2014/main" id="{7EDF9C5E-E836-466E-B4D3-A19615F86F5F}"/>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a:extLst>
            <a:ext uri="{FF2B5EF4-FFF2-40B4-BE49-F238E27FC236}">
              <a16:creationId xmlns:a16="http://schemas.microsoft.com/office/drawing/2014/main" id="{F4128092-0F13-4BB0-86CF-396319853506}"/>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a:extLst>
            <a:ext uri="{FF2B5EF4-FFF2-40B4-BE49-F238E27FC236}">
              <a16:creationId xmlns:a16="http://schemas.microsoft.com/office/drawing/2014/main" id="{72CBF9E9-C2DF-4BD1-8F83-F4DFDC1480A1}"/>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00" name="フローチャート: 判断 199">
          <a:extLst>
            <a:ext uri="{FF2B5EF4-FFF2-40B4-BE49-F238E27FC236}">
              <a16:creationId xmlns:a16="http://schemas.microsoft.com/office/drawing/2014/main" id="{873622AA-93E2-4F97-9C5E-1F5D161D5865}"/>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01" name="フローチャート: 判断 200">
          <a:extLst>
            <a:ext uri="{FF2B5EF4-FFF2-40B4-BE49-F238E27FC236}">
              <a16:creationId xmlns:a16="http://schemas.microsoft.com/office/drawing/2014/main" id="{340A5ADD-EAAB-4B38-AF1A-F47A1EBE48A5}"/>
            </a:ext>
          </a:extLst>
        </xdr:cNvPr>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99DE90B7-A045-4C61-BC3E-6B8C444CDFA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2F4D8EFD-95CD-4659-BD37-A7906707333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309BA8A6-A73C-423D-A8B6-DCDCF697BC8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E17920FB-ADBF-4408-9EDF-0C2F1614011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613FF0FD-C8BB-482E-9F6D-F9A3B10C733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21589</xdr:rowOff>
    </xdr:from>
    <xdr:to>
      <xdr:col>24</xdr:col>
      <xdr:colOff>114300</xdr:colOff>
      <xdr:row>84</xdr:row>
      <xdr:rowOff>123189</xdr:rowOff>
    </xdr:to>
    <xdr:sp macro="" textlink="">
      <xdr:nvSpPr>
        <xdr:cNvPr id="207" name="楕円 206">
          <a:extLst>
            <a:ext uri="{FF2B5EF4-FFF2-40B4-BE49-F238E27FC236}">
              <a16:creationId xmlns:a16="http://schemas.microsoft.com/office/drawing/2014/main" id="{51A2CBAB-A317-49A3-ABA2-8FBAFD680DF1}"/>
            </a:ext>
          </a:extLst>
        </xdr:cNvPr>
        <xdr:cNvSpPr/>
      </xdr:nvSpPr>
      <xdr:spPr>
        <a:xfrm>
          <a:off x="4584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A5F1A193-9F92-47D8-90B1-6F40464BFD3F}"/>
            </a:ext>
          </a:extLst>
        </xdr:cNvPr>
        <xdr:cNvSpPr txBox="1"/>
      </xdr:nvSpPr>
      <xdr:spPr>
        <a:xfrm>
          <a:off x="4673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140788</xdr:rowOff>
    </xdr:from>
    <xdr:to>
      <xdr:col>20</xdr:col>
      <xdr:colOff>38100</xdr:colOff>
      <xdr:row>84</xdr:row>
      <xdr:rowOff>70938</xdr:rowOff>
    </xdr:to>
    <xdr:sp macro="" textlink="">
      <xdr:nvSpPr>
        <xdr:cNvPr id="209" name="楕円 208">
          <a:extLst>
            <a:ext uri="{FF2B5EF4-FFF2-40B4-BE49-F238E27FC236}">
              <a16:creationId xmlns:a16="http://schemas.microsoft.com/office/drawing/2014/main" id="{0B5A0836-C64C-4DF1-8C3C-E9CC667AA20C}"/>
            </a:ext>
          </a:extLst>
        </xdr:cNvPr>
        <xdr:cNvSpPr/>
      </xdr:nvSpPr>
      <xdr:spPr>
        <a:xfrm>
          <a:off x="3746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20138</xdr:rowOff>
    </xdr:from>
    <xdr:to>
      <xdr:col>24</xdr:col>
      <xdr:colOff>63500</xdr:colOff>
      <xdr:row>84</xdr:row>
      <xdr:rowOff>72389</xdr:rowOff>
    </xdr:to>
    <xdr:cxnSp macro="">
      <xdr:nvCxnSpPr>
        <xdr:cNvPr id="210" name="直線コネクタ 209">
          <a:extLst>
            <a:ext uri="{FF2B5EF4-FFF2-40B4-BE49-F238E27FC236}">
              <a16:creationId xmlns:a16="http://schemas.microsoft.com/office/drawing/2014/main" id="{F8AE6841-8540-4764-8330-65E986BC5899}"/>
            </a:ext>
          </a:extLst>
        </xdr:cNvPr>
        <xdr:cNvCxnSpPr/>
      </xdr:nvCxnSpPr>
      <xdr:spPr>
        <a:xfrm>
          <a:off x="3797300" y="1442193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83638</xdr:rowOff>
    </xdr:from>
    <xdr:to>
      <xdr:col>15</xdr:col>
      <xdr:colOff>101600</xdr:colOff>
      <xdr:row>84</xdr:row>
      <xdr:rowOff>13788</xdr:rowOff>
    </xdr:to>
    <xdr:sp macro="" textlink="">
      <xdr:nvSpPr>
        <xdr:cNvPr id="211" name="楕円 210">
          <a:extLst>
            <a:ext uri="{FF2B5EF4-FFF2-40B4-BE49-F238E27FC236}">
              <a16:creationId xmlns:a16="http://schemas.microsoft.com/office/drawing/2014/main" id="{503986C3-BE00-4E75-B297-EAA12689C527}"/>
            </a:ext>
          </a:extLst>
        </xdr:cNvPr>
        <xdr:cNvSpPr/>
      </xdr:nvSpPr>
      <xdr:spPr>
        <a:xfrm>
          <a:off x="2857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134438</xdr:rowOff>
    </xdr:from>
    <xdr:to>
      <xdr:col>19</xdr:col>
      <xdr:colOff>177800</xdr:colOff>
      <xdr:row>84</xdr:row>
      <xdr:rowOff>20138</xdr:rowOff>
    </xdr:to>
    <xdr:cxnSp macro="">
      <xdr:nvCxnSpPr>
        <xdr:cNvPr id="212" name="直線コネクタ 211">
          <a:extLst>
            <a:ext uri="{FF2B5EF4-FFF2-40B4-BE49-F238E27FC236}">
              <a16:creationId xmlns:a16="http://schemas.microsoft.com/office/drawing/2014/main" id="{09CF4AE3-D401-4600-A2D4-E9A356CD0A5A}"/>
            </a:ext>
          </a:extLst>
        </xdr:cNvPr>
        <xdr:cNvCxnSpPr/>
      </xdr:nvCxnSpPr>
      <xdr:spPr>
        <a:xfrm>
          <a:off x="2908300" y="143647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26488</xdr:rowOff>
    </xdr:from>
    <xdr:to>
      <xdr:col>10</xdr:col>
      <xdr:colOff>165100</xdr:colOff>
      <xdr:row>83</xdr:row>
      <xdr:rowOff>128088</xdr:rowOff>
    </xdr:to>
    <xdr:sp macro="" textlink="">
      <xdr:nvSpPr>
        <xdr:cNvPr id="213" name="楕円 212">
          <a:extLst>
            <a:ext uri="{FF2B5EF4-FFF2-40B4-BE49-F238E27FC236}">
              <a16:creationId xmlns:a16="http://schemas.microsoft.com/office/drawing/2014/main" id="{C82F7DFF-36B0-464E-BCA4-108B1BF9C677}"/>
            </a:ext>
          </a:extLst>
        </xdr:cNvPr>
        <xdr:cNvSpPr/>
      </xdr:nvSpPr>
      <xdr:spPr>
        <a:xfrm>
          <a:off x="1968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77288</xdr:rowOff>
    </xdr:from>
    <xdr:to>
      <xdr:col>15</xdr:col>
      <xdr:colOff>50800</xdr:colOff>
      <xdr:row>83</xdr:row>
      <xdr:rowOff>134438</xdr:rowOff>
    </xdr:to>
    <xdr:cxnSp macro="">
      <xdr:nvCxnSpPr>
        <xdr:cNvPr id="214" name="直線コネクタ 213">
          <a:extLst>
            <a:ext uri="{FF2B5EF4-FFF2-40B4-BE49-F238E27FC236}">
              <a16:creationId xmlns:a16="http://schemas.microsoft.com/office/drawing/2014/main" id="{2007D88A-8CCC-4AAB-A67F-A74B51FD2F59}"/>
            </a:ext>
          </a:extLst>
        </xdr:cNvPr>
        <xdr:cNvCxnSpPr/>
      </xdr:nvCxnSpPr>
      <xdr:spPr>
        <a:xfrm>
          <a:off x="2019300" y="143076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140788</xdr:rowOff>
    </xdr:from>
    <xdr:to>
      <xdr:col>6</xdr:col>
      <xdr:colOff>38100</xdr:colOff>
      <xdr:row>83</xdr:row>
      <xdr:rowOff>70938</xdr:rowOff>
    </xdr:to>
    <xdr:sp macro="" textlink="">
      <xdr:nvSpPr>
        <xdr:cNvPr id="215" name="楕円 214">
          <a:extLst>
            <a:ext uri="{FF2B5EF4-FFF2-40B4-BE49-F238E27FC236}">
              <a16:creationId xmlns:a16="http://schemas.microsoft.com/office/drawing/2014/main" id="{DC796C91-DC1C-4AFB-BF06-7F4DCA0D36C5}"/>
            </a:ext>
          </a:extLst>
        </xdr:cNvPr>
        <xdr:cNvSpPr/>
      </xdr:nvSpPr>
      <xdr:spPr>
        <a:xfrm>
          <a:off x="1079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20138</xdr:rowOff>
    </xdr:from>
    <xdr:to>
      <xdr:col>10</xdr:col>
      <xdr:colOff>114300</xdr:colOff>
      <xdr:row>83</xdr:row>
      <xdr:rowOff>77288</xdr:rowOff>
    </xdr:to>
    <xdr:cxnSp macro="">
      <xdr:nvCxnSpPr>
        <xdr:cNvPr id="216" name="直線コネクタ 215">
          <a:extLst>
            <a:ext uri="{FF2B5EF4-FFF2-40B4-BE49-F238E27FC236}">
              <a16:creationId xmlns:a16="http://schemas.microsoft.com/office/drawing/2014/main" id="{821DF0A8-9816-490E-8689-ACE909291CDF}"/>
            </a:ext>
          </a:extLst>
        </xdr:cNvPr>
        <xdr:cNvCxnSpPr/>
      </xdr:nvCxnSpPr>
      <xdr:spPr>
        <a:xfrm>
          <a:off x="1130300" y="142504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217" name="n_1aveValue【福祉施設】&#10;有形固定資産減価償却率">
          <a:extLst>
            <a:ext uri="{FF2B5EF4-FFF2-40B4-BE49-F238E27FC236}">
              <a16:creationId xmlns:a16="http://schemas.microsoft.com/office/drawing/2014/main" id="{A8B1549C-3565-41B6-8A6A-DA34DE5D2649}"/>
            </a:ext>
          </a:extLst>
        </xdr:cNvPr>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218" name="n_2aveValue【福祉施設】&#10;有形固定資産減価償却率">
          <a:extLst>
            <a:ext uri="{FF2B5EF4-FFF2-40B4-BE49-F238E27FC236}">
              <a16:creationId xmlns:a16="http://schemas.microsoft.com/office/drawing/2014/main" id="{DC24E5A2-8CF3-4767-AD6E-E928D64DA385}"/>
            </a:ext>
          </a:extLst>
        </xdr:cNvPr>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19" name="n_3aveValue【福祉施設】&#10;有形固定資産減価償却率">
          <a:extLst>
            <a:ext uri="{FF2B5EF4-FFF2-40B4-BE49-F238E27FC236}">
              <a16:creationId xmlns:a16="http://schemas.microsoft.com/office/drawing/2014/main" id="{BF7EED55-5A5E-477F-B7C5-F636020B0E09}"/>
            </a:ext>
          </a:extLst>
        </xdr:cNvPr>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220" name="n_4aveValue【福祉施設】&#10;有形固定資産減価償却率">
          <a:extLst>
            <a:ext uri="{FF2B5EF4-FFF2-40B4-BE49-F238E27FC236}">
              <a16:creationId xmlns:a16="http://schemas.microsoft.com/office/drawing/2014/main" id="{4186AE59-E6B8-4D0B-AF5B-8E89857E8A90}"/>
            </a:ext>
          </a:extLst>
        </xdr:cNvPr>
        <xdr:cNvSpPr txBox="1"/>
      </xdr:nvSpPr>
      <xdr:spPr>
        <a:xfrm>
          <a:off x="927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62065</xdr:rowOff>
    </xdr:from>
    <xdr:ext cx="405111" cy="259045"/>
    <xdr:sp macro="" textlink="">
      <xdr:nvSpPr>
        <xdr:cNvPr id="221" name="n_1mainValue【福祉施設】&#10;有形固定資産減価償却率">
          <a:extLst>
            <a:ext uri="{FF2B5EF4-FFF2-40B4-BE49-F238E27FC236}">
              <a16:creationId xmlns:a16="http://schemas.microsoft.com/office/drawing/2014/main" id="{F95524C1-2370-46FA-A65A-689B0B4E30BC}"/>
            </a:ext>
          </a:extLst>
        </xdr:cNvPr>
        <xdr:cNvSpPr txBox="1"/>
      </xdr:nvSpPr>
      <xdr:spPr>
        <a:xfrm>
          <a:off x="35820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222" name="n_2mainValue【福祉施設】&#10;有形固定資産減価償却率">
          <a:extLst>
            <a:ext uri="{FF2B5EF4-FFF2-40B4-BE49-F238E27FC236}">
              <a16:creationId xmlns:a16="http://schemas.microsoft.com/office/drawing/2014/main" id="{B5841214-B244-4E5B-A8F7-F41B02822580}"/>
            </a:ext>
          </a:extLst>
        </xdr:cNvPr>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119215</xdr:rowOff>
    </xdr:from>
    <xdr:ext cx="405111" cy="259045"/>
    <xdr:sp macro="" textlink="">
      <xdr:nvSpPr>
        <xdr:cNvPr id="223" name="n_3mainValue【福祉施設】&#10;有形固定資産減価償却率">
          <a:extLst>
            <a:ext uri="{FF2B5EF4-FFF2-40B4-BE49-F238E27FC236}">
              <a16:creationId xmlns:a16="http://schemas.microsoft.com/office/drawing/2014/main" id="{4B2C73EC-B085-4E0F-A271-8419686AA033}"/>
            </a:ext>
          </a:extLst>
        </xdr:cNvPr>
        <xdr:cNvSpPr txBox="1"/>
      </xdr:nvSpPr>
      <xdr:spPr>
        <a:xfrm>
          <a:off x="1816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224" name="n_4mainValue【福祉施設】&#10;有形固定資産減価償却率">
          <a:extLst>
            <a:ext uri="{FF2B5EF4-FFF2-40B4-BE49-F238E27FC236}">
              <a16:creationId xmlns:a16="http://schemas.microsoft.com/office/drawing/2014/main" id="{B90FAB10-8159-4F03-B610-5AA60F7DE719}"/>
            </a:ext>
          </a:extLst>
        </xdr:cNvPr>
        <xdr:cNvSpPr txBox="1"/>
      </xdr:nvSpPr>
      <xdr:spPr>
        <a:xfrm>
          <a:off x="927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58820B56-AF87-4B11-B635-FF241B0C1B0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6B581841-8AC7-4255-BDA2-8C3C95050D1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632D470A-1533-45BB-B612-AEA252DC6E6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93AFA3AB-2D74-46F4-B49D-B84D35D33FA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B32C1EED-89F5-4620-9DBD-9BF948C5A74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A0CDA5D6-5E35-49A5-8F9F-6C5F86B4564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B81A9C41-9550-48F9-B732-D9BAB767C1C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D13402E5-F75C-4B2F-B628-398535A10C2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5244CE2D-844F-4830-9E36-FBB7F86A7DE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A0674015-23D7-4E99-9B5D-F0F2267D77D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2F2E1942-435F-49F3-A957-8EAFD418C70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AEE604A1-6043-4087-B855-1306B0DEC15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32BA7E4D-8265-4F43-B42C-727AF36D67F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5896EB7F-4F86-4CAB-9734-8D24EB98FE7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45D032F9-1F6D-4E01-82EF-E9862E1BA7C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2D4497B3-2BDB-4085-8379-0E14D0C4B94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76AA32DC-4466-4CF8-A395-0FC2A2C081B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72444284-17E4-46B2-8850-7B3748EABB9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7101D801-712E-4F71-8F58-785E6B796FD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7C5FEA06-F834-4B06-AB6C-A542999CB28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22FFFC5B-39F8-4CEB-8BD4-E45FC99EC67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2D5FC982-177E-4D1E-8233-8943A55BFBD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8E3E199B-114B-45B0-94FB-05AD9B964F4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a:extLst>
            <a:ext uri="{FF2B5EF4-FFF2-40B4-BE49-F238E27FC236}">
              <a16:creationId xmlns:a16="http://schemas.microsoft.com/office/drawing/2014/main" id="{6F361EAC-DC96-44E1-A3F7-60D8390730D7}"/>
            </a:ext>
          </a:extLst>
        </xdr:cNvPr>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a:extLst>
            <a:ext uri="{FF2B5EF4-FFF2-40B4-BE49-F238E27FC236}">
              <a16:creationId xmlns:a16="http://schemas.microsoft.com/office/drawing/2014/main" id="{C7D97974-387D-4E6E-B7C9-EA6D3B67E6FA}"/>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a:extLst>
            <a:ext uri="{FF2B5EF4-FFF2-40B4-BE49-F238E27FC236}">
              <a16:creationId xmlns:a16="http://schemas.microsoft.com/office/drawing/2014/main" id="{03E154BB-9AED-46F2-8E02-17E6330E88D0}"/>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a:extLst>
            <a:ext uri="{FF2B5EF4-FFF2-40B4-BE49-F238E27FC236}">
              <a16:creationId xmlns:a16="http://schemas.microsoft.com/office/drawing/2014/main" id="{B3714896-62C7-4A8A-9A1F-FC6C8704BA95}"/>
            </a:ext>
          </a:extLst>
        </xdr:cNvPr>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a:extLst>
            <a:ext uri="{FF2B5EF4-FFF2-40B4-BE49-F238E27FC236}">
              <a16:creationId xmlns:a16="http://schemas.microsoft.com/office/drawing/2014/main" id="{F331C778-98C1-40A8-9409-8ACD09119FC8}"/>
            </a:ext>
          </a:extLst>
        </xdr:cNvPr>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76598</xdr:rowOff>
    </xdr:from>
    <xdr:ext cx="469744" cy="259045"/>
    <xdr:sp macro="" textlink="">
      <xdr:nvSpPr>
        <xdr:cNvPr id="253" name="【福祉施設】&#10;一人当たり面積平均値テキスト">
          <a:extLst>
            <a:ext uri="{FF2B5EF4-FFF2-40B4-BE49-F238E27FC236}">
              <a16:creationId xmlns:a16="http://schemas.microsoft.com/office/drawing/2014/main" id="{DF42A223-5868-46EC-8849-EA0A3BB7F70A}"/>
            </a:ext>
          </a:extLst>
        </xdr:cNvPr>
        <xdr:cNvSpPr txBox="1"/>
      </xdr:nvSpPr>
      <xdr:spPr>
        <a:xfrm>
          <a:off x="10515600" y="1447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a:extLst>
            <a:ext uri="{FF2B5EF4-FFF2-40B4-BE49-F238E27FC236}">
              <a16:creationId xmlns:a16="http://schemas.microsoft.com/office/drawing/2014/main" id="{69B638C6-9FD3-4C91-9158-DBA379E31165}"/>
            </a:ext>
          </a:extLst>
        </xdr:cNvPr>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a:extLst>
            <a:ext uri="{FF2B5EF4-FFF2-40B4-BE49-F238E27FC236}">
              <a16:creationId xmlns:a16="http://schemas.microsoft.com/office/drawing/2014/main" id="{4B84E488-C267-4F30-B682-E911B8D89388}"/>
            </a:ext>
          </a:extLst>
        </xdr:cNvPr>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6" name="フローチャート: 判断 255">
          <a:extLst>
            <a:ext uri="{FF2B5EF4-FFF2-40B4-BE49-F238E27FC236}">
              <a16:creationId xmlns:a16="http://schemas.microsoft.com/office/drawing/2014/main" id="{3F7E9B4C-7953-4571-81FA-C6C52E0B2518}"/>
            </a:ext>
          </a:extLst>
        </xdr:cNvPr>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57" name="フローチャート: 判断 256">
          <a:extLst>
            <a:ext uri="{FF2B5EF4-FFF2-40B4-BE49-F238E27FC236}">
              <a16:creationId xmlns:a16="http://schemas.microsoft.com/office/drawing/2014/main" id="{E3BC8A2A-F41E-4EA6-A156-C0D92A144C9C}"/>
            </a:ext>
          </a:extLst>
        </xdr:cNvPr>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58" name="フローチャート: 判断 257">
          <a:extLst>
            <a:ext uri="{FF2B5EF4-FFF2-40B4-BE49-F238E27FC236}">
              <a16:creationId xmlns:a16="http://schemas.microsoft.com/office/drawing/2014/main" id="{9CF3F6BD-8B57-463C-9EE2-31E9366795E4}"/>
            </a:ext>
          </a:extLst>
        </xdr:cNvPr>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F4652BB9-63D4-4ED4-BE4E-BACE1F577BA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331DA0F-CC91-4E7A-B297-5CA48E7606E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1CF16ABD-80DB-4DE7-A9A0-0FC7C60567E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B9C9061F-E886-4D57-8D42-5AF8B5D3CF6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22384142-0D07-40B1-A784-E7715CA226E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69596</xdr:rowOff>
    </xdr:from>
    <xdr:to>
      <xdr:col>55</xdr:col>
      <xdr:colOff>50800</xdr:colOff>
      <xdr:row>84</xdr:row>
      <xdr:rowOff>171196</xdr:rowOff>
    </xdr:to>
    <xdr:sp macro="" textlink="">
      <xdr:nvSpPr>
        <xdr:cNvPr id="264" name="楕円 263">
          <a:extLst>
            <a:ext uri="{FF2B5EF4-FFF2-40B4-BE49-F238E27FC236}">
              <a16:creationId xmlns:a16="http://schemas.microsoft.com/office/drawing/2014/main" id="{39CEAFDF-9672-4632-9BC6-453F848A6B28}"/>
            </a:ext>
          </a:extLst>
        </xdr:cNvPr>
        <xdr:cNvSpPr/>
      </xdr:nvSpPr>
      <xdr:spPr>
        <a:xfrm>
          <a:off x="10426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92473</xdr:rowOff>
    </xdr:from>
    <xdr:ext cx="469744" cy="259045"/>
    <xdr:sp macro="" textlink="">
      <xdr:nvSpPr>
        <xdr:cNvPr id="265" name="【福祉施設】&#10;一人当たり面積該当値テキスト">
          <a:extLst>
            <a:ext uri="{FF2B5EF4-FFF2-40B4-BE49-F238E27FC236}">
              <a16:creationId xmlns:a16="http://schemas.microsoft.com/office/drawing/2014/main" id="{E03FB075-7FF7-403A-B2C4-BA54C6E52267}"/>
            </a:ext>
          </a:extLst>
        </xdr:cNvPr>
        <xdr:cNvSpPr txBox="1"/>
      </xdr:nvSpPr>
      <xdr:spPr>
        <a:xfrm>
          <a:off x="10515600" y="1432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76836</xdr:rowOff>
    </xdr:from>
    <xdr:to>
      <xdr:col>50</xdr:col>
      <xdr:colOff>165100</xdr:colOff>
      <xdr:row>85</xdr:row>
      <xdr:rowOff>6986</xdr:rowOff>
    </xdr:to>
    <xdr:sp macro="" textlink="">
      <xdr:nvSpPr>
        <xdr:cNvPr id="266" name="楕円 265">
          <a:extLst>
            <a:ext uri="{FF2B5EF4-FFF2-40B4-BE49-F238E27FC236}">
              <a16:creationId xmlns:a16="http://schemas.microsoft.com/office/drawing/2014/main" id="{B0607DB9-C2EF-40A3-9F9F-0BE07A3B3FA2}"/>
            </a:ext>
          </a:extLst>
        </xdr:cNvPr>
        <xdr:cNvSpPr/>
      </xdr:nvSpPr>
      <xdr:spPr>
        <a:xfrm>
          <a:off x="95885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120396</xdr:rowOff>
    </xdr:from>
    <xdr:to>
      <xdr:col>55</xdr:col>
      <xdr:colOff>0</xdr:colOff>
      <xdr:row>84</xdr:row>
      <xdr:rowOff>127636</xdr:rowOff>
    </xdr:to>
    <xdr:cxnSp macro="">
      <xdr:nvCxnSpPr>
        <xdr:cNvPr id="267" name="直線コネクタ 266">
          <a:extLst>
            <a:ext uri="{FF2B5EF4-FFF2-40B4-BE49-F238E27FC236}">
              <a16:creationId xmlns:a16="http://schemas.microsoft.com/office/drawing/2014/main" id="{8295760E-9B05-46C1-BA1A-0194BEFDF8E9}"/>
            </a:ext>
          </a:extLst>
        </xdr:cNvPr>
        <xdr:cNvCxnSpPr/>
      </xdr:nvCxnSpPr>
      <xdr:spPr>
        <a:xfrm flipV="1">
          <a:off x="9639300" y="14522196"/>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88264</xdr:rowOff>
    </xdr:from>
    <xdr:to>
      <xdr:col>46</xdr:col>
      <xdr:colOff>38100</xdr:colOff>
      <xdr:row>85</xdr:row>
      <xdr:rowOff>18414</xdr:rowOff>
    </xdr:to>
    <xdr:sp macro="" textlink="">
      <xdr:nvSpPr>
        <xdr:cNvPr id="268" name="楕円 267">
          <a:extLst>
            <a:ext uri="{FF2B5EF4-FFF2-40B4-BE49-F238E27FC236}">
              <a16:creationId xmlns:a16="http://schemas.microsoft.com/office/drawing/2014/main" id="{6B24D8C2-07EE-4446-A426-36A316360155}"/>
            </a:ext>
          </a:extLst>
        </xdr:cNvPr>
        <xdr:cNvSpPr/>
      </xdr:nvSpPr>
      <xdr:spPr>
        <a:xfrm>
          <a:off x="8699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127636</xdr:rowOff>
    </xdr:from>
    <xdr:to>
      <xdr:col>50</xdr:col>
      <xdr:colOff>114300</xdr:colOff>
      <xdr:row>84</xdr:row>
      <xdr:rowOff>139064</xdr:rowOff>
    </xdr:to>
    <xdr:cxnSp macro="">
      <xdr:nvCxnSpPr>
        <xdr:cNvPr id="269" name="直線コネクタ 268">
          <a:extLst>
            <a:ext uri="{FF2B5EF4-FFF2-40B4-BE49-F238E27FC236}">
              <a16:creationId xmlns:a16="http://schemas.microsoft.com/office/drawing/2014/main" id="{3359E7C2-AFC3-4B8D-A713-C982F94D884B}"/>
            </a:ext>
          </a:extLst>
        </xdr:cNvPr>
        <xdr:cNvCxnSpPr/>
      </xdr:nvCxnSpPr>
      <xdr:spPr>
        <a:xfrm flipV="1">
          <a:off x="8750300" y="145294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88264</xdr:rowOff>
    </xdr:from>
    <xdr:to>
      <xdr:col>41</xdr:col>
      <xdr:colOff>101600</xdr:colOff>
      <xdr:row>85</xdr:row>
      <xdr:rowOff>18414</xdr:rowOff>
    </xdr:to>
    <xdr:sp macro="" textlink="">
      <xdr:nvSpPr>
        <xdr:cNvPr id="270" name="楕円 269">
          <a:extLst>
            <a:ext uri="{FF2B5EF4-FFF2-40B4-BE49-F238E27FC236}">
              <a16:creationId xmlns:a16="http://schemas.microsoft.com/office/drawing/2014/main" id="{F30BAE8F-C505-4330-A020-943EB07118DF}"/>
            </a:ext>
          </a:extLst>
        </xdr:cNvPr>
        <xdr:cNvSpPr/>
      </xdr:nvSpPr>
      <xdr:spPr>
        <a:xfrm>
          <a:off x="7810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139064</xdr:rowOff>
    </xdr:from>
    <xdr:to>
      <xdr:col>45</xdr:col>
      <xdr:colOff>177800</xdr:colOff>
      <xdr:row>84</xdr:row>
      <xdr:rowOff>139064</xdr:rowOff>
    </xdr:to>
    <xdr:cxnSp macro="">
      <xdr:nvCxnSpPr>
        <xdr:cNvPr id="271" name="直線コネクタ 270">
          <a:extLst>
            <a:ext uri="{FF2B5EF4-FFF2-40B4-BE49-F238E27FC236}">
              <a16:creationId xmlns:a16="http://schemas.microsoft.com/office/drawing/2014/main" id="{1FBC90F1-38CF-4F58-8C3A-3FD51C4A1C13}"/>
            </a:ext>
          </a:extLst>
        </xdr:cNvPr>
        <xdr:cNvCxnSpPr/>
      </xdr:nvCxnSpPr>
      <xdr:spPr>
        <a:xfrm>
          <a:off x="7861300" y="14540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95886</xdr:rowOff>
    </xdr:from>
    <xdr:to>
      <xdr:col>36</xdr:col>
      <xdr:colOff>165100</xdr:colOff>
      <xdr:row>85</xdr:row>
      <xdr:rowOff>26036</xdr:rowOff>
    </xdr:to>
    <xdr:sp macro="" textlink="">
      <xdr:nvSpPr>
        <xdr:cNvPr id="272" name="楕円 271">
          <a:extLst>
            <a:ext uri="{FF2B5EF4-FFF2-40B4-BE49-F238E27FC236}">
              <a16:creationId xmlns:a16="http://schemas.microsoft.com/office/drawing/2014/main" id="{BDBAD3CE-83F6-47E3-A122-5DAD3A1C26A3}"/>
            </a:ext>
          </a:extLst>
        </xdr:cNvPr>
        <xdr:cNvSpPr/>
      </xdr:nvSpPr>
      <xdr:spPr>
        <a:xfrm>
          <a:off x="6921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139064</xdr:rowOff>
    </xdr:from>
    <xdr:to>
      <xdr:col>41</xdr:col>
      <xdr:colOff>50800</xdr:colOff>
      <xdr:row>84</xdr:row>
      <xdr:rowOff>146686</xdr:rowOff>
    </xdr:to>
    <xdr:cxnSp macro="">
      <xdr:nvCxnSpPr>
        <xdr:cNvPr id="273" name="直線コネクタ 272">
          <a:extLst>
            <a:ext uri="{FF2B5EF4-FFF2-40B4-BE49-F238E27FC236}">
              <a16:creationId xmlns:a16="http://schemas.microsoft.com/office/drawing/2014/main" id="{6C0404C3-450C-462E-A5EA-45A101155B1A}"/>
            </a:ext>
          </a:extLst>
        </xdr:cNvPr>
        <xdr:cNvCxnSpPr/>
      </xdr:nvCxnSpPr>
      <xdr:spPr>
        <a:xfrm flipV="1">
          <a:off x="6972300" y="145408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27449</xdr:rowOff>
    </xdr:from>
    <xdr:ext cx="469744" cy="259045"/>
    <xdr:sp macro="" textlink="">
      <xdr:nvSpPr>
        <xdr:cNvPr id="274" name="n_1aveValue【福祉施設】&#10;一人当たり面積">
          <a:extLst>
            <a:ext uri="{FF2B5EF4-FFF2-40B4-BE49-F238E27FC236}">
              <a16:creationId xmlns:a16="http://schemas.microsoft.com/office/drawing/2014/main" id="{E9911BB6-CFCC-4502-A6DB-1B2347C1AF0D}"/>
            </a:ext>
          </a:extLst>
        </xdr:cNvPr>
        <xdr:cNvSpPr txBox="1"/>
      </xdr:nvSpPr>
      <xdr:spPr>
        <a:xfrm>
          <a:off x="9391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30878</xdr:rowOff>
    </xdr:from>
    <xdr:ext cx="469744" cy="259045"/>
    <xdr:sp macro="" textlink="">
      <xdr:nvSpPr>
        <xdr:cNvPr id="275" name="n_2aveValue【福祉施設】&#10;一人当たり面積">
          <a:extLst>
            <a:ext uri="{FF2B5EF4-FFF2-40B4-BE49-F238E27FC236}">
              <a16:creationId xmlns:a16="http://schemas.microsoft.com/office/drawing/2014/main" id="{B802233F-217B-4F82-9D24-7D06334140BB}"/>
            </a:ext>
          </a:extLst>
        </xdr:cNvPr>
        <xdr:cNvSpPr txBox="1"/>
      </xdr:nvSpPr>
      <xdr:spPr>
        <a:xfrm>
          <a:off x="85154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276" name="n_3aveValue【福祉施設】&#10;一人当たり面積">
          <a:extLst>
            <a:ext uri="{FF2B5EF4-FFF2-40B4-BE49-F238E27FC236}">
              <a16:creationId xmlns:a16="http://schemas.microsoft.com/office/drawing/2014/main" id="{CF48D132-A5D0-455F-8033-F25471A6A0D9}"/>
            </a:ext>
          </a:extLst>
        </xdr:cNvPr>
        <xdr:cNvSpPr txBox="1"/>
      </xdr:nvSpPr>
      <xdr:spPr>
        <a:xfrm>
          <a:off x="7626427" y="142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277" name="n_4aveValue【福祉施設】&#10;一人当たり面積">
          <a:extLst>
            <a:ext uri="{FF2B5EF4-FFF2-40B4-BE49-F238E27FC236}">
              <a16:creationId xmlns:a16="http://schemas.microsoft.com/office/drawing/2014/main" id="{96C8F815-1C27-4DEE-98D0-6C4AA74CAA18}"/>
            </a:ext>
          </a:extLst>
        </xdr:cNvPr>
        <xdr:cNvSpPr txBox="1"/>
      </xdr:nvSpPr>
      <xdr:spPr>
        <a:xfrm>
          <a:off x="6737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23513</xdr:rowOff>
    </xdr:from>
    <xdr:ext cx="469744" cy="259045"/>
    <xdr:sp macro="" textlink="">
      <xdr:nvSpPr>
        <xdr:cNvPr id="278" name="n_1mainValue【福祉施設】&#10;一人当たり面積">
          <a:extLst>
            <a:ext uri="{FF2B5EF4-FFF2-40B4-BE49-F238E27FC236}">
              <a16:creationId xmlns:a16="http://schemas.microsoft.com/office/drawing/2014/main" id="{90D23615-D3EE-4DBA-B73F-7EA71E630DCE}"/>
            </a:ext>
          </a:extLst>
        </xdr:cNvPr>
        <xdr:cNvSpPr txBox="1"/>
      </xdr:nvSpPr>
      <xdr:spPr>
        <a:xfrm>
          <a:off x="9391727" y="1425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34941</xdr:rowOff>
    </xdr:from>
    <xdr:ext cx="469744" cy="259045"/>
    <xdr:sp macro="" textlink="">
      <xdr:nvSpPr>
        <xdr:cNvPr id="279" name="n_2mainValue【福祉施設】&#10;一人当たり面積">
          <a:extLst>
            <a:ext uri="{FF2B5EF4-FFF2-40B4-BE49-F238E27FC236}">
              <a16:creationId xmlns:a16="http://schemas.microsoft.com/office/drawing/2014/main" id="{95A98472-5A84-4221-84DA-69D79AB4A719}"/>
            </a:ext>
          </a:extLst>
        </xdr:cNvPr>
        <xdr:cNvSpPr txBox="1"/>
      </xdr:nvSpPr>
      <xdr:spPr>
        <a:xfrm>
          <a:off x="8515427" y="1426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9541</xdr:rowOff>
    </xdr:from>
    <xdr:ext cx="469744" cy="259045"/>
    <xdr:sp macro="" textlink="">
      <xdr:nvSpPr>
        <xdr:cNvPr id="280" name="n_3mainValue【福祉施設】&#10;一人当たり面積">
          <a:extLst>
            <a:ext uri="{FF2B5EF4-FFF2-40B4-BE49-F238E27FC236}">
              <a16:creationId xmlns:a16="http://schemas.microsoft.com/office/drawing/2014/main" id="{82C5D0DD-A15D-4626-8CB5-C6E0B8B69198}"/>
            </a:ext>
          </a:extLst>
        </xdr:cNvPr>
        <xdr:cNvSpPr txBox="1"/>
      </xdr:nvSpPr>
      <xdr:spPr>
        <a:xfrm>
          <a:off x="7626427" y="1458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17163</xdr:rowOff>
    </xdr:from>
    <xdr:ext cx="469744" cy="259045"/>
    <xdr:sp macro="" textlink="">
      <xdr:nvSpPr>
        <xdr:cNvPr id="281" name="n_4mainValue【福祉施設】&#10;一人当たり面積">
          <a:extLst>
            <a:ext uri="{FF2B5EF4-FFF2-40B4-BE49-F238E27FC236}">
              <a16:creationId xmlns:a16="http://schemas.microsoft.com/office/drawing/2014/main" id="{0BDF7A6C-E29B-4EE6-AC03-25882F9DA134}"/>
            </a:ext>
          </a:extLst>
        </xdr:cNvPr>
        <xdr:cNvSpPr txBox="1"/>
      </xdr:nvSpPr>
      <xdr:spPr>
        <a:xfrm>
          <a:off x="6737427" y="1459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65E03EB4-0236-49A0-AB39-E8C1A4F734D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ACA5D81E-E8C3-4EAD-9DC8-094C0DDEE13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ADC21A19-D97B-43DB-9E46-9F011AFE736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264DA91-92E9-4153-9555-5F4F7E15717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ADC13E9D-153F-4BB6-AD60-1BDD4785023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86F7BC1E-7736-4AFD-B933-B1DCA941422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C1C8BBE2-3E80-4EDB-910A-06684D132CF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1C647A53-BB1E-49D0-A66C-AA3E736B97E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8704C4A8-3D5A-4CF9-88C5-8CD39A48071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AB3A753E-FABB-4942-ADBC-68498EF86E6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B7562C12-6F90-4760-9739-37B6ECE0570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717A0001-2B15-4E0B-BF1C-BB4C709B816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A1A10226-9D2A-428A-999A-9AAEDD3D3C4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E10CA3CF-63D9-4C64-9644-00D7616B375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60FBAC98-8D07-45A3-82E2-21DFF20E033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25B9A7EB-CE91-41C6-87F2-FCD3074B198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830A1F0B-E9E0-4910-AD70-95D09593AAA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9B3C78C6-D5E3-4CBC-932A-26BBB3406B3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ECEFA36A-09C7-4569-940F-2A3E6B4CAB2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9A55C44F-6C50-474D-95FC-0C383FD796B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471D687B-C30A-44D5-89E8-5CCC8D33FF0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6D055D87-2DCE-492F-BDAE-B79A44576D6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0E0809C6-20A8-4EC2-BD9E-C2DC4C864FA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3B4897E7-EE72-4D0E-9437-3980DA2233C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0E96A6A8-A460-4601-9875-F2F63E78682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DA08F2D9-7944-468B-8402-A40086460C1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E6646E98-AF32-4AF3-8191-613E162BEA1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64B5D201-6FA7-42D9-88D9-D8495F3EA68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D2935F8D-6614-4091-92E5-102CB0FA1E8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9ADC8228-5C78-48BC-BA17-DF35C27F6B8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46F84924-64A3-4C6C-8666-0A48C3C6C1D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6F4D1A9E-0688-42BA-841C-89975B76A16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6BB9877C-9B3E-4357-BF4E-9BFD330F73A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2C1EBBF0-FDA6-4466-87DA-348690C17EC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06D341A9-1838-4DA9-926A-62612F59451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7F21871C-E332-409A-B1AD-8CD5CAFF18F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E85FC9AC-F1A4-4A84-A2D8-5D64F044692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C9F8C016-B210-4026-ADF4-9AC2738A896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408565A0-AAEF-43DB-8954-181C5DEC9D6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80B07644-A8F3-4BC9-A658-B20B336FF6B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66FD410C-2AE4-4E96-8207-A9DE8ABF882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96E867F6-E8C4-4B5F-8C1D-A09729CC08E2}"/>
            </a:ext>
          </a:extLst>
        </xdr:cNvPr>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A4D6669F-B83F-4A52-850C-17F2EC1254C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F6F4A22A-AD7F-45AC-9612-6E0F7714146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D1BEE6EE-E8C4-486F-A315-75A0A0B45FB7}"/>
            </a:ext>
          </a:extLst>
        </xdr:cNvPr>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327" name="直線コネクタ 326">
          <a:extLst>
            <a:ext uri="{FF2B5EF4-FFF2-40B4-BE49-F238E27FC236}">
              <a16:creationId xmlns:a16="http://schemas.microsoft.com/office/drawing/2014/main" id="{D11853FC-A141-47A6-A23C-0B206E18418D}"/>
            </a:ext>
          </a:extLst>
        </xdr:cNvPr>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60977</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32634AA0-DDEF-42F7-A93E-2121990694FB}"/>
            </a:ext>
          </a:extLst>
        </xdr:cNvPr>
        <xdr:cNvSpPr txBox="1"/>
      </xdr:nvSpPr>
      <xdr:spPr>
        <a:xfrm>
          <a:off x="16357600" y="657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329" name="フローチャート: 判断 328">
          <a:extLst>
            <a:ext uri="{FF2B5EF4-FFF2-40B4-BE49-F238E27FC236}">
              <a16:creationId xmlns:a16="http://schemas.microsoft.com/office/drawing/2014/main" id="{47B2656C-E402-4CCC-B8FB-3DCB5A75F60C}"/>
            </a:ext>
          </a:extLst>
        </xdr:cNvPr>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330" name="フローチャート: 判断 329">
          <a:extLst>
            <a:ext uri="{FF2B5EF4-FFF2-40B4-BE49-F238E27FC236}">
              <a16:creationId xmlns:a16="http://schemas.microsoft.com/office/drawing/2014/main" id="{911DEA62-52FD-4AC4-B0DD-B10E7F4EC07B}"/>
            </a:ext>
          </a:extLst>
        </xdr:cNvPr>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331" name="フローチャート: 判断 330">
          <a:extLst>
            <a:ext uri="{FF2B5EF4-FFF2-40B4-BE49-F238E27FC236}">
              <a16:creationId xmlns:a16="http://schemas.microsoft.com/office/drawing/2014/main" id="{6B0172BF-9F76-4DD0-BA51-B7F65AA6BB7A}"/>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332" name="フローチャート: 判断 331">
          <a:extLst>
            <a:ext uri="{FF2B5EF4-FFF2-40B4-BE49-F238E27FC236}">
              <a16:creationId xmlns:a16="http://schemas.microsoft.com/office/drawing/2014/main" id="{6711A943-A77D-46B4-8760-A6322AC5483D}"/>
            </a:ext>
          </a:extLst>
        </xdr:cNvPr>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333" name="フローチャート: 判断 332">
          <a:extLst>
            <a:ext uri="{FF2B5EF4-FFF2-40B4-BE49-F238E27FC236}">
              <a16:creationId xmlns:a16="http://schemas.microsoft.com/office/drawing/2014/main" id="{C947BC0A-F667-4369-BA50-C5A3DBD24CD0}"/>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486ADD62-EB45-46EC-BA08-73E0F8F0218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2BE5AEE9-1F58-4351-8A7A-94E4E5F08CC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490ADFA1-155F-4A5B-B429-94139D5EE20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938EAD14-54F8-429D-A33D-516015EF173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573ADBFE-A62E-4044-B2FC-CF29FD173DA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121739</xdr:rowOff>
    </xdr:from>
    <xdr:to>
      <xdr:col>85</xdr:col>
      <xdr:colOff>177800</xdr:colOff>
      <xdr:row>35</xdr:row>
      <xdr:rowOff>51889</xdr:rowOff>
    </xdr:to>
    <xdr:sp macro="" textlink="">
      <xdr:nvSpPr>
        <xdr:cNvPr id="339" name="楕円 338">
          <a:extLst>
            <a:ext uri="{FF2B5EF4-FFF2-40B4-BE49-F238E27FC236}">
              <a16:creationId xmlns:a16="http://schemas.microsoft.com/office/drawing/2014/main" id="{35908318-613E-475B-9ADE-72794CFFAFA7}"/>
            </a:ext>
          </a:extLst>
        </xdr:cNvPr>
        <xdr:cNvSpPr/>
      </xdr:nvSpPr>
      <xdr:spPr>
        <a:xfrm>
          <a:off x="162687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144616</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D3D257F6-7985-4115-A015-A90716F4FE60}"/>
            </a:ext>
          </a:extLst>
        </xdr:cNvPr>
        <xdr:cNvSpPr txBox="1"/>
      </xdr:nvSpPr>
      <xdr:spPr>
        <a:xfrm>
          <a:off x="16357600" y="580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20501</xdr:rowOff>
    </xdr:from>
    <xdr:to>
      <xdr:col>81</xdr:col>
      <xdr:colOff>101600</xdr:colOff>
      <xdr:row>34</xdr:row>
      <xdr:rowOff>122101</xdr:rowOff>
    </xdr:to>
    <xdr:sp macro="" textlink="">
      <xdr:nvSpPr>
        <xdr:cNvPr id="341" name="楕円 340">
          <a:extLst>
            <a:ext uri="{FF2B5EF4-FFF2-40B4-BE49-F238E27FC236}">
              <a16:creationId xmlns:a16="http://schemas.microsoft.com/office/drawing/2014/main" id="{3EC7789C-30F9-4B43-A323-70E36BB19F43}"/>
            </a:ext>
          </a:extLst>
        </xdr:cNvPr>
        <xdr:cNvSpPr/>
      </xdr:nvSpPr>
      <xdr:spPr>
        <a:xfrm>
          <a:off x="15430500" y="58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71301</xdr:rowOff>
    </xdr:from>
    <xdr:to>
      <xdr:col>85</xdr:col>
      <xdr:colOff>127000</xdr:colOff>
      <xdr:row>35</xdr:row>
      <xdr:rowOff>1089</xdr:rowOff>
    </xdr:to>
    <xdr:cxnSp macro="">
      <xdr:nvCxnSpPr>
        <xdr:cNvPr id="342" name="直線コネクタ 341">
          <a:extLst>
            <a:ext uri="{FF2B5EF4-FFF2-40B4-BE49-F238E27FC236}">
              <a16:creationId xmlns:a16="http://schemas.microsoft.com/office/drawing/2014/main" id="{18C4D52F-6359-407F-A21C-ADB7F3E47107}"/>
            </a:ext>
          </a:extLst>
        </xdr:cNvPr>
        <xdr:cNvCxnSpPr/>
      </xdr:nvCxnSpPr>
      <xdr:spPr>
        <a:xfrm>
          <a:off x="15481300" y="5900601"/>
          <a:ext cx="8382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100511</xdr:rowOff>
    </xdr:from>
    <xdr:to>
      <xdr:col>76</xdr:col>
      <xdr:colOff>165100</xdr:colOff>
      <xdr:row>34</xdr:row>
      <xdr:rowOff>30661</xdr:rowOff>
    </xdr:to>
    <xdr:sp macro="" textlink="">
      <xdr:nvSpPr>
        <xdr:cNvPr id="343" name="楕円 342">
          <a:extLst>
            <a:ext uri="{FF2B5EF4-FFF2-40B4-BE49-F238E27FC236}">
              <a16:creationId xmlns:a16="http://schemas.microsoft.com/office/drawing/2014/main" id="{0D556EE7-945A-4C74-9239-6C19FFB5EA5E}"/>
            </a:ext>
          </a:extLst>
        </xdr:cNvPr>
        <xdr:cNvSpPr/>
      </xdr:nvSpPr>
      <xdr:spPr>
        <a:xfrm>
          <a:off x="14541500" y="57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151311</xdr:rowOff>
    </xdr:from>
    <xdr:to>
      <xdr:col>81</xdr:col>
      <xdr:colOff>50800</xdr:colOff>
      <xdr:row>34</xdr:row>
      <xdr:rowOff>71301</xdr:rowOff>
    </xdr:to>
    <xdr:cxnSp macro="">
      <xdr:nvCxnSpPr>
        <xdr:cNvPr id="344" name="直線コネクタ 343">
          <a:extLst>
            <a:ext uri="{FF2B5EF4-FFF2-40B4-BE49-F238E27FC236}">
              <a16:creationId xmlns:a16="http://schemas.microsoft.com/office/drawing/2014/main" id="{8FC0D01A-98BA-469B-914E-D915F712EA46}"/>
            </a:ext>
          </a:extLst>
        </xdr:cNvPr>
        <xdr:cNvCxnSpPr/>
      </xdr:nvCxnSpPr>
      <xdr:spPr>
        <a:xfrm>
          <a:off x="14592300" y="580916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154396</xdr:rowOff>
    </xdr:from>
    <xdr:to>
      <xdr:col>72</xdr:col>
      <xdr:colOff>38100</xdr:colOff>
      <xdr:row>33</xdr:row>
      <xdr:rowOff>84546</xdr:rowOff>
    </xdr:to>
    <xdr:sp macro="" textlink="">
      <xdr:nvSpPr>
        <xdr:cNvPr id="345" name="楕円 344">
          <a:extLst>
            <a:ext uri="{FF2B5EF4-FFF2-40B4-BE49-F238E27FC236}">
              <a16:creationId xmlns:a16="http://schemas.microsoft.com/office/drawing/2014/main" id="{C467FE74-356C-4C7F-AE49-A51F41F87A02}"/>
            </a:ext>
          </a:extLst>
        </xdr:cNvPr>
        <xdr:cNvSpPr/>
      </xdr:nvSpPr>
      <xdr:spPr>
        <a:xfrm>
          <a:off x="13652500" y="56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33746</xdr:rowOff>
    </xdr:from>
    <xdr:to>
      <xdr:col>76</xdr:col>
      <xdr:colOff>114300</xdr:colOff>
      <xdr:row>33</xdr:row>
      <xdr:rowOff>151311</xdr:rowOff>
    </xdr:to>
    <xdr:cxnSp macro="">
      <xdr:nvCxnSpPr>
        <xdr:cNvPr id="346" name="直線コネクタ 345">
          <a:extLst>
            <a:ext uri="{FF2B5EF4-FFF2-40B4-BE49-F238E27FC236}">
              <a16:creationId xmlns:a16="http://schemas.microsoft.com/office/drawing/2014/main" id="{DAD9DCB9-2512-442B-99C4-AC384F1BEE2F}"/>
            </a:ext>
          </a:extLst>
        </xdr:cNvPr>
        <xdr:cNvCxnSpPr/>
      </xdr:nvCxnSpPr>
      <xdr:spPr>
        <a:xfrm>
          <a:off x="13703300" y="569159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74386</xdr:rowOff>
    </xdr:from>
    <xdr:to>
      <xdr:col>67</xdr:col>
      <xdr:colOff>101600</xdr:colOff>
      <xdr:row>38</xdr:row>
      <xdr:rowOff>4536</xdr:rowOff>
    </xdr:to>
    <xdr:sp macro="" textlink="">
      <xdr:nvSpPr>
        <xdr:cNvPr id="347" name="楕円 346">
          <a:extLst>
            <a:ext uri="{FF2B5EF4-FFF2-40B4-BE49-F238E27FC236}">
              <a16:creationId xmlns:a16="http://schemas.microsoft.com/office/drawing/2014/main" id="{42BD347E-2CB9-4565-AFD6-091AC00E7ED6}"/>
            </a:ext>
          </a:extLst>
        </xdr:cNvPr>
        <xdr:cNvSpPr/>
      </xdr:nvSpPr>
      <xdr:spPr>
        <a:xfrm>
          <a:off x="12763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33746</xdr:rowOff>
    </xdr:from>
    <xdr:to>
      <xdr:col>71</xdr:col>
      <xdr:colOff>177800</xdr:colOff>
      <xdr:row>37</xdr:row>
      <xdr:rowOff>125186</xdr:rowOff>
    </xdr:to>
    <xdr:cxnSp macro="">
      <xdr:nvCxnSpPr>
        <xdr:cNvPr id="348" name="直線コネクタ 347">
          <a:extLst>
            <a:ext uri="{FF2B5EF4-FFF2-40B4-BE49-F238E27FC236}">
              <a16:creationId xmlns:a16="http://schemas.microsoft.com/office/drawing/2014/main" id="{B2B04CEE-D722-41A3-835B-3B82A67A20D7}"/>
            </a:ext>
          </a:extLst>
        </xdr:cNvPr>
        <xdr:cNvCxnSpPr/>
      </xdr:nvCxnSpPr>
      <xdr:spPr>
        <a:xfrm flipV="1">
          <a:off x="12814300" y="5691596"/>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111596</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43C101F0-01FD-4F67-9679-B0C472887794}"/>
            </a:ext>
          </a:extLst>
        </xdr:cNvPr>
        <xdr:cNvSpPr txBox="1"/>
      </xdr:nvSpPr>
      <xdr:spPr>
        <a:xfrm>
          <a:off x="152660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EC277EAD-CC70-48DD-9BDD-35F358C36CBA}"/>
            </a:ext>
          </a:extLst>
        </xdr:cNvPr>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123026</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4220666A-7E53-45ED-B2C5-5359F744459E}"/>
            </a:ext>
          </a:extLst>
        </xdr:cNvPr>
        <xdr:cNvSpPr txBox="1"/>
      </xdr:nvSpPr>
      <xdr:spPr>
        <a:xfrm>
          <a:off x="13500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E9443751-8432-41C8-8C01-200E4CEC7893}"/>
            </a:ext>
          </a:extLst>
        </xdr:cNvPr>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138628</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070C5903-CDBA-49B7-B576-0CAC1E0F1A59}"/>
            </a:ext>
          </a:extLst>
        </xdr:cNvPr>
        <xdr:cNvSpPr txBox="1"/>
      </xdr:nvSpPr>
      <xdr:spPr>
        <a:xfrm>
          <a:off x="15266044" y="562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47188</xdr:rowOff>
    </xdr:from>
    <xdr:ext cx="340478" cy="259045"/>
    <xdr:sp macro="" textlink="">
      <xdr:nvSpPr>
        <xdr:cNvPr id="354" name="n_2mainValue【一般廃棄物処理施設】&#10;有形固定資産減価償却率">
          <a:extLst>
            <a:ext uri="{FF2B5EF4-FFF2-40B4-BE49-F238E27FC236}">
              <a16:creationId xmlns:a16="http://schemas.microsoft.com/office/drawing/2014/main" id="{C59F321A-D47F-43CA-8FF7-28A11BCC8C49}"/>
            </a:ext>
          </a:extLst>
        </xdr:cNvPr>
        <xdr:cNvSpPr txBox="1"/>
      </xdr:nvSpPr>
      <xdr:spPr>
        <a:xfrm>
          <a:off x="14422061" y="5533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101073</xdr:rowOff>
    </xdr:from>
    <xdr:ext cx="340478" cy="259045"/>
    <xdr:sp macro="" textlink="">
      <xdr:nvSpPr>
        <xdr:cNvPr id="355" name="n_3mainValue【一般廃棄物処理施設】&#10;有形固定資産減価償却率">
          <a:extLst>
            <a:ext uri="{FF2B5EF4-FFF2-40B4-BE49-F238E27FC236}">
              <a16:creationId xmlns:a16="http://schemas.microsoft.com/office/drawing/2014/main" id="{C25CBCD5-9E54-40B1-9D5F-425471E3B32D}"/>
            </a:ext>
          </a:extLst>
        </xdr:cNvPr>
        <xdr:cNvSpPr txBox="1"/>
      </xdr:nvSpPr>
      <xdr:spPr>
        <a:xfrm>
          <a:off x="13533061" y="54160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21063</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id="{0F8C8A68-4126-4AAB-B127-AAFA137E5432}"/>
            </a:ext>
          </a:extLst>
        </xdr:cNvPr>
        <xdr:cNvSpPr txBox="1"/>
      </xdr:nvSpPr>
      <xdr:spPr>
        <a:xfrm>
          <a:off x="12611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7CEE32ED-C3C2-4403-A515-382EAA0293C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D86561A4-41B5-40E5-8AC2-E04E0842DEC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A899FCDD-E872-4BBF-AF1B-B568C2242C1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2EDCEF37-F19A-48B8-9215-0335D7A7C59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17FE5BD0-949E-451C-BEE4-4D3392EDF23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76F20F9E-6A11-43DF-A033-0E1BFBDF968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9AA4CC0F-E344-4D4E-BC13-9521FE15D94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521F3056-A75E-4233-B27E-238A6B39EE7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58665933-14AC-4688-8979-B5CB5D810FB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CA51AC61-CEF1-46C1-ABCD-6E63DCB5DCD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a:extLst>
            <a:ext uri="{FF2B5EF4-FFF2-40B4-BE49-F238E27FC236}">
              <a16:creationId xmlns:a16="http://schemas.microsoft.com/office/drawing/2014/main" id="{9EDBEB51-3128-4B94-B56A-3610F278A6F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8" name="テキスト ボックス 367">
          <a:extLst>
            <a:ext uri="{FF2B5EF4-FFF2-40B4-BE49-F238E27FC236}">
              <a16:creationId xmlns:a16="http://schemas.microsoft.com/office/drawing/2014/main" id="{C2743DB5-422D-4C37-AE57-D4961CDED1A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a:extLst>
            <a:ext uri="{FF2B5EF4-FFF2-40B4-BE49-F238E27FC236}">
              <a16:creationId xmlns:a16="http://schemas.microsoft.com/office/drawing/2014/main" id="{F48547BC-A771-4C49-8752-B2ADA1AD69F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0" name="テキスト ボックス 369">
          <a:extLst>
            <a:ext uri="{FF2B5EF4-FFF2-40B4-BE49-F238E27FC236}">
              <a16:creationId xmlns:a16="http://schemas.microsoft.com/office/drawing/2014/main" id="{F3A54462-CE1B-4691-BD5F-CA41DD3FE12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a:extLst>
            <a:ext uri="{FF2B5EF4-FFF2-40B4-BE49-F238E27FC236}">
              <a16:creationId xmlns:a16="http://schemas.microsoft.com/office/drawing/2014/main" id="{8E468B96-EBEB-42B7-8761-1D6F09ACCF4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72" name="テキスト ボックス 371">
          <a:extLst>
            <a:ext uri="{FF2B5EF4-FFF2-40B4-BE49-F238E27FC236}">
              <a16:creationId xmlns:a16="http://schemas.microsoft.com/office/drawing/2014/main" id="{3BB98ED9-E20D-4601-B779-3E7A8DFF7E97}"/>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a:extLst>
            <a:ext uri="{FF2B5EF4-FFF2-40B4-BE49-F238E27FC236}">
              <a16:creationId xmlns:a16="http://schemas.microsoft.com/office/drawing/2014/main" id="{3F651296-BF55-4599-B369-55971A09226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74" name="テキスト ボックス 373">
          <a:extLst>
            <a:ext uri="{FF2B5EF4-FFF2-40B4-BE49-F238E27FC236}">
              <a16:creationId xmlns:a16="http://schemas.microsoft.com/office/drawing/2014/main" id="{60DE5CD8-997B-42F7-8363-015C4E216023}"/>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531BD43D-32B4-4968-B407-3DCC46C6EBB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6" name="テキスト ボックス 375">
          <a:extLst>
            <a:ext uri="{FF2B5EF4-FFF2-40B4-BE49-F238E27FC236}">
              <a16:creationId xmlns:a16="http://schemas.microsoft.com/office/drawing/2014/main" id="{1074368F-FC76-4E2F-9F94-A9C0D828A9B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EE71A851-3DA9-4BFC-AC1B-A2EF07CF1C5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378" name="直線コネクタ 377">
          <a:extLst>
            <a:ext uri="{FF2B5EF4-FFF2-40B4-BE49-F238E27FC236}">
              <a16:creationId xmlns:a16="http://schemas.microsoft.com/office/drawing/2014/main" id="{5AEBB4EA-B8C0-458E-A7B5-F6CCBBAE6407}"/>
            </a:ext>
          </a:extLst>
        </xdr:cNvPr>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379" name="【一般廃棄物処理施設】&#10;一人当たり有形固定資産（償却資産）額最小値テキスト">
          <a:extLst>
            <a:ext uri="{FF2B5EF4-FFF2-40B4-BE49-F238E27FC236}">
              <a16:creationId xmlns:a16="http://schemas.microsoft.com/office/drawing/2014/main" id="{BE56975F-456E-4CBC-BABE-8BDC49C59FB1}"/>
            </a:ext>
          </a:extLst>
        </xdr:cNvPr>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380" name="直線コネクタ 379">
          <a:extLst>
            <a:ext uri="{FF2B5EF4-FFF2-40B4-BE49-F238E27FC236}">
              <a16:creationId xmlns:a16="http://schemas.microsoft.com/office/drawing/2014/main" id="{8A7B7DC0-3F40-4689-9647-122956687058}"/>
            </a:ext>
          </a:extLst>
        </xdr:cNvPr>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381" name="【一般廃棄物処理施設】&#10;一人当たり有形固定資産（償却資産）額最大値テキスト">
          <a:extLst>
            <a:ext uri="{FF2B5EF4-FFF2-40B4-BE49-F238E27FC236}">
              <a16:creationId xmlns:a16="http://schemas.microsoft.com/office/drawing/2014/main" id="{9879BFE8-95FD-44C3-AFA9-45A036EA3B0E}"/>
            </a:ext>
          </a:extLst>
        </xdr:cNvPr>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382" name="直線コネクタ 381">
          <a:extLst>
            <a:ext uri="{FF2B5EF4-FFF2-40B4-BE49-F238E27FC236}">
              <a16:creationId xmlns:a16="http://schemas.microsoft.com/office/drawing/2014/main" id="{70F4CB7C-29BC-4BFB-8D80-A2B64CD4F5BC}"/>
            </a:ext>
          </a:extLst>
        </xdr:cNvPr>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61506</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CFF61052-0A87-4EFC-8486-781DF9595C38}"/>
            </a:ext>
          </a:extLst>
        </xdr:cNvPr>
        <xdr:cNvSpPr txBox="1"/>
      </xdr:nvSpPr>
      <xdr:spPr>
        <a:xfrm>
          <a:off x="22199600" y="6919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384" name="フローチャート: 判断 383">
          <a:extLst>
            <a:ext uri="{FF2B5EF4-FFF2-40B4-BE49-F238E27FC236}">
              <a16:creationId xmlns:a16="http://schemas.microsoft.com/office/drawing/2014/main" id="{28EDFE3D-817D-42ED-B11D-DF3E340E0EEB}"/>
            </a:ext>
          </a:extLst>
        </xdr:cNvPr>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385" name="フローチャート: 判断 384">
          <a:extLst>
            <a:ext uri="{FF2B5EF4-FFF2-40B4-BE49-F238E27FC236}">
              <a16:creationId xmlns:a16="http://schemas.microsoft.com/office/drawing/2014/main" id="{884A94A9-E0C9-4BBA-8969-3FDD42AE1D6E}"/>
            </a:ext>
          </a:extLst>
        </xdr:cNvPr>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386" name="フローチャート: 判断 385">
          <a:extLst>
            <a:ext uri="{FF2B5EF4-FFF2-40B4-BE49-F238E27FC236}">
              <a16:creationId xmlns:a16="http://schemas.microsoft.com/office/drawing/2014/main" id="{F19B5962-78E5-43DB-868D-E48951C8CD8E}"/>
            </a:ext>
          </a:extLst>
        </xdr:cNvPr>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387" name="フローチャート: 判断 386">
          <a:extLst>
            <a:ext uri="{FF2B5EF4-FFF2-40B4-BE49-F238E27FC236}">
              <a16:creationId xmlns:a16="http://schemas.microsoft.com/office/drawing/2014/main" id="{F9DA475C-4ACF-431D-902B-79918E4B3CDE}"/>
            </a:ext>
          </a:extLst>
        </xdr:cNvPr>
        <xdr:cNvSpPr/>
      </xdr:nvSpPr>
      <xdr:spPr>
        <a:xfrm>
          <a:off x="19494500" y="69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388" name="フローチャート: 判断 387">
          <a:extLst>
            <a:ext uri="{FF2B5EF4-FFF2-40B4-BE49-F238E27FC236}">
              <a16:creationId xmlns:a16="http://schemas.microsoft.com/office/drawing/2014/main" id="{7E12C373-7017-49A3-B2FF-19356EE608E8}"/>
            </a:ext>
          </a:extLst>
        </xdr:cNvPr>
        <xdr:cNvSpPr/>
      </xdr:nvSpPr>
      <xdr:spPr>
        <a:xfrm>
          <a:off x="18605500" y="697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23414A71-8FC4-4CE2-839B-4A21CAFA04E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6429F3A6-D125-4240-9508-73F96F9EE1C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10EAD84B-199F-4A01-AA1B-0E909FC58E2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1F65AAF3-66A4-44AE-B962-F07344D8DBD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FACB8500-70EE-4E3B-8FF9-0FCCE6B1168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76675</xdr:rowOff>
    </xdr:from>
    <xdr:to>
      <xdr:col>116</xdr:col>
      <xdr:colOff>114300</xdr:colOff>
      <xdr:row>40</xdr:row>
      <xdr:rowOff>6825</xdr:rowOff>
    </xdr:to>
    <xdr:sp macro="" textlink="">
      <xdr:nvSpPr>
        <xdr:cNvPr id="394" name="楕円 393">
          <a:extLst>
            <a:ext uri="{FF2B5EF4-FFF2-40B4-BE49-F238E27FC236}">
              <a16:creationId xmlns:a16="http://schemas.microsoft.com/office/drawing/2014/main" id="{708814EA-E893-4966-B4ED-2A12EE67F88B}"/>
            </a:ext>
          </a:extLst>
        </xdr:cNvPr>
        <xdr:cNvSpPr/>
      </xdr:nvSpPr>
      <xdr:spPr>
        <a:xfrm>
          <a:off x="22110700" y="67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99552</xdr:rowOff>
    </xdr:from>
    <xdr:ext cx="599010" cy="259045"/>
    <xdr:sp macro="" textlink="">
      <xdr:nvSpPr>
        <xdr:cNvPr id="395" name="【一般廃棄物処理施設】&#10;一人当たり有形固定資産（償却資産）額該当値テキスト">
          <a:extLst>
            <a:ext uri="{FF2B5EF4-FFF2-40B4-BE49-F238E27FC236}">
              <a16:creationId xmlns:a16="http://schemas.microsoft.com/office/drawing/2014/main" id="{7AF021D2-6529-4F48-8210-62501B3827D0}"/>
            </a:ext>
          </a:extLst>
        </xdr:cNvPr>
        <xdr:cNvSpPr txBox="1"/>
      </xdr:nvSpPr>
      <xdr:spPr>
        <a:xfrm>
          <a:off x="22199600" y="661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77850</xdr:rowOff>
    </xdr:from>
    <xdr:to>
      <xdr:col>112</xdr:col>
      <xdr:colOff>38100</xdr:colOff>
      <xdr:row>40</xdr:row>
      <xdr:rowOff>8000</xdr:rowOff>
    </xdr:to>
    <xdr:sp macro="" textlink="">
      <xdr:nvSpPr>
        <xdr:cNvPr id="396" name="楕円 395">
          <a:extLst>
            <a:ext uri="{FF2B5EF4-FFF2-40B4-BE49-F238E27FC236}">
              <a16:creationId xmlns:a16="http://schemas.microsoft.com/office/drawing/2014/main" id="{8085E06E-0144-4B5D-9669-E5FDDA554FDE}"/>
            </a:ext>
          </a:extLst>
        </xdr:cNvPr>
        <xdr:cNvSpPr/>
      </xdr:nvSpPr>
      <xdr:spPr>
        <a:xfrm>
          <a:off x="21272500" y="67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127475</xdr:rowOff>
    </xdr:from>
    <xdr:to>
      <xdr:col>116</xdr:col>
      <xdr:colOff>63500</xdr:colOff>
      <xdr:row>39</xdr:row>
      <xdr:rowOff>128650</xdr:rowOff>
    </xdr:to>
    <xdr:cxnSp macro="">
      <xdr:nvCxnSpPr>
        <xdr:cNvPr id="397" name="直線コネクタ 396">
          <a:extLst>
            <a:ext uri="{FF2B5EF4-FFF2-40B4-BE49-F238E27FC236}">
              <a16:creationId xmlns:a16="http://schemas.microsoft.com/office/drawing/2014/main" id="{AC768965-A892-4657-B09D-FA284C0F670E}"/>
            </a:ext>
          </a:extLst>
        </xdr:cNvPr>
        <xdr:cNvCxnSpPr/>
      </xdr:nvCxnSpPr>
      <xdr:spPr>
        <a:xfrm flipV="1">
          <a:off x="21323300" y="6814025"/>
          <a:ext cx="8382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85501</xdr:rowOff>
    </xdr:from>
    <xdr:to>
      <xdr:col>107</xdr:col>
      <xdr:colOff>101600</xdr:colOff>
      <xdr:row>40</xdr:row>
      <xdr:rowOff>15651</xdr:rowOff>
    </xdr:to>
    <xdr:sp macro="" textlink="">
      <xdr:nvSpPr>
        <xdr:cNvPr id="398" name="楕円 397">
          <a:extLst>
            <a:ext uri="{FF2B5EF4-FFF2-40B4-BE49-F238E27FC236}">
              <a16:creationId xmlns:a16="http://schemas.microsoft.com/office/drawing/2014/main" id="{9EB80708-72E5-4B86-AAF0-939217C912A8}"/>
            </a:ext>
          </a:extLst>
        </xdr:cNvPr>
        <xdr:cNvSpPr/>
      </xdr:nvSpPr>
      <xdr:spPr>
        <a:xfrm>
          <a:off x="20383500" y="677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128650</xdr:rowOff>
    </xdr:from>
    <xdr:to>
      <xdr:col>111</xdr:col>
      <xdr:colOff>177800</xdr:colOff>
      <xdr:row>39</xdr:row>
      <xdr:rowOff>136301</xdr:rowOff>
    </xdr:to>
    <xdr:cxnSp macro="">
      <xdr:nvCxnSpPr>
        <xdr:cNvPr id="399" name="直線コネクタ 398">
          <a:extLst>
            <a:ext uri="{FF2B5EF4-FFF2-40B4-BE49-F238E27FC236}">
              <a16:creationId xmlns:a16="http://schemas.microsoft.com/office/drawing/2014/main" id="{E3C20AF9-9805-4560-B0A4-9A45E51CC9DB}"/>
            </a:ext>
          </a:extLst>
        </xdr:cNvPr>
        <xdr:cNvCxnSpPr/>
      </xdr:nvCxnSpPr>
      <xdr:spPr>
        <a:xfrm flipV="1">
          <a:off x="20434300" y="6815200"/>
          <a:ext cx="889000" cy="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92248</xdr:rowOff>
    </xdr:from>
    <xdr:to>
      <xdr:col>102</xdr:col>
      <xdr:colOff>165100</xdr:colOff>
      <xdr:row>40</xdr:row>
      <xdr:rowOff>22398</xdr:rowOff>
    </xdr:to>
    <xdr:sp macro="" textlink="">
      <xdr:nvSpPr>
        <xdr:cNvPr id="400" name="楕円 399">
          <a:extLst>
            <a:ext uri="{FF2B5EF4-FFF2-40B4-BE49-F238E27FC236}">
              <a16:creationId xmlns:a16="http://schemas.microsoft.com/office/drawing/2014/main" id="{B14B2781-C089-4440-BA80-3AC8410AC1DC}"/>
            </a:ext>
          </a:extLst>
        </xdr:cNvPr>
        <xdr:cNvSpPr/>
      </xdr:nvSpPr>
      <xdr:spPr>
        <a:xfrm>
          <a:off x="19494500" y="677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136301</xdr:rowOff>
    </xdr:from>
    <xdr:to>
      <xdr:col>107</xdr:col>
      <xdr:colOff>50800</xdr:colOff>
      <xdr:row>39</xdr:row>
      <xdr:rowOff>143048</xdr:rowOff>
    </xdr:to>
    <xdr:cxnSp macro="">
      <xdr:nvCxnSpPr>
        <xdr:cNvPr id="401" name="直線コネクタ 400">
          <a:extLst>
            <a:ext uri="{FF2B5EF4-FFF2-40B4-BE49-F238E27FC236}">
              <a16:creationId xmlns:a16="http://schemas.microsoft.com/office/drawing/2014/main" id="{E7388F95-10BE-4800-A476-6ECDA81B1E50}"/>
            </a:ext>
          </a:extLst>
        </xdr:cNvPr>
        <xdr:cNvCxnSpPr/>
      </xdr:nvCxnSpPr>
      <xdr:spPr>
        <a:xfrm flipV="1">
          <a:off x="19545300" y="6822851"/>
          <a:ext cx="889000" cy="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72190</xdr:rowOff>
    </xdr:from>
    <xdr:to>
      <xdr:col>98</xdr:col>
      <xdr:colOff>38100</xdr:colOff>
      <xdr:row>42</xdr:row>
      <xdr:rowOff>2340</xdr:rowOff>
    </xdr:to>
    <xdr:sp macro="" textlink="">
      <xdr:nvSpPr>
        <xdr:cNvPr id="402" name="楕円 401">
          <a:extLst>
            <a:ext uri="{FF2B5EF4-FFF2-40B4-BE49-F238E27FC236}">
              <a16:creationId xmlns:a16="http://schemas.microsoft.com/office/drawing/2014/main" id="{4088DE9E-3C65-4BBC-B3D6-83CC79ADD86C}"/>
            </a:ext>
          </a:extLst>
        </xdr:cNvPr>
        <xdr:cNvSpPr/>
      </xdr:nvSpPr>
      <xdr:spPr>
        <a:xfrm>
          <a:off x="18605500" y="71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143048</xdr:rowOff>
    </xdr:from>
    <xdr:to>
      <xdr:col>102</xdr:col>
      <xdr:colOff>114300</xdr:colOff>
      <xdr:row>41</xdr:row>
      <xdr:rowOff>122990</xdr:rowOff>
    </xdr:to>
    <xdr:cxnSp macro="">
      <xdr:nvCxnSpPr>
        <xdr:cNvPr id="403" name="直線コネクタ 402">
          <a:extLst>
            <a:ext uri="{FF2B5EF4-FFF2-40B4-BE49-F238E27FC236}">
              <a16:creationId xmlns:a16="http://schemas.microsoft.com/office/drawing/2014/main" id="{61C64A4C-B957-4EBB-BA72-F382ACC87498}"/>
            </a:ext>
          </a:extLst>
        </xdr:cNvPr>
        <xdr:cNvCxnSpPr/>
      </xdr:nvCxnSpPr>
      <xdr:spPr>
        <a:xfrm flipV="1">
          <a:off x="18656300" y="6829598"/>
          <a:ext cx="889000" cy="32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14433</xdr:rowOff>
    </xdr:from>
    <xdr:ext cx="599010" cy="259045"/>
    <xdr:sp macro="" textlink="">
      <xdr:nvSpPr>
        <xdr:cNvPr id="404" name="n_1aveValue【一般廃棄物処理施設】&#10;一人当たり有形固定資産（償却資産）額">
          <a:extLst>
            <a:ext uri="{FF2B5EF4-FFF2-40B4-BE49-F238E27FC236}">
              <a16:creationId xmlns:a16="http://schemas.microsoft.com/office/drawing/2014/main" id="{8E3A303C-CFBB-4A51-A8E5-08C8916DBBEF}"/>
            </a:ext>
          </a:extLst>
        </xdr:cNvPr>
        <xdr:cNvSpPr txBox="1"/>
      </xdr:nvSpPr>
      <xdr:spPr>
        <a:xfrm>
          <a:off x="21011095" y="704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32066</xdr:rowOff>
    </xdr:from>
    <xdr:ext cx="599010" cy="259045"/>
    <xdr:sp macro="" textlink="">
      <xdr:nvSpPr>
        <xdr:cNvPr id="405" name="n_2aveValue【一般廃棄物処理施設】&#10;一人当たり有形固定資産（償却資産）額">
          <a:extLst>
            <a:ext uri="{FF2B5EF4-FFF2-40B4-BE49-F238E27FC236}">
              <a16:creationId xmlns:a16="http://schemas.microsoft.com/office/drawing/2014/main" id="{FB122395-5C01-46E6-917B-0C7EE9E729CE}"/>
            </a:ext>
          </a:extLst>
        </xdr:cNvPr>
        <xdr:cNvSpPr txBox="1"/>
      </xdr:nvSpPr>
      <xdr:spPr>
        <a:xfrm>
          <a:off x="20134795" y="706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31287</xdr:rowOff>
    </xdr:from>
    <xdr:ext cx="599010" cy="259045"/>
    <xdr:sp macro="" textlink="">
      <xdr:nvSpPr>
        <xdr:cNvPr id="406" name="n_3aveValue【一般廃棄物処理施設】&#10;一人当たり有形固定資産（償却資産）額">
          <a:extLst>
            <a:ext uri="{FF2B5EF4-FFF2-40B4-BE49-F238E27FC236}">
              <a16:creationId xmlns:a16="http://schemas.microsoft.com/office/drawing/2014/main" id="{1830719C-886D-465B-B2F8-6096F41C826D}"/>
            </a:ext>
          </a:extLst>
        </xdr:cNvPr>
        <xdr:cNvSpPr txBox="1"/>
      </xdr:nvSpPr>
      <xdr:spPr>
        <a:xfrm>
          <a:off x="19245795" y="706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63283</xdr:rowOff>
    </xdr:from>
    <xdr:ext cx="599010" cy="259045"/>
    <xdr:sp macro="" textlink="">
      <xdr:nvSpPr>
        <xdr:cNvPr id="407" name="n_4aveValue【一般廃棄物処理施設】&#10;一人当たり有形固定資産（償却資産）額">
          <a:extLst>
            <a:ext uri="{FF2B5EF4-FFF2-40B4-BE49-F238E27FC236}">
              <a16:creationId xmlns:a16="http://schemas.microsoft.com/office/drawing/2014/main" id="{C91DC73B-D888-4898-B3A4-E8B9FDBD220A}"/>
            </a:ext>
          </a:extLst>
        </xdr:cNvPr>
        <xdr:cNvSpPr txBox="1"/>
      </xdr:nvSpPr>
      <xdr:spPr>
        <a:xfrm>
          <a:off x="18356795" y="674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24527</xdr:rowOff>
    </xdr:from>
    <xdr:ext cx="599010" cy="259045"/>
    <xdr:sp macro="" textlink="">
      <xdr:nvSpPr>
        <xdr:cNvPr id="408" name="n_1mainValue【一般廃棄物処理施設】&#10;一人当たり有形固定資産（償却資産）額">
          <a:extLst>
            <a:ext uri="{FF2B5EF4-FFF2-40B4-BE49-F238E27FC236}">
              <a16:creationId xmlns:a16="http://schemas.microsoft.com/office/drawing/2014/main" id="{9F1FF7A4-A6D3-4F82-AC2E-3D5E4D3D8B6E}"/>
            </a:ext>
          </a:extLst>
        </xdr:cNvPr>
        <xdr:cNvSpPr txBox="1"/>
      </xdr:nvSpPr>
      <xdr:spPr>
        <a:xfrm>
          <a:off x="21011095" y="653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32178</xdr:rowOff>
    </xdr:from>
    <xdr:ext cx="599010" cy="259045"/>
    <xdr:sp macro="" textlink="">
      <xdr:nvSpPr>
        <xdr:cNvPr id="409" name="n_2mainValue【一般廃棄物処理施設】&#10;一人当たり有形固定資産（償却資産）額">
          <a:extLst>
            <a:ext uri="{FF2B5EF4-FFF2-40B4-BE49-F238E27FC236}">
              <a16:creationId xmlns:a16="http://schemas.microsoft.com/office/drawing/2014/main" id="{EF35D156-D07C-4701-AF4B-D46854836CF0}"/>
            </a:ext>
          </a:extLst>
        </xdr:cNvPr>
        <xdr:cNvSpPr txBox="1"/>
      </xdr:nvSpPr>
      <xdr:spPr>
        <a:xfrm>
          <a:off x="20134795" y="654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38925</xdr:rowOff>
    </xdr:from>
    <xdr:ext cx="599010" cy="259045"/>
    <xdr:sp macro="" textlink="">
      <xdr:nvSpPr>
        <xdr:cNvPr id="410" name="n_3mainValue【一般廃棄物処理施設】&#10;一人当たり有形固定資産（償却資産）額">
          <a:extLst>
            <a:ext uri="{FF2B5EF4-FFF2-40B4-BE49-F238E27FC236}">
              <a16:creationId xmlns:a16="http://schemas.microsoft.com/office/drawing/2014/main" id="{C841C933-FB10-4277-AF75-5D10CA768DD6}"/>
            </a:ext>
          </a:extLst>
        </xdr:cNvPr>
        <xdr:cNvSpPr txBox="1"/>
      </xdr:nvSpPr>
      <xdr:spPr>
        <a:xfrm>
          <a:off x="19245795" y="655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164917</xdr:rowOff>
    </xdr:from>
    <xdr:ext cx="534377" cy="259045"/>
    <xdr:sp macro="" textlink="">
      <xdr:nvSpPr>
        <xdr:cNvPr id="411" name="n_4mainValue【一般廃棄物処理施設】&#10;一人当たり有形固定資産（償却資産）額">
          <a:extLst>
            <a:ext uri="{FF2B5EF4-FFF2-40B4-BE49-F238E27FC236}">
              <a16:creationId xmlns:a16="http://schemas.microsoft.com/office/drawing/2014/main" id="{F2A86D67-C7AE-4DC1-82D1-3E1B296B0F52}"/>
            </a:ext>
          </a:extLst>
        </xdr:cNvPr>
        <xdr:cNvSpPr txBox="1"/>
      </xdr:nvSpPr>
      <xdr:spPr>
        <a:xfrm>
          <a:off x="18389111" y="719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4915724D-FAEF-49D0-9D1E-5208F007AA5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CA80E994-9977-40C7-82FE-7262F7B2CA3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4C9B04A9-F0E7-49AA-968A-02774297B22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658B8AE8-5D5C-4C53-A169-540EE8518F9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A3E6E68A-58CF-4BA7-951B-45BD28AA684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3992B78D-15A5-4740-980D-D36BCF05E54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1BD4BF44-141A-4532-8CD4-001A810ACA7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CB497982-FB47-46A9-B2FD-6EE99D71CBF8}"/>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a:extLst>
            <a:ext uri="{FF2B5EF4-FFF2-40B4-BE49-F238E27FC236}">
              <a16:creationId xmlns:a16="http://schemas.microsoft.com/office/drawing/2014/main" id="{F43EF42D-8A4F-4D20-9E9E-8A3DE621E19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a:extLst>
            <a:ext uri="{FF2B5EF4-FFF2-40B4-BE49-F238E27FC236}">
              <a16:creationId xmlns:a16="http://schemas.microsoft.com/office/drawing/2014/main" id="{626EBB9C-D3BE-442B-ADCD-56FFFC62469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a:extLst>
            <a:ext uri="{FF2B5EF4-FFF2-40B4-BE49-F238E27FC236}">
              <a16:creationId xmlns:a16="http://schemas.microsoft.com/office/drawing/2014/main" id="{C87BF308-785B-48A2-8B7C-DB7A4CE5705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a:extLst>
            <a:ext uri="{FF2B5EF4-FFF2-40B4-BE49-F238E27FC236}">
              <a16:creationId xmlns:a16="http://schemas.microsoft.com/office/drawing/2014/main" id="{846ADB13-EE07-48B2-AF7A-709C6260FDC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a:extLst>
            <a:ext uri="{FF2B5EF4-FFF2-40B4-BE49-F238E27FC236}">
              <a16:creationId xmlns:a16="http://schemas.microsoft.com/office/drawing/2014/main" id="{1031DD01-FAC7-497D-8B9E-F7F6C559AD4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a:extLst>
            <a:ext uri="{FF2B5EF4-FFF2-40B4-BE49-F238E27FC236}">
              <a16:creationId xmlns:a16="http://schemas.microsoft.com/office/drawing/2014/main" id="{20E0F032-E977-4792-9930-AED0B35CB92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a:extLst>
            <a:ext uri="{FF2B5EF4-FFF2-40B4-BE49-F238E27FC236}">
              <a16:creationId xmlns:a16="http://schemas.microsoft.com/office/drawing/2014/main" id="{03B786BE-A77A-4960-BE52-AA611C88C39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a:extLst>
            <a:ext uri="{FF2B5EF4-FFF2-40B4-BE49-F238E27FC236}">
              <a16:creationId xmlns:a16="http://schemas.microsoft.com/office/drawing/2014/main" id="{D1720497-21DD-45F7-93EA-5168D91AA0F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a:extLst>
            <a:ext uri="{FF2B5EF4-FFF2-40B4-BE49-F238E27FC236}">
              <a16:creationId xmlns:a16="http://schemas.microsoft.com/office/drawing/2014/main" id="{6A138B3A-C9B3-48C5-8BED-2C9841D44DB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a:extLst>
            <a:ext uri="{FF2B5EF4-FFF2-40B4-BE49-F238E27FC236}">
              <a16:creationId xmlns:a16="http://schemas.microsoft.com/office/drawing/2014/main" id="{19F1631D-786D-4AF2-BCF2-40CFB780336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a:extLst>
            <a:ext uri="{FF2B5EF4-FFF2-40B4-BE49-F238E27FC236}">
              <a16:creationId xmlns:a16="http://schemas.microsoft.com/office/drawing/2014/main" id="{E8B8ED5D-89CF-480F-8205-28394962F5F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a:extLst>
            <a:ext uri="{FF2B5EF4-FFF2-40B4-BE49-F238E27FC236}">
              <a16:creationId xmlns:a16="http://schemas.microsoft.com/office/drawing/2014/main" id="{49FBE5FA-20C1-4CF1-8C2E-901CF5E0063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a:extLst>
            <a:ext uri="{FF2B5EF4-FFF2-40B4-BE49-F238E27FC236}">
              <a16:creationId xmlns:a16="http://schemas.microsoft.com/office/drawing/2014/main" id="{5A0CB33D-19FA-4EE8-A947-7E6DB68613A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a:extLst>
            <a:ext uri="{FF2B5EF4-FFF2-40B4-BE49-F238E27FC236}">
              <a16:creationId xmlns:a16="http://schemas.microsoft.com/office/drawing/2014/main" id="{01D7F08D-6B28-4449-AA2E-FB6B6D053FB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a:extLst>
            <a:ext uri="{FF2B5EF4-FFF2-40B4-BE49-F238E27FC236}">
              <a16:creationId xmlns:a16="http://schemas.microsoft.com/office/drawing/2014/main" id="{5D9F52E6-22E5-4BF3-A47F-CEC5F003416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a:extLst>
            <a:ext uri="{FF2B5EF4-FFF2-40B4-BE49-F238E27FC236}">
              <a16:creationId xmlns:a16="http://schemas.microsoft.com/office/drawing/2014/main" id="{8DB79DF6-8086-47F4-B8DD-9BF975AFC62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6" name="テキスト ボックス 435">
          <a:extLst>
            <a:ext uri="{FF2B5EF4-FFF2-40B4-BE49-F238E27FC236}">
              <a16:creationId xmlns:a16="http://schemas.microsoft.com/office/drawing/2014/main" id="{35B593EE-FA77-4AE3-A61F-C674BF3A894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7" name="直線コネクタ 436">
          <a:extLst>
            <a:ext uri="{FF2B5EF4-FFF2-40B4-BE49-F238E27FC236}">
              <a16:creationId xmlns:a16="http://schemas.microsoft.com/office/drawing/2014/main" id="{00208DD3-A071-4F57-9519-73675484AA3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8" name="テキスト ボックス 437">
          <a:extLst>
            <a:ext uri="{FF2B5EF4-FFF2-40B4-BE49-F238E27FC236}">
              <a16:creationId xmlns:a16="http://schemas.microsoft.com/office/drawing/2014/main" id="{5FDB2EA4-7E8A-455E-80F7-AB5A4E88EBF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9" name="直線コネクタ 438">
          <a:extLst>
            <a:ext uri="{FF2B5EF4-FFF2-40B4-BE49-F238E27FC236}">
              <a16:creationId xmlns:a16="http://schemas.microsoft.com/office/drawing/2014/main" id="{2BD949B1-50DB-4F14-B578-396FFEE1EDD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0" name="テキスト ボックス 439">
          <a:extLst>
            <a:ext uri="{FF2B5EF4-FFF2-40B4-BE49-F238E27FC236}">
              <a16:creationId xmlns:a16="http://schemas.microsoft.com/office/drawing/2014/main" id="{AA37DCDB-B985-4A4B-8C8B-9AE4E915E39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1" name="直線コネクタ 440">
          <a:extLst>
            <a:ext uri="{FF2B5EF4-FFF2-40B4-BE49-F238E27FC236}">
              <a16:creationId xmlns:a16="http://schemas.microsoft.com/office/drawing/2014/main" id="{66587719-F74A-4E2B-AC93-369B128D698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2" name="テキスト ボックス 441">
          <a:extLst>
            <a:ext uri="{FF2B5EF4-FFF2-40B4-BE49-F238E27FC236}">
              <a16:creationId xmlns:a16="http://schemas.microsoft.com/office/drawing/2014/main" id="{0B4ACA71-1B2C-4F30-8D6D-560F5B3B237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3" name="直線コネクタ 442">
          <a:extLst>
            <a:ext uri="{FF2B5EF4-FFF2-40B4-BE49-F238E27FC236}">
              <a16:creationId xmlns:a16="http://schemas.microsoft.com/office/drawing/2014/main" id="{74E60380-5165-4083-BBD6-00869833E9A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4" name="テキスト ボックス 443">
          <a:extLst>
            <a:ext uri="{FF2B5EF4-FFF2-40B4-BE49-F238E27FC236}">
              <a16:creationId xmlns:a16="http://schemas.microsoft.com/office/drawing/2014/main" id="{CF2BA3E3-4CDA-4E02-A69A-21AF2F4C3CF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5" name="直線コネクタ 444">
          <a:extLst>
            <a:ext uri="{FF2B5EF4-FFF2-40B4-BE49-F238E27FC236}">
              <a16:creationId xmlns:a16="http://schemas.microsoft.com/office/drawing/2014/main" id="{102092A2-DD90-4853-8C0F-1D5BCFC663E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6" name="テキスト ボックス 445">
          <a:extLst>
            <a:ext uri="{FF2B5EF4-FFF2-40B4-BE49-F238E27FC236}">
              <a16:creationId xmlns:a16="http://schemas.microsoft.com/office/drawing/2014/main" id="{961B248A-BF81-4780-9471-ADD4873BA0E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7" name="直線コネクタ 446">
          <a:extLst>
            <a:ext uri="{FF2B5EF4-FFF2-40B4-BE49-F238E27FC236}">
              <a16:creationId xmlns:a16="http://schemas.microsoft.com/office/drawing/2014/main" id="{F6A27D82-BBB0-48EC-AE8D-323E764B988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8" name="テキスト ボックス 447">
          <a:extLst>
            <a:ext uri="{FF2B5EF4-FFF2-40B4-BE49-F238E27FC236}">
              <a16:creationId xmlns:a16="http://schemas.microsoft.com/office/drawing/2014/main" id="{60E4BE4E-CE36-4102-BE2E-6B8965D7A56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9" name="直線コネクタ 448">
          <a:extLst>
            <a:ext uri="{FF2B5EF4-FFF2-40B4-BE49-F238E27FC236}">
              <a16:creationId xmlns:a16="http://schemas.microsoft.com/office/drawing/2014/main" id="{A425B48D-CA1C-4E3D-AB7C-04568F80814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0" name="テキスト ボックス 449">
          <a:extLst>
            <a:ext uri="{FF2B5EF4-FFF2-40B4-BE49-F238E27FC236}">
              <a16:creationId xmlns:a16="http://schemas.microsoft.com/office/drawing/2014/main" id="{D9E409CB-222C-4F1A-BD71-B18BCD4D713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1" name="直線コネクタ 450">
          <a:extLst>
            <a:ext uri="{FF2B5EF4-FFF2-40B4-BE49-F238E27FC236}">
              <a16:creationId xmlns:a16="http://schemas.microsoft.com/office/drawing/2014/main" id="{BB53C049-EA88-447E-B39D-69F1F447A26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消防施設】&#10;有形固定資産減価償却率グラフ枠">
          <a:extLst>
            <a:ext uri="{FF2B5EF4-FFF2-40B4-BE49-F238E27FC236}">
              <a16:creationId xmlns:a16="http://schemas.microsoft.com/office/drawing/2014/main" id="{FFF2A83E-53C5-49A5-B6FA-0BE4316E369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453" name="直線コネクタ 452">
          <a:extLst>
            <a:ext uri="{FF2B5EF4-FFF2-40B4-BE49-F238E27FC236}">
              <a16:creationId xmlns:a16="http://schemas.microsoft.com/office/drawing/2014/main" id="{908D5674-3B5D-4473-B9E1-6C0B1E5DD3CD}"/>
            </a:ext>
          </a:extLst>
        </xdr:cNvPr>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4" name="【消防施設】&#10;有形固定資産減価償却率最小値テキスト">
          <a:extLst>
            <a:ext uri="{FF2B5EF4-FFF2-40B4-BE49-F238E27FC236}">
              <a16:creationId xmlns:a16="http://schemas.microsoft.com/office/drawing/2014/main" id="{2617E366-D3EB-42B3-9B1B-970CA90EBBB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5" name="直線コネクタ 454">
          <a:extLst>
            <a:ext uri="{FF2B5EF4-FFF2-40B4-BE49-F238E27FC236}">
              <a16:creationId xmlns:a16="http://schemas.microsoft.com/office/drawing/2014/main" id="{DAA4AD46-7BD9-4532-9A3C-755860F6A75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456" name="【消防施設】&#10;有形固定資産減価償却率最大値テキスト">
          <a:extLst>
            <a:ext uri="{FF2B5EF4-FFF2-40B4-BE49-F238E27FC236}">
              <a16:creationId xmlns:a16="http://schemas.microsoft.com/office/drawing/2014/main" id="{AC78C641-32AD-4F18-A9B3-AB49789A5943}"/>
            </a:ext>
          </a:extLst>
        </xdr:cNvPr>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457" name="直線コネクタ 456">
          <a:extLst>
            <a:ext uri="{FF2B5EF4-FFF2-40B4-BE49-F238E27FC236}">
              <a16:creationId xmlns:a16="http://schemas.microsoft.com/office/drawing/2014/main" id="{774FB638-C4E5-4609-A221-399503018072}"/>
            </a:ext>
          </a:extLst>
        </xdr:cNvPr>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458" name="【消防施設】&#10;有形固定資産減価償却率平均値テキスト">
          <a:extLst>
            <a:ext uri="{FF2B5EF4-FFF2-40B4-BE49-F238E27FC236}">
              <a16:creationId xmlns:a16="http://schemas.microsoft.com/office/drawing/2014/main" id="{3BADDF44-EE76-430A-8652-E6655502EED7}"/>
            </a:ext>
          </a:extLst>
        </xdr:cNvPr>
        <xdr:cNvSpPr txBox="1"/>
      </xdr:nvSpPr>
      <xdr:spPr>
        <a:xfrm>
          <a:off x="16357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459" name="フローチャート: 判断 458">
          <a:extLst>
            <a:ext uri="{FF2B5EF4-FFF2-40B4-BE49-F238E27FC236}">
              <a16:creationId xmlns:a16="http://schemas.microsoft.com/office/drawing/2014/main" id="{5E3842E5-94E3-4E02-A63A-FE7E686C9B64}"/>
            </a:ext>
          </a:extLst>
        </xdr:cNvPr>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460" name="フローチャート: 判断 459">
          <a:extLst>
            <a:ext uri="{FF2B5EF4-FFF2-40B4-BE49-F238E27FC236}">
              <a16:creationId xmlns:a16="http://schemas.microsoft.com/office/drawing/2014/main" id="{04303822-066A-409A-B850-A35F7859AF88}"/>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461" name="フローチャート: 判断 460">
          <a:extLst>
            <a:ext uri="{FF2B5EF4-FFF2-40B4-BE49-F238E27FC236}">
              <a16:creationId xmlns:a16="http://schemas.microsoft.com/office/drawing/2014/main" id="{F1488125-8D2B-42A7-A540-D66CAF949607}"/>
            </a:ext>
          </a:extLst>
        </xdr:cNvPr>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462" name="フローチャート: 判断 461">
          <a:extLst>
            <a:ext uri="{FF2B5EF4-FFF2-40B4-BE49-F238E27FC236}">
              <a16:creationId xmlns:a16="http://schemas.microsoft.com/office/drawing/2014/main" id="{721261C4-06E7-4146-BE79-DB4D762C3DC5}"/>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463" name="フローチャート: 判断 462">
          <a:extLst>
            <a:ext uri="{FF2B5EF4-FFF2-40B4-BE49-F238E27FC236}">
              <a16:creationId xmlns:a16="http://schemas.microsoft.com/office/drawing/2014/main" id="{30217441-AF17-4D3C-B9C9-7B3035CD5FC2}"/>
            </a:ext>
          </a:extLst>
        </xdr:cNvPr>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34D4A448-007F-42FF-9046-9C1ED71A917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517DB149-B1C8-4401-90D1-2A82B478F67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56834403-B77E-4A13-891B-9A6CB5E4BF6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F480A86B-9985-4F46-826D-09AC093D166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7400E6D8-454C-45FD-A89C-30477E1CB4E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469" name="楕円 468">
          <a:extLst>
            <a:ext uri="{FF2B5EF4-FFF2-40B4-BE49-F238E27FC236}">
              <a16:creationId xmlns:a16="http://schemas.microsoft.com/office/drawing/2014/main" id="{4B0AC6AB-EBF3-4D6F-958F-4867F0E07434}"/>
            </a:ext>
          </a:extLst>
        </xdr:cNvPr>
        <xdr:cNvSpPr/>
      </xdr:nvSpPr>
      <xdr:spPr>
        <a:xfrm>
          <a:off x="162687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89825</xdr:rowOff>
    </xdr:from>
    <xdr:ext cx="405111" cy="259045"/>
    <xdr:sp macro="" textlink="">
      <xdr:nvSpPr>
        <xdr:cNvPr id="470" name="【消防施設】&#10;有形固定資産減価償却率該当値テキスト">
          <a:extLst>
            <a:ext uri="{FF2B5EF4-FFF2-40B4-BE49-F238E27FC236}">
              <a16:creationId xmlns:a16="http://schemas.microsoft.com/office/drawing/2014/main" id="{22A718F2-025B-49F9-9EF0-386B6D948661}"/>
            </a:ext>
          </a:extLst>
        </xdr:cNvPr>
        <xdr:cNvSpPr txBox="1"/>
      </xdr:nvSpPr>
      <xdr:spPr>
        <a:xfrm>
          <a:off x="16357600"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82006</xdr:rowOff>
    </xdr:from>
    <xdr:to>
      <xdr:col>81</xdr:col>
      <xdr:colOff>101600</xdr:colOff>
      <xdr:row>84</xdr:row>
      <xdr:rowOff>12156</xdr:rowOff>
    </xdr:to>
    <xdr:sp macro="" textlink="">
      <xdr:nvSpPr>
        <xdr:cNvPr id="471" name="楕円 470">
          <a:extLst>
            <a:ext uri="{FF2B5EF4-FFF2-40B4-BE49-F238E27FC236}">
              <a16:creationId xmlns:a16="http://schemas.microsoft.com/office/drawing/2014/main" id="{3CA98805-DC1C-4937-8F2B-5C666A414934}"/>
            </a:ext>
          </a:extLst>
        </xdr:cNvPr>
        <xdr:cNvSpPr/>
      </xdr:nvSpPr>
      <xdr:spPr>
        <a:xfrm>
          <a:off x="15430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132806</xdr:rowOff>
    </xdr:from>
    <xdr:to>
      <xdr:col>85</xdr:col>
      <xdr:colOff>127000</xdr:colOff>
      <xdr:row>83</xdr:row>
      <xdr:rowOff>162198</xdr:rowOff>
    </xdr:to>
    <xdr:cxnSp macro="">
      <xdr:nvCxnSpPr>
        <xdr:cNvPr id="472" name="直線コネクタ 471">
          <a:extLst>
            <a:ext uri="{FF2B5EF4-FFF2-40B4-BE49-F238E27FC236}">
              <a16:creationId xmlns:a16="http://schemas.microsoft.com/office/drawing/2014/main" id="{CE557DD5-B7B4-430D-871F-4A1DDA783727}"/>
            </a:ext>
          </a:extLst>
        </xdr:cNvPr>
        <xdr:cNvCxnSpPr/>
      </xdr:nvCxnSpPr>
      <xdr:spPr>
        <a:xfrm>
          <a:off x="15481300" y="1436315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54248</xdr:rowOff>
    </xdr:from>
    <xdr:to>
      <xdr:col>76</xdr:col>
      <xdr:colOff>165100</xdr:colOff>
      <xdr:row>83</xdr:row>
      <xdr:rowOff>155848</xdr:rowOff>
    </xdr:to>
    <xdr:sp macro="" textlink="">
      <xdr:nvSpPr>
        <xdr:cNvPr id="473" name="楕円 472">
          <a:extLst>
            <a:ext uri="{FF2B5EF4-FFF2-40B4-BE49-F238E27FC236}">
              <a16:creationId xmlns:a16="http://schemas.microsoft.com/office/drawing/2014/main" id="{A5BE64B4-5D4E-4209-87DE-FE9CE56A022F}"/>
            </a:ext>
          </a:extLst>
        </xdr:cNvPr>
        <xdr:cNvSpPr/>
      </xdr:nvSpPr>
      <xdr:spPr>
        <a:xfrm>
          <a:off x="14541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105048</xdr:rowOff>
    </xdr:from>
    <xdr:to>
      <xdr:col>81</xdr:col>
      <xdr:colOff>50800</xdr:colOff>
      <xdr:row>83</xdr:row>
      <xdr:rowOff>132806</xdr:rowOff>
    </xdr:to>
    <xdr:cxnSp macro="">
      <xdr:nvCxnSpPr>
        <xdr:cNvPr id="474" name="直線コネクタ 473">
          <a:extLst>
            <a:ext uri="{FF2B5EF4-FFF2-40B4-BE49-F238E27FC236}">
              <a16:creationId xmlns:a16="http://schemas.microsoft.com/office/drawing/2014/main" id="{89CBC2DB-81FF-447F-BF9B-9DE41E5F133E}"/>
            </a:ext>
          </a:extLst>
        </xdr:cNvPr>
        <xdr:cNvCxnSpPr/>
      </xdr:nvCxnSpPr>
      <xdr:spPr>
        <a:xfrm>
          <a:off x="14592300" y="1433539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29755</xdr:rowOff>
    </xdr:from>
    <xdr:to>
      <xdr:col>72</xdr:col>
      <xdr:colOff>38100</xdr:colOff>
      <xdr:row>83</xdr:row>
      <xdr:rowOff>131355</xdr:rowOff>
    </xdr:to>
    <xdr:sp macro="" textlink="">
      <xdr:nvSpPr>
        <xdr:cNvPr id="475" name="楕円 474">
          <a:extLst>
            <a:ext uri="{FF2B5EF4-FFF2-40B4-BE49-F238E27FC236}">
              <a16:creationId xmlns:a16="http://schemas.microsoft.com/office/drawing/2014/main" id="{8295F5FB-02D5-4357-AE56-95E96AA1DF46}"/>
            </a:ext>
          </a:extLst>
        </xdr:cNvPr>
        <xdr:cNvSpPr/>
      </xdr:nvSpPr>
      <xdr:spPr>
        <a:xfrm>
          <a:off x="13652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80555</xdr:rowOff>
    </xdr:from>
    <xdr:to>
      <xdr:col>76</xdr:col>
      <xdr:colOff>114300</xdr:colOff>
      <xdr:row>83</xdr:row>
      <xdr:rowOff>105048</xdr:rowOff>
    </xdr:to>
    <xdr:cxnSp macro="">
      <xdr:nvCxnSpPr>
        <xdr:cNvPr id="476" name="直線コネクタ 475">
          <a:extLst>
            <a:ext uri="{FF2B5EF4-FFF2-40B4-BE49-F238E27FC236}">
              <a16:creationId xmlns:a16="http://schemas.microsoft.com/office/drawing/2014/main" id="{6B2AF46F-B1D3-444E-8683-E69952F37166}"/>
            </a:ext>
          </a:extLst>
        </xdr:cNvPr>
        <xdr:cNvCxnSpPr/>
      </xdr:nvCxnSpPr>
      <xdr:spPr>
        <a:xfrm>
          <a:off x="13703300" y="1431090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363</xdr:rowOff>
    </xdr:from>
    <xdr:to>
      <xdr:col>67</xdr:col>
      <xdr:colOff>101600</xdr:colOff>
      <xdr:row>83</xdr:row>
      <xdr:rowOff>101963</xdr:rowOff>
    </xdr:to>
    <xdr:sp macro="" textlink="">
      <xdr:nvSpPr>
        <xdr:cNvPr id="477" name="楕円 476">
          <a:extLst>
            <a:ext uri="{FF2B5EF4-FFF2-40B4-BE49-F238E27FC236}">
              <a16:creationId xmlns:a16="http://schemas.microsoft.com/office/drawing/2014/main" id="{E19440A5-1A4A-44D9-BBD6-EB7F9F37F60E}"/>
            </a:ext>
          </a:extLst>
        </xdr:cNvPr>
        <xdr:cNvSpPr/>
      </xdr:nvSpPr>
      <xdr:spPr>
        <a:xfrm>
          <a:off x="12763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51163</xdr:rowOff>
    </xdr:from>
    <xdr:to>
      <xdr:col>71</xdr:col>
      <xdr:colOff>177800</xdr:colOff>
      <xdr:row>83</xdr:row>
      <xdr:rowOff>80555</xdr:rowOff>
    </xdr:to>
    <xdr:cxnSp macro="">
      <xdr:nvCxnSpPr>
        <xdr:cNvPr id="478" name="直線コネクタ 477">
          <a:extLst>
            <a:ext uri="{FF2B5EF4-FFF2-40B4-BE49-F238E27FC236}">
              <a16:creationId xmlns:a16="http://schemas.microsoft.com/office/drawing/2014/main" id="{AD4336C2-D581-4501-B183-853C4E5E0303}"/>
            </a:ext>
          </a:extLst>
        </xdr:cNvPr>
        <xdr:cNvCxnSpPr/>
      </xdr:nvCxnSpPr>
      <xdr:spPr>
        <a:xfrm>
          <a:off x="12814300" y="1428151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479" name="n_1aveValue【消防施設】&#10;有形固定資産減価償却率">
          <a:extLst>
            <a:ext uri="{FF2B5EF4-FFF2-40B4-BE49-F238E27FC236}">
              <a16:creationId xmlns:a16="http://schemas.microsoft.com/office/drawing/2014/main" id="{0F01101D-F5DE-4BE1-B566-47C86B40ABCB}"/>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480" name="n_2aveValue【消防施設】&#10;有形固定資産減価償却率">
          <a:extLst>
            <a:ext uri="{FF2B5EF4-FFF2-40B4-BE49-F238E27FC236}">
              <a16:creationId xmlns:a16="http://schemas.microsoft.com/office/drawing/2014/main" id="{DBAEB523-6046-436C-A900-6743B7190A12}"/>
            </a:ext>
          </a:extLst>
        </xdr:cNvPr>
        <xdr:cNvSpPr txBox="1"/>
      </xdr:nvSpPr>
      <xdr:spPr>
        <a:xfrm>
          <a:off x="14389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481" name="n_3aveValue【消防施設】&#10;有形固定資産減価償却率">
          <a:extLst>
            <a:ext uri="{FF2B5EF4-FFF2-40B4-BE49-F238E27FC236}">
              <a16:creationId xmlns:a16="http://schemas.microsoft.com/office/drawing/2014/main" id="{07BC8FE3-1051-42C3-BA9E-3F09D0985EC6}"/>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97989</xdr:rowOff>
    </xdr:from>
    <xdr:ext cx="405111" cy="259045"/>
    <xdr:sp macro="" textlink="">
      <xdr:nvSpPr>
        <xdr:cNvPr id="482" name="n_4aveValue【消防施設】&#10;有形固定資産減価償却率">
          <a:extLst>
            <a:ext uri="{FF2B5EF4-FFF2-40B4-BE49-F238E27FC236}">
              <a16:creationId xmlns:a16="http://schemas.microsoft.com/office/drawing/2014/main" id="{032E6447-F104-4A94-A552-3F1A20A94FDF}"/>
            </a:ext>
          </a:extLst>
        </xdr:cNvPr>
        <xdr:cNvSpPr txBox="1"/>
      </xdr:nvSpPr>
      <xdr:spPr>
        <a:xfrm>
          <a:off x="12611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3283</xdr:rowOff>
    </xdr:from>
    <xdr:ext cx="405111" cy="259045"/>
    <xdr:sp macro="" textlink="">
      <xdr:nvSpPr>
        <xdr:cNvPr id="483" name="n_1mainValue【消防施設】&#10;有形固定資産減価償却率">
          <a:extLst>
            <a:ext uri="{FF2B5EF4-FFF2-40B4-BE49-F238E27FC236}">
              <a16:creationId xmlns:a16="http://schemas.microsoft.com/office/drawing/2014/main" id="{9D5244D6-7D67-46E7-89D5-D61ACC5C343F}"/>
            </a:ext>
          </a:extLst>
        </xdr:cNvPr>
        <xdr:cNvSpPr txBox="1"/>
      </xdr:nvSpPr>
      <xdr:spPr>
        <a:xfrm>
          <a:off x="15266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146975</xdr:rowOff>
    </xdr:from>
    <xdr:ext cx="405111" cy="259045"/>
    <xdr:sp macro="" textlink="">
      <xdr:nvSpPr>
        <xdr:cNvPr id="484" name="n_2mainValue【消防施設】&#10;有形固定資産減価償却率">
          <a:extLst>
            <a:ext uri="{FF2B5EF4-FFF2-40B4-BE49-F238E27FC236}">
              <a16:creationId xmlns:a16="http://schemas.microsoft.com/office/drawing/2014/main" id="{9DACC7F2-BB40-4EA0-B96D-968C53768848}"/>
            </a:ext>
          </a:extLst>
        </xdr:cNvPr>
        <xdr:cNvSpPr txBox="1"/>
      </xdr:nvSpPr>
      <xdr:spPr>
        <a:xfrm>
          <a:off x="14389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122482</xdr:rowOff>
    </xdr:from>
    <xdr:ext cx="405111" cy="259045"/>
    <xdr:sp macro="" textlink="">
      <xdr:nvSpPr>
        <xdr:cNvPr id="485" name="n_3mainValue【消防施設】&#10;有形固定資産減価償却率">
          <a:extLst>
            <a:ext uri="{FF2B5EF4-FFF2-40B4-BE49-F238E27FC236}">
              <a16:creationId xmlns:a16="http://schemas.microsoft.com/office/drawing/2014/main" id="{B86A3314-4F45-432D-96B1-3A45E2EBD07F}"/>
            </a:ext>
          </a:extLst>
        </xdr:cNvPr>
        <xdr:cNvSpPr txBox="1"/>
      </xdr:nvSpPr>
      <xdr:spPr>
        <a:xfrm>
          <a:off x="13500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118490</xdr:rowOff>
    </xdr:from>
    <xdr:ext cx="405111" cy="259045"/>
    <xdr:sp macro="" textlink="">
      <xdr:nvSpPr>
        <xdr:cNvPr id="486" name="n_4mainValue【消防施設】&#10;有形固定資産減価償却率">
          <a:extLst>
            <a:ext uri="{FF2B5EF4-FFF2-40B4-BE49-F238E27FC236}">
              <a16:creationId xmlns:a16="http://schemas.microsoft.com/office/drawing/2014/main" id="{F586ECE6-04A6-4D4A-AFD2-B809080D899A}"/>
            </a:ext>
          </a:extLst>
        </xdr:cNvPr>
        <xdr:cNvSpPr txBox="1"/>
      </xdr:nvSpPr>
      <xdr:spPr>
        <a:xfrm>
          <a:off x="12611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a:extLst>
            <a:ext uri="{FF2B5EF4-FFF2-40B4-BE49-F238E27FC236}">
              <a16:creationId xmlns:a16="http://schemas.microsoft.com/office/drawing/2014/main" id="{E22220DA-9D68-408A-980D-16C739E04C5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a:extLst>
            <a:ext uri="{FF2B5EF4-FFF2-40B4-BE49-F238E27FC236}">
              <a16:creationId xmlns:a16="http://schemas.microsoft.com/office/drawing/2014/main" id="{0518B78D-D90F-437A-ABAF-FCDB0A045EF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a:extLst>
            <a:ext uri="{FF2B5EF4-FFF2-40B4-BE49-F238E27FC236}">
              <a16:creationId xmlns:a16="http://schemas.microsoft.com/office/drawing/2014/main" id="{8478392F-31B6-4EA8-863F-F3F10FB3647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a:extLst>
            <a:ext uri="{FF2B5EF4-FFF2-40B4-BE49-F238E27FC236}">
              <a16:creationId xmlns:a16="http://schemas.microsoft.com/office/drawing/2014/main" id="{2985C776-56CF-4E5C-BB47-77DFEAF8C42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a:extLst>
            <a:ext uri="{FF2B5EF4-FFF2-40B4-BE49-F238E27FC236}">
              <a16:creationId xmlns:a16="http://schemas.microsoft.com/office/drawing/2014/main" id="{61E26064-6758-4519-B6E2-165EB74B6D6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a:extLst>
            <a:ext uri="{FF2B5EF4-FFF2-40B4-BE49-F238E27FC236}">
              <a16:creationId xmlns:a16="http://schemas.microsoft.com/office/drawing/2014/main" id="{AE0C3781-6669-4B5C-ADAF-107167B19D9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a:extLst>
            <a:ext uri="{FF2B5EF4-FFF2-40B4-BE49-F238E27FC236}">
              <a16:creationId xmlns:a16="http://schemas.microsoft.com/office/drawing/2014/main" id="{F93091DB-4C07-44FA-BF24-C1599FDE41A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a:extLst>
            <a:ext uri="{FF2B5EF4-FFF2-40B4-BE49-F238E27FC236}">
              <a16:creationId xmlns:a16="http://schemas.microsoft.com/office/drawing/2014/main" id="{C428642D-AA89-47D5-ADF6-1FCC632434A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5" name="テキスト ボックス 494">
          <a:extLst>
            <a:ext uri="{FF2B5EF4-FFF2-40B4-BE49-F238E27FC236}">
              <a16:creationId xmlns:a16="http://schemas.microsoft.com/office/drawing/2014/main" id="{C6C52856-74D4-4440-9871-9BE0111C2B1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6" name="直線コネクタ 495">
          <a:extLst>
            <a:ext uri="{FF2B5EF4-FFF2-40B4-BE49-F238E27FC236}">
              <a16:creationId xmlns:a16="http://schemas.microsoft.com/office/drawing/2014/main" id="{766B2C72-4672-4BB9-97DB-ED55C6F93DC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7" name="直線コネクタ 496">
          <a:extLst>
            <a:ext uri="{FF2B5EF4-FFF2-40B4-BE49-F238E27FC236}">
              <a16:creationId xmlns:a16="http://schemas.microsoft.com/office/drawing/2014/main" id="{6987C31F-F253-4214-A91C-BD30EA7C2D7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8" name="テキスト ボックス 497">
          <a:extLst>
            <a:ext uri="{FF2B5EF4-FFF2-40B4-BE49-F238E27FC236}">
              <a16:creationId xmlns:a16="http://schemas.microsoft.com/office/drawing/2014/main" id="{408FA760-4B76-4F9D-BADA-832DC15AA7E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9" name="直線コネクタ 498">
          <a:extLst>
            <a:ext uri="{FF2B5EF4-FFF2-40B4-BE49-F238E27FC236}">
              <a16:creationId xmlns:a16="http://schemas.microsoft.com/office/drawing/2014/main" id="{78F7AC35-A026-42BB-9189-8C45A290A1B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0" name="テキスト ボックス 499">
          <a:extLst>
            <a:ext uri="{FF2B5EF4-FFF2-40B4-BE49-F238E27FC236}">
              <a16:creationId xmlns:a16="http://schemas.microsoft.com/office/drawing/2014/main" id="{600CDE50-ADA4-442C-835C-B803FEE209F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1" name="直線コネクタ 500">
          <a:extLst>
            <a:ext uri="{FF2B5EF4-FFF2-40B4-BE49-F238E27FC236}">
              <a16:creationId xmlns:a16="http://schemas.microsoft.com/office/drawing/2014/main" id="{988307AE-9C24-4EC5-ADAF-9CF8676573A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2" name="テキスト ボックス 501">
          <a:extLst>
            <a:ext uri="{FF2B5EF4-FFF2-40B4-BE49-F238E27FC236}">
              <a16:creationId xmlns:a16="http://schemas.microsoft.com/office/drawing/2014/main" id="{00612399-0CD6-42FF-B3FA-CC33027FF4B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3" name="直線コネクタ 502">
          <a:extLst>
            <a:ext uri="{FF2B5EF4-FFF2-40B4-BE49-F238E27FC236}">
              <a16:creationId xmlns:a16="http://schemas.microsoft.com/office/drawing/2014/main" id="{A2475EB3-1416-4BC2-B0ED-DC82D91513D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4" name="テキスト ボックス 503">
          <a:extLst>
            <a:ext uri="{FF2B5EF4-FFF2-40B4-BE49-F238E27FC236}">
              <a16:creationId xmlns:a16="http://schemas.microsoft.com/office/drawing/2014/main" id="{A813A88D-29B6-4BA6-8A62-2D3C92C0B35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5" name="直線コネクタ 504">
          <a:extLst>
            <a:ext uri="{FF2B5EF4-FFF2-40B4-BE49-F238E27FC236}">
              <a16:creationId xmlns:a16="http://schemas.microsoft.com/office/drawing/2014/main" id="{6835FDBB-A637-4442-8058-1CAD66E041C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6" name="テキスト ボックス 505">
          <a:extLst>
            <a:ext uri="{FF2B5EF4-FFF2-40B4-BE49-F238E27FC236}">
              <a16:creationId xmlns:a16="http://schemas.microsoft.com/office/drawing/2014/main" id="{E257A897-FD27-4EF2-AB85-309C0278F45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a:extLst>
            <a:ext uri="{FF2B5EF4-FFF2-40B4-BE49-F238E27FC236}">
              <a16:creationId xmlns:a16="http://schemas.microsoft.com/office/drawing/2014/main" id="{736A4F92-156F-4358-BFD4-D593219FFEF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a:extLst>
            <a:ext uri="{FF2B5EF4-FFF2-40B4-BE49-F238E27FC236}">
              <a16:creationId xmlns:a16="http://schemas.microsoft.com/office/drawing/2014/main" id="{D6B45580-1DB4-4962-B4F9-40B162C6C99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消防施設】&#10;一人当たり面積グラフ枠">
          <a:extLst>
            <a:ext uri="{FF2B5EF4-FFF2-40B4-BE49-F238E27FC236}">
              <a16:creationId xmlns:a16="http://schemas.microsoft.com/office/drawing/2014/main" id="{98056E6F-D753-47C4-AC96-F7520D4B6E3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510" name="直線コネクタ 509">
          <a:extLst>
            <a:ext uri="{FF2B5EF4-FFF2-40B4-BE49-F238E27FC236}">
              <a16:creationId xmlns:a16="http://schemas.microsoft.com/office/drawing/2014/main" id="{399DA894-5E8F-46FE-99E8-0CC1AD96FA08}"/>
            </a:ext>
          </a:extLst>
        </xdr:cNvPr>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11" name="【消防施設】&#10;一人当たり面積最小値テキスト">
          <a:extLst>
            <a:ext uri="{FF2B5EF4-FFF2-40B4-BE49-F238E27FC236}">
              <a16:creationId xmlns:a16="http://schemas.microsoft.com/office/drawing/2014/main" id="{3BF14AB6-BBD9-4050-8CBE-3F74369D5408}"/>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12" name="直線コネクタ 511">
          <a:extLst>
            <a:ext uri="{FF2B5EF4-FFF2-40B4-BE49-F238E27FC236}">
              <a16:creationId xmlns:a16="http://schemas.microsoft.com/office/drawing/2014/main" id="{CFF2EED2-1D86-4221-9FDC-56B3A5549C9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513" name="【消防施設】&#10;一人当たり面積最大値テキスト">
          <a:extLst>
            <a:ext uri="{FF2B5EF4-FFF2-40B4-BE49-F238E27FC236}">
              <a16:creationId xmlns:a16="http://schemas.microsoft.com/office/drawing/2014/main" id="{DBA573E3-9443-40AB-BAC0-7446091DB196}"/>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514" name="直線コネクタ 513">
          <a:extLst>
            <a:ext uri="{FF2B5EF4-FFF2-40B4-BE49-F238E27FC236}">
              <a16:creationId xmlns:a16="http://schemas.microsoft.com/office/drawing/2014/main" id="{2C349B11-CDC2-4C8E-BDF0-A8DBDB4C6EA8}"/>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515" name="【消防施設】&#10;一人当たり面積平均値テキスト">
          <a:extLst>
            <a:ext uri="{FF2B5EF4-FFF2-40B4-BE49-F238E27FC236}">
              <a16:creationId xmlns:a16="http://schemas.microsoft.com/office/drawing/2014/main" id="{B94B8674-6CE3-4B5B-ABEB-633E0C08585B}"/>
            </a:ext>
          </a:extLst>
        </xdr:cNvPr>
        <xdr:cNvSpPr txBox="1"/>
      </xdr:nvSpPr>
      <xdr:spPr>
        <a:xfrm>
          <a:off x="22199600" y="1452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516" name="フローチャート: 判断 515">
          <a:extLst>
            <a:ext uri="{FF2B5EF4-FFF2-40B4-BE49-F238E27FC236}">
              <a16:creationId xmlns:a16="http://schemas.microsoft.com/office/drawing/2014/main" id="{63E071BA-8D9E-430F-8451-8F6CB779EC2C}"/>
            </a:ext>
          </a:extLst>
        </xdr:cNvPr>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517" name="フローチャート: 判断 516">
          <a:extLst>
            <a:ext uri="{FF2B5EF4-FFF2-40B4-BE49-F238E27FC236}">
              <a16:creationId xmlns:a16="http://schemas.microsoft.com/office/drawing/2014/main" id="{A46D3C08-4608-4EBF-9ED3-136D9C6FD1FF}"/>
            </a:ext>
          </a:extLst>
        </xdr:cNvPr>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518" name="フローチャート: 判断 517">
          <a:extLst>
            <a:ext uri="{FF2B5EF4-FFF2-40B4-BE49-F238E27FC236}">
              <a16:creationId xmlns:a16="http://schemas.microsoft.com/office/drawing/2014/main" id="{060FE801-60D3-4E67-8A04-58D7BDD62E7C}"/>
            </a:ext>
          </a:extLst>
        </xdr:cNvPr>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519" name="フローチャート: 判断 518">
          <a:extLst>
            <a:ext uri="{FF2B5EF4-FFF2-40B4-BE49-F238E27FC236}">
              <a16:creationId xmlns:a16="http://schemas.microsoft.com/office/drawing/2014/main" id="{90CCF4DF-4E2E-4412-8FB5-21AADBB401F9}"/>
            </a:ext>
          </a:extLst>
        </xdr:cNvPr>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520" name="フローチャート: 判断 519">
          <a:extLst>
            <a:ext uri="{FF2B5EF4-FFF2-40B4-BE49-F238E27FC236}">
              <a16:creationId xmlns:a16="http://schemas.microsoft.com/office/drawing/2014/main" id="{3367590F-780D-4770-B1A7-6F88DB741549}"/>
            </a:ext>
          </a:extLst>
        </xdr:cNvPr>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8831C25F-6D8C-4C98-8B73-46EBE13016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E672AAFD-D1A9-4263-BEB8-E51819EFD3E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AF1B2369-7AE5-4D90-9253-B6B28055DC5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4331360-556C-4AC9-91E3-9EC54475B3C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24B356DE-762D-4A17-AA4A-F74EFD9E98C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526" name="楕円 525">
          <a:extLst>
            <a:ext uri="{FF2B5EF4-FFF2-40B4-BE49-F238E27FC236}">
              <a16:creationId xmlns:a16="http://schemas.microsoft.com/office/drawing/2014/main" id="{E9A36912-D9FC-4007-98F1-5EAEF96458FD}"/>
            </a:ext>
          </a:extLst>
        </xdr:cNvPr>
        <xdr:cNvSpPr/>
      </xdr:nvSpPr>
      <xdr:spPr>
        <a:xfrm>
          <a:off x="22110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60469</xdr:rowOff>
    </xdr:from>
    <xdr:ext cx="469744" cy="259045"/>
    <xdr:sp macro="" textlink="">
      <xdr:nvSpPr>
        <xdr:cNvPr id="527" name="【消防施設】&#10;一人当たり面積該当値テキスト">
          <a:extLst>
            <a:ext uri="{FF2B5EF4-FFF2-40B4-BE49-F238E27FC236}">
              <a16:creationId xmlns:a16="http://schemas.microsoft.com/office/drawing/2014/main" id="{E5F79607-2416-428D-B4BE-00F045653491}"/>
            </a:ext>
          </a:extLst>
        </xdr:cNvPr>
        <xdr:cNvSpPr txBox="1"/>
      </xdr:nvSpPr>
      <xdr:spPr>
        <a:xfrm>
          <a:off x="22199600"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32258</xdr:rowOff>
    </xdr:from>
    <xdr:to>
      <xdr:col>112</xdr:col>
      <xdr:colOff>38100</xdr:colOff>
      <xdr:row>84</xdr:row>
      <xdr:rowOff>133858</xdr:rowOff>
    </xdr:to>
    <xdr:sp macro="" textlink="">
      <xdr:nvSpPr>
        <xdr:cNvPr id="528" name="楕円 527">
          <a:extLst>
            <a:ext uri="{FF2B5EF4-FFF2-40B4-BE49-F238E27FC236}">
              <a16:creationId xmlns:a16="http://schemas.microsoft.com/office/drawing/2014/main" id="{D1B9B236-26FF-488D-933D-A56C55741959}"/>
            </a:ext>
          </a:extLst>
        </xdr:cNvPr>
        <xdr:cNvSpPr/>
      </xdr:nvSpPr>
      <xdr:spPr>
        <a:xfrm>
          <a:off x="21272500" y="144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83058</xdr:rowOff>
    </xdr:from>
    <xdr:to>
      <xdr:col>116</xdr:col>
      <xdr:colOff>63500</xdr:colOff>
      <xdr:row>84</xdr:row>
      <xdr:rowOff>88392</xdr:rowOff>
    </xdr:to>
    <xdr:cxnSp macro="">
      <xdr:nvCxnSpPr>
        <xdr:cNvPr id="529" name="直線コネクタ 528">
          <a:extLst>
            <a:ext uri="{FF2B5EF4-FFF2-40B4-BE49-F238E27FC236}">
              <a16:creationId xmlns:a16="http://schemas.microsoft.com/office/drawing/2014/main" id="{882607DA-81BF-4A0F-9044-CC27364F4E67}"/>
            </a:ext>
          </a:extLst>
        </xdr:cNvPr>
        <xdr:cNvCxnSpPr/>
      </xdr:nvCxnSpPr>
      <xdr:spPr>
        <a:xfrm>
          <a:off x="21323300" y="1448485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45974</xdr:rowOff>
    </xdr:from>
    <xdr:to>
      <xdr:col>107</xdr:col>
      <xdr:colOff>101600</xdr:colOff>
      <xdr:row>84</xdr:row>
      <xdr:rowOff>147574</xdr:rowOff>
    </xdr:to>
    <xdr:sp macro="" textlink="">
      <xdr:nvSpPr>
        <xdr:cNvPr id="530" name="楕円 529">
          <a:extLst>
            <a:ext uri="{FF2B5EF4-FFF2-40B4-BE49-F238E27FC236}">
              <a16:creationId xmlns:a16="http://schemas.microsoft.com/office/drawing/2014/main" id="{5ED37548-9FCB-4881-A36D-45E8882711C9}"/>
            </a:ext>
          </a:extLst>
        </xdr:cNvPr>
        <xdr:cNvSpPr/>
      </xdr:nvSpPr>
      <xdr:spPr>
        <a:xfrm>
          <a:off x="20383500" y="1444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83058</xdr:rowOff>
    </xdr:from>
    <xdr:to>
      <xdr:col>111</xdr:col>
      <xdr:colOff>177800</xdr:colOff>
      <xdr:row>84</xdr:row>
      <xdr:rowOff>96774</xdr:rowOff>
    </xdr:to>
    <xdr:cxnSp macro="">
      <xdr:nvCxnSpPr>
        <xdr:cNvPr id="531" name="直線コネクタ 530">
          <a:extLst>
            <a:ext uri="{FF2B5EF4-FFF2-40B4-BE49-F238E27FC236}">
              <a16:creationId xmlns:a16="http://schemas.microsoft.com/office/drawing/2014/main" id="{D4B6AE39-0861-4472-BEE0-3ACEFB4E7FB8}"/>
            </a:ext>
          </a:extLst>
        </xdr:cNvPr>
        <xdr:cNvCxnSpPr/>
      </xdr:nvCxnSpPr>
      <xdr:spPr>
        <a:xfrm flipV="1">
          <a:off x="20434300" y="1448485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532" name="楕円 531">
          <a:extLst>
            <a:ext uri="{FF2B5EF4-FFF2-40B4-BE49-F238E27FC236}">
              <a16:creationId xmlns:a16="http://schemas.microsoft.com/office/drawing/2014/main" id="{F7F3D2EB-9336-4A70-8C63-D5AD28D358ED}"/>
            </a:ext>
          </a:extLst>
        </xdr:cNvPr>
        <xdr:cNvSpPr/>
      </xdr:nvSpPr>
      <xdr:spPr>
        <a:xfrm>
          <a:off x="19494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74676</xdr:rowOff>
    </xdr:from>
    <xdr:to>
      <xdr:col>107</xdr:col>
      <xdr:colOff>50800</xdr:colOff>
      <xdr:row>84</xdr:row>
      <xdr:rowOff>96774</xdr:rowOff>
    </xdr:to>
    <xdr:cxnSp macro="">
      <xdr:nvCxnSpPr>
        <xdr:cNvPr id="533" name="直線コネクタ 532">
          <a:extLst>
            <a:ext uri="{FF2B5EF4-FFF2-40B4-BE49-F238E27FC236}">
              <a16:creationId xmlns:a16="http://schemas.microsoft.com/office/drawing/2014/main" id="{01D52EF3-BAEB-4850-977D-E6BB9DFC7586}"/>
            </a:ext>
          </a:extLst>
        </xdr:cNvPr>
        <xdr:cNvCxnSpPr/>
      </xdr:nvCxnSpPr>
      <xdr:spPr>
        <a:xfrm>
          <a:off x="19545300" y="1447647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33020</xdr:rowOff>
    </xdr:from>
    <xdr:to>
      <xdr:col>98</xdr:col>
      <xdr:colOff>38100</xdr:colOff>
      <xdr:row>84</xdr:row>
      <xdr:rowOff>134620</xdr:rowOff>
    </xdr:to>
    <xdr:sp macro="" textlink="">
      <xdr:nvSpPr>
        <xdr:cNvPr id="534" name="楕円 533">
          <a:extLst>
            <a:ext uri="{FF2B5EF4-FFF2-40B4-BE49-F238E27FC236}">
              <a16:creationId xmlns:a16="http://schemas.microsoft.com/office/drawing/2014/main" id="{25CBA0D4-F30C-462B-A3FF-C1DD5C7A1790}"/>
            </a:ext>
          </a:extLst>
        </xdr:cNvPr>
        <xdr:cNvSpPr/>
      </xdr:nvSpPr>
      <xdr:spPr>
        <a:xfrm>
          <a:off x="18605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74676</xdr:rowOff>
    </xdr:from>
    <xdr:to>
      <xdr:col>102</xdr:col>
      <xdr:colOff>114300</xdr:colOff>
      <xdr:row>84</xdr:row>
      <xdr:rowOff>83820</xdr:rowOff>
    </xdr:to>
    <xdr:cxnSp macro="">
      <xdr:nvCxnSpPr>
        <xdr:cNvPr id="535" name="直線コネクタ 534">
          <a:extLst>
            <a:ext uri="{FF2B5EF4-FFF2-40B4-BE49-F238E27FC236}">
              <a16:creationId xmlns:a16="http://schemas.microsoft.com/office/drawing/2014/main" id="{9187FDC8-FCDF-4754-846F-49F05C513873}"/>
            </a:ext>
          </a:extLst>
        </xdr:cNvPr>
        <xdr:cNvCxnSpPr/>
      </xdr:nvCxnSpPr>
      <xdr:spPr>
        <a:xfrm flipV="1">
          <a:off x="18656300" y="14476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70121</xdr:rowOff>
    </xdr:from>
    <xdr:ext cx="469744" cy="259045"/>
    <xdr:sp macro="" textlink="">
      <xdr:nvSpPr>
        <xdr:cNvPr id="536" name="n_1aveValue【消防施設】&#10;一人当たり面積">
          <a:extLst>
            <a:ext uri="{FF2B5EF4-FFF2-40B4-BE49-F238E27FC236}">
              <a16:creationId xmlns:a16="http://schemas.microsoft.com/office/drawing/2014/main" id="{D2788245-0EFA-4340-A1AC-D6ACD6DE97A0}"/>
            </a:ext>
          </a:extLst>
        </xdr:cNvPr>
        <xdr:cNvSpPr txBox="1"/>
      </xdr:nvSpPr>
      <xdr:spPr>
        <a:xfrm>
          <a:off x="21075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537" name="n_2aveValue【消防施設】&#10;一人当たり面積">
          <a:extLst>
            <a:ext uri="{FF2B5EF4-FFF2-40B4-BE49-F238E27FC236}">
              <a16:creationId xmlns:a16="http://schemas.microsoft.com/office/drawing/2014/main" id="{EEB6F4E2-EB7C-49B6-9ECB-A517EA7F0F49}"/>
            </a:ext>
          </a:extLst>
        </xdr:cNvPr>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101364</xdr:rowOff>
    </xdr:from>
    <xdr:ext cx="469744" cy="259045"/>
    <xdr:sp macro="" textlink="">
      <xdr:nvSpPr>
        <xdr:cNvPr id="538" name="n_3aveValue【消防施設】&#10;一人当たり面積">
          <a:extLst>
            <a:ext uri="{FF2B5EF4-FFF2-40B4-BE49-F238E27FC236}">
              <a16:creationId xmlns:a16="http://schemas.microsoft.com/office/drawing/2014/main" id="{7B86961A-244F-4C41-AEC0-5B3802416958}"/>
            </a:ext>
          </a:extLst>
        </xdr:cNvPr>
        <xdr:cNvSpPr txBox="1"/>
      </xdr:nvSpPr>
      <xdr:spPr>
        <a:xfrm>
          <a:off x="19310427" y="14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99840</xdr:rowOff>
    </xdr:from>
    <xdr:ext cx="469744" cy="259045"/>
    <xdr:sp macro="" textlink="">
      <xdr:nvSpPr>
        <xdr:cNvPr id="539" name="n_4aveValue【消防施設】&#10;一人当たり面積">
          <a:extLst>
            <a:ext uri="{FF2B5EF4-FFF2-40B4-BE49-F238E27FC236}">
              <a16:creationId xmlns:a16="http://schemas.microsoft.com/office/drawing/2014/main" id="{E88B0319-FE27-4559-AD3D-7410C3B0FBBB}"/>
            </a:ext>
          </a:extLst>
        </xdr:cNvPr>
        <xdr:cNvSpPr txBox="1"/>
      </xdr:nvSpPr>
      <xdr:spPr>
        <a:xfrm>
          <a:off x="18421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150385</xdr:rowOff>
    </xdr:from>
    <xdr:ext cx="469744" cy="259045"/>
    <xdr:sp macro="" textlink="">
      <xdr:nvSpPr>
        <xdr:cNvPr id="540" name="n_1mainValue【消防施設】&#10;一人当たり面積">
          <a:extLst>
            <a:ext uri="{FF2B5EF4-FFF2-40B4-BE49-F238E27FC236}">
              <a16:creationId xmlns:a16="http://schemas.microsoft.com/office/drawing/2014/main" id="{8AA6EBD1-10FA-4A1D-9024-737A2A308950}"/>
            </a:ext>
          </a:extLst>
        </xdr:cNvPr>
        <xdr:cNvSpPr txBox="1"/>
      </xdr:nvSpPr>
      <xdr:spPr>
        <a:xfrm>
          <a:off x="21075727" y="1420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164101</xdr:rowOff>
    </xdr:from>
    <xdr:ext cx="469744" cy="259045"/>
    <xdr:sp macro="" textlink="">
      <xdr:nvSpPr>
        <xdr:cNvPr id="541" name="n_2mainValue【消防施設】&#10;一人当たり面積">
          <a:extLst>
            <a:ext uri="{FF2B5EF4-FFF2-40B4-BE49-F238E27FC236}">
              <a16:creationId xmlns:a16="http://schemas.microsoft.com/office/drawing/2014/main" id="{AF4CBC43-2790-4340-BB10-AFF2445CEB75}"/>
            </a:ext>
          </a:extLst>
        </xdr:cNvPr>
        <xdr:cNvSpPr txBox="1"/>
      </xdr:nvSpPr>
      <xdr:spPr>
        <a:xfrm>
          <a:off x="20199427" y="1422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542" name="n_3mainValue【消防施設】&#10;一人当たり面積">
          <a:extLst>
            <a:ext uri="{FF2B5EF4-FFF2-40B4-BE49-F238E27FC236}">
              <a16:creationId xmlns:a16="http://schemas.microsoft.com/office/drawing/2014/main" id="{751BDE3A-BBDD-497B-BD6A-6C65923EAF53}"/>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543" name="n_4mainValue【消防施設】&#10;一人当たり面積">
          <a:extLst>
            <a:ext uri="{FF2B5EF4-FFF2-40B4-BE49-F238E27FC236}">
              <a16:creationId xmlns:a16="http://schemas.microsoft.com/office/drawing/2014/main" id="{684B44B2-EE61-4E50-8CCD-0B8F2C1F42AC}"/>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CEBDD3D5-573A-43D6-B751-45920386179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66D6078D-F240-421B-94B0-129F5457EAE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A6119FE5-40BB-4308-931E-71417EED7B0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2EDEBDCF-FF15-45BA-B92A-7337D8309E0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92E3F574-4E4F-4875-A34A-6D968A41689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DC4C7843-DD31-4D87-B1A4-ED621371CC2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C0FD1FBA-1703-4132-9177-D31CA6F32E0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E7F742C2-0E41-493E-9C31-FCF19B7A8A0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CF803024-3B6A-4EF0-B5B9-5AD4049D915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D9A79F79-814A-4B3B-9AEB-93C3F8384BC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8A76E7FF-F56F-4B0A-8C6E-39464AF0361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5" name="直線コネクタ 554">
          <a:extLst>
            <a:ext uri="{FF2B5EF4-FFF2-40B4-BE49-F238E27FC236}">
              <a16:creationId xmlns:a16="http://schemas.microsoft.com/office/drawing/2014/main" id="{CFC46313-0EE2-4C6A-8006-63E66AC82B5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6" name="テキスト ボックス 555">
          <a:extLst>
            <a:ext uri="{FF2B5EF4-FFF2-40B4-BE49-F238E27FC236}">
              <a16:creationId xmlns:a16="http://schemas.microsoft.com/office/drawing/2014/main" id="{2D001D74-F98D-4B33-9B93-F1CD9A33C51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7" name="直線コネクタ 556">
          <a:extLst>
            <a:ext uri="{FF2B5EF4-FFF2-40B4-BE49-F238E27FC236}">
              <a16:creationId xmlns:a16="http://schemas.microsoft.com/office/drawing/2014/main" id="{7DDD1C62-324E-4A5F-A14D-7083FD96A71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8" name="テキスト ボックス 557">
          <a:extLst>
            <a:ext uri="{FF2B5EF4-FFF2-40B4-BE49-F238E27FC236}">
              <a16:creationId xmlns:a16="http://schemas.microsoft.com/office/drawing/2014/main" id="{D4A24C43-014B-4B9E-BD1D-0F6B9EFF4A5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9" name="直線コネクタ 558">
          <a:extLst>
            <a:ext uri="{FF2B5EF4-FFF2-40B4-BE49-F238E27FC236}">
              <a16:creationId xmlns:a16="http://schemas.microsoft.com/office/drawing/2014/main" id="{C036295C-C922-4556-A54C-C13BFDAA53C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0" name="テキスト ボックス 559">
          <a:extLst>
            <a:ext uri="{FF2B5EF4-FFF2-40B4-BE49-F238E27FC236}">
              <a16:creationId xmlns:a16="http://schemas.microsoft.com/office/drawing/2014/main" id="{DE70D1AD-3AB2-4D0B-96B3-69C001B03B8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1" name="直線コネクタ 560">
          <a:extLst>
            <a:ext uri="{FF2B5EF4-FFF2-40B4-BE49-F238E27FC236}">
              <a16:creationId xmlns:a16="http://schemas.microsoft.com/office/drawing/2014/main" id="{7A509EBA-57F9-47D6-A4C8-51183734E5C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2" name="テキスト ボックス 561">
          <a:extLst>
            <a:ext uri="{FF2B5EF4-FFF2-40B4-BE49-F238E27FC236}">
              <a16:creationId xmlns:a16="http://schemas.microsoft.com/office/drawing/2014/main" id="{D3C50260-2449-42B7-B657-FA9044A6903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3" name="直線コネクタ 562">
          <a:extLst>
            <a:ext uri="{FF2B5EF4-FFF2-40B4-BE49-F238E27FC236}">
              <a16:creationId xmlns:a16="http://schemas.microsoft.com/office/drawing/2014/main" id="{F4920DAB-C4AA-4ADC-8120-2AE7CFE3162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4" name="テキスト ボックス 563">
          <a:extLst>
            <a:ext uri="{FF2B5EF4-FFF2-40B4-BE49-F238E27FC236}">
              <a16:creationId xmlns:a16="http://schemas.microsoft.com/office/drawing/2014/main" id="{66A67812-06C3-407A-B2BC-4254B2F23B2E}"/>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6F44E873-B87A-43CE-97E4-EA0E638719C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a16="http://schemas.microsoft.com/office/drawing/2014/main" id="{EC595C0F-12AC-4365-8937-559DF229EFA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7" name="直線コネクタ 566">
          <a:extLst>
            <a:ext uri="{FF2B5EF4-FFF2-40B4-BE49-F238E27FC236}">
              <a16:creationId xmlns:a16="http://schemas.microsoft.com/office/drawing/2014/main" id="{8044B37D-3FD0-49A0-8F95-DDC80FBABF66}"/>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8" name="【庁舎】&#10;有形固定資産減価償却率最小値テキスト">
          <a:extLst>
            <a:ext uri="{FF2B5EF4-FFF2-40B4-BE49-F238E27FC236}">
              <a16:creationId xmlns:a16="http://schemas.microsoft.com/office/drawing/2014/main" id="{E4F8539A-1262-4EAA-B72E-A2C7E803CAC9}"/>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9" name="直線コネクタ 568">
          <a:extLst>
            <a:ext uri="{FF2B5EF4-FFF2-40B4-BE49-F238E27FC236}">
              <a16:creationId xmlns:a16="http://schemas.microsoft.com/office/drawing/2014/main" id="{FDFB7F9B-66D9-440F-A0AA-E3BCCE1DE324}"/>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70" name="【庁舎】&#10;有形固定資産減価償却率最大値テキスト">
          <a:extLst>
            <a:ext uri="{FF2B5EF4-FFF2-40B4-BE49-F238E27FC236}">
              <a16:creationId xmlns:a16="http://schemas.microsoft.com/office/drawing/2014/main" id="{E8BF2B9E-907E-40AB-B8D7-1928E4EA46E7}"/>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1" name="直線コネクタ 570">
          <a:extLst>
            <a:ext uri="{FF2B5EF4-FFF2-40B4-BE49-F238E27FC236}">
              <a16:creationId xmlns:a16="http://schemas.microsoft.com/office/drawing/2014/main" id="{979AF42C-D236-403A-A83E-7D03F7D730B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572" name="【庁舎】&#10;有形固定資産減価償却率平均値テキスト">
          <a:extLst>
            <a:ext uri="{FF2B5EF4-FFF2-40B4-BE49-F238E27FC236}">
              <a16:creationId xmlns:a16="http://schemas.microsoft.com/office/drawing/2014/main" id="{90FA79E7-1D6E-493B-A510-266CA24A1E1E}"/>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73" name="フローチャート: 判断 572">
          <a:extLst>
            <a:ext uri="{FF2B5EF4-FFF2-40B4-BE49-F238E27FC236}">
              <a16:creationId xmlns:a16="http://schemas.microsoft.com/office/drawing/2014/main" id="{577BDBF5-C104-4B21-803E-A42A46D3B8FC}"/>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574" name="フローチャート: 判断 573">
          <a:extLst>
            <a:ext uri="{FF2B5EF4-FFF2-40B4-BE49-F238E27FC236}">
              <a16:creationId xmlns:a16="http://schemas.microsoft.com/office/drawing/2014/main" id="{CF0624F4-8C42-472E-BABE-5FAEFC848E53}"/>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575" name="フローチャート: 判断 574">
          <a:extLst>
            <a:ext uri="{FF2B5EF4-FFF2-40B4-BE49-F238E27FC236}">
              <a16:creationId xmlns:a16="http://schemas.microsoft.com/office/drawing/2014/main" id="{40F68F87-D741-481F-9494-0FED79DE57F4}"/>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576" name="フローチャート: 判断 575">
          <a:extLst>
            <a:ext uri="{FF2B5EF4-FFF2-40B4-BE49-F238E27FC236}">
              <a16:creationId xmlns:a16="http://schemas.microsoft.com/office/drawing/2014/main" id="{9972E807-4417-4683-9E4E-CDECA17022DE}"/>
            </a:ext>
          </a:extLst>
        </xdr:cNvPr>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577" name="フローチャート: 判断 576">
          <a:extLst>
            <a:ext uri="{FF2B5EF4-FFF2-40B4-BE49-F238E27FC236}">
              <a16:creationId xmlns:a16="http://schemas.microsoft.com/office/drawing/2014/main" id="{CADAC013-0192-4BE1-B9E2-9904C7C54C3E}"/>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67F2B3E9-9355-4CE7-860C-90FCBAA966F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601FAE2E-B77A-4BE8-8A84-72C5D40DB98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8B615A65-DEF1-4C3E-9EFD-E91DF9405B5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F706A9A-2033-4B06-AB6F-6BCCC15FCD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5681E071-0B1B-4412-B7D6-7CC6507CFCF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xdr:rowOff>
    </xdr:from>
    <xdr:to>
      <xdr:col>85</xdr:col>
      <xdr:colOff>177800</xdr:colOff>
      <xdr:row>105</xdr:row>
      <xdr:rowOff>115570</xdr:rowOff>
    </xdr:to>
    <xdr:sp macro="" textlink="">
      <xdr:nvSpPr>
        <xdr:cNvPr id="583" name="楕円 582">
          <a:extLst>
            <a:ext uri="{FF2B5EF4-FFF2-40B4-BE49-F238E27FC236}">
              <a16:creationId xmlns:a16="http://schemas.microsoft.com/office/drawing/2014/main" id="{502F9EBA-EA81-46CC-B7AB-342252C23841}"/>
            </a:ext>
          </a:extLst>
        </xdr:cNvPr>
        <xdr:cNvSpPr/>
      </xdr:nvSpPr>
      <xdr:spPr>
        <a:xfrm>
          <a:off x="16268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163847</xdr:rowOff>
    </xdr:from>
    <xdr:ext cx="405111" cy="259045"/>
    <xdr:sp macro="" textlink="">
      <xdr:nvSpPr>
        <xdr:cNvPr id="584" name="【庁舎】&#10;有形固定資産減価償却率該当値テキスト">
          <a:extLst>
            <a:ext uri="{FF2B5EF4-FFF2-40B4-BE49-F238E27FC236}">
              <a16:creationId xmlns:a16="http://schemas.microsoft.com/office/drawing/2014/main" id="{E82226DE-C220-4B08-AF42-FF602BCA1E21}"/>
            </a:ext>
          </a:extLst>
        </xdr:cNvPr>
        <xdr:cNvSpPr txBox="1"/>
      </xdr:nvSpPr>
      <xdr:spPr>
        <a:xfrm>
          <a:off x="16357600"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156211</xdr:rowOff>
    </xdr:from>
    <xdr:to>
      <xdr:col>81</xdr:col>
      <xdr:colOff>101600</xdr:colOff>
      <xdr:row>105</xdr:row>
      <xdr:rowOff>86361</xdr:rowOff>
    </xdr:to>
    <xdr:sp macro="" textlink="">
      <xdr:nvSpPr>
        <xdr:cNvPr id="585" name="楕円 584">
          <a:extLst>
            <a:ext uri="{FF2B5EF4-FFF2-40B4-BE49-F238E27FC236}">
              <a16:creationId xmlns:a16="http://schemas.microsoft.com/office/drawing/2014/main" id="{67DEE9F7-4A8D-4C53-8F81-1BE3BFADB54A}"/>
            </a:ext>
          </a:extLst>
        </xdr:cNvPr>
        <xdr:cNvSpPr/>
      </xdr:nvSpPr>
      <xdr:spPr>
        <a:xfrm>
          <a:off x="15430500" y="179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35561</xdr:rowOff>
    </xdr:from>
    <xdr:to>
      <xdr:col>85</xdr:col>
      <xdr:colOff>127000</xdr:colOff>
      <xdr:row>105</xdr:row>
      <xdr:rowOff>64770</xdr:rowOff>
    </xdr:to>
    <xdr:cxnSp macro="">
      <xdr:nvCxnSpPr>
        <xdr:cNvPr id="586" name="直線コネクタ 585">
          <a:extLst>
            <a:ext uri="{FF2B5EF4-FFF2-40B4-BE49-F238E27FC236}">
              <a16:creationId xmlns:a16="http://schemas.microsoft.com/office/drawing/2014/main" id="{96A865CF-25F4-432C-BFCA-0DC0F7303436}"/>
            </a:ext>
          </a:extLst>
        </xdr:cNvPr>
        <xdr:cNvCxnSpPr/>
      </xdr:nvCxnSpPr>
      <xdr:spPr>
        <a:xfrm>
          <a:off x="15481300" y="18037811"/>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587" name="楕円 586">
          <a:extLst>
            <a:ext uri="{FF2B5EF4-FFF2-40B4-BE49-F238E27FC236}">
              <a16:creationId xmlns:a16="http://schemas.microsoft.com/office/drawing/2014/main" id="{C04C289B-BCF8-4F7F-8F95-591581936649}"/>
            </a:ext>
          </a:extLst>
        </xdr:cNvPr>
        <xdr:cNvSpPr/>
      </xdr:nvSpPr>
      <xdr:spPr>
        <a:xfrm>
          <a:off x="14541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3811</xdr:rowOff>
    </xdr:from>
    <xdr:to>
      <xdr:col>81</xdr:col>
      <xdr:colOff>50800</xdr:colOff>
      <xdr:row>105</xdr:row>
      <xdr:rowOff>35561</xdr:rowOff>
    </xdr:to>
    <xdr:cxnSp macro="">
      <xdr:nvCxnSpPr>
        <xdr:cNvPr id="588" name="直線コネクタ 587">
          <a:extLst>
            <a:ext uri="{FF2B5EF4-FFF2-40B4-BE49-F238E27FC236}">
              <a16:creationId xmlns:a16="http://schemas.microsoft.com/office/drawing/2014/main" id="{06F695C9-222D-439D-B3A7-941DCA87E959}"/>
            </a:ext>
          </a:extLst>
        </xdr:cNvPr>
        <xdr:cNvCxnSpPr/>
      </xdr:nvCxnSpPr>
      <xdr:spPr>
        <a:xfrm>
          <a:off x="14592300" y="1800606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92711</xdr:rowOff>
    </xdr:from>
    <xdr:to>
      <xdr:col>72</xdr:col>
      <xdr:colOff>38100</xdr:colOff>
      <xdr:row>105</xdr:row>
      <xdr:rowOff>22861</xdr:rowOff>
    </xdr:to>
    <xdr:sp macro="" textlink="">
      <xdr:nvSpPr>
        <xdr:cNvPr id="589" name="楕円 588">
          <a:extLst>
            <a:ext uri="{FF2B5EF4-FFF2-40B4-BE49-F238E27FC236}">
              <a16:creationId xmlns:a16="http://schemas.microsoft.com/office/drawing/2014/main" id="{F719D56D-5C8E-44FE-8FC4-0F0C2E17B81E}"/>
            </a:ext>
          </a:extLst>
        </xdr:cNvPr>
        <xdr:cNvSpPr/>
      </xdr:nvSpPr>
      <xdr:spPr>
        <a:xfrm>
          <a:off x="13652500" y="179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143511</xdr:rowOff>
    </xdr:from>
    <xdr:to>
      <xdr:col>76</xdr:col>
      <xdr:colOff>114300</xdr:colOff>
      <xdr:row>105</xdr:row>
      <xdr:rowOff>3811</xdr:rowOff>
    </xdr:to>
    <xdr:cxnSp macro="">
      <xdr:nvCxnSpPr>
        <xdr:cNvPr id="590" name="直線コネクタ 589">
          <a:extLst>
            <a:ext uri="{FF2B5EF4-FFF2-40B4-BE49-F238E27FC236}">
              <a16:creationId xmlns:a16="http://schemas.microsoft.com/office/drawing/2014/main" id="{E0E5E828-8573-40F6-A322-1533742378AC}"/>
            </a:ext>
          </a:extLst>
        </xdr:cNvPr>
        <xdr:cNvCxnSpPr/>
      </xdr:nvCxnSpPr>
      <xdr:spPr>
        <a:xfrm>
          <a:off x="13703300" y="1797431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60961</xdr:rowOff>
    </xdr:from>
    <xdr:to>
      <xdr:col>67</xdr:col>
      <xdr:colOff>101600</xdr:colOff>
      <xdr:row>104</xdr:row>
      <xdr:rowOff>162561</xdr:rowOff>
    </xdr:to>
    <xdr:sp macro="" textlink="">
      <xdr:nvSpPr>
        <xdr:cNvPr id="591" name="楕円 590">
          <a:extLst>
            <a:ext uri="{FF2B5EF4-FFF2-40B4-BE49-F238E27FC236}">
              <a16:creationId xmlns:a16="http://schemas.microsoft.com/office/drawing/2014/main" id="{CBC6D2B9-900F-4DCC-B55E-457288B741CF}"/>
            </a:ext>
          </a:extLst>
        </xdr:cNvPr>
        <xdr:cNvSpPr/>
      </xdr:nvSpPr>
      <xdr:spPr>
        <a:xfrm>
          <a:off x="12763500" y="178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111761</xdr:rowOff>
    </xdr:from>
    <xdr:to>
      <xdr:col>71</xdr:col>
      <xdr:colOff>177800</xdr:colOff>
      <xdr:row>104</xdr:row>
      <xdr:rowOff>143511</xdr:rowOff>
    </xdr:to>
    <xdr:cxnSp macro="">
      <xdr:nvCxnSpPr>
        <xdr:cNvPr id="592" name="直線コネクタ 591">
          <a:extLst>
            <a:ext uri="{FF2B5EF4-FFF2-40B4-BE49-F238E27FC236}">
              <a16:creationId xmlns:a16="http://schemas.microsoft.com/office/drawing/2014/main" id="{E6C3D4BE-0F55-4245-A42A-738A393ED4D5}"/>
            </a:ext>
          </a:extLst>
        </xdr:cNvPr>
        <xdr:cNvCxnSpPr/>
      </xdr:nvCxnSpPr>
      <xdr:spPr>
        <a:xfrm>
          <a:off x="12814300" y="1794256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593" name="n_1aveValue【庁舎】&#10;有形固定資産減価償却率">
          <a:extLst>
            <a:ext uri="{FF2B5EF4-FFF2-40B4-BE49-F238E27FC236}">
              <a16:creationId xmlns:a16="http://schemas.microsoft.com/office/drawing/2014/main" id="{38E86ED7-909A-410B-B2B5-0030DAC8782A}"/>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594" name="n_2aveValue【庁舎】&#10;有形固定資産減価償却率">
          <a:extLst>
            <a:ext uri="{FF2B5EF4-FFF2-40B4-BE49-F238E27FC236}">
              <a16:creationId xmlns:a16="http://schemas.microsoft.com/office/drawing/2014/main" id="{258492D7-BD4F-4F33-9632-687E8B58CA26}"/>
            </a:ext>
          </a:extLst>
        </xdr:cNvPr>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595" name="n_3aveValue【庁舎】&#10;有形固定資産減価償却率">
          <a:extLst>
            <a:ext uri="{FF2B5EF4-FFF2-40B4-BE49-F238E27FC236}">
              <a16:creationId xmlns:a16="http://schemas.microsoft.com/office/drawing/2014/main" id="{C115D762-D593-4B48-BDD4-A17C85E5E2E1}"/>
            </a:ext>
          </a:extLst>
        </xdr:cNvPr>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596" name="n_4aveValue【庁舎】&#10;有形固定資産減価償却率">
          <a:extLst>
            <a:ext uri="{FF2B5EF4-FFF2-40B4-BE49-F238E27FC236}">
              <a16:creationId xmlns:a16="http://schemas.microsoft.com/office/drawing/2014/main" id="{EFBB20B9-67B4-4F30-84D8-AC3E899D9DC0}"/>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77488</xdr:rowOff>
    </xdr:from>
    <xdr:ext cx="405111" cy="259045"/>
    <xdr:sp macro="" textlink="">
      <xdr:nvSpPr>
        <xdr:cNvPr id="597" name="n_1mainValue【庁舎】&#10;有形固定資産減価償却率">
          <a:extLst>
            <a:ext uri="{FF2B5EF4-FFF2-40B4-BE49-F238E27FC236}">
              <a16:creationId xmlns:a16="http://schemas.microsoft.com/office/drawing/2014/main" id="{46A34D0E-2531-49E3-88F7-D69D72476F6C}"/>
            </a:ext>
          </a:extLst>
        </xdr:cNvPr>
        <xdr:cNvSpPr txBox="1"/>
      </xdr:nvSpPr>
      <xdr:spPr>
        <a:xfrm>
          <a:off x="15266044" y="1807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598" name="n_2mainValue【庁舎】&#10;有形固定資産減価償却率">
          <a:extLst>
            <a:ext uri="{FF2B5EF4-FFF2-40B4-BE49-F238E27FC236}">
              <a16:creationId xmlns:a16="http://schemas.microsoft.com/office/drawing/2014/main" id="{EC3C13A6-74C3-45A8-B0FD-2E931577BC83}"/>
            </a:ext>
          </a:extLst>
        </xdr:cNvPr>
        <xdr:cNvSpPr txBox="1"/>
      </xdr:nvSpPr>
      <xdr:spPr>
        <a:xfrm>
          <a:off x="14389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13988</xdr:rowOff>
    </xdr:from>
    <xdr:ext cx="405111" cy="259045"/>
    <xdr:sp macro="" textlink="">
      <xdr:nvSpPr>
        <xdr:cNvPr id="599" name="n_3mainValue【庁舎】&#10;有形固定資産減価償却率">
          <a:extLst>
            <a:ext uri="{FF2B5EF4-FFF2-40B4-BE49-F238E27FC236}">
              <a16:creationId xmlns:a16="http://schemas.microsoft.com/office/drawing/2014/main" id="{E2C43610-3D56-42C3-B903-CC42D6DD8013}"/>
            </a:ext>
          </a:extLst>
        </xdr:cNvPr>
        <xdr:cNvSpPr txBox="1"/>
      </xdr:nvSpPr>
      <xdr:spPr>
        <a:xfrm>
          <a:off x="13500744" y="1801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153688</xdr:rowOff>
    </xdr:from>
    <xdr:ext cx="405111" cy="259045"/>
    <xdr:sp macro="" textlink="">
      <xdr:nvSpPr>
        <xdr:cNvPr id="600" name="n_4mainValue【庁舎】&#10;有形固定資産減価償却率">
          <a:extLst>
            <a:ext uri="{FF2B5EF4-FFF2-40B4-BE49-F238E27FC236}">
              <a16:creationId xmlns:a16="http://schemas.microsoft.com/office/drawing/2014/main" id="{B180F21B-24CD-47F9-8C1F-B16267D0E0D6}"/>
            </a:ext>
          </a:extLst>
        </xdr:cNvPr>
        <xdr:cNvSpPr txBox="1"/>
      </xdr:nvSpPr>
      <xdr:spPr>
        <a:xfrm>
          <a:off x="12611744" y="1798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CD049FBC-9248-48CC-A1BE-BE9B7179EA3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D1FB1A6A-FF8C-4A02-8E47-63B63EDD534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E120777A-79F4-4A37-B47D-BBDFE81898C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C3A4D840-4876-4CD0-A008-8BBA9B27E9E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1ECE6120-2C3D-4EDC-B783-68374DD1D6B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9EBE2CCD-0400-4C9E-8BCA-EE91AA627D8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8DB2B9AB-52B8-4DB2-AA24-521A0BA6AEE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C3AE073E-6D1A-4613-8190-05DDAC183C1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353AC754-E017-4AAF-8DA6-B56E29DE57E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3E5EB1AD-62F6-47A3-AED6-EF3D6562B48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a:extLst>
            <a:ext uri="{FF2B5EF4-FFF2-40B4-BE49-F238E27FC236}">
              <a16:creationId xmlns:a16="http://schemas.microsoft.com/office/drawing/2014/main" id="{CD7D155E-3329-4108-AAC7-B01CAE6E124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a:extLst>
            <a:ext uri="{FF2B5EF4-FFF2-40B4-BE49-F238E27FC236}">
              <a16:creationId xmlns:a16="http://schemas.microsoft.com/office/drawing/2014/main" id="{90EB2F11-5F3E-4D0E-B8F6-B6D773379C1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a:extLst>
            <a:ext uri="{FF2B5EF4-FFF2-40B4-BE49-F238E27FC236}">
              <a16:creationId xmlns:a16="http://schemas.microsoft.com/office/drawing/2014/main" id="{1CB80026-0A1E-4CBA-8E89-FD135AC868D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a:extLst>
            <a:ext uri="{FF2B5EF4-FFF2-40B4-BE49-F238E27FC236}">
              <a16:creationId xmlns:a16="http://schemas.microsoft.com/office/drawing/2014/main" id="{B9049647-BF74-4533-A6F4-B7D9AEB1A95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a:extLst>
            <a:ext uri="{FF2B5EF4-FFF2-40B4-BE49-F238E27FC236}">
              <a16:creationId xmlns:a16="http://schemas.microsoft.com/office/drawing/2014/main" id="{166DC37A-F975-43A1-8BDC-80B38E487CF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6" name="テキスト ボックス 615">
          <a:extLst>
            <a:ext uri="{FF2B5EF4-FFF2-40B4-BE49-F238E27FC236}">
              <a16:creationId xmlns:a16="http://schemas.microsoft.com/office/drawing/2014/main" id="{0B08E4EF-8475-4834-84F7-87D71451EFC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a:extLst>
            <a:ext uri="{FF2B5EF4-FFF2-40B4-BE49-F238E27FC236}">
              <a16:creationId xmlns:a16="http://schemas.microsoft.com/office/drawing/2014/main" id="{3BE75CC7-D13D-4796-A8BF-B3A04991CBA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8" name="テキスト ボックス 617">
          <a:extLst>
            <a:ext uri="{FF2B5EF4-FFF2-40B4-BE49-F238E27FC236}">
              <a16:creationId xmlns:a16="http://schemas.microsoft.com/office/drawing/2014/main" id="{68099F2F-2D55-48F3-9226-805188E8F75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a:extLst>
            <a:ext uri="{FF2B5EF4-FFF2-40B4-BE49-F238E27FC236}">
              <a16:creationId xmlns:a16="http://schemas.microsoft.com/office/drawing/2014/main" id="{A12B1C36-C556-4598-A44B-635F1037287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0" name="テキスト ボックス 619">
          <a:extLst>
            <a:ext uri="{FF2B5EF4-FFF2-40B4-BE49-F238E27FC236}">
              <a16:creationId xmlns:a16="http://schemas.microsoft.com/office/drawing/2014/main" id="{2A50E3B1-D4C4-437B-909A-5E55C0A9502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FCC98BF4-D2F9-4428-A7A4-CAE3CB06399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AA5F178D-68DE-4356-8AF2-E58F979082E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a:extLst>
            <a:ext uri="{FF2B5EF4-FFF2-40B4-BE49-F238E27FC236}">
              <a16:creationId xmlns:a16="http://schemas.microsoft.com/office/drawing/2014/main" id="{B82F1A55-FCA9-4E2E-8E6E-E12A991CED0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624" name="直線コネクタ 623">
          <a:extLst>
            <a:ext uri="{FF2B5EF4-FFF2-40B4-BE49-F238E27FC236}">
              <a16:creationId xmlns:a16="http://schemas.microsoft.com/office/drawing/2014/main" id="{4A9D390F-0638-4D0D-9973-6CCF72B071A2}"/>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625" name="【庁舎】&#10;一人当たり面積最小値テキスト">
          <a:extLst>
            <a:ext uri="{FF2B5EF4-FFF2-40B4-BE49-F238E27FC236}">
              <a16:creationId xmlns:a16="http://schemas.microsoft.com/office/drawing/2014/main" id="{4CE1FC54-9A0C-4AC3-997E-EC5C0A157367}"/>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626" name="直線コネクタ 625">
          <a:extLst>
            <a:ext uri="{FF2B5EF4-FFF2-40B4-BE49-F238E27FC236}">
              <a16:creationId xmlns:a16="http://schemas.microsoft.com/office/drawing/2014/main" id="{0BD39DFC-0843-45E0-9518-30B4E9C0144D}"/>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627" name="【庁舎】&#10;一人当たり面積最大値テキスト">
          <a:extLst>
            <a:ext uri="{FF2B5EF4-FFF2-40B4-BE49-F238E27FC236}">
              <a16:creationId xmlns:a16="http://schemas.microsoft.com/office/drawing/2014/main" id="{0C9C9D21-CCD6-4B54-8A4E-7253481AA130}"/>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628" name="直線コネクタ 627">
          <a:extLst>
            <a:ext uri="{FF2B5EF4-FFF2-40B4-BE49-F238E27FC236}">
              <a16:creationId xmlns:a16="http://schemas.microsoft.com/office/drawing/2014/main" id="{A867A1E4-A89F-4F70-9ECD-9B67A551742D}"/>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33926</xdr:rowOff>
    </xdr:from>
    <xdr:ext cx="469744" cy="259045"/>
    <xdr:sp macro="" textlink="">
      <xdr:nvSpPr>
        <xdr:cNvPr id="629" name="【庁舎】&#10;一人当たり面積平均値テキスト">
          <a:extLst>
            <a:ext uri="{FF2B5EF4-FFF2-40B4-BE49-F238E27FC236}">
              <a16:creationId xmlns:a16="http://schemas.microsoft.com/office/drawing/2014/main" id="{0288617E-E010-4510-8E89-71F2A881E6B7}"/>
            </a:ext>
          </a:extLst>
        </xdr:cNvPr>
        <xdr:cNvSpPr txBox="1"/>
      </xdr:nvSpPr>
      <xdr:spPr>
        <a:xfrm>
          <a:off x="22199600" y="18207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630" name="フローチャート: 判断 629">
          <a:extLst>
            <a:ext uri="{FF2B5EF4-FFF2-40B4-BE49-F238E27FC236}">
              <a16:creationId xmlns:a16="http://schemas.microsoft.com/office/drawing/2014/main" id="{440916CE-FAB6-4783-9820-2E2B1B564FEC}"/>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631" name="フローチャート: 判断 630">
          <a:extLst>
            <a:ext uri="{FF2B5EF4-FFF2-40B4-BE49-F238E27FC236}">
              <a16:creationId xmlns:a16="http://schemas.microsoft.com/office/drawing/2014/main" id="{DB475BEA-F684-4221-A43F-225780D5AF89}"/>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632" name="フローチャート: 判断 631">
          <a:extLst>
            <a:ext uri="{FF2B5EF4-FFF2-40B4-BE49-F238E27FC236}">
              <a16:creationId xmlns:a16="http://schemas.microsoft.com/office/drawing/2014/main" id="{4C733390-7884-4FF1-9149-8D54ED3BC0E6}"/>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633" name="フローチャート: 判断 632">
          <a:extLst>
            <a:ext uri="{FF2B5EF4-FFF2-40B4-BE49-F238E27FC236}">
              <a16:creationId xmlns:a16="http://schemas.microsoft.com/office/drawing/2014/main" id="{B811722A-27D2-4B23-8219-A83FBB1AC5F9}"/>
            </a:ext>
          </a:extLst>
        </xdr:cNvPr>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634" name="フローチャート: 判断 633">
          <a:extLst>
            <a:ext uri="{FF2B5EF4-FFF2-40B4-BE49-F238E27FC236}">
              <a16:creationId xmlns:a16="http://schemas.microsoft.com/office/drawing/2014/main" id="{DE6A487B-6724-4775-B85D-1ECD5C6A258B}"/>
            </a:ext>
          </a:extLst>
        </xdr:cNvPr>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9000DED1-0646-4E3A-A8D6-4AD9CF7042F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DAD166AD-5900-42F8-A908-1EF7F733AC7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A22F9318-8777-40A6-9017-68C43E3394C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1339940F-AE70-473A-B734-D65AF9C6030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B9F595B3-F489-4B51-8066-E83F1954CA6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149988</xdr:rowOff>
    </xdr:from>
    <xdr:to>
      <xdr:col>116</xdr:col>
      <xdr:colOff>114300</xdr:colOff>
      <xdr:row>106</xdr:row>
      <xdr:rowOff>80138</xdr:rowOff>
    </xdr:to>
    <xdr:sp macro="" textlink="">
      <xdr:nvSpPr>
        <xdr:cNvPr id="640" name="楕円 639">
          <a:extLst>
            <a:ext uri="{FF2B5EF4-FFF2-40B4-BE49-F238E27FC236}">
              <a16:creationId xmlns:a16="http://schemas.microsoft.com/office/drawing/2014/main" id="{367BEEA8-4906-406C-B684-E0F078F6CFF7}"/>
            </a:ext>
          </a:extLst>
        </xdr:cNvPr>
        <xdr:cNvSpPr/>
      </xdr:nvSpPr>
      <xdr:spPr>
        <a:xfrm>
          <a:off x="22110700" y="1815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1415</xdr:rowOff>
    </xdr:from>
    <xdr:ext cx="469744" cy="259045"/>
    <xdr:sp macro="" textlink="">
      <xdr:nvSpPr>
        <xdr:cNvPr id="641" name="【庁舎】&#10;一人当たり面積該当値テキスト">
          <a:extLst>
            <a:ext uri="{FF2B5EF4-FFF2-40B4-BE49-F238E27FC236}">
              <a16:creationId xmlns:a16="http://schemas.microsoft.com/office/drawing/2014/main" id="{718EB58C-94E8-4097-8922-B43F311BFBCB}"/>
            </a:ext>
          </a:extLst>
        </xdr:cNvPr>
        <xdr:cNvSpPr txBox="1"/>
      </xdr:nvSpPr>
      <xdr:spPr>
        <a:xfrm>
          <a:off x="22199600" y="1800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159513</xdr:rowOff>
    </xdr:from>
    <xdr:to>
      <xdr:col>112</xdr:col>
      <xdr:colOff>38100</xdr:colOff>
      <xdr:row>106</xdr:row>
      <xdr:rowOff>89663</xdr:rowOff>
    </xdr:to>
    <xdr:sp macro="" textlink="">
      <xdr:nvSpPr>
        <xdr:cNvPr id="642" name="楕円 641">
          <a:extLst>
            <a:ext uri="{FF2B5EF4-FFF2-40B4-BE49-F238E27FC236}">
              <a16:creationId xmlns:a16="http://schemas.microsoft.com/office/drawing/2014/main" id="{630D429C-D82F-463B-9191-FC8DC8317953}"/>
            </a:ext>
          </a:extLst>
        </xdr:cNvPr>
        <xdr:cNvSpPr/>
      </xdr:nvSpPr>
      <xdr:spPr>
        <a:xfrm>
          <a:off x="21272500" y="181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29338</xdr:rowOff>
    </xdr:from>
    <xdr:to>
      <xdr:col>116</xdr:col>
      <xdr:colOff>63500</xdr:colOff>
      <xdr:row>106</xdr:row>
      <xdr:rowOff>38863</xdr:rowOff>
    </xdr:to>
    <xdr:cxnSp macro="">
      <xdr:nvCxnSpPr>
        <xdr:cNvPr id="643" name="直線コネクタ 642">
          <a:extLst>
            <a:ext uri="{FF2B5EF4-FFF2-40B4-BE49-F238E27FC236}">
              <a16:creationId xmlns:a16="http://schemas.microsoft.com/office/drawing/2014/main" id="{B0B7581E-C9F2-492A-B7F2-88254187C549}"/>
            </a:ext>
          </a:extLst>
        </xdr:cNvPr>
        <xdr:cNvCxnSpPr/>
      </xdr:nvCxnSpPr>
      <xdr:spPr>
        <a:xfrm flipV="1">
          <a:off x="21323300" y="18203038"/>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4445</xdr:rowOff>
    </xdr:from>
    <xdr:to>
      <xdr:col>107</xdr:col>
      <xdr:colOff>101600</xdr:colOff>
      <xdr:row>106</xdr:row>
      <xdr:rowOff>106045</xdr:rowOff>
    </xdr:to>
    <xdr:sp macro="" textlink="">
      <xdr:nvSpPr>
        <xdr:cNvPr id="644" name="楕円 643">
          <a:extLst>
            <a:ext uri="{FF2B5EF4-FFF2-40B4-BE49-F238E27FC236}">
              <a16:creationId xmlns:a16="http://schemas.microsoft.com/office/drawing/2014/main" id="{233794D8-00A6-44FF-933E-7DFDC36AC9DB}"/>
            </a:ext>
          </a:extLst>
        </xdr:cNvPr>
        <xdr:cNvSpPr/>
      </xdr:nvSpPr>
      <xdr:spPr>
        <a:xfrm>
          <a:off x="20383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38863</xdr:rowOff>
    </xdr:from>
    <xdr:to>
      <xdr:col>111</xdr:col>
      <xdr:colOff>177800</xdr:colOff>
      <xdr:row>106</xdr:row>
      <xdr:rowOff>55245</xdr:rowOff>
    </xdr:to>
    <xdr:cxnSp macro="">
      <xdr:nvCxnSpPr>
        <xdr:cNvPr id="645" name="直線コネクタ 644">
          <a:extLst>
            <a:ext uri="{FF2B5EF4-FFF2-40B4-BE49-F238E27FC236}">
              <a16:creationId xmlns:a16="http://schemas.microsoft.com/office/drawing/2014/main" id="{6207144B-703F-4367-8348-C9485DE418C6}"/>
            </a:ext>
          </a:extLst>
        </xdr:cNvPr>
        <xdr:cNvCxnSpPr/>
      </xdr:nvCxnSpPr>
      <xdr:spPr>
        <a:xfrm flipV="1">
          <a:off x="20434300" y="18212563"/>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4063</xdr:rowOff>
    </xdr:from>
    <xdr:to>
      <xdr:col>102</xdr:col>
      <xdr:colOff>165100</xdr:colOff>
      <xdr:row>106</xdr:row>
      <xdr:rowOff>105663</xdr:rowOff>
    </xdr:to>
    <xdr:sp macro="" textlink="">
      <xdr:nvSpPr>
        <xdr:cNvPr id="646" name="楕円 645">
          <a:extLst>
            <a:ext uri="{FF2B5EF4-FFF2-40B4-BE49-F238E27FC236}">
              <a16:creationId xmlns:a16="http://schemas.microsoft.com/office/drawing/2014/main" id="{8ECDC60B-7AB1-43EA-A7A2-B4E811B405CC}"/>
            </a:ext>
          </a:extLst>
        </xdr:cNvPr>
        <xdr:cNvSpPr/>
      </xdr:nvSpPr>
      <xdr:spPr>
        <a:xfrm>
          <a:off x="19494500" y="181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54863</xdr:rowOff>
    </xdr:from>
    <xdr:to>
      <xdr:col>107</xdr:col>
      <xdr:colOff>50800</xdr:colOff>
      <xdr:row>106</xdr:row>
      <xdr:rowOff>55245</xdr:rowOff>
    </xdr:to>
    <xdr:cxnSp macro="">
      <xdr:nvCxnSpPr>
        <xdr:cNvPr id="647" name="直線コネクタ 646">
          <a:extLst>
            <a:ext uri="{FF2B5EF4-FFF2-40B4-BE49-F238E27FC236}">
              <a16:creationId xmlns:a16="http://schemas.microsoft.com/office/drawing/2014/main" id="{3123DCCE-52B6-40B8-890C-B4120354893B}"/>
            </a:ext>
          </a:extLst>
        </xdr:cNvPr>
        <xdr:cNvCxnSpPr/>
      </xdr:nvCxnSpPr>
      <xdr:spPr>
        <a:xfrm>
          <a:off x="19545300" y="1822856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14732</xdr:rowOff>
    </xdr:from>
    <xdr:to>
      <xdr:col>98</xdr:col>
      <xdr:colOff>38100</xdr:colOff>
      <xdr:row>106</xdr:row>
      <xdr:rowOff>116332</xdr:rowOff>
    </xdr:to>
    <xdr:sp macro="" textlink="">
      <xdr:nvSpPr>
        <xdr:cNvPr id="648" name="楕円 647">
          <a:extLst>
            <a:ext uri="{FF2B5EF4-FFF2-40B4-BE49-F238E27FC236}">
              <a16:creationId xmlns:a16="http://schemas.microsoft.com/office/drawing/2014/main" id="{9397CEC1-D043-464F-9E64-AF8152A45F7C}"/>
            </a:ext>
          </a:extLst>
        </xdr:cNvPr>
        <xdr:cNvSpPr/>
      </xdr:nvSpPr>
      <xdr:spPr>
        <a:xfrm>
          <a:off x="18605500" y="181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54863</xdr:rowOff>
    </xdr:from>
    <xdr:to>
      <xdr:col>102</xdr:col>
      <xdr:colOff>114300</xdr:colOff>
      <xdr:row>106</xdr:row>
      <xdr:rowOff>65532</xdr:rowOff>
    </xdr:to>
    <xdr:cxnSp macro="">
      <xdr:nvCxnSpPr>
        <xdr:cNvPr id="649" name="直線コネクタ 648">
          <a:extLst>
            <a:ext uri="{FF2B5EF4-FFF2-40B4-BE49-F238E27FC236}">
              <a16:creationId xmlns:a16="http://schemas.microsoft.com/office/drawing/2014/main" id="{9D184312-9392-4F83-A0BE-3AD1D5149FA7}"/>
            </a:ext>
          </a:extLst>
        </xdr:cNvPr>
        <xdr:cNvCxnSpPr/>
      </xdr:nvCxnSpPr>
      <xdr:spPr>
        <a:xfrm flipV="1">
          <a:off x="18656300" y="18228563"/>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169942</xdr:rowOff>
    </xdr:from>
    <xdr:ext cx="469744" cy="259045"/>
    <xdr:sp macro="" textlink="">
      <xdr:nvSpPr>
        <xdr:cNvPr id="650" name="n_1aveValue【庁舎】&#10;一人当たり面積">
          <a:extLst>
            <a:ext uri="{FF2B5EF4-FFF2-40B4-BE49-F238E27FC236}">
              <a16:creationId xmlns:a16="http://schemas.microsoft.com/office/drawing/2014/main" id="{89E02210-99D8-4F99-A83B-A46DB09166B5}"/>
            </a:ext>
          </a:extLst>
        </xdr:cNvPr>
        <xdr:cNvSpPr txBox="1"/>
      </xdr:nvSpPr>
      <xdr:spPr>
        <a:xfrm>
          <a:off x="21075727" y="18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651" name="n_2aveValue【庁舎】&#10;一人当たり面積">
          <a:extLst>
            <a:ext uri="{FF2B5EF4-FFF2-40B4-BE49-F238E27FC236}">
              <a16:creationId xmlns:a16="http://schemas.microsoft.com/office/drawing/2014/main" id="{04A770FA-238A-4F35-A2C8-0C34EFDCF365}"/>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652" name="n_3aveValue【庁舎】&#10;一人当たり面積">
          <a:extLst>
            <a:ext uri="{FF2B5EF4-FFF2-40B4-BE49-F238E27FC236}">
              <a16:creationId xmlns:a16="http://schemas.microsoft.com/office/drawing/2014/main" id="{AD18C1B5-CEBF-4D60-82C9-D1EF212B44E7}"/>
            </a:ext>
          </a:extLst>
        </xdr:cNvPr>
        <xdr:cNvSpPr txBox="1"/>
      </xdr:nvSpPr>
      <xdr:spPr>
        <a:xfrm>
          <a:off x="19310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30115</xdr:rowOff>
    </xdr:from>
    <xdr:ext cx="469744" cy="259045"/>
    <xdr:sp macro="" textlink="">
      <xdr:nvSpPr>
        <xdr:cNvPr id="653" name="n_4aveValue【庁舎】&#10;一人当たり面積">
          <a:extLst>
            <a:ext uri="{FF2B5EF4-FFF2-40B4-BE49-F238E27FC236}">
              <a16:creationId xmlns:a16="http://schemas.microsoft.com/office/drawing/2014/main" id="{66A91CB7-9317-4099-9472-AD4BD64A2F1D}"/>
            </a:ext>
          </a:extLst>
        </xdr:cNvPr>
        <xdr:cNvSpPr txBox="1"/>
      </xdr:nvSpPr>
      <xdr:spPr>
        <a:xfrm>
          <a:off x="18421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106190</xdr:rowOff>
    </xdr:from>
    <xdr:ext cx="469744" cy="259045"/>
    <xdr:sp macro="" textlink="">
      <xdr:nvSpPr>
        <xdr:cNvPr id="654" name="n_1mainValue【庁舎】&#10;一人当たり面積">
          <a:extLst>
            <a:ext uri="{FF2B5EF4-FFF2-40B4-BE49-F238E27FC236}">
              <a16:creationId xmlns:a16="http://schemas.microsoft.com/office/drawing/2014/main" id="{11758ED7-DCE9-4B43-93BD-D99003034002}"/>
            </a:ext>
          </a:extLst>
        </xdr:cNvPr>
        <xdr:cNvSpPr txBox="1"/>
      </xdr:nvSpPr>
      <xdr:spPr>
        <a:xfrm>
          <a:off x="21075727" y="1793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122572</xdr:rowOff>
    </xdr:from>
    <xdr:ext cx="469744" cy="259045"/>
    <xdr:sp macro="" textlink="">
      <xdr:nvSpPr>
        <xdr:cNvPr id="655" name="n_2mainValue【庁舎】&#10;一人当たり面積">
          <a:extLst>
            <a:ext uri="{FF2B5EF4-FFF2-40B4-BE49-F238E27FC236}">
              <a16:creationId xmlns:a16="http://schemas.microsoft.com/office/drawing/2014/main" id="{9B1B2A09-A857-4A56-BA34-3A820E24D0D6}"/>
            </a:ext>
          </a:extLst>
        </xdr:cNvPr>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122190</xdr:rowOff>
    </xdr:from>
    <xdr:ext cx="469744" cy="259045"/>
    <xdr:sp macro="" textlink="">
      <xdr:nvSpPr>
        <xdr:cNvPr id="656" name="n_3mainValue【庁舎】&#10;一人当たり面積">
          <a:extLst>
            <a:ext uri="{FF2B5EF4-FFF2-40B4-BE49-F238E27FC236}">
              <a16:creationId xmlns:a16="http://schemas.microsoft.com/office/drawing/2014/main" id="{ACD1A8EA-FFE5-494E-98E7-C14B9835F887}"/>
            </a:ext>
          </a:extLst>
        </xdr:cNvPr>
        <xdr:cNvSpPr txBox="1"/>
      </xdr:nvSpPr>
      <xdr:spPr>
        <a:xfrm>
          <a:off x="19310427" y="1795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132859</xdr:rowOff>
    </xdr:from>
    <xdr:ext cx="469744" cy="259045"/>
    <xdr:sp macro="" textlink="">
      <xdr:nvSpPr>
        <xdr:cNvPr id="657" name="n_4mainValue【庁舎】&#10;一人当たり面積">
          <a:extLst>
            <a:ext uri="{FF2B5EF4-FFF2-40B4-BE49-F238E27FC236}">
              <a16:creationId xmlns:a16="http://schemas.microsoft.com/office/drawing/2014/main" id="{58DDB863-AB5F-4846-8429-8927E8C5DB83}"/>
            </a:ext>
          </a:extLst>
        </xdr:cNvPr>
        <xdr:cNvSpPr txBox="1"/>
      </xdr:nvSpPr>
      <xdr:spPr>
        <a:xfrm>
          <a:off x="18421427" y="1796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EDAA87BE-FF64-419B-BED6-E6EE1E63517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84CB29FB-8B0B-4F5B-9CDE-A6864637357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2DF7C207-43D0-453C-A7C0-B4217D21D5C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類似団体平均値と比較し、有形固定資産減価償却率が高くなっているのは、体育館・プール、福祉施設、消防施設、庁舎である。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住民一人当たりの面積は、体育館・プールについては類似団体を下回っており、福祉施設、消防施設、庁舎については上回っている状態である。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これらの施設については、今後住民へ提供するサービスの質を低下することのないよう、削減もしくは維持、更新を行っていく必要がある。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その他の施設は、類似団体と比較して有形固定資産償却率が低い状態である。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ただ、住民一人当たりの面積は、類似団体を上回っているため、将来的には総量の削減を検討する必要がある。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1" zoomScaleNormal="51" workbookViewId="0">
      <selection activeCell="BW34" sqref="BW34:BX3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3422740</v>
      </c>
      <c r="BO4" s="407"/>
      <c r="BP4" s="407"/>
      <c r="BQ4" s="407"/>
      <c r="BR4" s="407"/>
      <c r="BS4" s="407"/>
      <c r="BT4" s="407"/>
      <c r="BU4" s="408"/>
      <c r="BV4" s="406">
        <v>3356721</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10.5</v>
      </c>
      <c r="CU4" s="413"/>
      <c r="CV4" s="413"/>
      <c r="CW4" s="413"/>
      <c r="CX4" s="413"/>
      <c r="CY4" s="413"/>
      <c r="CZ4" s="413"/>
      <c r="DA4" s="414"/>
      <c r="DB4" s="412">
        <v>10.4</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3043297</v>
      </c>
      <c r="BO5" s="444"/>
      <c r="BP5" s="444"/>
      <c r="BQ5" s="444"/>
      <c r="BR5" s="444"/>
      <c r="BS5" s="444"/>
      <c r="BT5" s="444"/>
      <c r="BU5" s="445"/>
      <c r="BV5" s="443">
        <v>3087102</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87.8</v>
      </c>
      <c r="CU5" s="441"/>
      <c r="CV5" s="441"/>
      <c r="CW5" s="441"/>
      <c r="CX5" s="441"/>
      <c r="CY5" s="441"/>
      <c r="CZ5" s="441"/>
      <c r="DA5" s="442"/>
      <c r="DB5" s="440">
        <v>83</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379443</v>
      </c>
      <c r="BO6" s="444"/>
      <c r="BP6" s="444"/>
      <c r="BQ6" s="444"/>
      <c r="BR6" s="444"/>
      <c r="BS6" s="444"/>
      <c r="BT6" s="444"/>
      <c r="BU6" s="445"/>
      <c r="BV6" s="443">
        <v>269619</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88.5</v>
      </c>
      <c r="CU6" s="481"/>
      <c r="CV6" s="481"/>
      <c r="CW6" s="481"/>
      <c r="CX6" s="481"/>
      <c r="CY6" s="481"/>
      <c r="CZ6" s="481"/>
      <c r="DA6" s="482"/>
      <c r="DB6" s="480">
        <v>85.5</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96</v>
      </c>
      <c r="AV7" s="476"/>
      <c r="AW7" s="476"/>
      <c r="AX7" s="476"/>
      <c r="AY7" s="477" t="s">
        <v>108</v>
      </c>
      <c r="AZ7" s="478"/>
      <c r="BA7" s="478"/>
      <c r="BB7" s="478"/>
      <c r="BC7" s="478"/>
      <c r="BD7" s="478"/>
      <c r="BE7" s="478"/>
      <c r="BF7" s="478"/>
      <c r="BG7" s="478"/>
      <c r="BH7" s="478"/>
      <c r="BI7" s="478"/>
      <c r="BJ7" s="478"/>
      <c r="BK7" s="478"/>
      <c r="BL7" s="478"/>
      <c r="BM7" s="479"/>
      <c r="BN7" s="443">
        <v>199322</v>
      </c>
      <c r="BO7" s="444"/>
      <c r="BP7" s="444"/>
      <c r="BQ7" s="444"/>
      <c r="BR7" s="444"/>
      <c r="BS7" s="444"/>
      <c r="BT7" s="444"/>
      <c r="BU7" s="445"/>
      <c r="BV7" s="443">
        <v>91734</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1719754</v>
      </c>
      <c r="CU7" s="444"/>
      <c r="CV7" s="444"/>
      <c r="CW7" s="444"/>
      <c r="CX7" s="444"/>
      <c r="CY7" s="444"/>
      <c r="CZ7" s="444"/>
      <c r="DA7" s="445"/>
      <c r="DB7" s="443">
        <v>1712371</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180121</v>
      </c>
      <c r="BO8" s="444"/>
      <c r="BP8" s="444"/>
      <c r="BQ8" s="444"/>
      <c r="BR8" s="444"/>
      <c r="BS8" s="444"/>
      <c r="BT8" s="444"/>
      <c r="BU8" s="445"/>
      <c r="BV8" s="443">
        <v>177885</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0.12</v>
      </c>
      <c r="CU8" s="484"/>
      <c r="CV8" s="484"/>
      <c r="CW8" s="484"/>
      <c r="CX8" s="484"/>
      <c r="CY8" s="484"/>
      <c r="CZ8" s="484"/>
      <c r="DA8" s="485"/>
      <c r="DB8" s="483">
        <v>0.13</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1380</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118</v>
      </c>
      <c r="AV9" s="476"/>
      <c r="AW9" s="476"/>
      <c r="AX9" s="476"/>
      <c r="AY9" s="477" t="s">
        <v>119</v>
      </c>
      <c r="AZ9" s="478"/>
      <c r="BA9" s="478"/>
      <c r="BB9" s="478"/>
      <c r="BC9" s="478"/>
      <c r="BD9" s="478"/>
      <c r="BE9" s="478"/>
      <c r="BF9" s="478"/>
      <c r="BG9" s="478"/>
      <c r="BH9" s="478"/>
      <c r="BI9" s="478"/>
      <c r="BJ9" s="478"/>
      <c r="BK9" s="478"/>
      <c r="BL9" s="478"/>
      <c r="BM9" s="479"/>
      <c r="BN9" s="443">
        <v>2236</v>
      </c>
      <c r="BO9" s="444"/>
      <c r="BP9" s="444"/>
      <c r="BQ9" s="444"/>
      <c r="BR9" s="444"/>
      <c r="BS9" s="444"/>
      <c r="BT9" s="444"/>
      <c r="BU9" s="445"/>
      <c r="BV9" s="443">
        <v>85910</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14.8</v>
      </c>
      <c r="CU9" s="441"/>
      <c r="CV9" s="441"/>
      <c r="CW9" s="441"/>
      <c r="CX9" s="441"/>
      <c r="CY9" s="441"/>
      <c r="CZ9" s="441"/>
      <c r="DA9" s="442"/>
      <c r="DB9" s="440">
        <v>13.9</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1545</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95000</v>
      </c>
      <c r="BO10" s="444"/>
      <c r="BP10" s="444"/>
      <c r="BQ10" s="444"/>
      <c r="BR10" s="444"/>
      <c r="BS10" s="444"/>
      <c r="BT10" s="444"/>
      <c r="BU10" s="445"/>
      <c r="BV10" s="443">
        <v>51000</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129</v>
      </c>
      <c r="AV11" s="476"/>
      <c r="AW11" s="476"/>
      <c r="AX11" s="476"/>
      <c r="AY11" s="477" t="s">
        <v>130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131</v>
      </c>
      <c r="CE11" s="447"/>
      <c r="CF11" s="447"/>
      <c r="CG11" s="447"/>
      <c r="CH11" s="447"/>
      <c r="CI11" s="447"/>
      <c r="CJ11" s="447"/>
      <c r="CK11" s="447"/>
      <c r="CL11" s="447"/>
      <c r="CM11" s="447"/>
      <c r="CN11" s="447"/>
      <c r="CO11" s="447"/>
      <c r="CP11" s="447"/>
      <c r="CQ11" s="447"/>
      <c r="CR11" s="447"/>
      <c r="CS11" s="448"/>
      <c r="CT11" s="483" t="s">
        <v>132</v>
      </c>
      <c r="CU11" s="484"/>
      <c r="CV11" s="484"/>
      <c r="CW11" s="484"/>
      <c r="CX11" s="484"/>
      <c r="CY11" s="484"/>
      <c r="CZ11" s="484"/>
      <c r="DA11" s="485"/>
      <c r="DB11" s="483" t="s">
        <v>133</v>
      </c>
      <c r="DC11" s="484"/>
      <c r="DD11" s="484"/>
      <c r="DE11" s="484"/>
      <c r="DF11" s="484"/>
      <c r="DG11" s="484"/>
      <c r="DH11" s="484"/>
      <c r="DI11" s="485"/>
    </row>
    <row r="12" spans="1:119" ht="18.75" customHeight="1" x14ac:dyDescent="0.15">
      <c r="A12" s="181"/>
      <c r="B12" s="503" t="s">
        <v>134</v>
      </c>
      <c r="C12" s="504"/>
      <c r="D12" s="504"/>
      <c r="E12" s="504"/>
      <c r="F12" s="504"/>
      <c r="G12" s="504"/>
      <c r="H12" s="504"/>
      <c r="I12" s="504"/>
      <c r="J12" s="504"/>
      <c r="K12" s="505"/>
      <c r="L12" s="512" t="s">
        <v>135</v>
      </c>
      <c r="M12" s="513"/>
      <c r="N12" s="513"/>
      <c r="O12" s="513"/>
      <c r="P12" s="513"/>
      <c r="Q12" s="514"/>
      <c r="R12" s="515">
        <v>1427</v>
      </c>
      <c r="S12" s="516"/>
      <c r="T12" s="516"/>
      <c r="U12" s="516"/>
      <c r="V12" s="517"/>
      <c r="W12" s="518" t="s">
        <v>1</v>
      </c>
      <c r="X12" s="476"/>
      <c r="Y12" s="476"/>
      <c r="Z12" s="476"/>
      <c r="AA12" s="476"/>
      <c r="AB12" s="519"/>
      <c r="AC12" s="520" t="s">
        <v>136</v>
      </c>
      <c r="AD12" s="521"/>
      <c r="AE12" s="521"/>
      <c r="AF12" s="521"/>
      <c r="AG12" s="522"/>
      <c r="AH12" s="520" t="s">
        <v>137</v>
      </c>
      <c r="AI12" s="521"/>
      <c r="AJ12" s="521"/>
      <c r="AK12" s="521"/>
      <c r="AL12" s="523"/>
      <c r="AM12" s="472" t="s">
        <v>138</v>
      </c>
      <c r="AN12" s="473"/>
      <c r="AO12" s="473"/>
      <c r="AP12" s="473"/>
      <c r="AQ12" s="473"/>
      <c r="AR12" s="473"/>
      <c r="AS12" s="473"/>
      <c r="AT12" s="474"/>
      <c r="AU12" s="475" t="s">
        <v>139</v>
      </c>
      <c r="AV12" s="476"/>
      <c r="AW12" s="476"/>
      <c r="AX12" s="476"/>
      <c r="AY12" s="477" t="s">
        <v>140</v>
      </c>
      <c r="AZ12" s="478"/>
      <c r="BA12" s="478"/>
      <c r="BB12" s="478"/>
      <c r="BC12" s="478"/>
      <c r="BD12" s="478"/>
      <c r="BE12" s="478"/>
      <c r="BF12" s="478"/>
      <c r="BG12" s="478"/>
      <c r="BH12" s="478"/>
      <c r="BI12" s="478"/>
      <c r="BJ12" s="478"/>
      <c r="BK12" s="478"/>
      <c r="BL12" s="478"/>
      <c r="BM12" s="479"/>
      <c r="BN12" s="443">
        <v>90000</v>
      </c>
      <c r="BO12" s="444"/>
      <c r="BP12" s="444"/>
      <c r="BQ12" s="444"/>
      <c r="BR12" s="444"/>
      <c r="BS12" s="444"/>
      <c r="BT12" s="444"/>
      <c r="BU12" s="445"/>
      <c r="BV12" s="443">
        <v>41000</v>
      </c>
      <c r="BW12" s="444"/>
      <c r="BX12" s="444"/>
      <c r="BY12" s="444"/>
      <c r="BZ12" s="444"/>
      <c r="CA12" s="444"/>
      <c r="CB12" s="444"/>
      <c r="CC12" s="445"/>
      <c r="CD12" s="446" t="s">
        <v>141</v>
      </c>
      <c r="CE12" s="447"/>
      <c r="CF12" s="447"/>
      <c r="CG12" s="447"/>
      <c r="CH12" s="447"/>
      <c r="CI12" s="447"/>
      <c r="CJ12" s="447"/>
      <c r="CK12" s="447"/>
      <c r="CL12" s="447"/>
      <c r="CM12" s="447"/>
      <c r="CN12" s="447"/>
      <c r="CO12" s="447"/>
      <c r="CP12" s="447"/>
      <c r="CQ12" s="447"/>
      <c r="CR12" s="447"/>
      <c r="CS12" s="448"/>
      <c r="CT12" s="483" t="s">
        <v>142</v>
      </c>
      <c r="CU12" s="484"/>
      <c r="CV12" s="484"/>
      <c r="CW12" s="484"/>
      <c r="CX12" s="484"/>
      <c r="CY12" s="484"/>
      <c r="CZ12" s="484"/>
      <c r="DA12" s="485"/>
      <c r="DB12" s="483" t="s">
        <v>143</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144</v>
      </c>
      <c r="N13" s="535"/>
      <c r="O13" s="535"/>
      <c r="P13" s="535"/>
      <c r="Q13" s="536"/>
      <c r="R13" s="527">
        <v>1416</v>
      </c>
      <c r="S13" s="528"/>
      <c r="T13" s="528"/>
      <c r="U13" s="528"/>
      <c r="V13" s="529"/>
      <c r="W13" s="459" t="s">
        <v>145</v>
      </c>
      <c r="X13" s="460"/>
      <c r="Y13" s="460"/>
      <c r="Z13" s="460"/>
      <c r="AA13" s="460"/>
      <c r="AB13" s="450"/>
      <c r="AC13" s="494">
        <v>245</v>
      </c>
      <c r="AD13" s="495"/>
      <c r="AE13" s="495"/>
      <c r="AF13" s="495"/>
      <c r="AG13" s="537"/>
      <c r="AH13" s="494">
        <v>389</v>
      </c>
      <c r="AI13" s="495"/>
      <c r="AJ13" s="495"/>
      <c r="AK13" s="495"/>
      <c r="AL13" s="496"/>
      <c r="AM13" s="472" t="s">
        <v>146</v>
      </c>
      <c r="AN13" s="473"/>
      <c r="AO13" s="473"/>
      <c r="AP13" s="473"/>
      <c r="AQ13" s="473"/>
      <c r="AR13" s="473"/>
      <c r="AS13" s="473"/>
      <c r="AT13" s="474"/>
      <c r="AU13" s="475" t="s">
        <v>147</v>
      </c>
      <c r="AV13" s="476"/>
      <c r="AW13" s="476"/>
      <c r="AX13" s="476"/>
      <c r="AY13" s="477" t="s">
        <v>148</v>
      </c>
      <c r="AZ13" s="478"/>
      <c r="BA13" s="478"/>
      <c r="BB13" s="478"/>
      <c r="BC13" s="478"/>
      <c r="BD13" s="478"/>
      <c r="BE13" s="478"/>
      <c r="BF13" s="478"/>
      <c r="BG13" s="478"/>
      <c r="BH13" s="478"/>
      <c r="BI13" s="478"/>
      <c r="BJ13" s="478"/>
      <c r="BK13" s="478"/>
      <c r="BL13" s="478"/>
      <c r="BM13" s="479"/>
      <c r="BN13" s="443">
        <v>7236</v>
      </c>
      <c r="BO13" s="444"/>
      <c r="BP13" s="444"/>
      <c r="BQ13" s="444"/>
      <c r="BR13" s="444"/>
      <c r="BS13" s="444"/>
      <c r="BT13" s="444"/>
      <c r="BU13" s="445"/>
      <c r="BV13" s="443">
        <v>95910</v>
      </c>
      <c r="BW13" s="444"/>
      <c r="BX13" s="444"/>
      <c r="BY13" s="444"/>
      <c r="BZ13" s="444"/>
      <c r="CA13" s="444"/>
      <c r="CB13" s="444"/>
      <c r="CC13" s="445"/>
      <c r="CD13" s="446" t="s">
        <v>149</v>
      </c>
      <c r="CE13" s="447"/>
      <c r="CF13" s="447"/>
      <c r="CG13" s="447"/>
      <c r="CH13" s="447"/>
      <c r="CI13" s="447"/>
      <c r="CJ13" s="447"/>
      <c r="CK13" s="447"/>
      <c r="CL13" s="447"/>
      <c r="CM13" s="447"/>
      <c r="CN13" s="447"/>
      <c r="CO13" s="447"/>
      <c r="CP13" s="447"/>
      <c r="CQ13" s="447"/>
      <c r="CR13" s="447"/>
      <c r="CS13" s="448"/>
      <c r="CT13" s="440">
        <v>5.0999999999999996</v>
      </c>
      <c r="CU13" s="441"/>
      <c r="CV13" s="441"/>
      <c r="CW13" s="441"/>
      <c r="CX13" s="441"/>
      <c r="CY13" s="441"/>
      <c r="CZ13" s="441"/>
      <c r="DA13" s="442"/>
      <c r="DB13" s="440">
        <v>4.8</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150</v>
      </c>
      <c r="M14" s="525"/>
      <c r="N14" s="525"/>
      <c r="O14" s="525"/>
      <c r="P14" s="525"/>
      <c r="Q14" s="526"/>
      <c r="R14" s="527">
        <v>1457</v>
      </c>
      <c r="S14" s="528"/>
      <c r="T14" s="528"/>
      <c r="U14" s="528"/>
      <c r="V14" s="529"/>
      <c r="W14" s="433"/>
      <c r="X14" s="434"/>
      <c r="Y14" s="434"/>
      <c r="Z14" s="434"/>
      <c r="AA14" s="434"/>
      <c r="AB14" s="423"/>
      <c r="AC14" s="530">
        <v>37</v>
      </c>
      <c r="AD14" s="531"/>
      <c r="AE14" s="531"/>
      <c r="AF14" s="531"/>
      <c r="AG14" s="532"/>
      <c r="AH14" s="530">
        <v>46.6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151</v>
      </c>
      <c r="CE14" s="539"/>
      <c r="CF14" s="539"/>
      <c r="CG14" s="539"/>
      <c r="CH14" s="539"/>
      <c r="CI14" s="539"/>
      <c r="CJ14" s="539"/>
      <c r="CK14" s="539"/>
      <c r="CL14" s="539"/>
      <c r="CM14" s="539"/>
      <c r="CN14" s="539"/>
      <c r="CO14" s="539"/>
      <c r="CP14" s="539"/>
      <c r="CQ14" s="539"/>
      <c r="CR14" s="539"/>
      <c r="CS14" s="540"/>
      <c r="CT14" s="541" t="s">
        <v>152</v>
      </c>
      <c r="CU14" s="542"/>
      <c r="CV14" s="542"/>
      <c r="CW14" s="542"/>
      <c r="CX14" s="542"/>
      <c r="CY14" s="542"/>
      <c r="CZ14" s="542"/>
      <c r="DA14" s="543"/>
      <c r="DB14" s="541" t="s">
        <v>132</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144</v>
      </c>
      <c r="N15" s="535"/>
      <c r="O15" s="535"/>
      <c r="P15" s="535"/>
      <c r="Q15" s="536"/>
      <c r="R15" s="527">
        <v>1451</v>
      </c>
      <c r="S15" s="528"/>
      <c r="T15" s="528"/>
      <c r="U15" s="528"/>
      <c r="V15" s="529"/>
      <c r="W15" s="459" t="s">
        <v>153</v>
      </c>
      <c r="X15" s="460"/>
      <c r="Y15" s="460"/>
      <c r="Z15" s="460"/>
      <c r="AA15" s="460"/>
      <c r="AB15" s="450"/>
      <c r="AC15" s="494">
        <v>95</v>
      </c>
      <c r="AD15" s="495"/>
      <c r="AE15" s="495"/>
      <c r="AF15" s="495"/>
      <c r="AG15" s="537"/>
      <c r="AH15" s="494">
        <v>117</v>
      </c>
      <c r="AI15" s="495"/>
      <c r="AJ15" s="495"/>
      <c r="AK15" s="495"/>
      <c r="AL15" s="496"/>
      <c r="AM15" s="472"/>
      <c r="AN15" s="473"/>
      <c r="AO15" s="473"/>
      <c r="AP15" s="473"/>
      <c r="AQ15" s="473"/>
      <c r="AR15" s="473"/>
      <c r="AS15" s="473"/>
      <c r="AT15" s="474"/>
      <c r="AU15" s="475"/>
      <c r="AV15" s="476"/>
      <c r="AW15" s="476"/>
      <c r="AX15" s="476"/>
      <c r="AY15" s="403" t="s">
        <v>154</v>
      </c>
      <c r="AZ15" s="404"/>
      <c r="BA15" s="404"/>
      <c r="BB15" s="404"/>
      <c r="BC15" s="404"/>
      <c r="BD15" s="404"/>
      <c r="BE15" s="404"/>
      <c r="BF15" s="404"/>
      <c r="BG15" s="404"/>
      <c r="BH15" s="404"/>
      <c r="BI15" s="404"/>
      <c r="BJ15" s="404"/>
      <c r="BK15" s="404"/>
      <c r="BL15" s="404"/>
      <c r="BM15" s="405"/>
      <c r="BN15" s="406">
        <v>204322</v>
      </c>
      <c r="BO15" s="407"/>
      <c r="BP15" s="407"/>
      <c r="BQ15" s="407"/>
      <c r="BR15" s="407"/>
      <c r="BS15" s="407"/>
      <c r="BT15" s="407"/>
      <c r="BU15" s="408"/>
      <c r="BV15" s="406">
        <v>196145</v>
      </c>
      <c r="BW15" s="407"/>
      <c r="BX15" s="407"/>
      <c r="BY15" s="407"/>
      <c r="BZ15" s="407"/>
      <c r="CA15" s="407"/>
      <c r="CB15" s="407"/>
      <c r="CC15" s="408"/>
      <c r="CD15" s="544" t="s">
        <v>155</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156</v>
      </c>
      <c r="M16" s="547"/>
      <c r="N16" s="547"/>
      <c r="O16" s="547"/>
      <c r="P16" s="547"/>
      <c r="Q16" s="548"/>
      <c r="R16" s="549" t="s">
        <v>157</v>
      </c>
      <c r="S16" s="550"/>
      <c r="T16" s="550"/>
      <c r="U16" s="550"/>
      <c r="V16" s="551"/>
      <c r="W16" s="433"/>
      <c r="X16" s="434"/>
      <c r="Y16" s="434"/>
      <c r="Z16" s="434"/>
      <c r="AA16" s="434"/>
      <c r="AB16" s="423"/>
      <c r="AC16" s="530">
        <v>14.3</v>
      </c>
      <c r="AD16" s="531"/>
      <c r="AE16" s="531"/>
      <c r="AF16" s="531"/>
      <c r="AG16" s="532"/>
      <c r="AH16" s="530">
        <v>14</v>
      </c>
      <c r="AI16" s="531"/>
      <c r="AJ16" s="531"/>
      <c r="AK16" s="531"/>
      <c r="AL16" s="533"/>
      <c r="AM16" s="472"/>
      <c r="AN16" s="473"/>
      <c r="AO16" s="473"/>
      <c r="AP16" s="473"/>
      <c r="AQ16" s="473"/>
      <c r="AR16" s="473"/>
      <c r="AS16" s="473"/>
      <c r="AT16" s="474"/>
      <c r="AU16" s="475"/>
      <c r="AV16" s="476"/>
      <c r="AW16" s="476"/>
      <c r="AX16" s="476"/>
      <c r="AY16" s="477" t="s">
        <v>158</v>
      </c>
      <c r="AZ16" s="478"/>
      <c r="BA16" s="478"/>
      <c r="BB16" s="478"/>
      <c r="BC16" s="478"/>
      <c r="BD16" s="478"/>
      <c r="BE16" s="478"/>
      <c r="BF16" s="478"/>
      <c r="BG16" s="478"/>
      <c r="BH16" s="478"/>
      <c r="BI16" s="478"/>
      <c r="BJ16" s="478"/>
      <c r="BK16" s="478"/>
      <c r="BL16" s="478"/>
      <c r="BM16" s="479"/>
      <c r="BN16" s="443">
        <v>1673990</v>
      </c>
      <c r="BO16" s="444"/>
      <c r="BP16" s="444"/>
      <c r="BQ16" s="444"/>
      <c r="BR16" s="444"/>
      <c r="BS16" s="444"/>
      <c r="BT16" s="444"/>
      <c r="BU16" s="445"/>
      <c r="BV16" s="443">
        <v>1643120</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159</v>
      </c>
      <c r="N17" s="555"/>
      <c r="O17" s="555"/>
      <c r="P17" s="555"/>
      <c r="Q17" s="556"/>
      <c r="R17" s="549" t="s">
        <v>160</v>
      </c>
      <c r="S17" s="550"/>
      <c r="T17" s="550"/>
      <c r="U17" s="550"/>
      <c r="V17" s="551"/>
      <c r="W17" s="459" t="s">
        <v>161</v>
      </c>
      <c r="X17" s="460"/>
      <c r="Y17" s="460"/>
      <c r="Z17" s="460"/>
      <c r="AA17" s="460"/>
      <c r="AB17" s="450"/>
      <c r="AC17" s="494">
        <v>323</v>
      </c>
      <c r="AD17" s="495"/>
      <c r="AE17" s="495"/>
      <c r="AF17" s="495"/>
      <c r="AG17" s="537"/>
      <c r="AH17" s="494">
        <v>328</v>
      </c>
      <c r="AI17" s="495"/>
      <c r="AJ17" s="495"/>
      <c r="AK17" s="495"/>
      <c r="AL17" s="496"/>
      <c r="AM17" s="472"/>
      <c r="AN17" s="473"/>
      <c r="AO17" s="473"/>
      <c r="AP17" s="473"/>
      <c r="AQ17" s="473"/>
      <c r="AR17" s="473"/>
      <c r="AS17" s="473"/>
      <c r="AT17" s="474"/>
      <c r="AU17" s="475"/>
      <c r="AV17" s="476"/>
      <c r="AW17" s="476"/>
      <c r="AX17" s="476"/>
      <c r="AY17" s="477" t="s">
        <v>162</v>
      </c>
      <c r="AZ17" s="478"/>
      <c r="BA17" s="478"/>
      <c r="BB17" s="478"/>
      <c r="BC17" s="478"/>
      <c r="BD17" s="478"/>
      <c r="BE17" s="478"/>
      <c r="BF17" s="478"/>
      <c r="BG17" s="478"/>
      <c r="BH17" s="478"/>
      <c r="BI17" s="478"/>
      <c r="BJ17" s="478"/>
      <c r="BK17" s="478"/>
      <c r="BL17" s="478"/>
      <c r="BM17" s="479"/>
      <c r="BN17" s="443">
        <v>236982</v>
      </c>
      <c r="BO17" s="444"/>
      <c r="BP17" s="444"/>
      <c r="BQ17" s="444"/>
      <c r="BR17" s="444"/>
      <c r="BS17" s="444"/>
      <c r="BT17" s="444"/>
      <c r="BU17" s="445"/>
      <c r="BV17" s="443">
        <v>228085</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163</v>
      </c>
      <c r="C18" s="486"/>
      <c r="D18" s="486"/>
      <c r="E18" s="566"/>
      <c r="F18" s="566"/>
      <c r="G18" s="566"/>
      <c r="H18" s="566"/>
      <c r="I18" s="566"/>
      <c r="J18" s="566"/>
      <c r="K18" s="566"/>
      <c r="L18" s="567">
        <v>109.63</v>
      </c>
      <c r="M18" s="567"/>
      <c r="N18" s="567"/>
      <c r="O18" s="567"/>
      <c r="P18" s="567"/>
      <c r="Q18" s="567"/>
      <c r="R18" s="568"/>
      <c r="S18" s="568"/>
      <c r="T18" s="568"/>
      <c r="U18" s="568"/>
      <c r="V18" s="569"/>
      <c r="W18" s="461"/>
      <c r="X18" s="462"/>
      <c r="Y18" s="462"/>
      <c r="Z18" s="462"/>
      <c r="AA18" s="462"/>
      <c r="AB18" s="453"/>
      <c r="AC18" s="570">
        <v>48.7</v>
      </c>
      <c r="AD18" s="571"/>
      <c r="AE18" s="571"/>
      <c r="AF18" s="571"/>
      <c r="AG18" s="572"/>
      <c r="AH18" s="570">
        <v>39.299999999999997</v>
      </c>
      <c r="AI18" s="571"/>
      <c r="AJ18" s="571"/>
      <c r="AK18" s="571"/>
      <c r="AL18" s="573"/>
      <c r="AM18" s="472"/>
      <c r="AN18" s="473"/>
      <c r="AO18" s="473"/>
      <c r="AP18" s="473"/>
      <c r="AQ18" s="473"/>
      <c r="AR18" s="473"/>
      <c r="AS18" s="473"/>
      <c r="AT18" s="474"/>
      <c r="AU18" s="475"/>
      <c r="AV18" s="476"/>
      <c r="AW18" s="476"/>
      <c r="AX18" s="476"/>
      <c r="AY18" s="477" t="s">
        <v>164</v>
      </c>
      <c r="AZ18" s="478"/>
      <c r="BA18" s="478"/>
      <c r="BB18" s="478"/>
      <c r="BC18" s="478"/>
      <c r="BD18" s="478"/>
      <c r="BE18" s="478"/>
      <c r="BF18" s="478"/>
      <c r="BG18" s="478"/>
      <c r="BH18" s="478"/>
      <c r="BI18" s="478"/>
      <c r="BJ18" s="478"/>
      <c r="BK18" s="478"/>
      <c r="BL18" s="478"/>
      <c r="BM18" s="479"/>
      <c r="BN18" s="443">
        <v>1518084</v>
      </c>
      <c r="BO18" s="444"/>
      <c r="BP18" s="444"/>
      <c r="BQ18" s="444"/>
      <c r="BR18" s="444"/>
      <c r="BS18" s="444"/>
      <c r="BT18" s="444"/>
      <c r="BU18" s="445"/>
      <c r="BV18" s="443">
        <v>1432906</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165</v>
      </c>
      <c r="C19" s="486"/>
      <c r="D19" s="486"/>
      <c r="E19" s="566"/>
      <c r="F19" s="566"/>
      <c r="G19" s="566"/>
      <c r="H19" s="566"/>
      <c r="I19" s="566"/>
      <c r="J19" s="566"/>
      <c r="K19" s="566"/>
      <c r="L19" s="574">
        <v>13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166</v>
      </c>
      <c r="AZ19" s="478"/>
      <c r="BA19" s="478"/>
      <c r="BB19" s="478"/>
      <c r="BC19" s="478"/>
      <c r="BD19" s="478"/>
      <c r="BE19" s="478"/>
      <c r="BF19" s="478"/>
      <c r="BG19" s="478"/>
      <c r="BH19" s="478"/>
      <c r="BI19" s="478"/>
      <c r="BJ19" s="478"/>
      <c r="BK19" s="478"/>
      <c r="BL19" s="478"/>
      <c r="BM19" s="479"/>
      <c r="BN19" s="443">
        <v>2356283</v>
      </c>
      <c r="BO19" s="444"/>
      <c r="BP19" s="444"/>
      <c r="BQ19" s="444"/>
      <c r="BR19" s="444"/>
      <c r="BS19" s="444"/>
      <c r="BT19" s="444"/>
      <c r="BU19" s="445"/>
      <c r="BV19" s="443">
        <v>2246141</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167</v>
      </c>
      <c r="C20" s="486"/>
      <c r="D20" s="486"/>
      <c r="E20" s="566"/>
      <c r="F20" s="566"/>
      <c r="G20" s="566"/>
      <c r="H20" s="566"/>
      <c r="I20" s="566"/>
      <c r="J20" s="566"/>
      <c r="K20" s="566"/>
      <c r="L20" s="574">
        <v>638</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168</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169</v>
      </c>
      <c r="C22" s="587"/>
      <c r="D22" s="588"/>
      <c r="E22" s="455" t="s">
        <v>1</v>
      </c>
      <c r="F22" s="460"/>
      <c r="G22" s="460"/>
      <c r="H22" s="460"/>
      <c r="I22" s="460"/>
      <c r="J22" s="460"/>
      <c r="K22" s="450"/>
      <c r="L22" s="455" t="s">
        <v>170</v>
      </c>
      <c r="M22" s="460"/>
      <c r="N22" s="460"/>
      <c r="O22" s="460"/>
      <c r="P22" s="450"/>
      <c r="Q22" s="618" t="s">
        <v>171</v>
      </c>
      <c r="R22" s="619"/>
      <c r="S22" s="619"/>
      <c r="T22" s="619"/>
      <c r="U22" s="619"/>
      <c r="V22" s="620"/>
      <c r="W22" s="586" t="s">
        <v>172</v>
      </c>
      <c r="X22" s="587"/>
      <c r="Y22" s="588"/>
      <c r="Z22" s="455" t="s">
        <v>1</v>
      </c>
      <c r="AA22" s="460"/>
      <c r="AB22" s="460"/>
      <c r="AC22" s="460"/>
      <c r="AD22" s="460"/>
      <c r="AE22" s="460"/>
      <c r="AF22" s="460"/>
      <c r="AG22" s="450"/>
      <c r="AH22" s="624" t="s">
        <v>173</v>
      </c>
      <c r="AI22" s="460"/>
      <c r="AJ22" s="460"/>
      <c r="AK22" s="460"/>
      <c r="AL22" s="450"/>
      <c r="AM22" s="624" t="s">
        <v>174</v>
      </c>
      <c r="AN22" s="625"/>
      <c r="AO22" s="625"/>
      <c r="AP22" s="625"/>
      <c r="AQ22" s="625"/>
      <c r="AR22" s="626"/>
      <c r="AS22" s="618" t="s">
        <v>171</v>
      </c>
      <c r="AT22" s="619"/>
      <c r="AU22" s="619"/>
      <c r="AV22" s="619"/>
      <c r="AW22" s="619"/>
      <c r="AX22" s="630"/>
      <c r="AY22" s="403" t="s">
        <v>175</v>
      </c>
      <c r="AZ22" s="404"/>
      <c r="BA22" s="404"/>
      <c r="BB22" s="404"/>
      <c r="BC22" s="404"/>
      <c r="BD22" s="404"/>
      <c r="BE22" s="404"/>
      <c r="BF22" s="404"/>
      <c r="BG22" s="404"/>
      <c r="BH22" s="404"/>
      <c r="BI22" s="404"/>
      <c r="BJ22" s="404"/>
      <c r="BK22" s="404"/>
      <c r="BL22" s="404"/>
      <c r="BM22" s="405"/>
      <c r="BN22" s="406">
        <v>3542791</v>
      </c>
      <c r="BO22" s="407"/>
      <c r="BP22" s="407"/>
      <c r="BQ22" s="407"/>
      <c r="BR22" s="407"/>
      <c r="BS22" s="407"/>
      <c r="BT22" s="407"/>
      <c r="BU22" s="408"/>
      <c r="BV22" s="406">
        <v>3524802</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176</v>
      </c>
      <c r="AZ23" s="478"/>
      <c r="BA23" s="478"/>
      <c r="BB23" s="478"/>
      <c r="BC23" s="478"/>
      <c r="BD23" s="478"/>
      <c r="BE23" s="478"/>
      <c r="BF23" s="478"/>
      <c r="BG23" s="478"/>
      <c r="BH23" s="478"/>
      <c r="BI23" s="478"/>
      <c r="BJ23" s="478"/>
      <c r="BK23" s="478"/>
      <c r="BL23" s="478"/>
      <c r="BM23" s="479"/>
      <c r="BN23" s="443">
        <v>3017259</v>
      </c>
      <c r="BO23" s="444"/>
      <c r="BP23" s="444"/>
      <c r="BQ23" s="444"/>
      <c r="BR23" s="444"/>
      <c r="BS23" s="444"/>
      <c r="BT23" s="444"/>
      <c r="BU23" s="445"/>
      <c r="BV23" s="443">
        <v>2936414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177</v>
      </c>
      <c r="F24" s="473"/>
      <c r="G24" s="473"/>
      <c r="H24" s="473"/>
      <c r="I24" s="473"/>
      <c r="J24" s="473"/>
      <c r="K24" s="474"/>
      <c r="L24" s="494">
        <v>1</v>
      </c>
      <c r="M24" s="495"/>
      <c r="N24" s="495"/>
      <c r="O24" s="495"/>
      <c r="P24" s="537"/>
      <c r="Q24" s="494">
        <v>7270</v>
      </c>
      <c r="R24" s="495"/>
      <c r="S24" s="495"/>
      <c r="T24" s="495"/>
      <c r="U24" s="495"/>
      <c r="V24" s="537"/>
      <c r="W24" s="589"/>
      <c r="X24" s="590"/>
      <c r="Y24" s="591"/>
      <c r="Z24" s="493" t="s">
        <v>178</v>
      </c>
      <c r="AA24" s="473"/>
      <c r="AB24" s="473"/>
      <c r="AC24" s="473"/>
      <c r="AD24" s="473"/>
      <c r="AE24" s="473"/>
      <c r="AF24" s="473"/>
      <c r="AG24" s="474"/>
      <c r="AH24" s="494">
        <v>49</v>
      </c>
      <c r="AI24" s="495"/>
      <c r="AJ24" s="495"/>
      <c r="AK24" s="495"/>
      <c r="AL24" s="537"/>
      <c r="AM24" s="494">
        <v>143668</v>
      </c>
      <c r="AN24" s="495"/>
      <c r="AO24" s="495"/>
      <c r="AP24" s="495"/>
      <c r="AQ24" s="495"/>
      <c r="AR24" s="537"/>
      <c r="AS24" s="494">
        <v>2932</v>
      </c>
      <c r="AT24" s="495"/>
      <c r="AU24" s="495"/>
      <c r="AV24" s="495"/>
      <c r="AW24" s="495"/>
      <c r="AX24" s="496"/>
      <c r="AY24" s="559" t="s">
        <v>179</v>
      </c>
      <c r="AZ24" s="560"/>
      <c r="BA24" s="560"/>
      <c r="BB24" s="560"/>
      <c r="BC24" s="560"/>
      <c r="BD24" s="560"/>
      <c r="BE24" s="560"/>
      <c r="BF24" s="560"/>
      <c r="BG24" s="560"/>
      <c r="BH24" s="560"/>
      <c r="BI24" s="560"/>
      <c r="BJ24" s="560"/>
      <c r="BK24" s="560"/>
      <c r="BL24" s="560"/>
      <c r="BM24" s="561"/>
      <c r="BN24" s="443">
        <v>3004859</v>
      </c>
      <c r="BO24" s="444"/>
      <c r="BP24" s="444"/>
      <c r="BQ24" s="444"/>
      <c r="BR24" s="444"/>
      <c r="BS24" s="444"/>
      <c r="BT24" s="444"/>
      <c r="BU24" s="445"/>
      <c r="BV24" s="443">
        <v>2924014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180</v>
      </c>
      <c r="F25" s="473"/>
      <c r="G25" s="473"/>
      <c r="H25" s="473"/>
      <c r="I25" s="473"/>
      <c r="J25" s="473"/>
      <c r="K25" s="474"/>
      <c r="L25" s="494">
        <v>1</v>
      </c>
      <c r="M25" s="495"/>
      <c r="N25" s="495"/>
      <c r="O25" s="495"/>
      <c r="P25" s="537"/>
      <c r="Q25" s="494">
        <v>5820</v>
      </c>
      <c r="R25" s="495"/>
      <c r="S25" s="495"/>
      <c r="T25" s="495"/>
      <c r="U25" s="495"/>
      <c r="V25" s="537"/>
      <c r="W25" s="589"/>
      <c r="X25" s="590"/>
      <c r="Y25" s="591"/>
      <c r="Z25" s="493" t="s">
        <v>181</v>
      </c>
      <c r="AA25" s="473"/>
      <c r="AB25" s="473"/>
      <c r="AC25" s="473"/>
      <c r="AD25" s="473"/>
      <c r="AE25" s="473"/>
      <c r="AF25" s="473"/>
      <c r="AG25" s="474"/>
      <c r="AH25" s="494" t="s">
        <v>152</v>
      </c>
      <c r="AI25" s="495"/>
      <c r="AJ25" s="495"/>
      <c r="AK25" s="495"/>
      <c r="AL25" s="537"/>
      <c r="AM25" s="494" t="s">
        <v>152</v>
      </c>
      <c r="AN25" s="495"/>
      <c r="AO25" s="495"/>
      <c r="AP25" s="495"/>
      <c r="AQ25" s="495"/>
      <c r="AR25" s="537"/>
      <c r="AS25" s="494" t="s">
        <v>152</v>
      </c>
      <c r="AT25" s="495"/>
      <c r="AU25" s="495"/>
      <c r="AV25" s="495"/>
      <c r="AW25" s="495"/>
      <c r="AX25" s="496"/>
      <c r="AY25" s="403" t="s">
        <v>182</v>
      </c>
      <c r="AZ25" s="404"/>
      <c r="BA25" s="404"/>
      <c r="BB25" s="404"/>
      <c r="BC25" s="404"/>
      <c r="BD25" s="404"/>
      <c r="BE25" s="404"/>
      <c r="BF25" s="404"/>
      <c r="BG25" s="404"/>
      <c r="BH25" s="404"/>
      <c r="BI25" s="404"/>
      <c r="BJ25" s="404"/>
      <c r="BK25" s="404"/>
      <c r="BL25" s="404"/>
      <c r="BM25" s="405"/>
      <c r="BN25" s="406" t="s">
        <v>152</v>
      </c>
      <c r="BO25" s="407"/>
      <c r="BP25" s="407"/>
      <c r="BQ25" s="407"/>
      <c r="BR25" s="407"/>
      <c r="BS25" s="407"/>
      <c r="BT25" s="407"/>
      <c r="BU25" s="408"/>
      <c r="BV25" s="406" t="s">
        <v>152</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183</v>
      </c>
      <c r="F26" s="473"/>
      <c r="G26" s="473"/>
      <c r="H26" s="473"/>
      <c r="I26" s="473"/>
      <c r="J26" s="473"/>
      <c r="K26" s="474"/>
      <c r="L26" s="494">
        <v>1</v>
      </c>
      <c r="M26" s="495"/>
      <c r="N26" s="495"/>
      <c r="O26" s="495"/>
      <c r="P26" s="537"/>
      <c r="Q26" s="494">
        <v>5330</v>
      </c>
      <c r="R26" s="495"/>
      <c r="S26" s="495"/>
      <c r="T26" s="495"/>
      <c r="U26" s="495"/>
      <c r="V26" s="537"/>
      <c r="W26" s="589"/>
      <c r="X26" s="590"/>
      <c r="Y26" s="591"/>
      <c r="Z26" s="493" t="s">
        <v>184</v>
      </c>
      <c r="AA26" s="595"/>
      <c r="AB26" s="595"/>
      <c r="AC26" s="595"/>
      <c r="AD26" s="595"/>
      <c r="AE26" s="595"/>
      <c r="AF26" s="595"/>
      <c r="AG26" s="596"/>
      <c r="AH26" s="494">
        <v>4</v>
      </c>
      <c r="AI26" s="495"/>
      <c r="AJ26" s="495"/>
      <c r="AK26" s="495"/>
      <c r="AL26" s="537"/>
      <c r="AM26" s="494">
        <v>8264</v>
      </c>
      <c r="AN26" s="495"/>
      <c r="AO26" s="495"/>
      <c r="AP26" s="495"/>
      <c r="AQ26" s="495"/>
      <c r="AR26" s="537"/>
      <c r="AS26" s="494">
        <v>2066</v>
      </c>
      <c r="AT26" s="495"/>
      <c r="AU26" s="495"/>
      <c r="AV26" s="495"/>
      <c r="AW26" s="495"/>
      <c r="AX26" s="496"/>
      <c r="AY26" s="446" t="s">
        <v>185</v>
      </c>
      <c r="AZ26" s="447"/>
      <c r="BA26" s="447"/>
      <c r="BB26" s="447"/>
      <c r="BC26" s="447"/>
      <c r="BD26" s="447"/>
      <c r="BE26" s="447"/>
      <c r="BF26" s="447"/>
      <c r="BG26" s="447"/>
      <c r="BH26" s="447"/>
      <c r="BI26" s="447"/>
      <c r="BJ26" s="447"/>
      <c r="BK26" s="447"/>
      <c r="BL26" s="447"/>
      <c r="BM26" s="448"/>
      <c r="BN26" s="443" t="s">
        <v>152</v>
      </c>
      <c r="BO26" s="444"/>
      <c r="BP26" s="444"/>
      <c r="BQ26" s="444"/>
      <c r="BR26" s="444"/>
      <c r="BS26" s="444"/>
      <c r="BT26" s="444"/>
      <c r="BU26" s="445"/>
      <c r="BV26" s="443" t="s">
        <v>152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186</v>
      </c>
      <c r="F27" s="473"/>
      <c r="G27" s="473"/>
      <c r="H27" s="473"/>
      <c r="I27" s="473"/>
      <c r="J27" s="473"/>
      <c r="K27" s="474"/>
      <c r="L27" s="494">
        <v>1</v>
      </c>
      <c r="M27" s="495"/>
      <c r="N27" s="495"/>
      <c r="O27" s="495"/>
      <c r="P27" s="537"/>
      <c r="Q27" s="494">
        <v>2570</v>
      </c>
      <c r="R27" s="495"/>
      <c r="S27" s="495"/>
      <c r="T27" s="495"/>
      <c r="U27" s="495"/>
      <c r="V27" s="537"/>
      <c r="W27" s="589"/>
      <c r="X27" s="590"/>
      <c r="Y27" s="591"/>
      <c r="Z27" s="493" t="s">
        <v>187</v>
      </c>
      <c r="AA27" s="473"/>
      <c r="AB27" s="473"/>
      <c r="AC27" s="473"/>
      <c r="AD27" s="473"/>
      <c r="AE27" s="473"/>
      <c r="AF27" s="473"/>
      <c r="AG27" s="474"/>
      <c r="AH27" s="494" t="s">
        <v>152</v>
      </c>
      <c r="AI27" s="495"/>
      <c r="AJ27" s="495"/>
      <c r="AK27" s="495"/>
      <c r="AL27" s="537"/>
      <c r="AM27" s="494" t="s">
        <v>152</v>
      </c>
      <c r="AN27" s="495"/>
      <c r="AO27" s="495"/>
      <c r="AP27" s="495"/>
      <c r="AQ27" s="495"/>
      <c r="AR27" s="537"/>
      <c r="AS27" s="494" t="s">
        <v>152</v>
      </c>
      <c r="AT27" s="495"/>
      <c r="AU27" s="495"/>
      <c r="AV27" s="495"/>
      <c r="AW27" s="495"/>
      <c r="AX27" s="496"/>
      <c r="AY27" s="538" t="s">
        <v>188</v>
      </c>
      <c r="AZ27" s="539"/>
      <c r="BA27" s="539"/>
      <c r="BB27" s="539"/>
      <c r="BC27" s="539"/>
      <c r="BD27" s="539"/>
      <c r="BE27" s="539"/>
      <c r="BF27" s="539"/>
      <c r="BG27" s="539"/>
      <c r="BH27" s="539"/>
      <c r="BI27" s="539"/>
      <c r="BJ27" s="539"/>
      <c r="BK27" s="539"/>
      <c r="BL27" s="539"/>
      <c r="BM27" s="540"/>
      <c r="BN27" s="562">
        <v>100000</v>
      </c>
      <c r="BO27" s="563"/>
      <c r="BP27" s="563"/>
      <c r="BQ27" s="563"/>
      <c r="BR27" s="563"/>
      <c r="BS27" s="563"/>
      <c r="BT27" s="563"/>
      <c r="BU27" s="564"/>
      <c r="BV27" s="562">
        <v>100000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189</v>
      </c>
      <c r="F28" s="473"/>
      <c r="G28" s="473"/>
      <c r="H28" s="473"/>
      <c r="I28" s="473"/>
      <c r="J28" s="473"/>
      <c r="K28" s="474"/>
      <c r="L28" s="494">
        <v>1</v>
      </c>
      <c r="M28" s="495"/>
      <c r="N28" s="495"/>
      <c r="O28" s="495"/>
      <c r="P28" s="537"/>
      <c r="Q28" s="494">
        <v>2180</v>
      </c>
      <c r="R28" s="495"/>
      <c r="S28" s="495"/>
      <c r="T28" s="495"/>
      <c r="U28" s="495"/>
      <c r="V28" s="537"/>
      <c r="W28" s="589"/>
      <c r="X28" s="590"/>
      <c r="Y28" s="591"/>
      <c r="Z28" s="493" t="s">
        <v>190</v>
      </c>
      <c r="AA28" s="473"/>
      <c r="AB28" s="473"/>
      <c r="AC28" s="473"/>
      <c r="AD28" s="473"/>
      <c r="AE28" s="473"/>
      <c r="AF28" s="473"/>
      <c r="AG28" s="474"/>
      <c r="AH28" s="494" t="s">
        <v>152</v>
      </c>
      <c r="AI28" s="495"/>
      <c r="AJ28" s="495"/>
      <c r="AK28" s="495"/>
      <c r="AL28" s="537"/>
      <c r="AM28" s="494" t="s">
        <v>152</v>
      </c>
      <c r="AN28" s="495"/>
      <c r="AO28" s="495"/>
      <c r="AP28" s="495"/>
      <c r="AQ28" s="495"/>
      <c r="AR28" s="537"/>
      <c r="AS28" s="494" t="s">
        <v>152</v>
      </c>
      <c r="AT28" s="495"/>
      <c r="AU28" s="495"/>
      <c r="AV28" s="495"/>
      <c r="AW28" s="495"/>
      <c r="AX28" s="496"/>
      <c r="AY28" s="597" t="s">
        <v>191</v>
      </c>
      <c r="AZ28" s="598"/>
      <c r="BA28" s="598"/>
      <c r="BB28" s="599"/>
      <c r="BC28" s="403" t="s">
        <v>50</v>
      </c>
      <c r="BD28" s="404"/>
      <c r="BE28" s="404"/>
      <c r="BF28" s="404"/>
      <c r="BG28" s="404"/>
      <c r="BH28" s="404"/>
      <c r="BI28" s="404"/>
      <c r="BJ28" s="404"/>
      <c r="BK28" s="404"/>
      <c r="BL28" s="404"/>
      <c r="BM28" s="405"/>
      <c r="BN28" s="406">
        <v>2575000</v>
      </c>
      <c r="BO28" s="407"/>
      <c r="BP28" s="407"/>
      <c r="BQ28" s="407"/>
      <c r="BR28" s="407"/>
      <c r="BS28" s="407"/>
      <c r="BT28" s="407"/>
      <c r="BU28" s="408"/>
      <c r="BV28" s="406">
        <v>2570000</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192</v>
      </c>
      <c r="F29" s="473"/>
      <c r="G29" s="473"/>
      <c r="H29" s="473"/>
      <c r="I29" s="473"/>
      <c r="J29" s="473"/>
      <c r="K29" s="474"/>
      <c r="L29" s="494">
        <v>6</v>
      </c>
      <c r="M29" s="495"/>
      <c r="N29" s="495"/>
      <c r="O29" s="495"/>
      <c r="P29" s="537"/>
      <c r="Q29" s="494">
        <v>1820</v>
      </c>
      <c r="R29" s="495"/>
      <c r="S29" s="495"/>
      <c r="T29" s="495"/>
      <c r="U29" s="495"/>
      <c r="V29" s="537"/>
      <c r="W29" s="592"/>
      <c r="X29" s="593"/>
      <c r="Y29" s="594"/>
      <c r="Z29" s="493" t="s">
        <v>193</v>
      </c>
      <c r="AA29" s="473"/>
      <c r="AB29" s="473"/>
      <c r="AC29" s="473"/>
      <c r="AD29" s="473"/>
      <c r="AE29" s="473"/>
      <c r="AF29" s="473"/>
      <c r="AG29" s="474"/>
      <c r="AH29" s="494">
        <v>49</v>
      </c>
      <c r="AI29" s="495"/>
      <c r="AJ29" s="495"/>
      <c r="AK29" s="495"/>
      <c r="AL29" s="537"/>
      <c r="AM29" s="494">
        <v>143668</v>
      </c>
      <c r="AN29" s="495"/>
      <c r="AO29" s="495"/>
      <c r="AP29" s="495"/>
      <c r="AQ29" s="495"/>
      <c r="AR29" s="537"/>
      <c r="AS29" s="494">
        <v>2932</v>
      </c>
      <c r="AT29" s="495"/>
      <c r="AU29" s="495"/>
      <c r="AV29" s="495"/>
      <c r="AW29" s="495"/>
      <c r="AX29" s="496"/>
      <c r="AY29" s="600"/>
      <c r="AZ29" s="601"/>
      <c r="BA29" s="601"/>
      <c r="BB29" s="602"/>
      <c r="BC29" s="477" t="s">
        <v>194</v>
      </c>
      <c r="BD29" s="478"/>
      <c r="BE29" s="478"/>
      <c r="BF29" s="478"/>
      <c r="BG29" s="478"/>
      <c r="BH29" s="478"/>
      <c r="BI29" s="478"/>
      <c r="BJ29" s="478"/>
      <c r="BK29" s="478"/>
      <c r="BL29" s="478"/>
      <c r="BM29" s="479"/>
      <c r="BN29" s="443">
        <v>1264000</v>
      </c>
      <c r="BO29" s="444"/>
      <c r="BP29" s="444"/>
      <c r="BQ29" s="444"/>
      <c r="BR29" s="444"/>
      <c r="BS29" s="444"/>
      <c r="BT29" s="444"/>
      <c r="BU29" s="445"/>
      <c r="BV29" s="443">
        <v>1262000</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195</v>
      </c>
      <c r="X30" s="611"/>
      <c r="Y30" s="611"/>
      <c r="Z30" s="611"/>
      <c r="AA30" s="611"/>
      <c r="AB30" s="611"/>
      <c r="AC30" s="611"/>
      <c r="AD30" s="611"/>
      <c r="AE30" s="611"/>
      <c r="AF30" s="611"/>
      <c r="AG30" s="612"/>
      <c r="AH30" s="570">
        <v>95.3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1643077</v>
      </c>
      <c r="BO30" s="563"/>
      <c r="BP30" s="563"/>
      <c r="BQ30" s="563"/>
      <c r="BR30" s="563"/>
      <c r="BS30" s="563"/>
      <c r="BT30" s="563"/>
      <c r="BU30" s="564"/>
      <c r="BV30" s="562">
        <v>1501901</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196</v>
      </c>
      <c r="D32" s="606"/>
      <c r="E32" s="606"/>
      <c r="F32" s="606"/>
      <c r="G32" s="606"/>
      <c r="H32" s="606"/>
      <c r="I32" s="606"/>
      <c r="J32" s="606"/>
      <c r="K32" s="606"/>
      <c r="L32" s="606"/>
      <c r="M32" s="606"/>
      <c r="N32" s="606"/>
      <c r="O32" s="606"/>
      <c r="P32" s="606"/>
      <c r="Q32" s="606"/>
      <c r="R32" s="606"/>
      <c r="S32" s="606"/>
      <c r="U32" s="447" t="s">
        <v>197</v>
      </c>
      <c r="V32" s="447"/>
      <c r="W32" s="447"/>
      <c r="X32" s="447"/>
      <c r="Y32" s="447"/>
      <c r="Z32" s="447"/>
      <c r="AA32" s="447"/>
      <c r="AB32" s="447"/>
      <c r="AC32" s="447"/>
      <c r="AD32" s="447"/>
      <c r="AE32" s="447"/>
      <c r="AF32" s="447"/>
      <c r="AG32" s="447"/>
      <c r="AH32" s="447"/>
      <c r="AI32" s="447"/>
      <c r="AJ32" s="447"/>
      <c r="AK32" s="447"/>
      <c r="AM32" s="447" t="s">
        <v>198</v>
      </c>
      <c r="AN32" s="447"/>
      <c r="AO32" s="447"/>
      <c r="AP32" s="447"/>
      <c r="AQ32" s="447"/>
      <c r="AR32" s="447"/>
      <c r="AS32" s="447"/>
      <c r="AT32" s="447"/>
      <c r="AU32" s="447"/>
      <c r="AV32" s="447"/>
      <c r="AW32" s="447"/>
      <c r="AX32" s="447"/>
      <c r="AY32" s="447"/>
      <c r="AZ32" s="447"/>
      <c r="BA32" s="447"/>
      <c r="BB32" s="447"/>
      <c r="BC32" s="447"/>
      <c r="BE32" s="447" t="s">
        <v>199</v>
      </c>
      <c r="BF32" s="447"/>
      <c r="BG32" s="447"/>
      <c r="BH32" s="447"/>
      <c r="BI32" s="447"/>
      <c r="BJ32" s="447"/>
      <c r="BK32" s="447"/>
      <c r="BL32" s="447"/>
      <c r="BM32" s="447"/>
      <c r="BN32" s="447"/>
      <c r="BO32" s="447"/>
      <c r="BP32" s="447"/>
      <c r="BQ32" s="447"/>
      <c r="BR32" s="447"/>
      <c r="BS32" s="447"/>
      <c r="BT32" s="447"/>
      <c r="BU32" s="447"/>
      <c r="BW32" s="447" t="s">
        <v>200</v>
      </c>
      <c r="BX32" s="447"/>
      <c r="BY32" s="447"/>
      <c r="BZ32" s="447"/>
      <c r="CA32" s="447"/>
      <c r="CB32" s="447"/>
      <c r="CC32" s="447"/>
      <c r="CD32" s="447"/>
      <c r="CE32" s="447"/>
      <c r="CF32" s="447"/>
      <c r="CG32" s="447"/>
      <c r="CH32" s="447"/>
      <c r="CI32" s="447"/>
      <c r="CJ32" s="447"/>
      <c r="CK32" s="447"/>
      <c r="CL32" s="447"/>
      <c r="CM32" s="447"/>
      <c r="CO32" s="447" t="s">
        <v>201</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202</v>
      </c>
      <c r="D33" s="467"/>
      <c r="E33" s="432" t="s">
        <v>203</v>
      </c>
      <c r="F33" s="432"/>
      <c r="G33" s="432"/>
      <c r="H33" s="432"/>
      <c r="I33" s="432"/>
      <c r="J33" s="432"/>
      <c r="K33" s="432"/>
      <c r="L33" s="432"/>
      <c r="M33" s="432"/>
      <c r="N33" s="432"/>
      <c r="O33" s="432"/>
      <c r="P33" s="432"/>
      <c r="Q33" s="432"/>
      <c r="R33" s="432"/>
      <c r="S33" s="432"/>
      <c r="T33" s="206"/>
      <c r="U33" s="467" t="s">
        <v>202</v>
      </c>
      <c r="V33" s="467"/>
      <c r="W33" s="432" t="s">
        <v>203</v>
      </c>
      <c r="X33" s="432"/>
      <c r="Y33" s="432"/>
      <c r="Z33" s="432"/>
      <c r="AA33" s="432"/>
      <c r="AB33" s="432"/>
      <c r="AC33" s="432"/>
      <c r="AD33" s="432"/>
      <c r="AE33" s="432"/>
      <c r="AF33" s="432"/>
      <c r="AG33" s="432"/>
      <c r="AH33" s="432"/>
      <c r="AI33" s="432"/>
      <c r="AJ33" s="432"/>
      <c r="AK33" s="432"/>
      <c r="AL33" s="206"/>
      <c r="AM33" s="467" t="s">
        <v>202</v>
      </c>
      <c r="AN33" s="467"/>
      <c r="AO33" s="432" t="s">
        <v>203</v>
      </c>
      <c r="AP33" s="432"/>
      <c r="AQ33" s="432"/>
      <c r="AR33" s="432"/>
      <c r="AS33" s="432"/>
      <c r="AT33" s="432"/>
      <c r="AU33" s="432"/>
      <c r="AV33" s="432"/>
      <c r="AW33" s="432"/>
      <c r="AX33" s="432"/>
      <c r="AY33" s="432"/>
      <c r="AZ33" s="432"/>
      <c r="BA33" s="432"/>
      <c r="BB33" s="432"/>
      <c r="BC33" s="432"/>
      <c r="BD33" s="207"/>
      <c r="BE33" s="432" t="s">
        <v>204</v>
      </c>
      <c r="BF33" s="432"/>
      <c r="BG33" s="432" t="s">
        <v>205</v>
      </c>
      <c r="BH33" s="432"/>
      <c r="BI33" s="432"/>
      <c r="BJ33" s="432"/>
      <c r="BK33" s="432"/>
      <c r="BL33" s="432"/>
      <c r="BM33" s="432"/>
      <c r="BN33" s="432"/>
      <c r="BO33" s="432"/>
      <c r="BP33" s="432"/>
      <c r="BQ33" s="432"/>
      <c r="BR33" s="432"/>
      <c r="BS33" s="432"/>
      <c r="BT33" s="432"/>
      <c r="BU33" s="432"/>
      <c r="BV33" s="207"/>
      <c r="BW33" s="467" t="s">
        <v>204</v>
      </c>
      <c r="BX33" s="467"/>
      <c r="BY33" s="432" t="s">
        <v>206</v>
      </c>
      <c r="BZ33" s="432"/>
      <c r="CA33" s="432"/>
      <c r="CB33" s="432"/>
      <c r="CC33" s="432"/>
      <c r="CD33" s="432"/>
      <c r="CE33" s="432"/>
      <c r="CF33" s="432"/>
      <c r="CG33" s="432"/>
      <c r="CH33" s="432"/>
      <c r="CI33" s="432"/>
      <c r="CJ33" s="432"/>
      <c r="CK33" s="432"/>
      <c r="CL33" s="432"/>
      <c r="CM33" s="432"/>
      <c r="CN33" s="206"/>
      <c r="CO33" s="467" t="s">
        <v>202</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国民健康保険（事業勘定）特別会計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8</v>
      </c>
      <c r="BF34" s="633"/>
      <c r="BG34" s="634" t="str">
        <f>IF('各会計、関係団体の財政状況及び健全化判断比率'!B33="","",'各会計、関係団体の財政状況及び健全化判断比率'!B33)</f>
        <v>上勝町簡易水道事業特別会計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小松島市外三町村衛生組合</v>
      </c>
      <c r="BZ34" s="634"/>
      <c r="CA34" s="634"/>
      <c r="CB34" s="634"/>
      <c r="CC34" s="634"/>
      <c r="CD34" s="634"/>
      <c r="CE34" s="634"/>
      <c r="CF34" s="634"/>
      <c r="CG34" s="634"/>
      <c r="CH34" s="634"/>
      <c r="CI34" s="634"/>
      <c r="CJ34" s="634"/>
      <c r="CK34" s="634"/>
      <c r="CL34" s="634"/>
      <c r="CM34" s="634"/>
      <c r="CN34" s="181"/>
      <c r="CO34" s="633">
        <f>IF(CQ34="","",MAX(C34:D43,U34:V43,AM34:AN43,BE34:BF43,BW34:BX43)+1)</f>
        <v>15</v>
      </c>
      <c r="CP34" s="633"/>
      <c r="CQ34" s="634" t="str">
        <f>IF('各会計、関係団体の財政状況及び健全化判断比率'!BS7="","",'各会計、関係団体の財政状況及び健全化判断比率'!BS7)</f>
        <v>(株)かみかついっきゅう</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奨学資金特別会計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徳島県後期高齢者医療広域連合（一般会計）</v>
      </c>
      <c r="BZ35" s="634"/>
      <c r="CA35" s="634"/>
      <c r="CB35" s="634"/>
      <c r="CC35" s="634"/>
      <c r="CD35" s="634"/>
      <c r="CE35" s="634"/>
      <c r="CF35" s="634"/>
      <c r="CG35" s="634"/>
      <c r="CH35" s="634"/>
      <c r="CI35" s="634"/>
      <c r="CJ35" s="634"/>
      <c r="CK35" s="634"/>
      <c r="CL35" s="634"/>
      <c r="CM35" s="634"/>
      <c r="CN35" s="181"/>
      <c r="CO35" s="633">
        <f t="shared" ref="CO35:CO43" si="3">IF(CQ35="","",CO34+1)</f>
        <v>16</v>
      </c>
      <c r="CP35" s="633"/>
      <c r="CQ35" s="634" t="str">
        <f>IF('各会計、関係団体の財政状況及び健全化判断比率'!BS8="","",'各会計、関係団体の財政状況及び健全化判断比率'!BS8)</f>
        <v>(株)上勝バイオ</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国民健康保険（診療施設勘定）特別会計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徳島県後期高齢者医療広域連合（特別会計）</v>
      </c>
      <c r="BZ36" s="634"/>
      <c r="CA36" s="634"/>
      <c r="CB36" s="634"/>
      <c r="CC36" s="634"/>
      <c r="CD36" s="634"/>
      <c r="CE36" s="634"/>
      <c r="CF36" s="634"/>
      <c r="CG36" s="634"/>
      <c r="CH36" s="634"/>
      <c r="CI36" s="634"/>
      <c r="CJ36" s="634"/>
      <c r="CK36" s="634"/>
      <c r="CL36" s="634"/>
      <c r="CM36" s="634"/>
      <c r="CN36" s="181"/>
      <c r="CO36" s="633">
        <f t="shared" si="3"/>
        <v>17</v>
      </c>
      <c r="CP36" s="633"/>
      <c r="CQ36" s="634" t="str">
        <f>IF('各会計、関係団体の財政状況及び健全化判断比率'!BS9="","",'各会計、関係団体の財政状況及び健全化判断比率'!BS9)</f>
        <v>(株)もくさん</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国民健康保険（福原診療施設勘定）特別会計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徳島県市町村総合事務組合（一般会計）</v>
      </c>
      <c r="BZ37" s="634"/>
      <c r="CA37" s="634"/>
      <c r="CB37" s="634"/>
      <c r="CC37" s="634"/>
      <c r="CD37" s="634"/>
      <c r="CE37" s="634"/>
      <c r="CF37" s="634"/>
      <c r="CG37" s="634"/>
      <c r="CH37" s="634"/>
      <c r="CI37" s="634"/>
      <c r="CJ37" s="634"/>
      <c r="CK37" s="634"/>
      <c r="CL37" s="634"/>
      <c r="CM37" s="634"/>
      <c r="CN37" s="181"/>
      <c r="CO37" s="633">
        <f t="shared" si="3"/>
        <v>18</v>
      </c>
      <c r="CP37" s="633"/>
      <c r="CQ37" s="634" t="str">
        <f>IF('各会計、関係団体の財政状況及び健全化判断比率'!BS10="","",'各会計、関係団体の財政状況及び健全化判断比率'!BS10)</f>
        <v>(株)いろどり</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f t="shared" si="4"/>
        <v>7</v>
      </c>
      <c r="V38" s="633"/>
      <c r="W38" s="634" t="str">
        <f>IF('各会計、関係団体の財政状況及び健全化判断比率'!B32="","",'各会計、関係団体の財政状況及び健全化判断比率'!B32)</f>
        <v>後期高齢者医療特別会計</v>
      </c>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徳島県市町村総合事務組合（徳島県滞納整理機構特別会計）</v>
      </c>
      <c r="BZ38" s="634"/>
      <c r="CA38" s="634"/>
      <c r="CB38" s="634"/>
      <c r="CC38" s="634"/>
      <c r="CD38" s="634"/>
      <c r="CE38" s="634"/>
      <c r="CF38" s="634"/>
      <c r="CG38" s="634"/>
      <c r="CH38" s="634"/>
      <c r="CI38" s="634"/>
      <c r="CJ38" s="634"/>
      <c r="CK38" s="634"/>
      <c r="CL38" s="634"/>
      <c r="CM38" s="634"/>
      <c r="CN38" s="181"/>
      <c r="CO38" s="633">
        <f t="shared" si="3"/>
        <v>19</v>
      </c>
      <c r="CP38" s="633"/>
      <c r="CQ38" s="634" t="str">
        <f>IF('各会計、関係団体の財政状況及び健全化判断比率'!BS11="","",'各会計、関係団体の財政状況及び健全化判断比率'!BS11)</f>
        <v>（一）かみかつ森林環境公社</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徳島県市町村議会議員公務災害補償等組合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a3f+vf96ljGdz+5pTmuyBmORyD84OuWM4uy9QpGh6r4g0MinD1RSpe8TZTPQL3R+Q15SiDGy/T/AEYBK9wgvPg==" saltValue="m8fDr8psmmoFzaEP4zejT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231</v>
      </c>
      <c r="C5" s="646"/>
      <c r="D5" s="646"/>
      <c r="E5" s="646"/>
      <c r="F5" s="646"/>
      <c r="G5" s="646"/>
      <c r="H5" s="646"/>
      <c r="I5" s="646"/>
      <c r="J5" s="646"/>
      <c r="K5" s="646"/>
      <c r="L5" s="646"/>
      <c r="M5" s="646"/>
      <c r="N5" s="646"/>
      <c r="O5" s="646"/>
      <c r="P5" s="646"/>
      <c r="Q5" s="647"/>
      <c r="R5" s="648">
        <v>122512</v>
      </c>
      <c r="S5" s="649"/>
      <c r="T5" s="649"/>
      <c r="U5" s="649"/>
      <c r="V5" s="649"/>
      <c r="W5" s="649"/>
      <c r="X5" s="649"/>
      <c r="Y5" s="650"/>
      <c r="Z5" s="651">
        <v>3.6</v>
      </c>
      <c r="AA5" s="651"/>
      <c r="AB5" s="651"/>
      <c r="AC5" s="651"/>
      <c r="AD5" s="652">
        <v>122512</v>
      </c>
      <c r="AE5" s="652"/>
      <c r="AF5" s="652"/>
      <c r="AG5" s="652"/>
      <c r="AH5" s="652"/>
      <c r="AI5" s="652"/>
      <c r="AJ5" s="652"/>
      <c r="AK5" s="652"/>
      <c r="AL5" s="653">
        <v>7.1</v>
      </c>
      <c r="AM5" s="654"/>
      <c r="AN5" s="654"/>
      <c r="AO5" s="655"/>
      <c r="AP5" s="645" t="s">
        <v>232</v>
      </c>
      <c r="AQ5" s="646"/>
      <c r="AR5" s="646"/>
      <c r="AS5" s="646"/>
      <c r="AT5" s="646"/>
      <c r="AU5" s="646"/>
      <c r="AV5" s="646"/>
      <c r="AW5" s="646"/>
      <c r="AX5" s="646"/>
      <c r="AY5" s="646"/>
      <c r="AZ5" s="646"/>
      <c r="BA5" s="646"/>
      <c r="BB5" s="646"/>
      <c r="BC5" s="646"/>
      <c r="BD5" s="646"/>
      <c r="BE5" s="646"/>
      <c r="BF5" s="647"/>
      <c r="BG5" s="659">
        <v>119526</v>
      </c>
      <c r="BH5" s="660"/>
      <c r="BI5" s="660"/>
      <c r="BJ5" s="660"/>
      <c r="BK5" s="660"/>
      <c r="BL5" s="660"/>
      <c r="BM5" s="660"/>
      <c r="BN5" s="661"/>
      <c r="BO5" s="662">
        <v>97.6</v>
      </c>
      <c r="BP5" s="662"/>
      <c r="BQ5" s="662"/>
      <c r="BR5" s="662"/>
      <c r="BS5" s="663" t="s">
        <v>142</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233</v>
      </c>
      <c r="CS5" s="642"/>
      <c r="CT5" s="642"/>
      <c r="CU5" s="642"/>
      <c r="CV5" s="642"/>
      <c r="CW5" s="642"/>
      <c r="CX5" s="642"/>
      <c r="CY5" s="643"/>
      <c r="CZ5" s="641" t="s">
        <v>225</v>
      </c>
      <c r="DA5" s="642"/>
      <c r="DB5" s="642"/>
      <c r="DC5" s="643"/>
      <c r="DD5" s="641" t="s">
        <v>234</v>
      </c>
      <c r="DE5" s="642"/>
      <c r="DF5" s="642"/>
      <c r="DG5" s="642"/>
      <c r="DH5" s="642"/>
      <c r="DI5" s="642"/>
      <c r="DJ5" s="642"/>
      <c r="DK5" s="642"/>
      <c r="DL5" s="642"/>
      <c r="DM5" s="642"/>
      <c r="DN5" s="642"/>
      <c r="DO5" s="642"/>
      <c r="DP5" s="643"/>
      <c r="DQ5" s="641" t="s">
        <v>235</v>
      </c>
      <c r="DR5" s="642"/>
      <c r="DS5" s="642"/>
      <c r="DT5" s="642"/>
      <c r="DU5" s="642"/>
      <c r="DV5" s="642"/>
      <c r="DW5" s="642"/>
      <c r="DX5" s="642"/>
      <c r="DY5" s="642"/>
      <c r="DZ5" s="642"/>
      <c r="EA5" s="642"/>
      <c r="EB5" s="642"/>
      <c r="EC5" s="643"/>
    </row>
    <row r="6" spans="2:143" ht="11.25" customHeight="1" x14ac:dyDescent="0.15">
      <c r="B6" s="656" t="s">
        <v>236</v>
      </c>
      <c r="C6" s="657"/>
      <c r="D6" s="657"/>
      <c r="E6" s="657"/>
      <c r="F6" s="657"/>
      <c r="G6" s="657"/>
      <c r="H6" s="657"/>
      <c r="I6" s="657"/>
      <c r="J6" s="657"/>
      <c r="K6" s="657"/>
      <c r="L6" s="657"/>
      <c r="M6" s="657"/>
      <c r="N6" s="657"/>
      <c r="O6" s="657"/>
      <c r="P6" s="657"/>
      <c r="Q6" s="658"/>
      <c r="R6" s="659">
        <v>79668</v>
      </c>
      <c r="S6" s="660"/>
      <c r="T6" s="660"/>
      <c r="U6" s="660"/>
      <c r="V6" s="660"/>
      <c r="W6" s="660"/>
      <c r="X6" s="660"/>
      <c r="Y6" s="661"/>
      <c r="Z6" s="662">
        <v>2.2999999999999998</v>
      </c>
      <c r="AA6" s="662"/>
      <c r="AB6" s="662"/>
      <c r="AC6" s="662"/>
      <c r="AD6" s="663">
        <v>79668</v>
      </c>
      <c r="AE6" s="663"/>
      <c r="AF6" s="663"/>
      <c r="AG6" s="663"/>
      <c r="AH6" s="663"/>
      <c r="AI6" s="663"/>
      <c r="AJ6" s="663"/>
      <c r="AK6" s="663"/>
      <c r="AL6" s="664">
        <v>4.5999999999999996</v>
      </c>
      <c r="AM6" s="665"/>
      <c r="AN6" s="665"/>
      <c r="AO6" s="666"/>
      <c r="AP6" s="656" t="s">
        <v>237</v>
      </c>
      <c r="AQ6" s="657"/>
      <c r="AR6" s="657"/>
      <c r="AS6" s="657"/>
      <c r="AT6" s="657"/>
      <c r="AU6" s="657"/>
      <c r="AV6" s="657"/>
      <c r="AW6" s="657"/>
      <c r="AX6" s="657"/>
      <c r="AY6" s="657"/>
      <c r="AZ6" s="657"/>
      <c r="BA6" s="657"/>
      <c r="BB6" s="657"/>
      <c r="BC6" s="657"/>
      <c r="BD6" s="657"/>
      <c r="BE6" s="657"/>
      <c r="BF6" s="658"/>
      <c r="BG6" s="659">
        <v>119526</v>
      </c>
      <c r="BH6" s="660"/>
      <c r="BI6" s="660"/>
      <c r="BJ6" s="660"/>
      <c r="BK6" s="660"/>
      <c r="BL6" s="660"/>
      <c r="BM6" s="660"/>
      <c r="BN6" s="661"/>
      <c r="BO6" s="662">
        <v>97.6</v>
      </c>
      <c r="BP6" s="662"/>
      <c r="BQ6" s="662"/>
      <c r="BR6" s="662"/>
      <c r="BS6" s="663" t="s">
        <v>142</v>
      </c>
      <c r="BT6" s="663"/>
      <c r="BU6" s="663"/>
      <c r="BV6" s="663"/>
      <c r="BW6" s="663"/>
      <c r="BX6" s="663"/>
      <c r="BY6" s="663"/>
      <c r="BZ6" s="663"/>
      <c r="CA6" s="663"/>
      <c r="CB6" s="667"/>
      <c r="CD6" s="645" t="s">
        <v>238</v>
      </c>
      <c r="CE6" s="646"/>
      <c r="CF6" s="646"/>
      <c r="CG6" s="646"/>
      <c r="CH6" s="646"/>
      <c r="CI6" s="646"/>
      <c r="CJ6" s="646"/>
      <c r="CK6" s="646"/>
      <c r="CL6" s="646"/>
      <c r="CM6" s="646"/>
      <c r="CN6" s="646"/>
      <c r="CO6" s="646"/>
      <c r="CP6" s="646"/>
      <c r="CQ6" s="647"/>
      <c r="CR6" s="659">
        <v>43380</v>
      </c>
      <c r="CS6" s="660"/>
      <c r="CT6" s="660"/>
      <c r="CU6" s="660"/>
      <c r="CV6" s="660"/>
      <c r="CW6" s="660"/>
      <c r="CX6" s="660"/>
      <c r="CY6" s="661"/>
      <c r="CZ6" s="653">
        <v>1.4</v>
      </c>
      <c r="DA6" s="654"/>
      <c r="DB6" s="654"/>
      <c r="DC6" s="670"/>
      <c r="DD6" s="668" t="s">
        <v>142</v>
      </c>
      <c r="DE6" s="660"/>
      <c r="DF6" s="660"/>
      <c r="DG6" s="660"/>
      <c r="DH6" s="660"/>
      <c r="DI6" s="660"/>
      <c r="DJ6" s="660"/>
      <c r="DK6" s="660"/>
      <c r="DL6" s="660"/>
      <c r="DM6" s="660"/>
      <c r="DN6" s="660"/>
      <c r="DO6" s="660"/>
      <c r="DP6" s="661"/>
      <c r="DQ6" s="668">
        <v>43380</v>
      </c>
      <c r="DR6" s="660"/>
      <c r="DS6" s="660"/>
      <c r="DT6" s="660"/>
      <c r="DU6" s="660"/>
      <c r="DV6" s="660"/>
      <c r="DW6" s="660"/>
      <c r="DX6" s="660"/>
      <c r="DY6" s="660"/>
      <c r="DZ6" s="660"/>
      <c r="EA6" s="660"/>
      <c r="EB6" s="660"/>
      <c r="EC6" s="669"/>
    </row>
    <row r="7" spans="2:143" ht="11.25" customHeight="1" x14ac:dyDescent="0.15">
      <c r="B7" s="656" t="s">
        <v>239</v>
      </c>
      <c r="C7" s="657"/>
      <c r="D7" s="657"/>
      <c r="E7" s="657"/>
      <c r="F7" s="657"/>
      <c r="G7" s="657"/>
      <c r="H7" s="657"/>
      <c r="I7" s="657"/>
      <c r="J7" s="657"/>
      <c r="K7" s="657"/>
      <c r="L7" s="657"/>
      <c r="M7" s="657"/>
      <c r="N7" s="657"/>
      <c r="O7" s="657"/>
      <c r="P7" s="657"/>
      <c r="Q7" s="658"/>
      <c r="R7" s="659">
        <v>66</v>
      </c>
      <c r="S7" s="660"/>
      <c r="T7" s="660"/>
      <c r="U7" s="660"/>
      <c r="V7" s="660"/>
      <c r="W7" s="660"/>
      <c r="X7" s="660"/>
      <c r="Y7" s="661"/>
      <c r="Z7" s="662">
        <v>0</v>
      </c>
      <c r="AA7" s="662"/>
      <c r="AB7" s="662"/>
      <c r="AC7" s="662"/>
      <c r="AD7" s="663">
        <v>66</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47114</v>
      </c>
      <c r="BH7" s="660"/>
      <c r="BI7" s="660"/>
      <c r="BJ7" s="660"/>
      <c r="BK7" s="660"/>
      <c r="BL7" s="660"/>
      <c r="BM7" s="660"/>
      <c r="BN7" s="661"/>
      <c r="BO7" s="662">
        <v>38.5</v>
      </c>
      <c r="BP7" s="662"/>
      <c r="BQ7" s="662"/>
      <c r="BR7" s="662"/>
      <c r="BS7" s="663" t="s">
        <v>142</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878423</v>
      </c>
      <c r="CS7" s="660"/>
      <c r="CT7" s="660"/>
      <c r="CU7" s="660"/>
      <c r="CV7" s="660"/>
      <c r="CW7" s="660"/>
      <c r="CX7" s="660"/>
      <c r="CY7" s="661"/>
      <c r="CZ7" s="662">
        <v>28.9</v>
      </c>
      <c r="DA7" s="662"/>
      <c r="DB7" s="662"/>
      <c r="DC7" s="662"/>
      <c r="DD7" s="668">
        <v>16394</v>
      </c>
      <c r="DE7" s="660"/>
      <c r="DF7" s="660"/>
      <c r="DG7" s="660"/>
      <c r="DH7" s="660"/>
      <c r="DI7" s="660"/>
      <c r="DJ7" s="660"/>
      <c r="DK7" s="660"/>
      <c r="DL7" s="660"/>
      <c r="DM7" s="660"/>
      <c r="DN7" s="660"/>
      <c r="DO7" s="660"/>
      <c r="DP7" s="661"/>
      <c r="DQ7" s="668">
        <v>720110</v>
      </c>
      <c r="DR7" s="660"/>
      <c r="DS7" s="660"/>
      <c r="DT7" s="660"/>
      <c r="DU7" s="660"/>
      <c r="DV7" s="660"/>
      <c r="DW7" s="660"/>
      <c r="DX7" s="660"/>
      <c r="DY7" s="660"/>
      <c r="DZ7" s="660"/>
      <c r="EA7" s="660"/>
      <c r="EB7" s="660"/>
      <c r="EC7" s="669"/>
    </row>
    <row r="8" spans="2:143" ht="11.25" customHeight="1" x14ac:dyDescent="0.15">
      <c r="B8" s="656" t="s">
        <v>242</v>
      </c>
      <c r="C8" s="657"/>
      <c r="D8" s="657"/>
      <c r="E8" s="657"/>
      <c r="F8" s="657"/>
      <c r="G8" s="657"/>
      <c r="H8" s="657"/>
      <c r="I8" s="657"/>
      <c r="J8" s="657"/>
      <c r="K8" s="657"/>
      <c r="L8" s="657"/>
      <c r="M8" s="657"/>
      <c r="N8" s="657"/>
      <c r="O8" s="657"/>
      <c r="P8" s="657"/>
      <c r="Q8" s="658"/>
      <c r="R8" s="659">
        <v>952</v>
      </c>
      <c r="S8" s="660"/>
      <c r="T8" s="660"/>
      <c r="U8" s="660"/>
      <c r="V8" s="660"/>
      <c r="W8" s="660"/>
      <c r="X8" s="660"/>
      <c r="Y8" s="661"/>
      <c r="Z8" s="662">
        <v>0</v>
      </c>
      <c r="AA8" s="662"/>
      <c r="AB8" s="662"/>
      <c r="AC8" s="662"/>
      <c r="AD8" s="663">
        <v>952</v>
      </c>
      <c r="AE8" s="663"/>
      <c r="AF8" s="663"/>
      <c r="AG8" s="663"/>
      <c r="AH8" s="663"/>
      <c r="AI8" s="663"/>
      <c r="AJ8" s="663"/>
      <c r="AK8" s="663"/>
      <c r="AL8" s="664">
        <v>0.1</v>
      </c>
      <c r="AM8" s="665"/>
      <c r="AN8" s="665"/>
      <c r="AO8" s="666"/>
      <c r="AP8" s="656" t="s">
        <v>243</v>
      </c>
      <c r="AQ8" s="657"/>
      <c r="AR8" s="657"/>
      <c r="AS8" s="657"/>
      <c r="AT8" s="657"/>
      <c r="AU8" s="657"/>
      <c r="AV8" s="657"/>
      <c r="AW8" s="657"/>
      <c r="AX8" s="657"/>
      <c r="AY8" s="657"/>
      <c r="AZ8" s="657"/>
      <c r="BA8" s="657"/>
      <c r="BB8" s="657"/>
      <c r="BC8" s="657"/>
      <c r="BD8" s="657"/>
      <c r="BE8" s="657"/>
      <c r="BF8" s="658"/>
      <c r="BG8" s="659">
        <v>1965</v>
      </c>
      <c r="BH8" s="660"/>
      <c r="BI8" s="660"/>
      <c r="BJ8" s="660"/>
      <c r="BK8" s="660"/>
      <c r="BL8" s="660"/>
      <c r="BM8" s="660"/>
      <c r="BN8" s="661"/>
      <c r="BO8" s="662">
        <v>1.6</v>
      </c>
      <c r="BP8" s="662"/>
      <c r="BQ8" s="662"/>
      <c r="BR8" s="662"/>
      <c r="BS8" s="663" t="s">
        <v>244</v>
      </c>
      <c r="BT8" s="663"/>
      <c r="BU8" s="663"/>
      <c r="BV8" s="663"/>
      <c r="BW8" s="663"/>
      <c r="BX8" s="663"/>
      <c r="BY8" s="663"/>
      <c r="BZ8" s="663"/>
      <c r="CA8" s="663"/>
      <c r="CB8" s="667"/>
      <c r="CD8" s="656" t="s">
        <v>245</v>
      </c>
      <c r="CE8" s="657"/>
      <c r="CF8" s="657"/>
      <c r="CG8" s="657"/>
      <c r="CH8" s="657"/>
      <c r="CI8" s="657"/>
      <c r="CJ8" s="657"/>
      <c r="CK8" s="657"/>
      <c r="CL8" s="657"/>
      <c r="CM8" s="657"/>
      <c r="CN8" s="657"/>
      <c r="CO8" s="657"/>
      <c r="CP8" s="657"/>
      <c r="CQ8" s="658"/>
      <c r="CR8" s="659">
        <v>490998</v>
      </c>
      <c r="CS8" s="660"/>
      <c r="CT8" s="660"/>
      <c r="CU8" s="660"/>
      <c r="CV8" s="660"/>
      <c r="CW8" s="660"/>
      <c r="CX8" s="660"/>
      <c r="CY8" s="661"/>
      <c r="CZ8" s="662">
        <v>16.100000000000001</v>
      </c>
      <c r="DA8" s="662"/>
      <c r="DB8" s="662"/>
      <c r="DC8" s="662"/>
      <c r="DD8" s="668" t="s">
        <v>152</v>
      </c>
      <c r="DE8" s="660"/>
      <c r="DF8" s="660"/>
      <c r="DG8" s="660"/>
      <c r="DH8" s="660"/>
      <c r="DI8" s="660"/>
      <c r="DJ8" s="660"/>
      <c r="DK8" s="660"/>
      <c r="DL8" s="660"/>
      <c r="DM8" s="660"/>
      <c r="DN8" s="660"/>
      <c r="DO8" s="660"/>
      <c r="DP8" s="661"/>
      <c r="DQ8" s="668">
        <v>329090</v>
      </c>
      <c r="DR8" s="660"/>
      <c r="DS8" s="660"/>
      <c r="DT8" s="660"/>
      <c r="DU8" s="660"/>
      <c r="DV8" s="660"/>
      <c r="DW8" s="660"/>
      <c r="DX8" s="660"/>
      <c r="DY8" s="660"/>
      <c r="DZ8" s="660"/>
      <c r="EA8" s="660"/>
      <c r="EB8" s="660"/>
      <c r="EC8" s="669"/>
    </row>
    <row r="9" spans="2:143" ht="11.25" customHeight="1" x14ac:dyDescent="0.15">
      <c r="B9" s="656" t="s">
        <v>246</v>
      </c>
      <c r="C9" s="657"/>
      <c r="D9" s="657"/>
      <c r="E9" s="657"/>
      <c r="F9" s="657"/>
      <c r="G9" s="657"/>
      <c r="H9" s="657"/>
      <c r="I9" s="657"/>
      <c r="J9" s="657"/>
      <c r="K9" s="657"/>
      <c r="L9" s="657"/>
      <c r="M9" s="657"/>
      <c r="N9" s="657"/>
      <c r="O9" s="657"/>
      <c r="P9" s="657"/>
      <c r="Q9" s="658"/>
      <c r="R9" s="659">
        <v>714</v>
      </c>
      <c r="S9" s="660"/>
      <c r="T9" s="660"/>
      <c r="U9" s="660"/>
      <c r="V9" s="660"/>
      <c r="W9" s="660"/>
      <c r="X9" s="660"/>
      <c r="Y9" s="661"/>
      <c r="Z9" s="662">
        <v>0</v>
      </c>
      <c r="AA9" s="662"/>
      <c r="AB9" s="662"/>
      <c r="AC9" s="662"/>
      <c r="AD9" s="663">
        <v>714</v>
      </c>
      <c r="AE9" s="663"/>
      <c r="AF9" s="663"/>
      <c r="AG9" s="663"/>
      <c r="AH9" s="663"/>
      <c r="AI9" s="663"/>
      <c r="AJ9" s="663"/>
      <c r="AK9" s="663"/>
      <c r="AL9" s="664">
        <v>0</v>
      </c>
      <c r="AM9" s="665"/>
      <c r="AN9" s="665"/>
      <c r="AO9" s="666"/>
      <c r="AP9" s="656" t="s">
        <v>247</v>
      </c>
      <c r="AQ9" s="657"/>
      <c r="AR9" s="657"/>
      <c r="AS9" s="657"/>
      <c r="AT9" s="657"/>
      <c r="AU9" s="657"/>
      <c r="AV9" s="657"/>
      <c r="AW9" s="657"/>
      <c r="AX9" s="657"/>
      <c r="AY9" s="657"/>
      <c r="AZ9" s="657"/>
      <c r="BA9" s="657"/>
      <c r="BB9" s="657"/>
      <c r="BC9" s="657"/>
      <c r="BD9" s="657"/>
      <c r="BE9" s="657"/>
      <c r="BF9" s="658"/>
      <c r="BG9" s="659">
        <v>39050</v>
      </c>
      <c r="BH9" s="660"/>
      <c r="BI9" s="660"/>
      <c r="BJ9" s="660"/>
      <c r="BK9" s="660"/>
      <c r="BL9" s="660"/>
      <c r="BM9" s="660"/>
      <c r="BN9" s="661"/>
      <c r="BO9" s="662">
        <v>31.9</v>
      </c>
      <c r="BP9" s="662"/>
      <c r="BQ9" s="662"/>
      <c r="BR9" s="662"/>
      <c r="BS9" s="663" t="s">
        <v>152</v>
      </c>
      <c r="BT9" s="663"/>
      <c r="BU9" s="663"/>
      <c r="BV9" s="663"/>
      <c r="BW9" s="663"/>
      <c r="BX9" s="663"/>
      <c r="BY9" s="663"/>
      <c r="BZ9" s="663"/>
      <c r="CA9" s="663"/>
      <c r="CB9" s="667"/>
      <c r="CD9" s="656" t="s">
        <v>248</v>
      </c>
      <c r="CE9" s="657"/>
      <c r="CF9" s="657"/>
      <c r="CG9" s="657"/>
      <c r="CH9" s="657"/>
      <c r="CI9" s="657"/>
      <c r="CJ9" s="657"/>
      <c r="CK9" s="657"/>
      <c r="CL9" s="657"/>
      <c r="CM9" s="657"/>
      <c r="CN9" s="657"/>
      <c r="CO9" s="657"/>
      <c r="CP9" s="657"/>
      <c r="CQ9" s="658"/>
      <c r="CR9" s="659">
        <v>156366</v>
      </c>
      <c r="CS9" s="660"/>
      <c r="CT9" s="660"/>
      <c r="CU9" s="660"/>
      <c r="CV9" s="660"/>
      <c r="CW9" s="660"/>
      <c r="CX9" s="660"/>
      <c r="CY9" s="661"/>
      <c r="CZ9" s="662">
        <v>5.0999999999999996</v>
      </c>
      <c r="DA9" s="662"/>
      <c r="DB9" s="662"/>
      <c r="DC9" s="662"/>
      <c r="DD9" s="668">
        <v>976</v>
      </c>
      <c r="DE9" s="660"/>
      <c r="DF9" s="660"/>
      <c r="DG9" s="660"/>
      <c r="DH9" s="660"/>
      <c r="DI9" s="660"/>
      <c r="DJ9" s="660"/>
      <c r="DK9" s="660"/>
      <c r="DL9" s="660"/>
      <c r="DM9" s="660"/>
      <c r="DN9" s="660"/>
      <c r="DO9" s="660"/>
      <c r="DP9" s="661"/>
      <c r="DQ9" s="668">
        <v>129715</v>
      </c>
      <c r="DR9" s="660"/>
      <c r="DS9" s="660"/>
      <c r="DT9" s="660"/>
      <c r="DU9" s="660"/>
      <c r="DV9" s="660"/>
      <c r="DW9" s="660"/>
      <c r="DX9" s="660"/>
      <c r="DY9" s="660"/>
      <c r="DZ9" s="660"/>
      <c r="EA9" s="660"/>
      <c r="EB9" s="660"/>
      <c r="EC9" s="669"/>
    </row>
    <row r="10" spans="2:143" ht="11.25" customHeight="1" x14ac:dyDescent="0.15">
      <c r="B10" s="656" t="s">
        <v>249</v>
      </c>
      <c r="C10" s="657"/>
      <c r="D10" s="657"/>
      <c r="E10" s="657"/>
      <c r="F10" s="657"/>
      <c r="G10" s="657"/>
      <c r="H10" s="657"/>
      <c r="I10" s="657"/>
      <c r="J10" s="657"/>
      <c r="K10" s="657"/>
      <c r="L10" s="657"/>
      <c r="M10" s="657"/>
      <c r="N10" s="657"/>
      <c r="O10" s="657"/>
      <c r="P10" s="657"/>
      <c r="Q10" s="658"/>
      <c r="R10" s="659" t="s">
        <v>152</v>
      </c>
      <c r="S10" s="660"/>
      <c r="T10" s="660"/>
      <c r="U10" s="660"/>
      <c r="V10" s="660"/>
      <c r="W10" s="660"/>
      <c r="X10" s="660"/>
      <c r="Y10" s="661"/>
      <c r="Z10" s="662" t="s">
        <v>142</v>
      </c>
      <c r="AA10" s="662"/>
      <c r="AB10" s="662"/>
      <c r="AC10" s="662"/>
      <c r="AD10" s="663" t="s">
        <v>152</v>
      </c>
      <c r="AE10" s="663"/>
      <c r="AF10" s="663"/>
      <c r="AG10" s="663"/>
      <c r="AH10" s="663"/>
      <c r="AI10" s="663"/>
      <c r="AJ10" s="663"/>
      <c r="AK10" s="663"/>
      <c r="AL10" s="664" t="s">
        <v>142</v>
      </c>
      <c r="AM10" s="665"/>
      <c r="AN10" s="665"/>
      <c r="AO10" s="666"/>
      <c r="AP10" s="656" t="s">
        <v>250</v>
      </c>
      <c r="AQ10" s="657"/>
      <c r="AR10" s="657"/>
      <c r="AS10" s="657"/>
      <c r="AT10" s="657"/>
      <c r="AU10" s="657"/>
      <c r="AV10" s="657"/>
      <c r="AW10" s="657"/>
      <c r="AX10" s="657"/>
      <c r="AY10" s="657"/>
      <c r="AZ10" s="657"/>
      <c r="BA10" s="657"/>
      <c r="BB10" s="657"/>
      <c r="BC10" s="657"/>
      <c r="BD10" s="657"/>
      <c r="BE10" s="657"/>
      <c r="BF10" s="658"/>
      <c r="BG10" s="659">
        <v>4756</v>
      </c>
      <c r="BH10" s="660"/>
      <c r="BI10" s="660"/>
      <c r="BJ10" s="660"/>
      <c r="BK10" s="660"/>
      <c r="BL10" s="660"/>
      <c r="BM10" s="660"/>
      <c r="BN10" s="661"/>
      <c r="BO10" s="662">
        <v>3.9</v>
      </c>
      <c r="BP10" s="662"/>
      <c r="BQ10" s="662"/>
      <c r="BR10" s="662"/>
      <c r="BS10" s="663" t="s">
        <v>152</v>
      </c>
      <c r="BT10" s="663"/>
      <c r="BU10" s="663"/>
      <c r="BV10" s="663"/>
      <c r="BW10" s="663"/>
      <c r="BX10" s="663"/>
      <c r="BY10" s="663"/>
      <c r="BZ10" s="663"/>
      <c r="CA10" s="663"/>
      <c r="CB10" s="667"/>
      <c r="CD10" s="656" t="s">
        <v>251</v>
      </c>
      <c r="CE10" s="657"/>
      <c r="CF10" s="657"/>
      <c r="CG10" s="657"/>
      <c r="CH10" s="657"/>
      <c r="CI10" s="657"/>
      <c r="CJ10" s="657"/>
      <c r="CK10" s="657"/>
      <c r="CL10" s="657"/>
      <c r="CM10" s="657"/>
      <c r="CN10" s="657"/>
      <c r="CO10" s="657"/>
      <c r="CP10" s="657"/>
      <c r="CQ10" s="658"/>
      <c r="CR10" s="659">
        <v>12090</v>
      </c>
      <c r="CS10" s="660"/>
      <c r="CT10" s="660"/>
      <c r="CU10" s="660"/>
      <c r="CV10" s="660"/>
      <c r="CW10" s="660"/>
      <c r="CX10" s="660"/>
      <c r="CY10" s="661"/>
      <c r="CZ10" s="662">
        <v>0.4</v>
      </c>
      <c r="DA10" s="662"/>
      <c r="DB10" s="662"/>
      <c r="DC10" s="662"/>
      <c r="DD10" s="668" t="s">
        <v>142</v>
      </c>
      <c r="DE10" s="660"/>
      <c r="DF10" s="660"/>
      <c r="DG10" s="660"/>
      <c r="DH10" s="660"/>
      <c r="DI10" s="660"/>
      <c r="DJ10" s="660"/>
      <c r="DK10" s="660"/>
      <c r="DL10" s="660"/>
      <c r="DM10" s="660"/>
      <c r="DN10" s="660"/>
      <c r="DO10" s="660"/>
      <c r="DP10" s="661"/>
      <c r="DQ10" s="668">
        <v>5790</v>
      </c>
      <c r="DR10" s="660"/>
      <c r="DS10" s="660"/>
      <c r="DT10" s="660"/>
      <c r="DU10" s="660"/>
      <c r="DV10" s="660"/>
      <c r="DW10" s="660"/>
      <c r="DX10" s="660"/>
      <c r="DY10" s="660"/>
      <c r="DZ10" s="660"/>
      <c r="EA10" s="660"/>
      <c r="EB10" s="660"/>
      <c r="EC10" s="669"/>
    </row>
    <row r="11" spans="2:143" ht="11.25" customHeight="1" x14ac:dyDescent="0.15">
      <c r="B11" s="656" t="s">
        <v>252</v>
      </c>
      <c r="C11" s="657"/>
      <c r="D11" s="657"/>
      <c r="E11" s="657"/>
      <c r="F11" s="657"/>
      <c r="G11" s="657"/>
      <c r="H11" s="657"/>
      <c r="I11" s="657"/>
      <c r="J11" s="657"/>
      <c r="K11" s="657"/>
      <c r="L11" s="657"/>
      <c r="M11" s="657"/>
      <c r="N11" s="657"/>
      <c r="O11" s="657"/>
      <c r="P11" s="657"/>
      <c r="Q11" s="658"/>
      <c r="R11" s="659">
        <v>33057</v>
      </c>
      <c r="S11" s="660"/>
      <c r="T11" s="660"/>
      <c r="U11" s="660"/>
      <c r="V11" s="660"/>
      <c r="W11" s="660"/>
      <c r="X11" s="660"/>
      <c r="Y11" s="661"/>
      <c r="Z11" s="664">
        <v>1</v>
      </c>
      <c r="AA11" s="665"/>
      <c r="AB11" s="665"/>
      <c r="AC11" s="671"/>
      <c r="AD11" s="668">
        <v>33057</v>
      </c>
      <c r="AE11" s="660"/>
      <c r="AF11" s="660"/>
      <c r="AG11" s="660"/>
      <c r="AH11" s="660"/>
      <c r="AI11" s="660"/>
      <c r="AJ11" s="660"/>
      <c r="AK11" s="661"/>
      <c r="AL11" s="664">
        <v>1.9</v>
      </c>
      <c r="AM11" s="665"/>
      <c r="AN11" s="665"/>
      <c r="AO11" s="666"/>
      <c r="AP11" s="656" t="s">
        <v>253</v>
      </c>
      <c r="AQ11" s="657"/>
      <c r="AR11" s="657"/>
      <c r="AS11" s="657"/>
      <c r="AT11" s="657"/>
      <c r="AU11" s="657"/>
      <c r="AV11" s="657"/>
      <c r="AW11" s="657"/>
      <c r="AX11" s="657"/>
      <c r="AY11" s="657"/>
      <c r="AZ11" s="657"/>
      <c r="BA11" s="657"/>
      <c r="BB11" s="657"/>
      <c r="BC11" s="657"/>
      <c r="BD11" s="657"/>
      <c r="BE11" s="657"/>
      <c r="BF11" s="658"/>
      <c r="BG11" s="659">
        <v>1343</v>
      </c>
      <c r="BH11" s="660"/>
      <c r="BI11" s="660"/>
      <c r="BJ11" s="660"/>
      <c r="BK11" s="660"/>
      <c r="BL11" s="660"/>
      <c r="BM11" s="660"/>
      <c r="BN11" s="661"/>
      <c r="BO11" s="662">
        <v>1.1000000000000001</v>
      </c>
      <c r="BP11" s="662"/>
      <c r="BQ11" s="662"/>
      <c r="BR11" s="662"/>
      <c r="BS11" s="663" t="s">
        <v>142</v>
      </c>
      <c r="BT11" s="663"/>
      <c r="BU11" s="663"/>
      <c r="BV11" s="663"/>
      <c r="BW11" s="663"/>
      <c r="BX11" s="663"/>
      <c r="BY11" s="663"/>
      <c r="BZ11" s="663"/>
      <c r="CA11" s="663"/>
      <c r="CB11" s="667"/>
      <c r="CD11" s="656" t="s">
        <v>254</v>
      </c>
      <c r="CE11" s="657"/>
      <c r="CF11" s="657"/>
      <c r="CG11" s="657"/>
      <c r="CH11" s="657"/>
      <c r="CI11" s="657"/>
      <c r="CJ11" s="657"/>
      <c r="CK11" s="657"/>
      <c r="CL11" s="657"/>
      <c r="CM11" s="657"/>
      <c r="CN11" s="657"/>
      <c r="CO11" s="657"/>
      <c r="CP11" s="657"/>
      <c r="CQ11" s="658"/>
      <c r="CR11" s="659">
        <v>365214</v>
      </c>
      <c r="CS11" s="660"/>
      <c r="CT11" s="660"/>
      <c r="CU11" s="660"/>
      <c r="CV11" s="660"/>
      <c r="CW11" s="660"/>
      <c r="CX11" s="660"/>
      <c r="CY11" s="661"/>
      <c r="CZ11" s="662">
        <v>12</v>
      </c>
      <c r="DA11" s="662"/>
      <c r="DB11" s="662"/>
      <c r="DC11" s="662"/>
      <c r="DD11" s="668">
        <v>163311</v>
      </c>
      <c r="DE11" s="660"/>
      <c r="DF11" s="660"/>
      <c r="DG11" s="660"/>
      <c r="DH11" s="660"/>
      <c r="DI11" s="660"/>
      <c r="DJ11" s="660"/>
      <c r="DK11" s="660"/>
      <c r="DL11" s="660"/>
      <c r="DM11" s="660"/>
      <c r="DN11" s="660"/>
      <c r="DO11" s="660"/>
      <c r="DP11" s="661"/>
      <c r="DQ11" s="668">
        <v>136803</v>
      </c>
      <c r="DR11" s="660"/>
      <c r="DS11" s="660"/>
      <c r="DT11" s="660"/>
      <c r="DU11" s="660"/>
      <c r="DV11" s="660"/>
      <c r="DW11" s="660"/>
      <c r="DX11" s="660"/>
      <c r="DY11" s="660"/>
      <c r="DZ11" s="660"/>
      <c r="EA11" s="660"/>
      <c r="EB11" s="660"/>
      <c r="EC11" s="669"/>
    </row>
    <row r="12" spans="2:143" ht="11.25" customHeight="1" x14ac:dyDescent="0.15">
      <c r="B12" s="656" t="s">
        <v>255</v>
      </c>
      <c r="C12" s="657"/>
      <c r="D12" s="657"/>
      <c r="E12" s="657"/>
      <c r="F12" s="657"/>
      <c r="G12" s="657"/>
      <c r="H12" s="657"/>
      <c r="I12" s="657"/>
      <c r="J12" s="657"/>
      <c r="K12" s="657"/>
      <c r="L12" s="657"/>
      <c r="M12" s="657"/>
      <c r="N12" s="657"/>
      <c r="O12" s="657"/>
      <c r="P12" s="657"/>
      <c r="Q12" s="658"/>
      <c r="R12" s="659" t="s">
        <v>142</v>
      </c>
      <c r="S12" s="660"/>
      <c r="T12" s="660"/>
      <c r="U12" s="660"/>
      <c r="V12" s="660"/>
      <c r="W12" s="660"/>
      <c r="X12" s="660"/>
      <c r="Y12" s="661"/>
      <c r="Z12" s="662" t="s">
        <v>142</v>
      </c>
      <c r="AA12" s="662"/>
      <c r="AB12" s="662"/>
      <c r="AC12" s="662"/>
      <c r="AD12" s="663" t="s">
        <v>244</v>
      </c>
      <c r="AE12" s="663"/>
      <c r="AF12" s="663"/>
      <c r="AG12" s="663"/>
      <c r="AH12" s="663"/>
      <c r="AI12" s="663"/>
      <c r="AJ12" s="663"/>
      <c r="AK12" s="663"/>
      <c r="AL12" s="664" t="s">
        <v>142</v>
      </c>
      <c r="AM12" s="665"/>
      <c r="AN12" s="665"/>
      <c r="AO12" s="666"/>
      <c r="AP12" s="656" t="s">
        <v>256</v>
      </c>
      <c r="AQ12" s="657"/>
      <c r="AR12" s="657"/>
      <c r="AS12" s="657"/>
      <c r="AT12" s="657"/>
      <c r="AU12" s="657"/>
      <c r="AV12" s="657"/>
      <c r="AW12" s="657"/>
      <c r="AX12" s="657"/>
      <c r="AY12" s="657"/>
      <c r="AZ12" s="657"/>
      <c r="BA12" s="657"/>
      <c r="BB12" s="657"/>
      <c r="BC12" s="657"/>
      <c r="BD12" s="657"/>
      <c r="BE12" s="657"/>
      <c r="BF12" s="658"/>
      <c r="BG12" s="659">
        <v>62874</v>
      </c>
      <c r="BH12" s="660"/>
      <c r="BI12" s="660"/>
      <c r="BJ12" s="660"/>
      <c r="BK12" s="660"/>
      <c r="BL12" s="660"/>
      <c r="BM12" s="660"/>
      <c r="BN12" s="661"/>
      <c r="BO12" s="662">
        <v>51.3</v>
      </c>
      <c r="BP12" s="662"/>
      <c r="BQ12" s="662"/>
      <c r="BR12" s="662"/>
      <c r="BS12" s="663" t="s">
        <v>142</v>
      </c>
      <c r="BT12" s="663"/>
      <c r="BU12" s="663"/>
      <c r="BV12" s="663"/>
      <c r="BW12" s="663"/>
      <c r="BX12" s="663"/>
      <c r="BY12" s="663"/>
      <c r="BZ12" s="663"/>
      <c r="CA12" s="663"/>
      <c r="CB12" s="667"/>
      <c r="CD12" s="656" t="s">
        <v>257</v>
      </c>
      <c r="CE12" s="657"/>
      <c r="CF12" s="657"/>
      <c r="CG12" s="657"/>
      <c r="CH12" s="657"/>
      <c r="CI12" s="657"/>
      <c r="CJ12" s="657"/>
      <c r="CK12" s="657"/>
      <c r="CL12" s="657"/>
      <c r="CM12" s="657"/>
      <c r="CN12" s="657"/>
      <c r="CO12" s="657"/>
      <c r="CP12" s="657"/>
      <c r="CQ12" s="658"/>
      <c r="CR12" s="659">
        <v>64541</v>
      </c>
      <c r="CS12" s="660"/>
      <c r="CT12" s="660"/>
      <c r="CU12" s="660"/>
      <c r="CV12" s="660"/>
      <c r="CW12" s="660"/>
      <c r="CX12" s="660"/>
      <c r="CY12" s="661"/>
      <c r="CZ12" s="662">
        <v>2.1</v>
      </c>
      <c r="DA12" s="662"/>
      <c r="DB12" s="662"/>
      <c r="DC12" s="662"/>
      <c r="DD12" s="668">
        <v>51688</v>
      </c>
      <c r="DE12" s="660"/>
      <c r="DF12" s="660"/>
      <c r="DG12" s="660"/>
      <c r="DH12" s="660"/>
      <c r="DI12" s="660"/>
      <c r="DJ12" s="660"/>
      <c r="DK12" s="660"/>
      <c r="DL12" s="660"/>
      <c r="DM12" s="660"/>
      <c r="DN12" s="660"/>
      <c r="DO12" s="660"/>
      <c r="DP12" s="661"/>
      <c r="DQ12" s="668">
        <v>10025</v>
      </c>
      <c r="DR12" s="660"/>
      <c r="DS12" s="660"/>
      <c r="DT12" s="660"/>
      <c r="DU12" s="660"/>
      <c r="DV12" s="660"/>
      <c r="DW12" s="660"/>
      <c r="DX12" s="660"/>
      <c r="DY12" s="660"/>
      <c r="DZ12" s="660"/>
      <c r="EA12" s="660"/>
      <c r="EB12" s="660"/>
      <c r="EC12" s="669"/>
    </row>
    <row r="13" spans="2:143" ht="11.25" customHeight="1" x14ac:dyDescent="0.15">
      <c r="B13" s="656" t="s">
        <v>258</v>
      </c>
      <c r="C13" s="657"/>
      <c r="D13" s="657"/>
      <c r="E13" s="657"/>
      <c r="F13" s="657"/>
      <c r="G13" s="657"/>
      <c r="H13" s="657"/>
      <c r="I13" s="657"/>
      <c r="J13" s="657"/>
      <c r="K13" s="657"/>
      <c r="L13" s="657"/>
      <c r="M13" s="657"/>
      <c r="N13" s="657"/>
      <c r="O13" s="657"/>
      <c r="P13" s="657"/>
      <c r="Q13" s="658"/>
      <c r="R13" s="659" t="s">
        <v>142</v>
      </c>
      <c r="S13" s="660"/>
      <c r="T13" s="660"/>
      <c r="U13" s="660"/>
      <c r="V13" s="660"/>
      <c r="W13" s="660"/>
      <c r="X13" s="660"/>
      <c r="Y13" s="661"/>
      <c r="Z13" s="662" t="s">
        <v>244</v>
      </c>
      <c r="AA13" s="662"/>
      <c r="AB13" s="662"/>
      <c r="AC13" s="662"/>
      <c r="AD13" s="663" t="s">
        <v>142</v>
      </c>
      <c r="AE13" s="663"/>
      <c r="AF13" s="663"/>
      <c r="AG13" s="663"/>
      <c r="AH13" s="663"/>
      <c r="AI13" s="663"/>
      <c r="AJ13" s="663"/>
      <c r="AK13" s="663"/>
      <c r="AL13" s="664" t="s">
        <v>152</v>
      </c>
      <c r="AM13" s="665"/>
      <c r="AN13" s="665"/>
      <c r="AO13" s="666"/>
      <c r="AP13" s="656" t="s">
        <v>259</v>
      </c>
      <c r="AQ13" s="657"/>
      <c r="AR13" s="657"/>
      <c r="AS13" s="657"/>
      <c r="AT13" s="657"/>
      <c r="AU13" s="657"/>
      <c r="AV13" s="657"/>
      <c r="AW13" s="657"/>
      <c r="AX13" s="657"/>
      <c r="AY13" s="657"/>
      <c r="AZ13" s="657"/>
      <c r="BA13" s="657"/>
      <c r="BB13" s="657"/>
      <c r="BC13" s="657"/>
      <c r="BD13" s="657"/>
      <c r="BE13" s="657"/>
      <c r="BF13" s="658"/>
      <c r="BG13" s="659">
        <v>59206</v>
      </c>
      <c r="BH13" s="660"/>
      <c r="BI13" s="660"/>
      <c r="BJ13" s="660"/>
      <c r="BK13" s="660"/>
      <c r="BL13" s="660"/>
      <c r="BM13" s="660"/>
      <c r="BN13" s="661"/>
      <c r="BO13" s="662">
        <v>48.3</v>
      </c>
      <c r="BP13" s="662"/>
      <c r="BQ13" s="662"/>
      <c r="BR13" s="662"/>
      <c r="BS13" s="663" t="s">
        <v>152</v>
      </c>
      <c r="BT13" s="663"/>
      <c r="BU13" s="663"/>
      <c r="BV13" s="663"/>
      <c r="BW13" s="663"/>
      <c r="BX13" s="663"/>
      <c r="BY13" s="663"/>
      <c r="BZ13" s="663"/>
      <c r="CA13" s="663"/>
      <c r="CB13" s="667"/>
      <c r="CD13" s="656" t="s">
        <v>260</v>
      </c>
      <c r="CE13" s="657"/>
      <c r="CF13" s="657"/>
      <c r="CG13" s="657"/>
      <c r="CH13" s="657"/>
      <c r="CI13" s="657"/>
      <c r="CJ13" s="657"/>
      <c r="CK13" s="657"/>
      <c r="CL13" s="657"/>
      <c r="CM13" s="657"/>
      <c r="CN13" s="657"/>
      <c r="CO13" s="657"/>
      <c r="CP13" s="657"/>
      <c r="CQ13" s="658"/>
      <c r="CR13" s="659">
        <v>445520</v>
      </c>
      <c r="CS13" s="660"/>
      <c r="CT13" s="660"/>
      <c r="CU13" s="660"/>
      <c r="CV13" s="660"/>
      <c r="CW13" s="660"/>
      <c r="CX13" s="660"/>
      <c r="CY13" s="661"/>
      <c r="CZ13" s="662">
        <v>14.6</v>
      </c>
      <c r="DA13" s="662"/>
      <c r="DB13" s="662"/>
      <c r="DC13" s="662"/>
      <c r="DD13" s="668">
        <v>344780</v>
      </c>
      <c r="DE13" s="660"/>
      <c r="DF13" s="660"/>
      <c r="DG13" s="660"/>
      <c r="DH13" s="660"/>
      <c r="DI13" s="660"/>
      <c r="DJ13" s="660"/>
      <c r="DK13" s="660"/>
      <c r="DL13" s="660"/>
      <c r="DM13" s="660"/>
      <c r="DN13" s="660"/>
      <c r="DO13" s="660"/>
      <c r="DP13" s="661"/>
      <c r="DQ13" s="668">
        <v>92333</v>
      </c>
      <c r="DR13" s="660"/>
      <c r="DS13" s="660"/>
      <c r="DT13" s="660"/>
      <c r="DU13" s="660"/>
      <c r="DV13" s="660"/>
      <c r="DW13" s="660"/>
      <c r="DX13" s="660"/>
      <c r="DY13" s="660"/>
      <c r="DZ13" s="660"/>
      <c r="EA13" s="660"/>
      <c r="EB13" s="660"/>
      <c r="EC13" s="669"/>
    </row>
    <row r="14" spans="2:143" ht="11.25" customHeight="1" x14ac:dyDescent="0.15">
      <c r="B14" s="656" t="s">
        <v>261</v>
      </c>
      <c r="C14" s="657"/>
      <c r="D14" s="657"/>
      <c r="E14" s="657"/>
      <c r="F14" s="657"/>
      <c r="G14" s="657"/>
      <c r="H14" s="657"/>
      <c r="I14" s="657"/>
      <c r="J14" s="657"/>
      <c r="K14" s="657"/>
      <c r="L14" s="657"/>
      <c r="M14" s="657"/>
      <c r="N14" s="657"/>
      <c r="O14" s="657"/>
      <c r="P14" s="657"/>
      <c r="Q14" s="658"/>
      <c r="R14" s="659" t="s">
        <v>142</v>
      </c>
      <c r="S14" s="660"/>
      <c r="T14" s="660"/>
      <c r="U14" s="660"/>
      <c r="V14" s="660"/>
      <c r="W14" s="660"/>
      <c r="X14" s="660"/>
      <c r="Y14" s="661"/>
      <c r="Z14" s="662" t="s">
        <v>152</v>
      </c>
      <c r="AA14" s="662"/>
      <c r="AB14" s="662"/>
      <c r="AC14" s="662"/>
      <c r="AD14" s="663" t="s">
        <v>142</v>
      </c>
      <c r="AE14" s="663"/>
      <c r="AF14" s="663"/>
      <c r="AG14" s="663"/>
      <c r="AH14" s="663"/>
      <c r="AI14" s="663"/>
      <c r="AJ14" s="663"/>
      <c r="AK14" s="663"/>
      <c r="AL14" s="664" t="s">
        <v>244</v>
      </c>
      <c r="AM14" s="665"/>
      <c r="AN14" s="665"/>
      <c r="AO14" s="666"/>
      <c r="AP14" s="656" t="s">
        <v>262</v>
      </c>
      <c r="AQ14" s="657"/>
      <c r="AR14" s="657"/>
      <c r="AS14" s="657"/>
      <c r="AT14" s="657"/>
      <c r="AU14" s="657"/>
      <c r="AV14" s="657"/>
      <c r="AW14" s="657"/>
      <c r="AX14" s="657"/>
      <c r="AY14" s="657"/>
      <c r="AZ14" s="657"/>
      <c r="BA14" s="657"/>
      <c r="BB14" s="657"/>
      <c r="BC14" s="657"/>
      <c r="BD14" s="657"/>
      <c r="BE14" s="657"/>
      <c r="BF14" s="658"/>
      <c r="BG14" s="659">
        <v>7737</v>
      </c>
      <c r="BH14" s="660"/>
      <c r="BI14" s="660"/>
      <c r="BJ14" s="660"/>
      <c r="BK14" s="660"/>
      <c r="BL14" s="660"/>
      <c r="BM14" s="660"/>
      <c r="BN14" s="661"/>
      <c r="BO14" s="662">
        <v>6.3</v>
      </c>
      <c r="BP14" s="662"/>
      <c r="BQ14" s="662"/>
      <c r="BR14" s="662"/>
      <c r="BS14" s="663" t="s">
        <v>142</v>
      </c>
      <c r="BT14" s="663"/>
      <c r="BU14" s="663"/>
      <c r="BV14" s="663"/>
      <c r="BW14" s="663"/>
      <c r="BX14" s="663"/>
      <c r="BY14" s="663"/>
      <c r="BZ14" s="663"/>
      <c r="CA14" s="663"/>
      <c r="CB14" s="667"/>
      <c r="CD14" s="656" t="s">
        <v>263</v>
      </c>
      <c r="CE14" s="657"/>
      <c r="CF14" s="657"/>
      <c r="CG14" s="657"/>
      <c r="CH14" s="657"/>
      <c r="CI14" s="657"/>
      <c r="CJ14" s="657"/>
      <c r="CK14" s="657"/>
      <c r="CL14" s="657"/>
      <c r="CM14" s="657"/>
      <c r="CN14" s="657"/>
      <c r="CO14" s="657"/>
      <c r="CP14" s="657"/>
      <c r="CQ14" s="658"/>
      <c r="CR14" s="659">
        <v>63472</v>
      </c>
      <c r="CS14" s="660"/>
      <c r="CT14" s="660"/>
      <c r="CU14" s="660"/>
      <c r="CV14" s="660"/>
      <c r="CW14" s="660"/>
      <c r="CX14" s="660"/>
      <c r="CY14" s="661"/>
      <c r="CZ14" s="662">
        <v>2.1</v>
      </c>
      <c r="DA14" s="662"/>
      <c r="DB14" s="662"/>
      <c r="DC14" s="662"/>
      <c r="DD14" s="668">
        <v>14601</v>
      </c>
      <c r="DE14" s="660"/>
      <c r="DF14" s="660"/>
      <c r="DG14" s="660"/>
      <c r="DH14" s="660"/>
      <c r="DI14" s="660"/>
      <c r="DJ14" s="660"/>
      <c r="DK14" s="660"/>
      <c r="DL14" s="660"/>
      <c r="DM14" s="660"/>
      <c r="DN14" s="660"/>
      <c r="DO14" s="660"/>
      <c r="DP14" s="661"/>
      <c r="DQ14" s="668">
        <v>42915</v>
      </c>
      <c r="DR14" s="660"/>
      <c r="DS14" s="660"/>
      <c r="DT14" s="660"/>
      <c r="DU14" s="660"/>
      <c r="DV14" s="660"/>
      <c r="DW14" s="660"/>
      <c r="DX14" s="660"/>
      <c r="DY14" s="660"/>
      <c r="DZ14" s="660"/>
      <c r="EA14" s="660"/>
      <c r="EB14" s="660"/>
      <c r="EC14" s="669"/>
    </row>
    <row r="15" spans="2:143" ht="11.25" customHeight="1" x14ac:dyDescent="0.15">
      <c r="B15" s="656" t="s">
        <v>264</v>
      </c>
      <c r="C15" s="657"/>
      <c r="D15" s="657"/>
      <c r="E15" s="657"/>
      <c r="F15" s="657"/>
      <c r="G15" s="657"/>
      <c r="H15" s="657"/>
      <c r="I15" s="657"/>
      <c r="J15" s="657"/>
      <c r="K15" s="657"/>
      <c r="L15" s="657"/>
      <c r="M15" s="657"/>
      <c r="N15" s="657"/>
      <c r="O15" s="657"/>
      <c r="P15" s="657"/>
      <c r="Q15" s="658"/>
      <c r="R15" s="659" t="s">
        <v>244</v>
      </c>
      <c r="S15" s="660"/>
      <c r="T15" s="660"/>
      <c r="U15" s="660"/>
      <c r="V15" s="660"/>
      <c r="W15" s="660"/>
      <c r="X15" s="660"/>
      <c r="Y15" s="661"/>
      <c r="Z15" s="662" t="s">
        <v>152</v>
      </c>
      <c r="AA15" s="662"/>
      <c r="AB15" s="662"/>
      <c r="AC15" s="662"/>
      <c r="AD15" s="663" t="s">
        <v>244</v>
      </c>
      <c r="AE15" s="663"/>
      <c r="AF15" s="663"/>
      <c r="AG15" s="663"/>
      <c r="AH15" s="663"/>
      <c r="AI15" s="663"/>
      <c r="AJ15" s="663"/>
      <c r="AK15" s="663"/>
      <c r="AL15" s="664" t="s">
        <v>142</v>
      </c>
      <c r="AM15" s="665"/>
      <c r="AN15" s="665"/>
      <c r="AO15" s="666"/>
      <c r="AP15" s="656" t="s">
        <v>265</v>
      </c>
      <c r="AQ15" s="657"/>
      <c r="AR15" s="657"/>
      <c r="AS15" s="657"/>
      <c r="AT15" s="657"/>
      <c r="AU15" s="657"/>
      <c r="AV15" s="657"/>
      <c r="AW15" s="657"/>
      <c r="AX15" s="657"/>
      <c r="AY15" s="657"/>
      <c r="AZ15" s="657"/>
      <c r="BA15" s="657"/>
      <c r="BB15" s="657"/>
      <c r="BC15" s="657"/>
      <c r="BD15" s="657"/>
      <c r="BE15" s="657"/>
      <c r="BF15" s="658"/>
      <c r="BG15" s="659">
        <v>1801</v>
      </c>
      <c r="BH15" s="660"/>
      <c r="BI15" s="660"/>
      <c r="BJ15" s="660"/>
      <c r="BK15" s="660"/>
      <c r="BL15" s="660"/>
      <c r="BM15" s="660"/>
      <c r="BN15" s="661"/>
      <c r="BO15" s="662">
        <v>1.5</v>
      </c>
      <c r="BP15" s="662"/>
      <c r="BQ15" s="662"/>
      <c r="BR15" s="662"/>
      <c r="BS15" s="663" t="s">
        <v>142</v>
      </c>
      <c r="BT15" s="663"/>
      <c r="BU15" s="663"/>
      <c r="BV15" s="663"/>
      <c r="BW15" s="663"/>
      <c r="BX15" s="663"/>
      <c r="BY15" s="663"/>
      <c r="BZ15" s="663"/>
      <c r="CA15" s="663"/>
      <c r="CB15" s="667"/>
      <c r="CD15" s="656" t="s">
        <v>266</v>
      </c>
      <c r="CE15" s="657"/>
      <c r="CF15" s="657"/>
      <c r="CG15" s="657"/>
      <c r="CH15" s="657"/>
      <c r="CI15" s="657"/>
      <c r="CJ15" s="657"/>
      <c r="CK15" s="657"/>
      <c r="CL15" s="657"/>
      <c r="CM15" s="657"/>
      <c r="CN15" s="657"/>
      <c r="CO15" s="657"/>
      <c r="CP15" s="657"/>
      <c r="CQ15" s="658"/>
      <c r="CR15" s="659">
        <v>146349</v>
      </c>
      <c r="CS15" s="660"/>
      <c r="CT15" s="660"/>
      <c r="CU15" s="660"/>
      <c r="CV15" s="660"/>
      <c r="CW15" s="660"/>
      <c r="CX15" s="660"/>
      <c r="CY15" s="661"/>
      <c r="CZ15" s="662">
        <v>4.8</v>
      </c>
      <c r="DA15" s="662"/>
      <c r="DB15" s="662"/>
      <c r="DC15" s="662"/>
      <c r="DD15" s="668">
        <v>17021</v>
      </c>
      <c r="DE15" s="660"/>
      <c r="DF15" s="660"/>
      <c r="DG15" s="660"/>
      <c r="DH15" s="660"/>
      <c r="DI15" s="660"/>
      <c r="DJ15" s="660"/>
      <c r="DK15" s="660"/>
      <c r="DL15" s="660"/>
      <c r="DM15" s="660"/>
      <c r="DN15" s="660"/>
      <c r="DO15" s="660"/>
      <c r="DP15" s="661"/>
      <c r="DQ15" s="668">
        <v>109049</v>
      </c>
      <c r="DR15" s="660"/>
      <c r="DS15" s="660"/>
      <c r="DT15" s="660"/>
      <c r="DU15" s="660"/>
      <c r="DV15" s="660"/>
      <c r="DW15" s="660"/>
      <c r="DX15" s="660"/>
      <c r="DY15" s="660"/>
      <c r="DZ15" s="660"/>
      <c r="EA15" s="660"/>
      <c r="EB15" s="660"/>
      <c r="EC15" s="669"/>
    </row>
    <row r="16" spans="2:143" ht="11.25" customHeight="1" x14ac:dyDescent="0.15">
      <c r="B16" s="656" t="s">
        <v>267</v>
      </c>
      <c r="C16" s="657"/>
      <c r="D16" s="657"/>
      <c r="E16" s="657"/>
      <c r="F16" s="657"/>
      <c r="G16" s="657"/>
      <c r="H16" s="657"/>
      <c r="I16" s="657"/>
      <c r="J16" s="657"/>
      <c r="K16" s="657"/>
      <c r="L16" s="657"/>
      <c r="M16" s="657"/>
      <c r="N16" s="657"/>
      <c r="O16" s="657"/>
      <c r="P16" s="657"/>
      <c r="Q16" s="658"/>
      <c r="R16" s="659">
        <v>3403</v>
      </c>
      <c r="S16" s="660"/>
      <c r="T16" s="660"/>
      <c r="U16" s="660"/>
      <c r="V16" s="660"/>
      <c r="W16" s="660"/>
      <c r="X16" s="660"/>
      <c r="Y16" s="661"/>
      <c r="Z16" s="662">
        <v>0.1</v>
      </c>
      <c r="AA16" s="662"/>
      <c r="AB16" s="662"/>
      <c r="AC16" s="662"/>
      <c r="AD16" s="663">
        <v>3403</v>
      </c>
      <c r="AE16" s="663"/>
      <c r="AF16" s="663"/>
      <c r="AG16" s="663"/>
      <c r="AH16" s="663"/>
      <c r="AI16" s="663"/>
      <c r="AJ16" s="663"/>
      <c r="AK16" s="663"/>
      <c r="AL16" s="664">
        <v>0.2</v>
      </c>
      <c r="AM16" s="665"/>
      <c r="AN16" s="665"/>
      <c r="AO16" s="666"/>
      <c r="AP16" s="656" t="s">
        <v>268</v>
      </c>
      <c r="AQ16" s="657"/>
      <c r="AR16" s="657"/>
      <c r="AS16" s="657"/>
      <c r="AT16" s="657"/>
      <c r="AU16" s="657"/>
      <c r="AV16" s="657"/>
      <c r="AW16" s="657"/>
      <c r="AX16" s="657"/>
      <c r="AY16" s="657"/>
      <c r="AZ16" s="657"/>
      <c r="BA16" s="657"/>
      <c r="BB16" s="657"/>
      <c r="BC16" s="657"/>
      <c r="BD16" s="657"/>
      <c r="BE16" s="657"/>
      <c r="BF16" s="658"/>
      <c r="BG16" s="659" t="s">
        <v>244</v>
      </c>
      <c r="BH16" s="660"/>
      <c r="BI16" s="660"/>
      <c r="BJ16" s="660"/>
      <c r="BK16" s="660"/>
      <c r="BL16" s="660"/>
      <c r="BM16" s="660"/>
      <c r="BN16" s="661"/>
      <c r="BO16" s="662" t="s">
        <v>152</v>
      </c>
      <c r="BP16" s="662"/>
      <c r="BQ16" s="662"/>
      <c r="BR16" s="662"/>
      <c r="BS16" s="663" t="s">
        <v>244</v>
      </c>
      <c r="BT16" s="663"/>
      <c r="BU16" s="663"/>
      <c r="BV16" s="663"/>
      <c r="BW16" s="663"/>
      <c r="BX16" s="663"/>
      <c r="BY16" s="663"/>
      <c r="BZ16" s="663"/>
      <c r="CA16" s="663"/>
      <c r="CB16" s="667"/>
      <c r="CD16" s="656" t="s">
        <v>269</v>
      </c>
      <c r="CE16" s="657"/>
      <c r="CF16" s="657"/>
      <c r="CG16" s="657"/>
      <c r="CH16" s="657"/>
      <c r="CI16" s="657"/>
      <c r="CJ16" s="657"/>
      <c r="CK16" s="657"/>
      <c r="CL16" s="657"/>
      <c r="CM16" s="657"/>
      <c r="CN16" s="657"/>
      <c r="CO16" s="657"/>
      <c r="CP16" s="657"/>
      <c r="CQ16" s="658"/>
      <c r="CR16" s="659">
        <v>16450</v>
      </c>
      <c r="CS16" s="660"/>
      <c r="CT16" s="660"/>
      <c r="CU16" s="660"/>
      <c r="CV16" s="660"/>
      <c r="CW16" s="660"/>
      <c r="CX16" s="660"/>
      <c r="CY16" s="661"/>
      <c r="CZ16" s="662">
        <v>0.5</v>
      </c>
      <c r="DA16" s="662"/>
      <c r="DB16" s="662"/>
      <c r="DC16" s="662"/>
      <c r="DD16" s="668" t="s">
        <v>152</v>
      </c>
      <c r="DE16" s="660"/>
      <c r="DF16" s="660"/>
      <c r="DG16" s="660"/>
      <c r="DH16" s="660"/>
      <c r="DI16" s="660"/>
      <c r="DJ16" s="660"/>
      <c r="DK16" s="660"/>
      <c r="DL16" s="660"/>
      <c r="DM16" s="660"/>
      <c r="DN16" s="660"/>
      <c r="DO16" s="660"/>
      <c r="DP16" s="661"/>
      <c r="DQ16" s="668">
        <v>9135</v>
      </c>
      <c r="DR16" s="660"/>
      <c r="DS16" s="660"/>
      <c r="DT16" s="660"/>
      <c r="DU16" s="660"/>
      <c r="DV16" s="660"/>
      <c r="DW16" s="660"/>
      <c r="DX16" s="660"/>
      <c r="DY16" s="660"/>
      <c r="DZ16" s="660"/>
      <c r="EA16" s="660"/>
      <c r="EB16" s="660"/>
      <c r="EC16" s="669"/>
    </row>
    <row r="17" spans="2:133" ht="11.25" customHeight="1" x14ac:dyDescent="0.15">
      <c r="B17" s="656" t="s">
        <v>270</v>
      </c>
      <c r="C17" s="657"/>
      <c r="D17" s="657"/>
      <c r="E17" s="657"/>
      <c r="F17" s="657"/>
      <c r="G17" s="657"/>
      <c r="H17" s="657"/>
      <c r="I17" s="657"/>
      <c r="J17" s="657"/>
      <c r="K17" s="657"/>
      <c r="L17" s="657"/>
      <c r="M17" s="657"/>
      <c r="N17" s="657"/>
      <c r="O17" s="657"/>
      <c r="P17" s="657"/>
      <c r="Q17" s="658"/>
      <c r="R17" s="659">
        <v>2215</v>
      </c>
      <c r="S17" s="660"/>
      <c r="T17" s="660"/>
      <c r="U17" s="660"/>
      <c r="V17" s="660"/>
      <c r="W17" s="660"/>
      <c r="X17" s="660"/>
      <c r="Y17" s="661"/>
      <c r="Z17" s="662">
        <v>0.1</v>
      </c>
      <c r="AA17" s="662"/>
      <c r="AB17" s="662"/>
      <c r="AC17" s="662"/>
      <c r="AD17" s="663">
        <v>2215</v>
      </c>
      <c r="AE17" s="663"/>
      <c r="AF17" s="663"/>
      <c r="AG17" s="663"/>
      <c r="AH17" s="663"/>
      <c r="AI17" s="663"/>
      <c r="AJ17" s="663"/>
      <c r="AK17" s="663"/>
      <c r="AL17" s="664">
        <v>0.1</v>
      </c>
      <c r="AM17" s="665"/>
      <c r="AN17" s="665"/>
      <c r="AO17" s="666"/>
      <c r="AP17" s="656" t="s">
        <v>271</v>
      </c>
      <c r="AQ17" s="657"/>
      <c r="AR17" s="657"/>
      <c r="AS17" s="657"/>
      <c r="AT17" s="657"/>
      <c r="AU17" s="657"/>
      <c r="AV17" s="657"/>
      <c r="AW17" s="657"/>
      <c r="AX17" s="657"/>
      <c r="AY17" s="657"/>
      <c r="AZ17" s="657"/>
      <c r="BA17" s="657"/>
      <c r="BB17" s="657"/>
      <c r="BC17" s="657"/>
      <c r="BD17" s="657"/>
      <c r="BE17" s="657"/>
      <c r="BF17" s="658"/>
      <c r="BG17" s="659" t="s">
        <v>244</v>
      </c>
      <c r="BH17" s="660"/>
      <c r="BI17" s="660"/>
      <c r="BJ17" s="660"/>
      <c r="BK17" s="660"/>
      <c r="BL17" s="660"/>
      <c r="BM17" s="660"/>
      <c r="BN17" s="661"/>
      <c r="BO17" s="662" t="s">
        <v>142</v>
      </c>
      <c r="BP17" s="662"/>
      <c r="BQ17" s="662"/>
      <c r="BR17" s="662"/>
      <c r="BS17" s="663" t="s">
        <v>142</v>
      </c>
      <c r="BT17" s="663"/>
      <c r="BU17" s="663"/>
      <c r="BV17" s="663"/>
      <c r="BW17" s="663"/>
      <c r="BX17" s="663"/>
      <c r="BY17" s="663"/>
      <c r="BZ17" s="663"/>
      <c r="CA17" s="663"/>
      <c r="CB17" s="667"/>
      <c r="CD17" s="656" t="s">
        <v>272</v>
      </c>
      <c r="CE17" s="657"/>
      <c r="CF17" s="657"/>
      <c r="CG17" s="657"/>
      <c r="CH17" s="657"/>
      <c r="CI17" s="657"/>
      <c r="CJ17" s="657"/>
      <c r="CK17" s="657"/>
      <c r="CL17" s="657"/>
      <c r="CM17" s="657"/>
      <c r="CN17" s="657"/>
      <c r="CO17" s="657"/>
      <c r="CP17" s="657"/>
      <c r="CQ17" s="658"/>
      <c r="CR17" s="659">
        <v>360494</v>
      </c>
      <c r="CS17" s="660"/>
      <c r="CT17" s="660"/>
      <c r="CU17" s="660"/>
      <c r="CV17" s="660"/>
      <c r="CW17" s="660"/>
      <c r="CX17" s="660"/>
      <c r="CY17" s="661"/>
      <c r="CZ17" s="662">
        <v>11.8</v>
      </c>
      <c r="DA17" s="662"/>
      <c r="DB17" s="662"/>
      <c r="DC17" s="662"/>
      <c r="DD17" s="668" t="s">
        <v>244</v>
      </c>
      <c r="DE17" s="660"/>
      <c r="DF17" s="660"/>
      <c r="DG17" s="660"/>
      <c r="DH17" s="660"/>
      <c r="DI17" s="660"/>
      <c r="DJ17" s="660"/>
      <c r="DK17" s="660"/>
      <c r="DL17" s="660"/>
      <c r="DM17" s="660"/>
      <c r="DN17" s="660"/>
      <c r="DO17" s="660"/>
      <c r="DP17" s="661"/>
      <c r="DQ17" s="668">
        <v>348495</v>
      </c>
      <c r="DR17" s="660"/>
      <c r="DS17" s="660"/>
      <c r="DT17" s="660"/>
      <c r="DU17" s="660"/>
      <c r="DV17" s="660"/>
      <c r="DW17" s="660"/>
      <c r="DX17" s="660"/>
      <c r="DY17" s="660"/>
      <c r="DZ17" s="660"/>
      <c r="EA17" s="660"/>
      <c r="EB17" s="660"/>
      <c r="EC17" s="669"/>
    </row>
    <row r="18" spans="2:133" ht="11.25" customHeight="1" x14ac:dyDescent="0.15">
      <c r="B18" s="656" t="s">
        <v>273</v>
      </c>
      <c r="C18" s="657"/>
      <c r="D18" s="657"/>
      <c r="E18" s="657"/>
      <c r="F18" s="657"/>
      <c r="G18" s="657"/>
      <c r="H18" s="657"/>
      <c r="I18" s="657"/>
      <c r="J18" s="657"/>
      <c r="K18" s="657"/>
      <c r="L18" s="657"/>
      <c r="M18" s="657"/>
      <c r="N18" s="657"/>
      <c r="O18" s="657"/>
      <c r="P18" s="657"/>
      <c r="Q18" s="658"/>
      <c r="R18" s="659">
        <v>100</v>
      </c>
      <c r="S18" s="660"/>
      <c r="T18" s="660"/>
      <c r="U18" s="660"/>
      <c r="V18" s="660"/>
      <c r="W18" s="660"/>
      <c r="X18" s="660"/>
      <c r="Y18" s="661"/>
      <c r="Z18" s="662">
        <v>0</v>
      </c>
      <c r="AA18" s="662"/>
      <c r="AB18" s="662"/>
      <c r="AC18" s="662"/>
      <c r="AD18" s="663">
        <v>100</v>
      </c>
      <c r="AE18" s="663"/>
      <c r="AF18" s="663"/>
      <c r="AG18" s="663"/>
      <c r="AH18" s="663"/>
      <c r="AI18" s="663"/>
      <c r="AJ18" s="663"/>
      <c r="AK18" s="663"/>
      <c r="AL18" s="664">
        <v>0</v>
      </c>
      <c r="AM18" s="665"/>
      <c r="AN18" s="665"/>
      <c r="AO18" s="666"/>
      <c r="AP18" s="656" t="s">
        <v>274</v>
      </c>
      <c r="AQ18" s="657"/>
      <c r="AR18" s="657"/>
      <c r="AS18" s="657"/>
      <c r="AT18" s="657"/>
      <c r="AU18" s="657"/>
      <c r="AV18" s="657"/>
      <c r="AW18" s="657"/>
      <c r="AX18" s="657"/>
      <c r="AY18" s="657"/>
      <c r="AZ18" s="657"/>
      <c r="BA18" s="657"/>
      <c r="BB18" s="657"/>
      <c r="BC18" s="657"/>
      <c r="BD18" s="657"/>
      <c r="BE18" s="657"/>
      <c r="BF18" s="658"/>
      <c r="BG18" s="659" t="s">
        <v>152</v>
      </c>
      <c r="BH18" s="660"/>
      <c r="BI18" s="660"/>
      <c r="BJ18" s="660"/>
      <c r="BK18" s="660"/>
      <c r="BL18" s="660"/>
      <c r="BM18" s="660"/>
      <c r="BN18" s="661"/>
      <c r="BO18" s="662" t="s">
        <v>244</v>
      </c>
      <c r="BP18" s="662"/>
      <c r="BQ18" s="662"/>
      <c r="BR18" s="662"/>
      <c r="BS18" s="663" t="s">
        <v>142</v>
      </c>
      <c r="BT18" s="663"/>
      <c r="BU18" s="663"/>
      <c r="BV18" s="663"/>
      <c r="BW18" s="663"/>
      <c r="BX18" s="663"/>
      <c r="BY18" s="663"/>
      <c r="BZ18" s="663"/>
      <c r="CA18" s="663"/>
      <c r="CB18" s="667"/>
      <c r="CD18" s="656" t="s">
        <v>275</v>
      </c>
      <c r="CE18" s="657"/>
      <c r="CF18" s="657"/>
      <c r="CG18" s="657"/>
      <c r="CH18" s="657"/>
      <c r="CI18" s="657"/>
      <c r="CJ18" s="657"/>
      <c r="CK18" s="657"/>
      <c r="CL18" s="657"/>
      <c r="CM18" s="657"/>
      <c r="CN18" s="657"/>
      <c r="CO18" s="657"/>
      <c r="CP18" s="657"/>
      <c r="CQ18" s="658"/>
      <c r="CR18" s="659" t="s">
        <v>142</v>
      </c>
      <c r="CS18" s="660"/>
      <c r="CT18" s="660"/>
      <c r="CU18" s="660"/>
      <c r="CV18" s="660"/>
      <c r="CW18" s="660"/>
      <c r="CX18" s="660"/>
      <c r="CY18" s="661"/>
      <c r="CZ18" s="662" t="s">
        <v>142</v>
      </c>
      <c r="DA18" s="662"/>
      <c r="DB18" s="662"/>
      <c r="DC18" s="662"/>
      <c r="DD18" s="668" t="s">
        <v>142</v>
      </c>
      <c r="DE18" s="660"/>
      <c r="DF18" s="660"/>
      <c r="DG18" s="660"/>
      <c r="DH18" s="660"/>
      <c r="DI18" s="660"/>
      <c r="DJ18" s="660"/>
      <c r="DK18" s="660"/>
      <c r="DL18" s="660"/>
      <c r="DM18" s="660"/>
      <c r="DN18" s="660"/>
      <c r="DO18" s="660"/>
      <c r="DP18" s="661"/>
      <c r="DQ18" s="668" t="s">
        <v>152</v>
      </c>
      <c r="DR18" s="660"/>
      <c r="DS18" s="660"/>
      <c r="DT18" s="660"/>
      <c r="DU18" s="660"/>
      <c r="DV18" s="660"/>
      <c r="DW18" s="660"/>
      <c r="DX18" s="660"/>
      <c r="DY18" s="660"/>
      <c r="DZ18" s="660"/>
      <c r="EA18" s="660"/>
      <c r="EB18" s="660"/>
      <c r="EC18" s="669"/>
    </row>
    <row r="19" spans="2:133" ht="11.25" customHeight="1" x14ac:dyDescent="0.15">
      <c r="B19" s="656" t="s">
        <v>276</v>
      </c>
      <c r="C19" s="657"/>
      <c r="D19" s="657"/>
      <c r="E19" s="657"/>
      <c r="F19" s="657"/>
      <c r="G19" s="657"/>
      <c r="H19" s="657"/>
      <c r="I19" s="657"/>
      <c r="J19" s="657"/>
      <c r="K19" s="657"/>
      <c r="L19" s="657"/>
      <c r="M19" s="657"/>
      <c r="N19" s="657"/>
      <c r="O19" s="657"/>
      <c r="P19" s="657"/>
      <c r="Q19" s="658"/>
      <c r="R19" s="659">
        <v>93</v>
      </c>
      <c r="S19" s="660"/>
      <c r="T19" s="660"/>
      <c r="U19" s="660"/>
      <c r="V19" s="660"/>
      <c r="W19" s="660"/>
      <c r="X19" s="660"/>
      <c r="Y19" s="661"/>
      <c r="Z19" s="662">
        <v>0</v>
      </c>
      <c r="AA19" s="662"/>
      <c r="AB19" s="662"/>
      <c r="AC19" s="662"/>
      <c r="AD19" s="663">
        <v>93</v>
      </c>
      <c r="AE19" s="663"/>
      <c r="AF19" s="663"/>
      <c r="AG19" s="663"/>
      <c r="AH19" s="663"/>
      <c r="AI19" s="663"/>
      <c r="AJ19" s="663"/>
      <c r="AK19" s="663"/>
      <c r="AL19" s="664">
        <v>0</v>
      </c>
      <c r="AM19" s="665"/>
      <c r="AN19" s="665"/>
      <c r="AO19" s="666"/>
      <c r="AP19" s="656" t="s">
        <v>277</v>
      </c>
      <c r="AQ19" s="657"/>
      <c r="AR19" s="657"/>
      <c r="AS19" s="657"/>
      <c r="AT19" s="657"/>
      <c r="AU19" s="657"/>
      <c r="AV19" s="657"/>
      <c r="AW19" s="657"/>
      <c r="AX19" s="657"/>
      <c r="AY19" s="657"/>
      <c r="AZ19" s="657"/>
      <c r="BA19" s="657"/>
      <c r="BB19" s="657"/>
      <c r="BC19" s="657"/>
      <c r="BD19" s="657"/>
      <c r="BE19" s="657"/>
      <c r="BF19" s="658"/>
      <c r="BG19" s="659">
        <v>2986</v>
      </c>
      <c r="BH19" s="660"/>
      <c r="BI19" s="660"/>
      <c r="BJ19" s="660"/>
      <c r="BK19" s="660"/>
      <c r="BL19" s="660"/>
      <c r="BM19" s="660"/>
      <c r="BN19" s="661"/>
      <c r="BO19" s="662">
        <v>2.4</v>
      </c>
      <c r="BP19" s="662"/>
      <c r="BQ19" s="662"/>
      <c r="BR19" s="662"/>
      <c r="BS19" s="663" t="s">
        <v>142</v>
      </c>
      <c r="BT19" s="663"/>
      <c r="BU19" s="663"/>
      <c r="BV19" s="663"/>
      <c r="BW19" s="663"/>
      <c r="BX19" s="663"/>
      <c r="BY19" s="663"/>
      <c r="BZ19" s="663"/>
      <c r="CA19" s="663"/>
      <c r="CB19" s="667"/>
      <c r="CD19" s="656" t="s">
        <v>278</v>
      </c>
      <c r="CE19" s="657"/>
      <c r="CF19" s="657"/>
      <c r="CG19" s="657"/>
      <c r="CH19" s="657"/>
      <c r="CI19" s="657"/>
      <c r="CJ19" s="657"/>
      <c r="CK19" s="657"/>
      <c r="CL19" s="657"/>
      <c r="CM19" s="657"/>
      <c r="CN19" s="657"/>
      <c r="CO19" s="657"/>
      <c r="CP19" s="657"/>
      <c r="CQ19" s="658"/>
      <c r="CR19" s="659" t="s">
        <v>244</v>
      </c>
      <c r="CS19" s="660"/>
      <c r="CT19" s="660"/>
      <c r="CU19" s="660"/>
      <c r="CV19" s="660"/>
      <c r="CW19" s="660"/>
      <c r="CX19" s="660"/>
      <c r="CY19" s="661"/>
      <c r="CZ19" s="662" t="s">
        <v>244</v>
      </c>
      <c r="DA19" s="662"/>
      <c r="DB19" s="662"/>
      <c r="DC19" s="662"/>
      <c r="DD19" s="668" t="s">
        <v>152</v>
      </c>
      <c r="DE19" s="660"/>
      <c r="DF19" s="660"/>
      <c r="DG19" s="660"/>
      <c r="DH19" s="660"/>
      <c r="DI19" s="660"/>
      <c r="DJ19" s="660"/>
      <c r="DK19" s="660"/>
      <c r="DL19" s="660"/>
      <c r="DM19" s="660"/>
      <c r="DN19" s="660"/>
      <c r="DO19" s="660"/>
      <c r="DP19" s="661"/>
      <c r="DQ19" s="668" t="s">
        <v>244</v>
      </c>
      <c r="DR19" s="660"/>
      <c r="DS19" s="660"/>
      <c r="DT19" s="660"/>
      <c r="DU19" s="660"/>
      <c r="DV19" s="660"/>
      <c r="DW19" s="660"/>
      <c r="DX19" s="660"/>
      <c r="DY19" s="660"/>
      <c r="DZ19" s="660"/>
      <c r="EA19" s="660"/>
      <c r="EB19" s="660"/>
      <c r="EC19" s="669"/>
    </row>
    <row r="20" spans="2:133" ht="11.25" customHeight="1" x14ac:dyDescent="0.15">
      <c r="B20" s="672" t="s">
        <v>279</v>
      </c>
      <c r="C20" s="673"/>
      <c r="D20" s="673"/>
      <c r="E20" s="673"/>
      <c r="F20" s="673"/>
      <c r="G20" s="673"/>
      <c r="H20" s="673"/>
      <c r="I20" s="673"/>
      <c r="J20" s="673"/>
      <c r="K20" s="673"/>
      <c r="L20" s="673"/>
      <c r="M20" s="673"/>
      <c r="N20" s="673"/>
      <c r="O20" s="673"/>
      <c r="P20" s="673"/>
      <c r="Q20" s="674"/>
      <c r="R20" s="659">
        <v>7</v>
      </c>
      <c r="S20" s="660"/>
      <c r="T20" s="660"/>
      <c r="U20" s="660"/>
      <c r="V20" s="660"/>
      <c r="W20" s="660"/>
      <c r="X20" s="660"/>
      <c r="Y20" s="661"/>
      <c r="Z20" s="662">
        <v>0</v>
      </c>
      <c r="AA20" s="662"/>
      <c r="AB20" s="662"/>
      <c r="AC20" s="662"/>
      <c r="AD20" s="663">
        <v>7</v>
      </c>
      <c r="AE20" s="663"/>
      <c r="AF20" s="663"/>
      <c r="AG20" s="663"/>
      <c r="AH20" s="663"/>
      <c r="AI20" s="663"/>
      <c r="AJ20" s="663"/>
      <c r="AK20" s="663"/>
      <c r="AL20" s="664">
        <v>0</v>
      </c>
      <c r="AM20" s="665"/>
      <c r="AN20" s="665"/>
      <c r="AO20" s="666"/>
      <c r="AP20" s="656" t="s">
        <v>280</v>
      </c>
      <c r="AQ20" s="657"/>
      <c r="AR20" s="657"/>
      <c r="AS20" s="657"/>
      <c r="AT20" s="657"/>
      <c r="AU20" s="657"/>
      <c r="AV20" s="657"/>
      <c r="AW20" s="657"/>
      <c r="AX20" s="657"/>
      <c r="AY20" s="657"/>
      <c r="AZ20" s="657"/>
      <c r="BA20" s="657"/>
      <c r="BB20" s="657"/>
      <c r="BC20" s="657"/>
      <c r="BD20" s="657"/>
      <c r="BE20" s="657"/>
      <c r="BF20" s="658"/>
      <c r="BG20" s="659">
        <v>2986</v>
      </c>
      <c r="BH20" s="660"/>
      <c r="BI20" s="660"/>
      <c r="BJ20" s="660"/>
      <c r="BK20" s="660"/>
      <c r="BL20" s="660"/>
      <c r="BM20" s="660"/>
      <c r="BN20" s="661"/>
      <c r="BO20" s="662">
        <v>2.4</v>
      </c>
      <c r="BP20" s="662"/>
      <c r="BQ20" s="662"/>
      <c r="BR20" s="662"/>
      <c r="BS20" s="663" t="s">
        <v>152</v>
      </c>
      <c r="BT20" s="663"/>
      <c r="BU20" s="663"/>
      <c r="BV20" s="663"/>
      <c r="BW20" s="663"/>
      <c r="BX20" s="663"/>
      <c r="BY20" s="663"/>
      <c r="BZ20" s="663"/>
      <c r="CA20" s="663"/>
      <c r="CB20" s="667"/>
      <c r="CD20" s="656" t="s">
        <v>281</v>
      </c>
      <c r="CE20" s="657"/>
      <c r="CF20" s="657"/>
      <c r="CG20" s="657"/>
      <c r="CH20" s="657"/>
      <c r="CI20" s="657"/>
      <c r="CJ20" s="657"/>
      <c r="CK20" s="657"/>
      <c r="CL20" s="657"/>
      <c r="CM20" s="657"/>
      <c r="CN20" s="657"/>
      <c r="CO20" s="657"/>
      <c r="CP20" s="657"/>
      <c r="CQ20" s="658"/>
      <c r="CR20" s="659">
        <v>3043297</v>
      </c>
      <c r="CS20" s="660"/>
      <c r="CT20" s="660"/>
      <c r="CU20" s="660"/>
      <c r="CV20" s="660"/>
      <c r="CW20" s="660"/>
      <c r="CX20" s="660"/>
      <c r="CY20" s="661"/>
      <c r="CZ20" s="662">
        <v>100</v>
      </c>
      <c r="DA20" s="662"/>
      <c r="DB20" s="662"/>
      <c r="DC20" s="662"/>
      <c r="DD20" s="668">
        <v>608771</v>
      </c>
      <c r="DE20" s="660"/>
      <c r="DF20" s="660"/>
      <c r="DG20" s="660"/>
      <c r="DH20" s="660"/>
      <c r="DI20" s="660"/>
      <c r="DJ20" s="660"/>
      <c r="DK20" s="660"/>
      <c r="DL20" s="660"/>
      <c r="DM20" s="660"/>
      <c r="DN20" s="660"/>
      <c r="DO20" s="660"/>
      <c r="DP20" s="661"/>
      <c r="DQ20" s="668">
        <v>1976840</v>
      </c>
      <c r="DR20" s="660"/>
      <c r="DS20" s="660"/>
      <c r="DT20" s="660"/>
      <c r="DU20" s="660"/>
      <c r="DV20" s="660"/>
      <c r="DW20" s="660"/>
      <c r="DX20" s="660"/>
      <c r="DY20" s="660"/>
      <c r="DZ20" s="660"/>
      <c r="EA20" s="660"/>
      <c r="EB20" s="660"/>
      <c r="EC20" s="669"/>
    </row>
    <row r="21" spans="2:133" ht="11.25" customHeight="1" x14ac:dyDescent="0.15">
      <c r="B21" s="656" t="s">
        <v>282</v>
      </c>
      <c r="C21" s="657"/>
      <c r="D21" s="657"/>
      <c r="E21" s="657"/>
      <c r="F21" s="657"/>
      <c r="G21" s="657"/>
      <c r="H21" s="657"/>
      <c r="I21" s="657"/>
      <c r="J21" s="657"/>
      <c r="K21" s="657"/>
      <c r="L21" s="657"/>
      <c r="M21" s="657"/>
      <c r="N21" s="657"/>
      <c r="O21" s="657"/>
      <c r="P21" s="657"/>
      <c r="Q21" s="658"/>
      <c r="R21" s="659">
        <v>1683579</v>
      </c>
      <c r="S21" s="660"/>
      <c r="T21" s="660"/>
      <c r="U21" s="660"/>
      <c r="V21" s="660"/>
      <c r="W21" s="660"/>
      <c r="X21" s="660"/>
      <c r="Y21" s="661"/>
      <c r="Z21" s="662">
        <v>49.2</v>
      </c>
      <c r="AA21" s="662"/>
      <c r="AB21" s="662"/>
      <c r="AC21" s="662"/>
      <c r="AD21" s="663">
        <v>1469668</v>
      </c>
      <c r="AE21" s="663"/>
      <c r="AF21" s="663"/>
      <c r="AG21" s="663"/>
      <c r="AH21" s="663"/>
      <c r="AI21" s="663"/>
      <c r="AJ21" s="663"/>
      <c r="AK21" s="663"/>
      <c r="AL21" s="664">
        <v>85.6</v>
      </c>
      <c r="AM21" s="665"/>
      <c r="AN21" s="665"/>
      <c r="AO21" s="666"/>
      <c r="AP21" s="656" t="s">
        <v>283</v>
      </c>
      <c r="AQ21" s="675"/>
      <c r="AR21" s="675"/>
      <c r="AS21" s="675"/>
      <c r="AT21" s="675"/>
      <c r="AU21" s="675"/>
      <c r="AV21" s="675"/>
      <c r="AW21" s="675"/>
      <c r="AX21" s="675"/>
      <c r="AY21" s="675"/>
      <c r="AZ21" s="675"/>
      <c r="BA21" s="675"/>
      <c r="BB21" s="675"/>
      <c r="BC21" s="675"/>
      <c r="BD21" s="675"/>
      <c r="BE21" s="675"/>
      <c r="BF21" s="676"/>
      <c r="BG21" s="659">
        <v>2986</v>
      </c>
      <c r="BH21" s="660"/>
      <c r="BI21" s="660"/>
      <c r="BJ21" s="660"/>
      <c r="BK21" s="660"/>
      <c r="BL21" s="660"/>
      <c r="BM21" s="660"/>
      <c r="BN21" s="661"/>
      <c r="BO21" s="662">
        <v>2.4</v>
      </c>
      <c r="BP21" s="662"/>
      <c r="BQ21" s="662"/>
      <c r="BR21" s="662"/>
      <c r="BS21" s="663" t="s">
        <v>152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284</v>
      </c>
      <c r="C22" s="657"/>
      <c r="D22" s="657"/>
      <c r="E22" s="657"/>
      <c r="F22" s="657"/>
      <c r="G22" s="657"/>
      <c r="H22" s="657"/>
      <c r="I22" s="657"/>
      <c r="J22" s="657"/>
      <c r="K22" s="657"/>
      <c r="L22" s="657"/>
      <c r="M22" s="657"/>
      <c r="N22" s="657"/>
      <c r="O22" s="657"/>
      <c r="P22" s="657"/>
      <c r="Q22" s="658"/>
      <c r="R22" s="659">
        <v>1469668</v>
      </c>
      <c r="S22" s="660"/>
      <c r="T22" s="660"/>
      <c r="U22" s="660"/>
      <c r="V22" s="660"/>
      <c r="W22" s="660"/>
      <c r="X22" s="660"/>
      <c r="Y22" s="661"/>
      <c r="Z22" s="662">
        <v>42.9</v>
      </c>
      <c r="AA22" s="662"/>
      <c r="AB22" s="662"/>
      <c r="AC22" s="662"/>
      <c r="AD22" s="663">
        <v>1469668</v>
      </c>
      <c r="AE22" s="663"/>
      <c r="AF22" s="663"/>
      <c r="AG22" s="663"/>
      <c r="AH22" s="663"/>
      <c r="AI22" s="663"/>
      <c r="AJ22" s="663"/>
      <c r="AK22" s="663"/>
      <c r="AL22" s="664">
        <v>85.6</v>
      </c>
      <c r="AM22" s="665"/>
      <c r="AN22" s="665"/>
      <c r="AO22" s="666"/>
      <c r="AP22" s="656" t="s">
        <v>285</v>
      </c>
      <c r="AQ22" s="675"/>
      <c r="AR22" s="675"/>
      <c r="AS22" s="675"/>
      <c r="AT22" s="675"/>
      <c r="AU22" s="675"/>
      <c r="AV22" s="675"/>
      <c r="AW22" s="675"/>
      <c r="AX22" s="675"/>
      <c r="AY22" s="675"/>
      <c r="AZ22" s="675"/>
      <c r="BA22" s="675"/>
      <c r="BB22" s="675"/>
      <c r="BC22" s="675"/>
      <c r="BD22" s="675"/>
      <c r="BE22" s="675"/>
      <c r="BF22" s="676"/>
      <c r="BG22" s="659" t="s">
        <v>142</v>
      </c>
      <c r="BH22" s="660"/>
      <c r="BI22" s="660"/>
      <c r="BJ22" s="660"/>
      <c r="BK22" s="660"/>
      <c r="BL22" s="660"/>
      <c r="BM22" s="660"/>
      <c r="BN22" s="661"/>
      <c r="BO22" s="662" t="s">
        <v>142</v>
      </c>
      <c r="BP22" s="662"/>
      <c r="BQ22" s="662"/>
      <c r="BR22" s="662"/>
      <c r="BS22" s="663" t="s">
        <v>142</v>
      </c>
      <c r="BT22" s="663"/>
      <c r="BU22" s="663"/>
      <c r="BV22" s="663"/>
      <c r="BW22" s="663"/>
      <c r="BX22" s="663"/>
      <c r="BY22" s="663"/>
      <c r="BZ22" s="663"/>
      <c r="CA22" s="663"/>
      <c r="CB22" s="667"/>
      <c r="CD22" s="641" t="s">
        <v>286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287</v>
      </c>
      <c r="C23" s="657"/>
      <c r="D23" s="657"/>
      <c r="E23" s="657"/>
      <c r="F23" s="657"/>
      <c r="G23" s="657"/>
      <c r="H23" s="657"/>
      <c r="I23" s="657"/>
      <c r="J23" s="657"/>
      <c r="K23" s="657"/>
      <c r="L23" s="657"/>
      <c r="M23" s="657"/>
      <c r="N23" s="657"/>
      <c r="O23" s="657"/>
      <c r="P23" s="657"/>
      <c r="Q23" s="658"/>
      <c r="R23" s="659">
        <v>213911</v>
      </c>
      <c r="S23" s="660"/>
      <c r="T23" s="660"/>
      <c r="U23" s="660"/>
      <c r="V23" s="660"/>
      <c r="W23" s="660"/>
      <c r="X23" s="660"/>
      <c r="Y23" s="661"/>
      <c r="Z23" s="662">
        <v>6.2</v>
      </c>
      <c r="AA23" s="662"/>
      <c r="AB23" s="662"/>
      <c r="AC23" s="662"/>
      <c r="AD23" s="663" t="s">
        <v>142</v>
      </c>
      <c r="AE23" s="663"/>
      <c r="AF23" s="663"/>
      <c r="AG23" s="663"/>
      <c r="AH23" s="663"/>
      <c r="AI23" s="663"/>
      <c r="AJ23" s="663"/>
      <c r="AK23" s="663"/>
      <c r="AL23" s="664" t="s">
        <v>152</v>
      </c>
      <c r="AM23" s="665"/>
      <c r="AN23" s="665"/>
      <c r="AO23" s="666"/>
      <c r="AP23" s="656" t="s">
        <v>288</v>
      </c>
      <c r="AQ23" s="675"/>
      <c r="AR23" s="675"/>
      <c r="AS23" s="675"/>
      <c r="AT23" s="675"/>
      <c r="AU23" s="675"/>
      <c r="AV23" s="675"/>
      <c r="AW23" s="675"/>
      <c r="AX23" s="675"/>
      <c r="AY23" s="675"/>
      <c r="AZ23" s="675"/>
      <c r="BA23" s="675"/>
      <c r="BB23" s="675"/>
      <c r="BC23" s="675"/>
      <c r="BD23" s="675"/>
      <c r="BE23" s="675"/>
      <c r="BF23" s="676"/>
      <c r="BG23" s="659" t="s">
        <v>152</v>
      </c>
      <c r="BH23" s="660"/>
      <c r="BI23" s="660"/>
      <c r="BJ23" s="660"/>
      <c r="BK23" s="660"/>
      <c r="BL23" s="660"/>
      <c r="BM23" s="660"/>
      <c r="BN23" s="661"/>
      <c r="BO23" s="662" t="s">
        <v>152</v>
      </c>
      <c r="BP23" s="662"/>
      <c r="BQ23" s="662"/>
      <c r="BR23" s="662"/>
      <c r="BS23" s="663" t="s">
        <v>244</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289</v>
      </c>
      <c r="CS23" s="642"/>
      <c r="CT23" s="642"/>
      <c r="CU23" s="642"/>
      <c r="CV23" s="642"/>
      <c r="CW23" s="642"/>
      <c r="CX23" s="642"/>
      <c r="CY23" s="643"/>
      <c r="CZ23" s="641" t="s">
        <v>290</v>
      </c>
      <c r="DA23" s="642"/>
      <c r="DB23" s="642"/>
      <c r="DC23" s="643"/>
      <c r="DD23" s="641" t="s">
        <v>291</v>
      </c>
      <c r="DE23" s="642"/>
      <c r="DF23" s="642"/>
      <c r="DG23" s="642"/>
      <c r="DH23" s="642"/>
      <c r="DI23" s="642"/>
      <c r="DJ23" s="642"/>
      <c r="DK23" s="643"/>
      <c r="DL23" s="686" t="s">
        <v>292</v>
      </c>
      <c r="DM23" s="687"/>
      <c r="DN23" s="687"/>
      <c r="DO23" s="687"/>
      <c r="DP23" s="687"/>
      <c r="DQ23" s="687"/>
      <c r="DR23" s="687"/>
      <c r="DS23" s="687"/>
      <c r="DT23" s="687"/>
      <c r="DU23" s="687"/>
      <c r="DV23" s="688"/>
      <c r="DW23" s="641" t="s">
        <v>293</v>
      </c>
      <c r="DX23" s="642"/>
      <c r="DY23" s="642"/>
      <c r="DZ23" s="642"/>
      <c r="EA23" s="642"/>
      <c r="EB23" s="642"/>
      <c r="EC23" s="643"/>
    </row>
    <row r="24" spans="2:133" ht="11.25" customHeight="1" x14ac:dyDescent="0.15">
      <c r="B24" s="656" t="s">
        <v>294</v>
      </c>
      <c r="C24" s="657"/>
      <c r="D24" s="657"/>
      <c r="E24" s="657"/>
      <c r="F24" s="657"/>
      <c r="G24" s="657"/>
      <c r="H24" s="657"/>
      <c r="I24" s="657"/>
      <c r="J24" s="657"/>
      <c r="K24" s="657"/>
      <c r="L24" s="657"/>
      <c r="M24" s="657"/>
      <c r="N24" s="657"/>
      <c r="O24" s="657"/>
      <c r="P24" s="657"/>
      <c r="Q24" s="658"/>
      <c r="R24" s="659" t="s">
        <v>142</v>
      </c>
      <c r="S24" s="660"/>
      <c r="T24" s="660"/>
      <c r="U24" s="660"/>
      <c r="V24" s="660"/>
      <c r="W24" s="660"/>
      <c r="X24" s="660"/>
      <c r="Y24" s="661"/>
      <c r="Z24" s="662" t="s">
        <v>244</v>
      </c>
      <c r="AA24" s="662"/>
      <c r="AB24" s="662"/>
      <c r="AC24" s="662"/>
      <c r="AD24" s="663" t="s">
        <v>142</v>
      </c>
      <c r="AE24" s="663"/>
      <c r="AF24" s="663"/>
      <c r="AG24" s="663"/>
      <c r="AH24" s="663"/>
      <c r="AI24" s="663"/>
      <c r="AJ24" s="663"/>
      <c r="AK24" s="663"/>
      <c r="AL24" s="664" t="s">
        <v>142</v>
      </c>
      <c r="AM24" s="665"/>
      <c r="AN24" s="665"/>
      <c r="AO24" s="666"/>
      <c r="AP24" s="656" t="s">
        <v>295</v>
      </c>
      <c r="AQ24" s="675"/>
      <c r="AR24" s="675"/>
      <c r="AS24" s="675"/>
      <c r="AT24" s="675"/>
      <c r="AU24" s="675"/>
      <c r="AV24" s="675"/>
      <c r="AW24" s="675"/>
      <c r="AX24" s="675"/>
      <c r="AY24" s="675"/>
      <c r="AZ24" s="675"/>
      <c r="BA24" s="675"/>
      <c r="BB24" s="675"/>
      <c r="BC24" s="675"/>
      <c r="BD24" s="675"/>
      <c r="BE24" s="675"/>
      <c r="BF24" s="676"/>
      <c r="BG24" s="659" t="s">
        <v>244</v>
      </c>
      <c r="BH24" s="660"/>
      <c r="BI24" s="660"/>
      <c r="BJ24" s="660"/>
      <c r="BK24" s="660"/>
      <c r="BL24" s="660"/>
      <c r="BM24" s="660"/>
      <c r="BN24" s="661"/>
      <c r="BO24" s="662" t="s">
        <v>142</v>
      </c>
      <c r="BP24" s="662"/>
      <c r="BQ24" s="662"/>
      <c r="BR24" s="662"/>
      <c r="BS24" s="663" t="s">
        <v>142</v>
      </c>
      <c r="BT24" s="663"/>
      <c r="BU24" s="663"/>
      <c r="BV24" s="663"/>
      <c r="BW24" s="663"/>
      <c r="BX24" s="663"/>
      <c r="BY24" s="663"/>
      <c r="BZ24" s="663"/>
      <c r="CA24" s="663"/>
      <c r="CB24" s="667"/>
      <c r="CD24" s="645" t="s">
        <v>296</v>
      </c>
      <c r="CE24" s="646"/>
      <c r="CF24" s="646"/>
      <c r="CG24" s="646"/>
      <c r="CH24" s="646"/>
      <c r="CI24" s="646"/>
      <c r="CJ24" s="646"/>
      <c r="CK24" s="646"/>
      <c r="CL24" s="646"/>
      <c r="CM24" s="646"/>
      <c r="CN24" s="646"/>
      <c r="CO24" s="646"/>
      <c r="CP24" s="646"/>
      <c r="CQ24" s="647"/>
      <c r="CR24" s="648">
        <v>1111108</v>
      </c>
      <c r="CS24" s="649"/>
      <c r="CT24" s="649"/>
      <c r="CU24" s="649"/>
      <c r="CV24" s="649"/>
      <c r="CW24" s="649"/>
      <c r="CX24" s="649"/>
      <c r="CY24" s="650"/>
      <c r="CZ24" s="653">
        <v>36.5</v>
      </c>
      <c r="DA24" s="654"/>
      <c r="DB24" s="654"/>
      <c r="DC24" s="670"/>
      <c r="DD24" s="694">
        <v>955198</v>
      </c>
      <c r="DE24" s="649"/>
      <c r="DF24" s="649"/>
      <c r="DG24" s="649"/>
      <c r="DH24" s="649"/>
      <c r="DI24" s="649"/>
      <c r="DJ24" s="649"/>
      <c r="DK24" s="650"/>
      <c r="DL24" s="694">
        <v>949985</v>
      </c>
      <c r="DM24" s="649"/>
      <c r="DN24" s="649"/>
      <c r="DO24" s="649"/>
      <c r="DP24" s="649"/>
      <c r="DQ24" s="649"/>
      <c r="DR24" s="649"/>
      <c r="DS24" s="649"/>
      <c r="DT24" s="649"/>
      <c r="DU24" s="649"/>
      <c r="DV24" s="650"/>
      <c r="DW24" s="653">
        <v>54.9</v>
      </c>
      <c r="DX24" s="654"/>
      <c r="DY24" s="654"/>
      <c r="DZ24" s="654"/>
      <c r="EA24" s="654"/>
      <c r="EB24" s="654"/>
      <c r="EC24" s="655"/>
    </row>
    <row r="25" spans="2:133" ht="11.25" customHeight="1" x14ac:dyDescent="0.15">
      <c r="B25" s="656" t="s">
        <v>297</v>
      </c>
      <c r="C25" s="657"/>
      <c r="D25" s="657"/>
      <c r="E25" s="657"/>
      <c r="F25" s="657"/>
      <c r="G25" s="657"/>
      <c r="H25" s="657"/>
      <c r="I25" s="657"/>
      <c r="J25" s="657"/>
      <c r="K25" s="657"/>
      <c r="L25" s="657"/>
      <c r="M25" s="657"/>
      <c r="N25" s="657"/>
      <c r="O25" s="657"/>
      <c r="P25" s="657"/>
      <c r="Q25" s="658"/>
      <c r="R25" s="659">
        <v>1926266</v>
      </c>
      <c r="S25" s="660"/>
      <c r="T25" s="660"/>
      <c r="U25" s="660"/>
      <c r="V25" s="660"/>
      <c r="W25" s="660"/>
      <c r="X25" s="660"/>
      <c r="Y25" s="661"/>
      <c r="Z25" s="662">
        <v>56.3</v>
      </c>
      <c r="AA25" s="662"/>
      <c r="AB25" s="662"/>
      <c r="AC25" s="662"/>
      <c r="AD25" s="663">
        <v>1712355</v>
      </c>
      <c r="AE25" s="663"/>
      <c r="AF25" s="663"/>
      <c r="AG25" s="663"/>
      <c r="AH25" s="663"/>
      <c r="AI25" s="663"/>
      <c r="AJ25" s="663"/>
      <c r="AK25" s="663"/>
      <c r="AL25" s="664">
        <v>99.8</v>
      </c>
      <c r="AM25" s="665"/>
      <c r="AN25" s="665"/>
      <c r="AO25" s="666"/>
      <c r="AP25" s="656" t="s">
        <v>298</v>
      </c>
      <c r="AQ25" s="675"/>
      <c r="AR25" s="675"/>
      <c r="AS25" s="675"/>
      <c r="AT25" s="675"/>
      <c r="AU25" s="675"/>
      <c r="AV25" s="675"/>
      <c r="AW25" s="675"/>
      <c r="AX25" s="675"/>
      <c r="AY25" s="675"/>
      <c r="AZ25" s="675"/>
      <c r="BA25" s="675"/>
      <c r="BB25" s="675"/>
      <c r="BC25" s="675"/>
      <c r="BD25" s="675"/>
      <c r="BE25" s="675"/>
      <c r="BF25" s="676"/>
      <c r="BG25" s="659" t="s">
        <v>152</v>
      </c>
      <c r="BH25" s="660"/>
      <c r="BI25" s="660"/>
      <c r="BJ25" s="660"/>
      <c r="BK25" s="660"/>
      <c r="BL25" s="660"/>
      <c r="BM25" s="660"/>
      <c r="BN25" s="661"/>
      <c r="BO25" s="662" t="s">
        <v>142</v>
      </c>
      <c r="BP25" s="662"/>
      <c r="BQ25" s="662"/>
      <c r="BR25" s="662"/>
      <c r="BS25" s="663" t="s">
        <v>142</v>
      </c>
      <c r="BT25" s="663"/>
      <c r="BU25" s="663"/>
      <c r="BV25" s="663"/>
      <c r="BW25" s="663"/>
      <c r="BX25" s="663"/>
      <c r="BY25" s="663"/>
      <c r="BZ25" s="663"/>
      <c r="CA25" s="663"/>
      <c r="CB25" s="667"/>
      <c r="CD25" s="656" t="s">
        <v>299</v>
      </c>
      <c r="CE25" s="657"/>
      <c r="CF25" s="657"/>
      <c r="CG25" s="657"/>
      <c r="CH25" s="657"/>
      <c r="CI25" s="657"/>
      <c r="CJ25" s="657"/>
      <c r="CK25" s="657"/>
      <c r="CL25" s="657"/>
      <c r="CM25" s="657"/>
      <c r="CN25" s="657"/>
      <c r="CO25" s="657"/>
      <c r="CP25" s="657"/>
      <c r="CQ25" s="658"/>
      <c r="CR25" s="659">
        <v>468809</v>
      </c>
      <c r="CS25" s="691"/>
      <c r="CT25" s="691"/>
      <c r="CU25" s="691"/>
      <c r="CV25" s="691"/>
      <c r="CW25" s="691"/>
      <c r="CX25" s="691"/>
      <c r="CY25" s="692"/>
      <c r="CZ25" s="664">
        <v>15.4</v>
      </c>
      <c r="DA25" s="689"/>
      <c r="DB25" s="689"/>
      <c r="DC25" s="693"/>
      <c r="DD25" s="668">
        <v>452709</v>
      </c>
      <c r="DE25" s="691"/>
      <c r="DF25" s="691"/>
      <c r="DG25" s="691"/>
      <c r="DH25" s="691"/>
      <c r="DI25" s="691"/>
      <c r="DJ25" s="691"/>
      <c r="DK25" s="692"/>
      <c r="DL25" s="668">
        <v>447496</v>
      </c>
      <c r="DM25" s="691"/>
      <c r="DN25" s="691"/>
      <c r="DO25" s="691"/>
      <c r="DP25" s="691"/>
      <c r="DQ25" s="691"/>
      <c r="DR25" s="691"/>
      <c r="DS25" s="691"/>
      <c r="DT25" s="691"/>
      <c r="DU25" s="691"/>
      <c r="DV25" s="692"/>
      <c r="DW25" s="664">
        <v>25.9</v>
      </c>
      <c r="DX25" s="689"/>
      <c r="DY25" s="689"/>
      <c r="DZ25" s="689"/>
      <c r="EA25" s="689"/>
      <c r="EB25" s="689"/>
      <c r="EC25" s="690"/>
    </row>
    <row r="26" spans="2:133" ht="11.25" customHeight="1" x14ac:dyDescent="0.15">
      <c r="B26" s="656" t="s">
        <v>300</v>
      </c>
      <c r="C26" s="657"/>
      <c r="D26" s="657"/>
      <c r="E26" s="657"/>
      <c r="F26" s="657"/>
      <c r="G26" s="657"/>
      <c r="H26" s="657"/>
      <c r="I26" s="657"/>
      <c r="J26" s="657"/>
      <c r="K26" s="657"/>
      <c r="L26" s="657"/>
      <c r="M26" s="657"/>
      <c r="N26" s="657"/>
      <c r="O26" s="657"/>
      <c r="P26" s="657"/>
      <c r="Q26" s="658"/>
      <c r="R26" s="659" t="s">
        <v>142</v>
      </c>
      <c r="S26" s="660"/>
      <c r="T26" s="660"/>
      <c r="U26" s="660"/>
      <c r="V26" s="660"/>
      <c r="W26" s="660"/>
      <c r="X26" s="660"/>
      <c r="Y26" s="661"/>
      <c r="Z26" s="662" t="s">
        <v>142</v>
      </c>
      <c r="AA26" s="662"/>
      <c r="AB26" s="662"/>
      <c r="AC26" s="662"/>
      <c r="AD26" s="663" t="s">
        <v>152</v>
      </c>
      <c r="AE26" s="663"/>
      <c r="AF26" s="663"/>
      <c r="AG26" s="663"/>
      <c r="AH26" s="663"/>
      <c r="AI26" s="663"/>
      <c r="AJ26" s="663"/>
      <c r="AK26" s="663"/>
      <c r="AL26" s="664" t="s">
        <v>142</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244</v>
      </c>
      <c r="BH26" s="660"/>
      <c r="BI26" s="660"/>
      <c r="BJ26" s="660"/>
      <c r="BK26" s="660"/>
      <c r="BL26" s="660"/>
      <c r="BM26" s="660"/>
      <c r="BN26" s="661"/>
      <c r="BO26" s="662" t="s">
        <v>142</v>
      </c>
      <c r="BP26" s="662"/>
      <c r="BQ26" s="662"/>
      <c r="BR26" s="662"/>
      <c r="BS26" s="663" t="s">
        <v>152</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267217</v>
      </c>
      <c r="CS26" s="660"/>
      <c r="CT26" s="660"/>
      <c r="CU26" s="660"/>
      <c r="CV26" s="660"/>
      <c r="CW26" s="660"/>
      <c r="CX26" s="660"/>
      <c r="CY26" s="661"/>
      <c r="CZ26" s="664">
        <v>8.8000000000000007</v>
      </c>
      <c r="DA26" s="689"/>
      <c r="DB26" s="689"/>
      <c r="DC26" s="693"/>
      <c r="DD26" s="668">
        <v>254290</v>
      </c>
      <c r="DE26" s="660"/>
      <c r="DF26" s="660"/>
      <c r="DG26" s="660"/>
      <c r="DH26" s="660"/>
      <c r="DI26" s="660"/>
      <c r="DJ26" s="660"/>
      <c r="DK26" s="661"/>
      <c r="DL26" s="668" t="s">
        <v>244</v>
      </c>
      <c r="DM26" s="660"/>
      <c r="DN26" s="660"/>
      <c r="DO26" s="660"/>
      <c r="DP26" s="660"/>
      <c r="DQ26" s="660"/>
      <c r="DR26" s="660"/>
      <c r="DS26" s="660"/>
      <c r="DT26" s="660"/>
      <c r="DU26" s="660"/>
      <c r="DV26" s="661"/>
      <c r="DW26" s="664" t="s">
        <v>152</v>
      </c>
      <c r="DX26" s="689"/>
      <c r="DY26" s="689"/>
      <c r="DZ26" s="689"/>
      <c r="EA26" s="689"/>
      <c r="EB26" s="689"/>
      <c r="EC26" s="690"/>
    </row>
    <row r="27" spans="2:133" ht="11.25" customHeight="1" x14ac:dyDescent="0.15">
      <c r="B27" s="656" t="s">
        <v>303</v>
      </c>
      <c r="C27" s="657"/>
      <c r="D27" s="657"/>
      <c r="E27" s="657"/>
      <c r="F27" s="657"/>
      <c r="G27" s="657"/>
      <c r="H27" s="657"/>
      <c r="I27" s="657"/>
      <c r="J27" s="657"/>
      <c r="K27" s="657"/>
      <c r="L27" s="657"/>
      <c r="M27" s="657"/>
      <c r="N27" s="657"/>
      <c r="O27" s="657"/>
      <c r="P27" s="657"/>
      <c r="Q27" s="658"/>
      <c r="R27" s="659">
        <v>37621</v>
      </c>
      <c r="S27" s="660"/>
      <c r="T27" s="660"/>
      <c r="U27" s="660"/>
      <c r="V27" s="660"/>
      <c r="W27" s="660"/>
      <c r="X27" s="660"/>
      <c r="Y27" s="661"/>
      <c r="Z27" s="662">
        <v>1.1000000000000001</v>
      </c>
      <c r="AA27" s="662"/>
      <c r="AB27" s="662"/>
      <c r="AC27" s="662"/>
      <c r="AD27" s="663" t="s">
        <v>244</v>
      </c>
      <c r="AE27" s="663"/>
      <c r="AF27" s="663"/>
      <c r="AG27" s="663"/>
      <c r="AH27" s="663"/>
      <c r="AI27" s="663"/>
      <c r="AJ27" s="663"/>
      <c r="AK27" s="663"/>
      <c r="AL27" s="664" t="s">
        <v>142</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122512</v>
      </c>
      <c r="BH27" s="660"/>
      <c r="BI27" s="660"/>
      <c r="BJ27" s="660"/>
      <c r="BK27" s="660"/>
      <c r="BL27" s="660"/>
      <c r="BM27" s="660"/>
      <c r="BN27" s="661"/>
      <c r="BO27" s="662">
        <v>100</v>
      </c>
      <c r="BP27" s="662"/>
      <c r="BQ27" s="662"/>
      <c r="BR27" s="662"/>
      <c r="BS27" s="663" t="s">
        <v>142</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281805</v>
      </c>
      <c r="CS27" s="691"/>
      <c r="CT27" s="691"/>
      <c r="CU27" s="691"/>
      <c r="CV27" s="691"/>
      <c r="CW27" s="691"/>
      <c r="CX27" s="691"/>
      <c r="CY27" s="692"/>
      <c r="CZ27" s="664">
        <v>9.3000000000000007</v>
      </c>
      <c r="DA27" s="689"/>
      <c r="DB27" s="689"/>
      <c r="DC27" s="693"/>
      <c r="DD27" s="668">
        <v>153994</v>
      </c>
      <c r="DE27" s="691"/>
      <c r="DF27" s="691"/>
      <c r="DG27" s="691"/>
      <c r="DH27" s="691"/>
      <c r="DI27" s="691"/>
      <c r="DJ27" s="691"/>
      <c r="DK27" s="692"/>
      <c r="DL27" s="668">
        <v>153994</v>
      </c>
      <c r="DM27" s="691"/>
      <c r="DN27" s="691"/>
      <c r="DO27" s="691"/>
      <c r="DP27" s="691"/>
      <c r="DQ27" s="691"/>
      <c r="DR27" s="691"/>
      <c r="DS27" s="691"/>
      <c r="DT27" s="691"/>
      <c r="DU27" s="691"/>
      <c r="DV27" s="692"/>
      <c r="DW27" s="664">
        <v>8.9</v>
      </c>
      <c r="DX27" s="689"/>
      <c r="DY27" s="689"/>
      <c r="DZ27" s="689"/>
      <c r="EA27" s="689"/>
      <c r="EB27" s="689"/>
      <c r="EC27" s="690"/>
    </row>
    <row r="28" spans="2:133" ht="11.25" customHeight="1" x14ac:dyDescent="0.15">
      <c r="B28" s="656" t="s">
        <v>306</v>
      </c>
      <c r="C28" s="657"/>
      <c r="D28" s="657"/>
      <c r="E28" s="657"/>
      <c r="F28" s="657"/>
      <c r="G28" s="657"/>
      <c r="H28" s="657"/>
      <c r="I28" s="657"/>
      <c r="J28" s="657"/>
      <c r="K28" s="657"/>
      <c r="L28" s="657"/>
      <c r="M28" s="657"/>
      <c r="N28" s="657"/>
      <c r="O28" s="657"/>
      <c r="P28" s="657"/>
      <c r="Q28" s="658"/>
      <c r="R28" s="659">
        <v>35521</v>
      </c>
      <c r="S28" s="660"/>
      <c r="T28" s="660"/>
      <c r="U28" s="660"/>
      <c r="V28" s="660"/>
      <c r="W28" s="660"/>
      <c r="X28" s="660"/>
      <c r="Y28" s="661"/>
      <c r="Z28" s="662">
        <v>1</v>
      </c>
      <c r="AA28" s="662"/>
      <c r="AB28" s="662"/>
      <c r="AC28" s="662"/>
      <c r="AD28" s="663" t="s">
        <v>152</v>
      </c>
      <c r="AE28" s="663"/>
      <c r="AF28" s="663"/>
      <c r="AG28" s="663"/>
      <c r="AH28" s="663"/>
      <c r="AI28" s="663"/>
      <c r="AJ28" s="663"/>
      <c r="AK28" s="663"/>
      <c r="AL28" s="664" t="s">
        <v>152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360494</v>
      </c>
      <c r="CS28" s="660"/>
      <c r="CT28" s="660"/>
      <c r="CU28" s="660"/>
      <c r="CV28" s="660"/>
      <c r="CW28" s="660"/>
      <c r="CX28" s="660"/>
      <c r="CY28" s="661"/>
      <c r="CZ28" s="664">
        <v>11.8</v>
      </c>
      <c r="DA28" s="689"/>
      <c r="DB28" s="689"/>
      <c r="DC28" s="693"/>
      <c r="DD28" s="668">
        <v>348495</v>
      </c>
      <c r="DE28" s="660"/>
      <c r="DF28" s="660"/>
      <c r="DG28" s="660"/>
      <c r="DH28" s="660"/>
      <c r="DI28" s="660"/>
      <c r="DJ28" s="660"/>
      <c r="DK28" s="661"/>
      <c r="DL28" s="668">
        <v>348495</v>
      </c>
      <c r="DM28" s="660"/>
      <c r="DN28" s="660"/>
      <c r="DO28" s="660"/>
      <c r="DP28" s="660"/>
      <c r="DQ28" s="660"/>
      <c r="DR28" s="660"/>
      <c r="DS28" s="660"/>
      <c r="DT28" s="660"/>
      <c r="DU28" s="660"/>
      <c r="DV28" s="661"/>
      <c r="DW28" s="664">
        <v>20.2</v>
      </c>
      <c r="DX28" s="689"/>
      <c r="DY28" s="689"/>
      <c r="DZ28" s="689"/>
      <c r="EA28" s="689"/>
      <c r="EB28" s="689"/>
      <c r="EC28" s="690"/>
    </row>
    <row r="29" spans="2:133" ht="11.25" customHeight="1" x14ac:dyDescent="0.15">
      <c r="B29" s="656" t="s">
        <v>308</v>
      </c>
      <c r="C29" s="657"/>
      <c r="D29" s="657"/>
      <c r="E29" s="657"/>
      <c r="F29" s="657"/>
      <c r="G29" s="657"/>
      <c r="H29" s="657"/>
      <c r="I29" s="657"/>
      <c r="J29" s="657"/>
      <c r="K29" s="657"/>
      <c r="L29" s="657"/>
      <c r="M29" s="657"/>
      <c r="N29" s="657"/>
      <c r="O29" s="657"/>
      <c r="P29" s="657"/>
      <c r="Q29" s="658"/>
      <c r="R29" s="659">
        <v>1982</v>
      </c>
      <c r="S29" s="660"/>
      <c r="T29" s="660"/>
      <c r="U29" s="660"/>
      <c r="V29" s="660"/>
      <c r="W29" s="660"/>
      <c r="X29" s="660"/>
      <c r="Y29" s="661"/>
      <c r="Z29" s="662">
        <v>0.1</v>
      </c>
      <c r="AA29" s="662"/>
      <c r="AB29" s="662"/>
      <c r="AC29" s="662"/>
      <c r="AD29" s="663" t="s">
        <v>142</v>
      </c>
      <c r="AE29" s="663"/>
      <c r="AF29" s="663"/>
      <c r="AG29" s="663"/>
      <c r="AH29" s="663"/>
      <c r="AI29" s="663"/>
      <c r="AJ29" s="663"/>
      <c r="AK29" s="663"/>
      <c r="AL29" s="664" t="s">
        <v>244</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309</v>
      </c>
      <c r="CE29" s="696"/>
      <c r="CF29" s="656" t="s">
        <v>310</v>
      </c>
      <c r="CG29" s="657"/>
      <c r="CH29" s="657"/>
      <c r="CI29" s="657"/>
      <c r="CJ29" s="657"/>
      <c r="CK29" s="657"/>
      <c r="CL29" s="657"/>
      <c r="CM29" s="657"/>
      <c r="CN29" s="657"/>
      <c r="CO29" s="657"/>
      <c r="CP29" s="657"/>
      <c r="CQ29" s="658"/>
      <c r="CR29" s="659">
        <v>360494</v>
      </c>
      <c r="CS29" s="691"/>
      <c r="CT29" s="691"/>
      <c r="CU29" s="691"/>
      <c r="CV29" s="691"/>
      <c r="CW29" s="691"/>
      <c r="CX29" s="691"/>
      <c r="CY29" s="692"/>
      <c r="CZ29" s="664">
        <v>11.8</v>
      </c>
      <c r="DA29" s="689"/>
      <c r="DB29" s="689"/>
      <c r="DC29" s="693"/>
      <c r="DD29" s="668">
        <v>348495</v>
      </c>
      <c r="DE29" s="691"/>
      <c r="DF29" s="691"/>
      <c r="DG29" s="691"/>
      <c r="DH29" s="691"/>
      <c r="DI29" s="691"/>
      <c r="DJ29" s="691"/>
      <c r="DK29" s="692"/>
      <c r="DL29" s="668">
        <v>348495</v>
      </c>
      <c r="DM29" s="691"/>
      <c r="DN29" s="691"/>
      <c r="DO29" s="691"/>
      <c r="DP29" s="691"/>
      <c r="DQ29" s="691"/>
      <c r="DR29" s="691"/>
      <c r="DS29" s="691"/>
      <c r="DT29" s="691"/>
      <c r="DU29" s="691"/>
      <c r="DV29" s="692"/>
      <c r="DW29" s="664">
        <v>20.2</v>
      </c>
      <c r="DX29" s="689"/>
      <c r="DY29" s="689"/>
      <c r="DZ29" s="689"/>
      <c r="EA29" s="689"/>
      <c r="EB29" s="689"/>
      <c r="EC29" s="690"/>
    </row>
    <row r="30" spans="2:133" ht="11.25" customHeight="1" x14ac:dyDescent="0.15">
      <c r="B30" s="656" t="s">
        <v>311</v>
      </c>
      <c r="C30" s="657"/>
      <c r="D30" s="657"/>
      <c r="E30" s="657"/>
      <c r="F30" s="657"/>
      <c r="G30" s="657"/>
      <c r="H30" s="657"/>
      <c r="I30" s="657"/>
      <c r="J30" s="657"/>
      <c r="K30" s="657"/>
      <c r="L30" s="657"/>
      <c r="M30" s="657"/>
      <c r="N30" s="657"/>
      <c r="O30" s="657"/>
      <c r="P30" s="657"/>
      <c r="Q30" s="658"/>
      <c r="R30" s="659">
        <v>257473</v>
      </c>
      <c r="S30" s="660"/>
      <c r="T30" s="660"/>
      <c r="U30" s="660"/>
      <c r="V30" s="660"/>
      <c r="W30" s="660"/>
      <c r="X30" s="660"/>
      <c r="Y30" s="661"/>
      <c r="Z30" s="662">
        <v>7.5</v>
      </c>
      <c r="AA30" s="662"/>
      <c r="AB30" s="662"/>
      <c r="AC30" s="662"/>
      <c r="AD30" s="663" t="s">
        <v>142</v>
      </c>
      <c r="AE30" s="663"/>
      <c r="AF30" s="663"/>
      <c r="AG30" s="663"/>
      <c r="AH30" s="663"/>
      <c r="AI30" s="663"/>
      <c r="AJ30" s="663"/>
      <c r="AK30" s="663"/>
      <c r="AL30" s="664" t="s">
        <v>142</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312</v>
      </c>
      <c r="BH30" s="701"/>
      <c r="BI30" s="701"/>
      <c r="BJ30" s="701"/>
      <c r="BK30" s="701"/>
      <c r="BL30" s="701"/>
      <c r="BM30" s="701"/>
      <c r="BN30" s="701"/>
      <c r="BO30" s="701"/>
      <c r="BP30" s="701"/>
      <c r="BQ30" s="702"/>
      <c r="BR30" s="641" t="s">
        <v>313</v>
      </c>
      <c r="BS30" s="701"/>
      <c r="BT30" s="701"/>
      <c r="BU30" s="701"/>
      <c r="BV30" s="701"/>
      <c r="BW30" s="701"/>
      <c r="BX30" s="701"/>
      <c r="BY30" s="701"/>
      <c r="BZ30" s="701"/>
      <c r="CA30" s="701"/>
      <c r="CB30" s="702"/>
      <c r="CD30" s="697"/>
      <c r="CE30" s="698"/>
      <c r="CF30" s="656" t="s">
        <v>314</v>
      </c>
      <c r="CG30" s="657"/>
      <c r="CH30" s="657"/>
      <c r="CI30" s="657"/>
      <c r="CJ30" s="657"/>
      <c r="CK30" s="657"/>
      <c r="CL30" s="657"/>
      <c r="CM30" s="657"/>
      <c r="CN30" s="657"/>
      <c r="CO30" s="657"/>
      <c r="CP30" s="657"/>
      <c r="CQ30" s="658"/>
      <c r="CR30" s="659">
        <v>354711</v>
      </c>
      <c r="CS30" s="660"/>
      <c r="CT30" s="660"/>
      <c r="CU30" s="660"/>
      <c r="CV30" s="660"/>
      <c r="CW30" s="660"/>
      <c r="CX30" s="660"/>
      <c r="CY30" s="661"/>
      <c r="CZ30" s="664">
        <v>11.7</v>
      </c>
      <c r="DA30" s="689"/>
      <c r="DB30" s="689"/>
      <c r="DC30" s="693"/>
      <c r="DD30" s="668">
        <v>342712</v>
      </c>
      <c r="DE30" s="660"/>
      <c r="DF30" s="660"/>
      <c r="DG30" s="660"/>
      <c r="DH30" s="660"/>
      <c r="DI30" s="660"/>
      <c r="DJ30" s="660"/>
      <c r="DK30" s="661"/>
      <c r="DL30" s="668">
        <v>342712</v>
      </c>
      <c r="DM30" s="660"/>
      <c r="DN30" s="660"/>
      <c r="DO30" s="660"/>
      <c r="DP30" s="660"/>
      <c r="DQ30" s="660"/>
      <c r="DR30" s="660"/>
      <c r="DS30" s="660"/>
      <c r="DT30" s="660"/>
      <c r="DU30" s="660"/>
      <c r="DV30" s="661"/>
      <c r="DW30" s="664">
        <v>19.8</v>
      </c>
      <c r="DX30" s="689"/>
      <c r="DY30" s="689"/>
      <c r="DZ30" s="689"/>
      <c r="EA30" s="689"/>
      <c r="EB30" s="689"/>
      <c r="EC30" s="690"/>
    </row>
    <row r="31" spans="2:133" ht="11.25" customHeight="1" x14ac:dyDescent="0.15">
      <c r="B31" s="672" t="s">
        <v>315</v>
      </c>
      <c r="C31" s="673"/>
      <c r="D31" s="673"/>
      <c r="E31" s="673"/>
      <c r="F31" s="673"/>
      <c r="G31" s="673"/>
      <c r="H31" s="673"/>
      <c r="I31" s="673"/>
      <c r="J31" s="673"/>
      <c r="K31" s="673"/>
      <c r="L31" s="673"/>
      <c r="M31" s="673"/>
      <c r="N31" s="673"/>
      <c r="O31" s="673"/>
      <c r="P31" s="673"/>
      <c r="Q31" s="674"/>
      <c r="R31" s="659" t="s">
        <v>244</v>
      </c>
      <c r="S31" s="660"/>
      <c r="T31" s="660"/>
      <c r="U31" s="660"/>
      <c r="V31" s="660"/>
      <c r="W31" s="660"/>
      <c r="X31" s="660"/>
      <c r="Y31" s="661"/>
      <c r="Z31" s="662" t="s">
        <v>244</v>
      </c>
      <c r="AA31" s="662"/>
      <c r="AB31" s="662"/>
      <c r="AC31" s="662"/>
      <c r="AD31" s="663" t="s">
        <v>152</v>
      </c>
      <c r="AE31" s="663"/>
      <c r="AF31" s="663"/>
      <c r="AG31" s="663"/>
      <c r="AH31" s="663"/>
      <c r="AI31" s="663"/>
      <c r="AJ31" s="663"/>
      <c r="AK31" s="663"/>
      <c r="AL31" s="664" t="s">
        <v>244</v>
      </c>
      <c r="AM31" s="665"/>
      <c r="AN31" s="665"/>
      <c r="AO31" s="666"/>
      <c r="AP31" s="705" t="s">
        <v>316</v>
      </c>
      <c r="AQ31" s="706"/>
      <c r="AR31" s="706"/>
      <c r="AS31" s="706"/>
      <c r="AT31" s="711" t="s">
        <v>317</v>
      </c>
      <c r="AU31" s="218"/>
      <c r="AV31" s="218"/>
      <c r="AW31" s="218"/>
      <c r="AX31" s="645" t="s">
        <v>193</v>
      </c>
      <c r="AY31" s="646"/>
      <c r="AZ31" s="646"/>
      <c r="BA31" s="646"/>
      <c r="BB31" s="646"/>
      <c r="BC31" s="646"/>
      <c r="BD31" s="646"/>
      <c r="BE31" s="646"/>
      <c r="BF31" s="647"/>
      <c r="BG31" s="715">
        <v>99.3</v>
      </c>
      <c r="BH31" s="703"/>
      <c r="BI31" s="703"/>
      <c r="BJ31" s="703"/>
      <c r="BK31" s="703"/>
      <c r="BL31" s="703"/>
      <c r="BM31" s="654">
        <v>98.5</v>
      </c>
      <c r="BN31" s="703"/>
      <c r="BO31" s="703"/>
      <c r="BP31" s="703"/>
      <c r="BQ31" s="704"/>
      <c r="BR31" s="715">
        <v>99.6</v>
      </c>
      <c r="BS31" s="703"/>
      <c r="BT31" s="703"/>
      <c r="BU31" s="703"/>
      <c r="BV31" s="703"/>
      <c r="BW31" s="703"/>
      <c r="BX31" s="654">
        <v>98.9</v>
      </c>
      <c r="BY31" s="703"/>
      <c r="BZ31" s="703"/>
      <c r="CA31" s="703"/>
      <c r="CB31" s="704"/>
      <c r="CD31" s="697"/>
      <c r="CE31" s="698"/>
      <c r="CF31" s="656" t="s">
        <v>318</v>
      </c>
      <c r="CG31" s="657"/>
      <c r="CH31" s="657"/>
      <c r="CI31" s="657"/>
      <c r="CJ31" s="657"/>
      <c r="CK31" s="657"/>
      <c r="CL31" s="657"/>
      <c r="CM31" s="657"/>
      <c r="CN31" s="657"/>
      <c r="CO31" s="657"/>
      <c r="CP31" s="657"/>
      <c r="CQ31" s="658"/>
      <c r="CR31" s="659">
        <v>5783</v>
      </c>
      <c r="CS31" s="691"/>
      <c r="CT31" s="691"/>
      <c r="CU31" s="691"/>
      <c r="CV31" s="691"/>
      <c r="CW31" s="691"/>
      <c r="CX31" s="691"/>
      <c r="CY31" s="692"/>
      <c r="CZ31" s="664">
        <v>0.2</v>
      </c>
      <c r="DA31" s="689"/>
      <c r="DB31" s="689"/>
      <c r="DC31" s="693"/>
      <c r="DD31" s="668">
        <v>5783</v>
      </c>
      <c r="DE31" s="691"/>
      <c r="DF31" s="691"/>
      <c r="DG31" s="691"/>
      <c r="DH31" s="691"/>
      <c r="DI31" s="691"/>
      <c r="DJ31" s="691"/>
      <c r="DK31" s="692"/>
      <c r="DL31" s="668">
        <v>5783</v>
      </c>
      <c r="DM31" s="691"/>
      <c r="DN31" s="691"/>
      <c r="DO31" s="691"/>
      <c r="DP31" s="691"/>
      <c r="DQ31" s="691"/>
      <c r="DR31" s="691"/>
      <c r="DS31" s="691"/>
      <c r="DT31" s="691"/>
      <c r="DU31" s="691"/>
      <c r="DV31" s="692"/>
      <c r="DW31" s="664">
        <v>0.3</v>
      </c>
      <c r="DX31" s="689"/>
      <c r="DY31" s="689"/>
      <c r="DZ31" s="689"/>
      <c r="EA31" s="689"/>
      <c r="EB31" s="689"/>
      <c r="EC31" s="690"/>
    </row>
    <row r="32" spans="2:133" ht="11.25" customHeight="1" x14ac:dyDescent="0.15">
      <c r="B32" s="656" t="s">
        <v>319</v>
      </c>
      <c r="C32" s="657"/>
      <c r="D32" s="657"/>
      <c r="E32" s="657"/>
      <c r="F32" s="657"/>
      <c r="G32" s="657"/>
      <c r="H32" s="657"/>
      <c r="I32" s="657"/>
      <c r="J32" s="657"/>
      <c r="K32" s="657"/>
      <c r="L32" s="657"/>
      <c r="M32" s="657"/>
      <c r="N32" s="657"/>
      <c r="O32" s="657"/>
      <c r="P32" s="657"/>
      <c r="Q32" s="658"/>
      <c r="R32" s="659">
        <v>259700</v>
      </c>
      <c r="S32" s="660"/>
      <c r="T32" s="660"/>
      <c r="U32" s="660"/>
      <c r="V32" s="660"/>
      <c r="W32" s="660"/>
      <c r="X32" s="660"/>
      <c r="Y32" s="661"/>
      <c r="Z32" s="662">
        <v>7.6</v>
      </c>
      <c r="AA32" s="662"/>
      <c r="AB32" s="662"/>
      <c r="AC32" s="662"/>
      <c r="AD32" s="663" t="s">
        <v>142</v>
      </c>
      <c r="AE32" s="663"/>
      <c r="AF32" s="663"/>
      <c r="AG32" s="663"/>
      <c r="AH32" s="663"/>
      <c r="AI32" s="663"/>
      <c r="AJ32" s="663"/>
      <c r="AK32" s="663"/>
      <c r="AL32" s="664" t="s">
        <v>244</v>
      </c>
      <c r="AM32" s="665"/>
      <c r="AN32" s="665"/>
      <c r="AO32" s="666"/>
      <c r="AP32" s="707"/>
      <c r="AQ32" s="708"/>
      <c r="AR32" s="708"/>
      <c r="AS32" s="708"/>
      <c r="AT32" s="712"/>
      <c r="AU32" s="214" t="s">
        <v>320</v>
      </c>
      <c r="AX32" s="656" t="s">
        <v>321</v>
      </c>
      <c r="AY32" s="657"/>
      <c r="AZ32" s="657"/>
      <c r="BA32" s="657"/>
      <c r="BB32" s="657"/>
      <c r="BC32" s="657"/>
      <c r="BD32" s="657"/>
      <c r="BE32" s="657"/>
      <c r="BF32" s="658"/>
      <c r="BG32" s="716">
        <v>98.9</v>
      </c>
      <c r="BH32" s="691"/>
      <c r="BI32" s="691"/>
      <c r="BJ32" s="691"/>
      <c r="BK32" s="691"/>
      <c r="BL32" s="691"/>
      <c r="BM32" s="665">
        <v>98.2</v>
      </c>
      <c r="BN32" s="691"/>
      <c r="BO32" s="691"/>
      <c r="BP32" s="691"/>
      <c r="BQ32" s="714"/>
      <c r="BR32" s="716">
        <v>99.6</v>
      </c>
      <c r="BS32" s="691"/>
      <c r="BT32" s="691"/>
      <c r="BU32" s="691"/>
      <c r="BV32" s="691"/>
      <c r="BW32" s="691"/>
      <c r="BX32" s="665">
        <v>99.2</v>
      </c>
      <c r="BY32" s="691"/>
      <c r="BZ32" s="691"/>
      <c r="CA32" s="691"/>
      <c r="CB32" s="714"/>
      <c r="CD32" s="699"/>
      <c r="CE32" s="700"/>
      <c r="CF32" s="656" t="s">
        <v>322</v>
      </c>
      <c r="CG32" s="657"/>
      <c r="CH32" s="657"/>
      <c r="CI32" s="657"/>
      <c r="CJ32" s="657"/>
      <c r="CK32" s="657"/>
      <c r="CL32" s="657"/>
      <c r="CM32" s="657"/>
      <c r="CN32" s="657"/>
      <c r="CO32" s="657"/>
      <c r="CP32" s="657"/>
      <c r="CQ32" s="658"/>
      <c r="CR32" s="659" t="s">
        <v>244</v>
      </c>
      <c r="CS32" s="660"/>
      <c r="CT32" s="660"/>
      <c r="CU32" s="660"/>
      <c r="CV32" s="660"/>
      <c r="CW32" s="660"/>
      <c r="CX32" s="660"/>
      <c r="CY32" s="661"/>
      <c r="CZ32" s="664" t="s">
        <v>244</v>
      </c>
      <c r="DA32" s="689"/>
      <c r="DB32" s="689"/>
      <c r="DC32" s="693"/>
      <c r="DD32" s="668" t="s">
        <v>152</v>
      </c>
      <c r="DE32" s="660"/>
      <c r="DF32" s="660"/>
      <c r="DG32" s="660"/>
      <c r="DH32" s="660"/>
      <c r="DI32" s="660"/>
      <c r="DJ32" s="660"/>
      <c r="DK32" s="661"/>
      <c r="DL32" s="668" t="s">
        <v>244</v>
      </c>
      <c r="DM32" s="660"/>
      <c r="DN32" s="660"/>
      <c r="DO32" s="660"/>
      <c r="DP32" s="660"/>
      <c r="DQ32" s="660"/>
      <c r="DR32" s="660"/>
      <c r="DS32" s="660"/>
      <c r="DT32" s="660"/>
      <c r="DU32" s="660"/>
      <c r="DV32" s="661"/>
      <c r="DW32" s="664" t="s">
        <v>244</v>
      </c>
      <c r="DX32" s="689"/>
      <c r="DY32" s="689"/>
      <c r="DZ32" s="689"/>
      <c r="EA32" s="689"/>
      <c r="EB32" s="689"/>
      <c r="EC32" s="690"/>
    </row>
    <row r="33" spans="2:133" ht="11.25" customHeight="1" x14ac:dyDescent="0.15">
      <c r="B33" s="656" t="s">
        <v>323</v>
      </c>
      <c r="C33" s="657"/>
      <c r="D33" s="657"/>
      <c r="E33" s="657"/>
      <c r="F33" s="657"/>
      <c r="G33" s="657"/>
      <c r="H33" s="657"/>
      <c r="I33" s="657"/>
      <c r="J33" s="657"/>
      <c r="K33" s="657"/>
      <c r="L33" s="657"/>
      <c r="M33" s="657"/>
      <c r="N33" s="657"/>
      <c r="O33" s="657"/>
      <c r="P33" s="657"/>
      <c r="Q33" s="658"/>
      <c r="R33" s="659">
        <v>22549</v>
      </c>
      <c r="S33" s="660"/>
      <c r="T33" s="660"/>
      <c r="U33" s="660"/>
      <c r="V33" s="660"/>
      <c r="W33" s="660"/>
      <c r="X33" s="660"/>
      <c r="Y33" s="661"/>
      <c r="Z33" s="662">
        <v>0.7</v>
      </c>
      <c r="AA33" s="662"/>
      <c r="AB33" s="662"/>
      <c r="AC33" s="662"/>
      <c r="AD33" s="663">
        <v>3816</v>
      </c>
      <c r="AE33" s="663"/>
      <c r="AF33" s="663"/>
      <c r="AG33" s="663"/>
      <c r="AH33" s="663"/>
      <c r="AI33" s="663"/>
      <c r="AJ33" s="663"/>
      <c r="AK33" s="663"/>
      <c r="AL33" s="664">
        <v>0.2</v>
      </c>
      <c r="AM33" s="665"/>
      <c r="AN33" s="665"/>
      <c r="AO33" s="666"/>
      <c r="AP33" s="709"/>
      <c r="AQ33" s="710"/>
      <c r="AR33" s="710"/>
      <c r="AS33" s="710"/>
      <c r="AT33" s="713"/>
      <c r="AU33" s="219"/>
      <c r="AV33" s="219"/>
      <c r="AW33" s="219"/>
      <c r="AX33" s="680" t="s">
        <v>324</v>
      </c>
      <c r="AY33" s="681"/>
      <c r="AZ33" s="681"/>
      <c r="BA33" s="681"/>
      <c r="BB33" s="681"/>
      <c r="BC33" s="681"/>
      <c r="BD33" s="681"/>
      <c r="BE33" s="681"/>
      <c r="BF33" s="682"/>
      <c r="BG33" s="717">
        <v>99.5</v>
      </c>
      <c r="BH33" s="718"/>
      <c r="BI33" s="718"/>
      <c r="BJ33" s="718"/>
      <c r="BK33" s="718"/>
      <c r="BL33" s="718"/>
      <c r="BM33" s="719">
        <v>98.6</v>
      </c>
      <c r="BN33" s="718"/>
      <c r="BO33" s="718"/>
      <c r="BP33" s="718"/>
      <c r="BQ33" s="720"/>
      <c r="BR33" s="717">
        <v>99.7</v>
      </c>
      <c r="BS33" s="718"/>
      <c r="BT33" s="718"/>
      <c r="BU33" s="718"/>
      <c r="BV33" s="718"/>
      <c r="BW33" s="718"/>
      <c r="BX33" s="719">
        <v>98.8</v>
      </c>
      <c r="BY33" s="718"/>
      <c r="BZ33" s="718"/>
      <c r="CA33" s="718"/>
      <c r="CB33" s="720"/>
      <c r="CD33" s="656" t="s">
        <v>325</v>
      </c>
      <c r="CE33" s="657"/>
      <c r="CF33" s="657"/>
      <c r="CG33" s="657"/>
      <c r="CH33" s="657"/>
      <c r="CI33" s="657"/>
      <c r="CJ33" s="657"/>
      <c r="CK33" s="657"/>
      <c r="CL33" s="657"/>
      <c r="CM33" s="657"/>
      <c r="CN33" s="657"/>
      <c r="CO33" s="657"/>
      <c r="CP33" s="657"/>
      <c r="CQ33" s="658"/>
      <c r="CR33" s="659">
        <v>1306968</v>
      </c>
      <c r="CS33" s="691"/>
      <c r="CT33" s="691"/>
      <c r="CU33" s="691"/>
      <c r="CV33" s="691"/>
      <c r="CW33" s="691"/>
      <c r="CX33" s="691"/>
      <c r="CY33" s="692"/>
      <c r="CZ33" s="664">
        <v>42.9</v>
      </c>
      <c r="DA33" s="689"/>
      <c r="DB33" s="689"/>
      <c r="DC33" s="693"/>
      <c r="DD33" s="668">
        <v>969621</v>
      </c>
      <c r="DE33" s="691"/>
      <c r="DF33" s="691"/>
      <c r="DG33" s="691"/>
      <c r="DH33" s="691"/>
      <c r="DI33" s="691"/>
      <c r="DJ33" s="691"/>
      <c r="DK33" s="692"/>
      <c r="DL33" s="668">
        <v>568099</v>
      </c>
      <c r="DM33" s="691"/>
      <c r="DN33" s="691"/>
      <c r="DO33" s="691"/>
      <c r="DP33" s="691"/>
      <c r="DQ33" s="691"/>
      <c r="DR33" s="691"/>
      <c r="DS33" s="691"/>
      <c r="DT33" s="691"/>
      <c r="DU33" s="691"/>
      <c r="DV33" s="692"/>
      <c r="DW33" s="664">
        <v>32.9</v>
      </c>
      <c r="DX33" s="689"/>
      <c r="DY33" s="689"/>
      <c r="DZ33" s="689"/>
      <c r="EA33" s="689"/>
      <c r="EB33" s="689"/>
      <c r="EC33" s="690"/>
    </row>
    <row r="34" spans="2:133" ht="11.25" customHeight="1" x14ac:dyDescent="0.15">
      <c r="B34" s="656" t="s">
        <v>326</v>
      </c>
      <c r="C34" s="657"/>
      <c r="D34" s="657"/>
      <c r="E34" s="657"/>
      <c r="F34" s="657"/>
      <c r="G34" s="657"/>
      <c r="H34" s="657"/>
      <c r="I34" s="657"/>
      <c r="J34" s="657"/>
      <c r="K34" s="657"/>
      <c r="L34" s="657"/>
      <c r="M34" s="657"/>
      <c r="N34" s="657"/>
      <c r="O34" s="657"/>
      <c r="P34" s="657"/>
      <c r="Q34" s="658"/>
      <c r="R34" s="659">
        <v>37319</v>
      </c>
      <c r="S34" s="660"/>
      <c r="T34" s="660"/>
      <c r="U34" s="660"/>
      <c r="V34" s="660"/>
      <c r="W34" s="660"/>
      <c r="X34" s="660"/>
      <c r="Y34" s="661"/>
      <c r="Z34" s="662">
        <v>1.1000000000000001</v>
      </c>
      <c r="AA34" s="662"/>
      <c r="AB34" s="662"/>
      <c r="AC34" s="662"/>
      <c r="AD34" s="663" t="s">
        <v>152</v>
      </c>
      <c r="AE34" s="663"/>
      <c r="AF34" s="663"/>
      <c r="AG34" s="663"/>
      <c r="AH34" s="663"/>
      <c r="AI34" s="663"/>
      <c r="AJ34" s="663"/>
      <c r="AK34" s="663"/>
      <c r="AL34" s="664" t="s">
        <v>142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536165</v>
      </c>
      <c r="CS34" s="660"/>
      <c r="CT34" s="660"/>
      <c r="CU34" s="660"/>
      <c r="CV34" s="660"/>
      <c r="CW34" s="660"/>
      <c r="CX34" s="660"/>
      <c r="CY34" s="661"/>
      <c r="CZ34" s="664">
        <v>17.600000000000001</v>
      </c>
      <c r="DA34" s="689"/>
      <c r="DB34" s="689"/>
      <c r="DC34" s="693"/>
      <c r="DD34" s="668">
        <v>328609</v>
      </c>
      <c r="DE34" s="660"/>
      <c r="DF34" s="660"/>
      <c r="DG34" s="660"/>
      <c r="DH34" s="660"/>
      <c r="DI34" s="660"/>
      <c r="DJ34" s="660"/>
      <c r="DK34" s="661"/>
      <c r="DL34" s="668">
        <v>260008</v>
      </c>
      <c r="DM34" s="660"/>
      <c r="DN34" s="660"/>
      <c r="DO34" s="660"/>
      <c r="DP34" s="660"/>
      <c r="DQ34" s="660"/>
      <c r="DR34" s="660"/>
      <c r="DS34" s="660"/>
      <c r="DT34" s="660"/>
      <c r="DU34" s="660"/>
      <c r="DV34" s="661"/>
      <c r="DW34" s="664">
        <v>15</v>
      </c>
      <c r="DX34" s="689"/>
      <c r="DY34" s="689"/>
      <c r="DZ34" s="689"/>
      <c r="EA34" s="689"/>
      <c r="EB34" s="689"/>
      <c r="EC34" s="690"/>
    </row>
    <row r="35" spans="2:133" ht="11.25" customHeight="1" x14ac:dyDescent="0.15">
      <c r="B35" s="656" t="s">
        <v>328</v>
      </c>
      <c r="C35" s="657"/>
      <c r="D35" s="657"/>
      <c r="E35" s="657"/>
      <c r="F35" s="657"/>
      <c r="G35" s="657"/>
      <c r="H35" s="657"/>
      <c r="I35" s="657"/>
      <c r="J35" s="657"/>
      <c r="K35" s="657"/>
      <c r="L35" s="657"/>
      <c r="M35" s="657"/>
      <c r="N35" s="657"/>
      <c r="O35" s="657"/>
      <c r="P35" s="657"/>
      <c r="Q35" s="658"/>
      <c r="R35" s="659">
        <v>172610</v>
      </c>
      <c r="S35" s="660"/>
      <c r="T35" s="660"/>
      <c r="U35" s="660"/>
      <c r="V35" s="660"/>
      <c r="W35" s="660"/>
      <c r="X35" s="660"/>
      <c r="Y35" s="661"/>
      <c r="Z35" s="662">
        <v>5</v>
      </c>
      <c r="AA35" s="662"/>
      <c r="AB35" s="662"/>
      <c r="AC35" s="662"/>
      <c r="AD35" s="663" t="s">
        <v>244</v>
      </c>
      <c r="AE35" s="663"/>
      <c r="AF35" s="663"/>
      <c r="AG35" s="663"/>
      <c r="AH35" s="663"/>
      <c r="AI35" s="663"/>
      <c r="AJ35" s="663"/>
      <c r="AK35" s="663"/>
      <c r="AL35" s="664" t="s">
        <v>152</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55288</v>
      </c>
      <c r="CS35" s="691"/>
      <c r="CT35" s="691"/>
      <c r="CU35" s="691"/>
      <c r="CV35" s="691"/>
      <c r="CW35" s="691"/>
      <c r="CX35" s="691"/>
      <c r="CY35" s="692"/>
      <c r="CZ35" s="664">
        <v>1.8</v>
      </c>
      <c r="DA35" s="689"/>
      <c r="DB35" s="689"/>
      <c r="DC35" s="693"/>
      <c r="DD35" s="668">
        <v>42708</v>
      </c>
      <c r="DE35" s="691"/>
      <c r="DF35" s="691"/>
      <c r="DG35" s="691"/>
      <c r="DH35" s="691"/>
      <c r="DI35" s="691"/>
      <c r="DJ35" s="691"/>
      <c r="DK35" s="692"/>
      <c r="DL35" s="668">
        <v>42708</v>
      </c>
      <c r="DM35" s="691"/>
      <c r="DN35" s="691"/>
      <c r="DO35" s="691"/>
      <c r="DP35" s="691"/>
      <c r="DQ35" s="691"/>
      <c r="DR35" s="691"/>
      <c r="DS35" s="691"/>
      <c r="DT35" s="691"/>
      <c r="DU35" s="691"/>
      <c r="DV35" s="692"/>
      <c r="DW35" s="664">
        <v>2.5</v>
      </c>
      <c r="DX35" s="689"/>
      <c r="DY35" s="689"/>
      <c r="DZ35" s="689"/>
      <c r="EA35" s="689"/>
      <c r="EB35" s="689"/>
      <c r="EC35" s="690"/>
    </row>
    <row r="36" spans="2:133" ht="11.25" customHeight="1" x14ac:dyDescent="0.15">
      <c r="B36" s="656" t="s">
        <v>332</v>
      </c>
      <c r="C36" s="657"/>
      <c r="D36" s="657"/>
      <c r="E36" s="657"/>
      <c r="F36" s="657"/>
      <c r="G36" s="657"/>
      <c r="H36" s="657"/>
      <c r="I36" s="657"/>
      <c r="J36" s="657"/>
      <c r="K36" s="657"/>
      <c r="L36" s="657"/>
      <c r="M36" s="657"/>
      <c r="N36" s="657"/>
      <c r="O36" s="657"/>
      <c r="P36" s="657"/>
      <c r="Q36" s="658"/>
      <c r="R36" s="659">
        <v>269619</v>
      </c>
      <c r="S36" s="660"/>
      <c r="T36" s="660"/>
      <c r="U36" s="660"/>
      <c r="V36" s="660"/>
      <c r="W36" s="660"/>
      <c r="X36" s="660"/>
      <c r="Y36" s="661"/>
      <c r="Z36" s="662">
        <v>7.9</v>
      </c>
      <c r="AA36" s="662"/>
      <c r="AB36" s="662"/>
      <c r="AC36" s="662"/>
      <c r="AD36" s="663" t="s">
        <v>244</v>
      </c>
      <c r="AE36" s="663"/>
      <c r="AF36" s="663"/>
      <c r="AG36" s="663"/>
      <c r="AH36" s="663"/>
      <c r="AI36" s="663"/>
      <c r="AJ36" s="663"/>
      <c r="AK36" s="663"/>
      <c r="AL36" s="664" t="s">
        <v>152</v>
      </c>
      <c r="AM36" s="665"/>
      <c r="AN36" s="665"/>
      <c r="AO36" s="666"/>
      <c r="AP36" s="222"/>
      <c r="AQ36" s="725" t="s">
        <v>333</v>
      </c>
      <c r="AR36" s="726"/>
      <c r="AS36" s="726"/>
      <c r="AT36" s="726"/>
      <c r="AU36" s="726"/>
      <c r="AV36" s="726"/>
      <c r="AW36" s="726"/>
      <c r="AX36" s="726"/>
      <c r="AY36" s="727"/>
      <c r="AZ36" s="648">
        <v>165418</v>
      </c>
      <c r="BA36" s="649"/>
      <c r="BB36" s="649"/>
      <c r="BC36" s="649"/>
      <c r="BD36" s="649"/>
      <c r="BE36" s="649"/>
      <c r="BF36" s="721"/>
      <c r="BG36" s="645" t="s">
        <v>334</v>
      </c>
      <c r="BH36" s="646"/>
      <c r="BI36" s="646"/>
      <c r="BJ36" s="646"/>
      <c r="BK36" s="646"/>
      <c r="BL36" s="646"/>
      <c r="BM36" s="646"/>
      <c r="BN36" s="646"/>
      <c r="BO36" s="646"/>
      <c r="BP36" s="646"/>
      <c r="BQ36" s="646"/>
      <c r="BR36" s="646"/>
      <c r="BS36" s="646"/>
      <c r="BT36" s="646"/>
      <c r="BU36" s="647"/>
      <c r="BV36" s="648">
        <v>8892</v>
      </c>
      <c r="BW36" s="649"/>
      <c r="BX36" s="649"/>
      <c r="BY36" s="649"/>
      <c r="BZ36" s="649"/>
      <c r="CA36" s="649"/>
      <c r="CB36" s="721"/>
      <c r="CD36" s="656" t="s">
        <v>335</v>
      </c>
      <c r="CE36" s="657"/>
      <c r="CF36" s="657"/>
      <c r="CG36" s="657"/>
      <c r="CH36" s="657"/>
      <c r="CI36" s="657"/>
      <c r="CJ36" s="657"/>
      <c r="CK36" s="657"/>
      <c r="CL36" s="657"/>
      <c r="CM36" s="657"/>
      <c r="CN36" s="657"/>
      <c r="CO36" s="657"/>
      <c r="CP36" s="657"/>
      <c r="CQ36" s="658"/>
      <c r="CR36" s="659">
        <v>229081</v>
      </c>
      <c r="CS36" s="660"/>
      <c r="CT36" s="660"/>
      <c r="CU36" s="660"/>
      <c r="CV36" s="660"/>
      <c r="CW36" s="660"/>
      <c r="CX36" s="660"/>
      <c r="CY36" s="661"/>
      <c r="CZ36" s="664">
        <v>7.5</v>
      </c>
      <c r="DA36" s="689"/>
      <c r="DB36" s="689"/>
      <c r="DC36" s="693"/>
      <c r="DD36" s="668">
        <v>172706</v>
      </c>
      <c r="DE36" s="660"/>
      <c r="DF36" s="660"/>
      <c r="DG36" s="660"/>
      <c r="DH36" s="660"/>
      <c r="DI36" s="660"/>
      <c r="DJ36" s="660"/>
      <c r="DK36" s="661"/>
      <c r="DL36" s="668">
        <v>124690</v>
      </c>
      <c r="DM36" s="660"/>
      <c r="DN36" s="660"/>
      <c r="DO36" s="660"/>
      <c r="DP36" s="660"/>
      <c r="DQ36" s="660"/>
      <c r="DR36" s="660"/>
      <c r="DS36" s="660"/>
      <c r="DT36" s="660"/>
      <c r="DU36" s="660"/>
      <c r="DV36" s="661"/>
      <c r="DW36" s="664">
        <v>7.2</v>
      </c>
      <c r="DX36" s="689"/>
      <c r="DY36" s="689"/>
      <c r="DZ36" s="689"/>
      <c r="EA36" s="689"/>
      <c r="EB36" s="689"/>
      <c r="EC36" s="690"/>
    </row>
    <row r="37" spans="2:133" ht="11.25" customHeight="1" x14ac:dyDescent="0.15">
      <c r="B37" s="656" t="s">
        <v>336</v>
      </c>
      <c r="C37" s="657"/>
      <c r="D37" s="657"/>
      <c r="E37" s="657"/>
      <c r="F37" s="657"/>
      <c r="G37" s="657"/>
      <c r="H37" s="657"/>
      <c r="I37" s="657"/>
      <c r="J37" s="657"/>
      <c r="K37" s="657"/>
      <c r="L37" s="657"/>
      <c r="M37" s="657"/>
      <c r="N37" s="657"/>
      <c r="O37" s="657"/>
      <c r="P37" s="657"/>
      <c r="Q37" s="658"/>
      <c r="R37" s="659">
        <v>29380</v>
      </c>
      <c r="S37" s="660"/>
      <c r="T37" s="660"/>
      <c r="U37" s="660"/>
      <c r="V37" s="660"/>
      <c r="W37" s="660"/>
      <c r="X37" s="660"/>
      <c r="Y37" s="661"/>
      <c r="Z37" s="662">
        <v>0.9</v>
      </c>
      <c r="AA37" s="662"/>
      <c r="AB37" s="662"/>
      <c r="AC37" s="662"/>
      <c r="AD37" s="663" t="s">
        <v>152</v>
      </c>
      <c r="AE37" s="663"/>
      <c r="AF37" s="663"/>
      <c r="AG37" s="663"/>
      <c r="AH37" s="663"/>
      <c r="AI37" s="663"/>
      <c r="AJ37" s="663"/>
      <c r="AK37" s="663"/>
      <c r="AL37" s="664" t="s">
        <v>152</v>
      </c>
      <c r="AM37" s="665"/>
      <c r="AN37" s="665"/>
      <c r="AO37" s="666"/>
      <c r="AQ37" s="722" t="s">
        <v>337</v>
      </c>
      <c r="AR37" s="723"/>
      <c r="AS37" s="723"/>
      <c r="AT37" s="723"/>
      <c r="AU37" s="723"/>
      <c r="AV37" s="723"/>
      <c r="AW37" s="723"/>
      <c r="AX37" s="723"/>
      <c r="AY37" s="724"/>
      <c r="AZ37" s="659">
        <v>17554</v>
      </c>
      <c r="BA37" s="660"/>
      <c r="BB37" s="660"/>
      <c r="BC37" s="660"/>
      <c r="BD37" s="691"/>
      <c r="BE37" s="691"/>
      <c r="BF37" s="714"/>
      <c r="BG37" s="656" t="s">
        <v>338</v>
      </c>
      <c r="BH37" s="657"/>
      <c r="BI37" s="657"/>
      <c r="BJ37" s="657"/>
      <c r="BK37" s="657"/>
      <c r="BL37" s="657"/>
      <c r="BM37" s="657"/>
      <c r="BN37" s="657"/>
      <c r="BO37" s="657"/>
      <c r="BP37" s="657"/>
      <c r="BQ37" s="657"/>
      <c r="BR37" s="657"/>
      <c r="BS37" s="657"/>
      <c r="BT37" s="657"/>
      <c r="BU37" s="658"/>
      <c r="BV37" s="659">
        <v>6690</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18708</v>
      </c>
      <c r="CS37" s="691"/>
      <c r="CT37" s="691"/>
      <c r="CU37" s="691"/>
      <c r="CV37" s="691"/>
      <c r="CW37" s="691"/>
      <c r="CX37" s="691"/>
      <c r="CY37" s="692"/>
      <c r="CZ37" s="664">
        <v>0.6</v>
      </c>
      <c r="DA37" s="689"/>
      <c r="DB37" s="689"/>
      <c r="DC37" s="693"/>
      <c r="DD37" s="668">
        <v>17308</v>
      </c>
      <c r="DE37" s="691"/>
      <c r="DF37" s="691"/>
      <c r="DG37" s="691"/>
      <c r="DH37" s="691"/>
      <c r="DI37" s="691"/>
      <c r="DJ37" s="691"/>
      <c r="DK37" s="692"/>
      <c r="DL37" s="668">
        <v>17308</v>
      </c>
      <c r="DM37" s="691"/>
      <c r="DN37" s="691"/>
      <c r="DO37" s="691"/>
      <c r="DP37" s="691"/>
      <c r="DQ37" s="691"/>
      <c r="DR37" s="691"/>
      <c r="DS37" s="691"/>
      <c r="DT37" s="691"/>
      <c r="DU37" s="691"/>
      <c r="DV37" s="692"/>
      <c r="DW37" s="664">
        <v>1</v>
      </c>
      <c r="DX37" s="689"/>
      <c r="DY37" s="689"/>
      <c r="DZ37" s="689"/>
      <c r="EA37" s="689"/>
      <c r="EB37" s="689"/>
      <c r="EC37" s="690"/>
    </row>
    <row r="38" spans="2:133" ht="11.25" customHeight="1" x14ac:dyDescent="0.15">
      <c r="B38" s="656" t="s">
        <v>340</v>
      </c>
      <c r="C38" s="657"/>
      <c r="D38" s="657"/>
      <c r="E38" s="657"/>
      <c r="F38" s="657"/>
      <c r="G38" s="657"/>
      <c r="H38" s="657"/>
      <c r="I38" s="657"/>
      <c r="J38" s="657"/>
      <c r="K38" s="657"/>
      <c r="L38" s="657"/>
      <c r="M38" s="657"/>
      <c r="N38" s="657"/>
      <c r="O38" s="657"/>
      <c r="P38" s="657"/>
      <c r="Q38" s="658"/>
      <c r="R38" s="659">
        <v>372700</v>
      </c>
      <c r="S38" s="660"/>
      <c r="T38" s="660"/>
      <c r="U38" s="660"/>
      <c r="V38" s="660"/>
      <c r="W38" s="660"/>
      <c r="X38" s="660"/>
      <c r="Y38" s="661"/>
      <c r="Z38" s="662">
        <v>10.9</v>
      </c>
      <c r="AA38" s="662"/>
      <c r="AB38" s="662"/>
      <c r="AC38" s="662"/>
      <c r="AD38" s="663" t="s">
        <v>142</v>
      </c>
      <c r="AE38" s="663"/>
      <c r="AF38" s="663"/>
      <c r="AG38" s="663"/>
      <c r="AH38" s="663"/>
      <c r="AI38" s="663"/>
      <c r="AJ38" s="663"/>
      <c r="AK38" s="663"/>
      <c r="AL38" s="664" t="s">
        <v>244</v>
      </c>
      <c r="AM38" s="665"/>
      <c r="AN38" s="665"/>
      <c r="AO38" s="666"/>
      <c r="AQ38" s="722" t="s">
        <v>341</v>
      </c>
      <c r="AR38" s="723"/>
      <c r="AS38" s="723"/>
      <c r="AT38" s="723"/>
      <c r="AU38" s="723"/>
      <c r="AV38" s="723"/>
      <c r="AW38" s="723"/>
      <c r="AX38" s="723"/>
      <c r="AY38" s="724"/>
      <c r="AZ38" s="659" t="s">
        <v>152</v>
      </c>
      <c r="BA38" s="660"/>
      <c r="BB38" s="660"/>
      <c r="BC38" s="660"/>
      <c r="BD38" s="691"/>
      <c r="BE38" s="691"/>
      <c r="BF38" s="714"/>
      <c r="BG38" s="656" t="s">
        <v>342</v>
      </c>
      <c r="BH38" s="657"/>
      <c r="BI38" s="657"/>
      <c r="BJ38" s="657"/>
      <c r="BK38" s="657"/>
      <c r="BL38" s="657"/>
      <c r="BM38" s="657"/>
      <c r="BN38" s="657"/>
      <c r="BO38" s="657"/>
      <c r="BP38" s="657"/>
      <c r="BQ38" s="657"/>
      <c r="BR38" s="657"/>
      <c r="BS38" s="657"/>
      <c r="BT38" s="657"/>
      <c r="BU38" s="658"/>
      <c r="BV38" s="659">
        <v>235</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165418</v>
      </c>
      <c r="CS38" s="660"/>
      <c r="CT38" s="660"/>
      <c r="CU38" s="660"/>
      <c r="CV38" s="660"/>
      <c r="CW38" s="660"/>
      <c r="CX38" s="660"/>
      <c r="CY38" s="661"/>
      <c r="CZ38" s="664">
        <v>5.4</v>
      </c>
      <c r="DA38" s="689"/>
      <c r="DB38" s="689"/>
      <c r="DC38" s="693"/>
      <c r="DD38" s="668">
        <v>144799</v>
      </c>
      <c r="DE38" s="660"/>
      <c r="DF38" s="660"/>
      <c r="DG38" s="660"/>
      <c r="DH38" s="660"/>
      <c r="DI38" s="660"/>
      <c r="DJ38" s="660"/>
      <c r="DK38" s="661"/>
      <c r="DL38" s="668">
        <v>140693</v>
      </c>
      <c r="DM38" s="660"/>
      <c r="DN38" s="660"/>
      <c r="DO38" s="660"/>
      <c r="DP38" s="660"/>
      <c r="DQ38" s="660"/>
      <c r="DR38" s="660"/>
      <c r="DS38" s="660"/>
      <c r="DT38" s="660"/>
      <c r="DU38" s="660"/>
      <c r="DV38" s="661"/>
      <c r="DW38" s="664">
        <v>8.1</v>
      </c>
      <c r="DX38" s="689"/>
      <c r="DY38" s="689"/>
      <c r="DZ38" s="689"/>
      <c r="EA38" s="689"/>
      <c r="EB38" s="689"/>
      <c r="EC38" s="690"/>
    </row>
    <row r="39" spans="2:133" ht="11.25" customHeight="1" x14ac:dyDescent="0.15">
      <c r="B39" s="656" t="s">
        <v>344</v>
      </c>
      <c r="C39" s="657"/>
      <c r="D39" s="657"/>
      <c r="E39" s="657"/>
      <c r="F39" s="657"/>
      <c r="G39" s="657"/>
      <c r="H39" s="657"/>
      <c r="I39" s="657"/>
      <c r="J39" s="657"/>
      <c r="K39" s="657"/>
      <c r="L39" s="657"/>
      <c r="M39" s="657"/>
      <c r="N39" s="657"/>
      <c r="O39" s="657"/>
      <c r="P39" s="657"/>
      <c r="Q39" s="658"/>
      <c r="R39" s="659" t="s">
        <v>142</v>
      </c>
      <c r="S39" s="660"/>
      <c r="T39" s="660"/>
      <c r="U39" s="660"/>
      <c r="V39" s="660"/>
      <c r="W39" s="660"/>
      <c r="X39" s="660"/>
      <c r="Y39" s="661"/>
      <c r="Z39" s="662" t="s">
        <v>244</v>
      </c>
      <c r="AA39" s="662"/>
      <c r="AB39" s="662"/>
      <c r="AC39" s="662"/>
      <c r="AD39" s="663" t="s">
        <v>142</v>
      </c>
      <c r="AE39" s="663"/>
      <c r="AF39" s="663"/>
      <c r="AG39" s="663"/>
      <c r="AH39" s="663"/>
      <c r="AI39" s="663"/>
      <c r="AJ39" s="663"/>
      <c r="AK39" s="663"/>
      <c r="AL39" s="664" t="s">
        <v>142</v>
      </c>
      <c r="AM39" s="665"/>
      <c r="AN39" s="665"/>
      <c r="AO39" s="666"/>
      <c r="AQ39" s="722" t="s">
        <v>345</v>
      </c>
      <c r="AR39" s="723"/>
      <c r="AS39" s="723"/>
      <c r="AT39" s="723"/>
      <c r="AU39" s="723"/>
      <c r="AV39" s="723"/>
      <c r="AW39" s="723"/>
      <c r="AX39" s="723"/>
      <c r="AY39" s="724"/>
      <c r="AZ39" s="659" t="s">
        <v>152</v>
      </c>
      <c r="BA39" s="660"/>
      <c r="BB39" s="660"/>
      <c r="BC39" s="660"/>
      <c r="BD39" s="691"/>
      <c r="BE39" s="691"/>
      <c r="BF39" s="714"/>
      <c r="BG39" s="656" t="s">
        <v>346</v>
      </c>
      <c r="BH39" s="657"/>
      <c r="BI39" s="657"/>
      <c r="BJ39" s="657"/>
      <c r="BK39" s="657"/>
      <c r="BL39" s="657"/>
      <c r="BM39" s="657"/>
      <c r="BN39" s="657"/>
      <c r="BO39" s="657"/>
      <c r="BP39" s="657"/>
      <c r="BQ39" s="657"/>
      <c r="BR39" s="657"/>
      <c r="BS39" s="657"/>
      <c r="BT39" s="657"/>
      <c r="BU39" s="658"/>
      <c r="BV39" s="659">
        <v>328</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320426</v>
      </c>
      <c r="CS39" s="691"/>
      <c r="CT39" s="691"/>
      <c r="CU39" s="691"/>
      <c r="CV39" s="691"/>
      <c r="CW39" s="691"/>
      <c r="CX39" s="691"/>
      <c r="CY39" s="692"/>
      <c r="CZ39" s="664">
        <v>10.5</v>
      </c>
      <c r="DA39" s="689"/>
      <c r="DB39" s="689"/>
      <c r="DC39" s="693"/>
      <c r="DD39" s="668">
        <v>280569</v>
      </c>
      <c r="DE39" s="691"/>
      <c r="DF39" s="691"/>
      <c r="DG39" s="691"/>
      <c r="DH39" s="691"/>
      <c r="DI39" s="691"/>
      <c r="DJ39" s="691"/>
      <c r="DK39" s="692"/>
      <c r="DL39" s="668" t="s">
        <v>152</v>
      </c>
      <c r="DM39" s="691"/>
      <c r="DN39" s="691"/>
      <c r="DO39" s="691"/>
      <c r="DP39" s="691"/>
      <c r="DQ39" s="691"/>
      <c r="DR39" s="691"/>
      <c r="DS39" s="691"/>
      <c r="DT39" s="691"/>
      <c r="DU39" s="691"/>
      <c r="DV39" s="692"/>
      <c r="DW39" s="664" t="s">
        <v>244</v>
      </c>
      <c r="DX39" s="689"/>
      <c r="DY39" s="689"/>
      <c r="DZ39" s="689"/>
      <c r="EA39" s="689"/>
      <c r="EB39" s="689"/>
      <c r="EC39" s="690"/>
    </row>
    <row r="40" spans="2:133" ht="11.25" customHeight="1" x14ac:dyDescent="0.15">
      <c r="B40" s="656" t="s">
        <v>348</v>
      </c>
      <c r="C40" s="657"/>
      <c r="D40" s="657"/>
      <c r="E40" s="657"/>
      <c r="F40" s="657"/>
      <c r="G40" s="657"/>
      <c r="H40" s="657"/>
      <c r="I40" s="657"/>
      <c r="J40" s="657"/>
      <c r="K40" s="657"/>
      <c r="L40" s="657"/>
      <c r="M40" s="657"/>
      <c r="N40" s="657"/>
      <c r="O40" s="657"/>
      <c r="P40" s="657"/>
      <c r="Q40" s="658"/>
      <c r="R40" s="659">
        <v>13100</v>
      </c>
      <c r="S40" s="660"/>
      <c r="T40" s="660"/>
      <c r="U40" s="660"/>
      <c r="V40" s="660"/>
      <c r="W40" s="660"/>
      <c r="X40" s="660"/>
      <c r="Y40" s="661"/>
      <c r="Z40" s="662">
        <v>0.4</v>
      </c>
      <c r="AA40" s="662"/>
      <c r="AB40" s="662"/>
      <c r="AC40" s="662"/>
      <c r="AD40" s="663" t="s">
        <v>244</v>
      </c>
      <c r="AE40" s="663"/>
      <c r="AF40" s="663"/>
      <c r="AG40" s="663"/>
      <c r="AH40" s="663"/>
      <c r="AI40" s="663"/>
      <c r="AJ40" s="663"/>
      <c r="AK40" s="663"/>
      <c r="AL40" s="664" t="s">
        <v>142</v>
      </c>
      <c r="AM40" s="665"/>
      <c r="AN40" s="665"/>
      <c r="AO40" s="666"/>
      <c r="AQ40" s="722" t="s">
        <v>349</v>
      </c>
      <c r="AR40" s="723"/>
      <c r="AS40" s="723"/>
      <c r="AT40" s="723"/>
      <c r="AU40" s="723"/>
      <c r="AV40" s="723"/>
      <c r="AW40" s="723"/>
      <c r="AX40" s="723"/>
      <c r="AY40" s="724"/>
      <c r="AZ40" s="659" t="s">
        <v>244</v>
      </c>
      <c r="BA40" s="660"/>
      <c r="BB40" s="660"/>
      <c r="BC40" s="660"/>
      <c r="BD40" s="691"/>
      <c r="BE40" s="691"/>
      <c r="BF40" s="714"/>
      <c r="BG40" s="707" t="s">
        <v>350</v>
      </c>
      <c r="BH40" s="708"/>
      <c r="BI40" s="708"/>
      <c r="BJ40" s="708"/>
      <c r="BK40" s="708"/>
      <c r="BL40" s="223"/>
      <c r="BM40" s="657" t="s">
        <v>351</v>
      </c>
      <c r="BN40" s="657"/>
      <c r="BO40" s="657"/>
      <c r="BP40" s="657"/>
      <c r="BQ40" s="657"/>
      <c r="BR40" s="657"/>
      <c r="BS40" s="657"/>
      <c r="BT40" s="657"/>
      <c r="BU40" s="658"/>
      <c r="BV40" s="659">
        <v>75</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v>590</v>
      </c>
      <c r="CS40" s="660"/>
      <c r="CT40" s="660"/>
      <c r="CU40" s="660"/>
      <c r="CV40" s="660"/>
      <c r="CW40" s="660"/>
      <c r="CX40" s="660"/>
      <c r="CY40" s="661"/>
      <c r="CZ40" s="664">
        <v>0</v>
      </c>
      <c r="DA40" s="689"/>
      <c r="DB40" s="689"/>
      <c r="DC40" s="693"/>
      <c r="DD40" s="668">
        <v>230</v>
      </c>
      <c r="DE40" s="660"/>
      <c r="DF40" s="660"/>
      <c r="DG40" s="660"/>
      <c r="DH40" s="660"/>
      <c r="DI40" s="660"/>
      <c r="DJ40" s="660"/>
      <c r="DK40" s="661"/>
      <c r="DL40" s="668" t="s">
        <v>244</v>
      </c>
      <c r="DM40" s="660"/>
      <c r="DN40" s="660"/>
      <c r="DO40" s="660"/>
      <c r="DP40" s="660"/>
      <c r="DQ40" s="660"/>
      <c r="DR40" s="660"/>
      <c r="DS40" s="660"/>
      <c r="DT40" s="660"/>
      <c r="DU40" s="660"/>
      <c r="DV40" s="661"/>
      <c r="DW40" s="664" t="s">
        <v>142</v>
      </c>
      <c r="DX40" s="689"/>
      <c r="DY40" s="689"/>
      <c r="DZ40" s="689"/>
      <c r="EA40" s="689"/>
      <c r="EB40" s="689"/>
      <c r="EC40" s="690"/>
    </row>
    <row r="41" spans="2:133" ht="11.25" customHeight="1" x14ac:dyDescent="0.15">
      <c r="B41" s="680" t="s">
        <v>353</v>
      </c>
      <c r="C41" s="681"/>
      <c r="D41" s="681"/>
      <c r="E41" s="681"/>
      <c r="F41" s="681"/>
      <c r="G41" s="681"/>
      <c r="H41" s="681"/>
      <c r="I41" s="681"/>
      <c r="J41" s="681"/>
      <c r="K41" s="681"/>
      <c r="L41" s="681"/>
      <c r="M41" s="681"/>
      <c r="N41" s="681"/>
      <c r="O41" s="681"/>
      <c r="P41" s="681"/>
      <c r="Q41" s="682"/>
      <c r="R41" s="731">
        <v>3422740</v>
      </c>
      <c r="S41" s="732"/>
      <c r="T41" s="732"/>
      <c r="U41" s="732"/>
      <c r="V41" s="732"/>
      <c r="W41" s="732"/>
      <c r="X41" s="732"/>
      <c r="Y41" s="736"/>
      <c r="Z41" s="737">
        <v>100</v>
      </c>
      <c r="AA41" s="737"/>
      <c r="AB41" s="737"/>
      <c r="AC41" s="737"/>
      <c r="AD41" s="738">
        <v>1716171</v>
      </c>
      <c r="AE41" s="738"/>
      <c r="AF41" s="738"/>
      <c r="AG41" s="738"/>
      <c r="AH41" s="738"/>
      <c r="AI41" s="738"/>
      <c r="AJ41" s="738"/>
      <c r="AK41" s="738"/>
      <c r="AL41" s="739">
        <v>100</v>
      </c>
      <c r="AM41" s="719"/>
      <c r="AN41" s="719"/>
      <c r="AO41" s="740"/>
      <c r="AQ41" s="722" t="s">
        <v>354</v>
      </c>
      <c r="AR41" s="723"/>
      <c r="AS41" s="723"/>
      <c r="AT41" s="723"/>
      <c r="AU41" s="723"/>
      <c r="AV41" s="723"/>
      <c r="AW41" s="723"/>
      <c r="AX41" s="723"/>
      <c r="AY41" s="724"/>
      <c r="AZ41" s="659">
        <v>38333</v>
      </c>
      <c r="BA41" s="660"/>
      <c r="BB41" s="660"/>
      <c r="BC41" s="660"/>
      <c r="BD41" s="691"/>
      <c r="BE41" s="691"/>
      <c r="BF41" s="714"/>
      <c r="BG41" s="707"/>
      <c r="BH41" s="708"/>
      <c r="BI41" s="708"/>
      <c r="BJ41" s="708"/>
      <c r="BK41" s="708"/>
      <c r="BL41" s="223"/>
      <c r="BM41" s="657" t="s">
        <v>355</v>
      </c>
      <c r="BN41" s="657"/>
      <c r="BO41" s="657"/>
      <c r="BP41" s="657"/>
      <c r="BQ41" s="657"/>
      <c r="BR41" s="657"/>
      <c r="BS41" s="657"/>
      <c r="BT41" s="657"/>
      <c r="BU41" s="658"/>
      <c r="BV41" s="659" t="s">
        <v>142</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142</v>
      </c>
      <c r="CS41" s="691"/>
      <c r="CT41" s="691"/>
      <c r="CU41" s="691"/>
      <c r="CV41" s="691"/>
      <c r="CW41" s="691"/>
      <c r="CX41" s="691"/>
      <c r="CY41" s="692"/>
      <c r="CZ41" s="664" t="s">
        <v>142</v>
      </c>
      <c r="DA41" s="689"/>
      <c r="DB41" s="689"/>
      <c r="DC41" s="693"/>
      <c r="DD41" s="668" t="s">
        <v>142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357</v>
      </c>
      <c r="AR42" s="729"/>
      <c r="AS42" s="729"/>
      <c r="AT42" s="729"/>
      <c r="AU42" s="729"/>
      <c r="AV42" s="729"/>
      <c r="AW42" s="729"/>
      <c r="AX42" s="729"/>
      <c r="AY42" s="730"/>
      <c r="AZ42" s="731">
        <v>109531</v>
      </c>
      <c r="BA42" s="732"/>
      <c r="BB42" s="732"/>
      <c r="BC42" s="732"/>
      <c r="BD42" s="718"/>
      <c r="BE42" s="718"/>
      <c r="BF42" s="720"/>
      <c r="BG42" s="709"/>
      <c r="BH42" s="710"/>
      <c r="BI42" s="710"/>
      <c r="BJ42" s="710"/>
      <c r="BK42" s="710"/>
      <c r="BL42" s="224"/>
      <c r="BM42" s="681" t="s">
        <v>358</v>
      </c>
      <c r="BN42" s="681"/>
      <c r="BO42" s="681"/>
      <c r="BP42" s="681"/>
      <c r="BQ42" s="681"/>
      <c r="BR42" s="681"/>
      <c r="BS42" s="681"/>
      <c r="BT42" s="681"/>
      <c r="BU42" s="682"/>
      <c r="BV42" s="731">
        <v>355</v>
      </c>
      <c r="BW42" s="732"/>
      <c r="BX42" s="732"/>
      <c r="BY42" s="732"/>
      <c r="BZ42" s="732"/>
      <c r="CA42" s="732"/>
      <c r="CB42" s="741"/>
      <c r="CD42" s="656" t="s">
        <v>359</v>
      </c>
      <c r="CE42" s="657"/>
      <c r="CF42" s="657"/>
      <c r="CG42" s="657"/>
      <c r="CH42" s="657"/>
      <c r="CI42" s="657"/>
      <c r="CJ42" s="657"/>
      <c r="CK42" s="657"/>
      <c r="CL42" s="657"/>
      <c r="CM42" s="657"/>
      <c r="CN42" s="657"/>
      <c r="CO42" s="657"/>
      <c r="CP42" s="657"/>
      <c r="CQ42" s="658"/>
      <c r="CR42" s="659">
        <v>625221</v>
      </c>
      <c r="CS42" s="691"/>
      <c r="CT42" s="691"/>
      <c r="CU42" s="691"/>
      <c r="CV42" s="691"/>
      <c r="CW42" s="691"/>
      <c r="CX42" s="691"/>
      <c r="CY42" s="692"/>
      <c r="CZ42" s="664">
        <v>20.5</v>
      </c>
      <c r="DA42" s="689"/>
      <c r="DB42" s="689"/>
      <c r="DC42" s="693"/>
      <c r="DD42" s="668">
        <v>52021</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360</v>
      </c>
      <c r="CD43" s="656" t="s">
        <v>361</v>
      </c>
      <c r="CE43" s="657"/>
      <c r="CF43" s="657"/>
      <c r="CG43" s="657"/>
      <c r="CH43" s="657"/>
      <c r="CI43" s="657"/>
      <c r="CJ43" s="657"/>
      <c r="CK43" s="657"/>
      <c r="CL43" s="657"/>
      <c r="CM43" s="657"/>
      <c r="CN43" s="657"/>
      <c r="CO43" s="657"/>
      <c r="CP43" s="657"/>
      <c r="CQ43" s="658"/>
      <c r="CR43" s="659">
        <v>9087</v>
      </c>
      <c r="CS43" s="691"/>
      <c r="CT43" s="691"/>
      <c r="CU43" s="691"/>
      <c r="CV43" s="691"/>
      <c r="CW43" s="691"/>
      <c r="CX43" s="691"/>
      <c r="CY43" s="692"/>
      <c r="CZ43" s="664">
        <v>0.3</v>
      </c>
      <c r="DA43" s="689"/>
      <c r="DB43" s="689"/>
      <c r="DC43" s="693"/>
      <c r="DD43" s="668">
        <v>9087</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309</v>
      </c>
      <c r="CE44" s="696"/>
      <c r="CF44" s="656" t="s">
        <v>363</v>
      </c>
      <c r="CG44" s="657"/>
      <c r="CH44" s="657"/>
      <c r="CI44" s="657"/>
      <c r="CJ44" s="657"/>
      <c r="CK44" s="657"/>
      <c r="CL44" s="657"/>
      <c r="CM44" s="657"/>
      <c r="CN44" s="657"/>
      <c r="CO44" s="657"/>
      <c r="CP44" s="657"/>
      <c r="CQ44" s="658"/>
      <c r="CR44" s="659">
        <v>608771</v>
      </c>
      <c r="CS44" s="660"/>
      <c r="CT44" s="660"/>
      <c r="CU44" s="660"/>
      <c r="CV44" s="660"/>
      <c r="CW44" s="660"/>
      <c r="CX44" s="660"/>
      <c r="CY44" s="661"/>
      <c r="CZ44" s="664">
        <v>20</v>
      </c>
      <c r="DA44" s="665"/>
      <c r="DB44" s="665"/>
      <c r="DC44" s="671"/>
      <c r="DD44" s="668">
        <v>42886</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365</v>
      </c>
      <c r="CG45" s="657"/>
      <c r="CH45" s="657"/>
      <c r="CI45" s="657"/>
      <c r="CJ45" s="657"/>
      <c r="CK45" s="657"/>
      <c r="CL45" s="657"/>
      <c r="CM45" s="657"/>
      <c r="CN45" s="657"/>
      <c r="CO45" s="657"/>
      <c r="CP45" s="657"/>
      <c r="CQ45" s="658"/>
      <c r="CR45" s="659">
        <v>331849</v>
      </c>
      <c r="CS45" s="691"/>
      <c r="CT45" s="691"/>
      <c r="CU45" s="691"/>
      <c r="CV45" s="691"/>
      <c r="CW45" s="691"/>
      <c r="CX45" s="691"/>
      <c r="CY45" s="692"/>
      <c r="CZ45" s="664">
        <v>10.9</v>
      </c>
      <c r="DA45" s="689"/>
      <c r="DB45" s="689"/>
      <c r="DC45" s="693"/>
      <c r="DD45" s="668">
        <v>9141</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366</v>
      </c>
      <c r="CG46" s="657"/>
      <c r="CH46" s="657"/>
      <c r="CI46" s="657"/>
      <c r="CJ46" s="657"/>
      <c r="CK46" s="657"/>
      <c r="CL46" s="657"/>
      <c r="CM46" s="657"/>
      <c r="CN46" s="657"/>
      <c r="CO46" s="657"/>
      <c r="CP46" s="657"/>
      <c r="CQ46" s="658"/>
      <c r="CR46" s="659">
        <v>266801</v>
      </c>
      <c r="CS46" s="660"/>
      <c r="CT46" s="660"/>
      <c r="CU46" s="660"/>
      <c r="CV46" s="660"/>
      <c r="CW46" s="660"/>
      <c r="CX46" s="660"/>
      <c r="CY46" s="661"/>
      <c r="CZ46" s="664">
        <v>8.8000000000000007</v>
      </c>
      <c r="DA46" s="665"/>
      <c r="DB46" s="665"/>
      <c r="DC46" s="671"/>
      <c r="DD46" s="668">
        <v>30624</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367</v>
      </c>
      <c r="CG47" s="657"/>
      <c r="CH47" s="657"/>
      <c r="CI47" s="657"/>
      <c r="CJ47" s="657"/>
      <c r="CK47" s="657"/>
      <c r="CL47" s="657"/>
      <c r="CM47" s="657"/>
      <c r="CN47" s="657"/>
      <c r="CO47" s="657"/>
      <c r="CP47" s="657"/>
      <c r="CQ47" s="658"/>
      <c r="CR47" s="659">
        <v>16450</v>
      </c>
      <c r="CS47" s="691"/>
      <c r="CT47" s="691"/>
      <c r="CU47" s="691"/>
      <c r="CV47" s="691"/>
      <c r="CW47" s="691"/>
      <c r="CX47" s="691"/>
      <c r="CY47" s="692"/>
      <c r="CZ47" s="664">
        <v>0.5</v>
      </c>
      <c r="DA47" s="689"/>
      <c r="DB47" s="689"/>
      <c r="DC47" s="693"/>
      <c r="DD47" s="668">
        <v>9135</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368</v>
      </c>
      <c r="CG48" s="657"/>
      <c r="CH48" s="657"/>
      <c r="CI48" s="657"/>
      <c r="CJ48" s="657"/>
      <c r="CK48" s="657"/>
      <c r="CL48" s="657"/>
      <c r="CM48" s="657"/>
      <c r="CN48" s="657"/>
      <c r="CO48" s="657"/>
      <c r="CP48" s="657"/>
      <c r="CQ48" s="658"/>
      <c r="CR48" s="659" t="s">
        <v>152</v>
      </c>
      <c r="CS48" s="660"/>
      <c r="CT48" s="660"/>
      <c r="CU48" s="660"/>
      <c r="CV48" s="660"/>
      <c r="CW48" s="660"/>
      <c r="CX48" s="660"/>
      <c r="CY48" s="661"/>
      <c r="CZ48" s="664" t="s">
        <v>244</v>
      </c>
      <c r="DA48" s="665"/>
      <c r="DB48" s="665"/>
      <c r="DC48" s="671"/>
      <c r="DD48" s="668" t="s">
        <v>142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369</v>
      </c>
      <c r="CE49" s="681"/>
      <c r="CF49" s="681"/>
      <c r="CG49" s="681"/>
      <c r="CH49" s="681"/>
      <c r="CI49" s="681"/>
      <c r="CJ49" s="681"/>
      <c r="CK49" s="681"/>
      <c r="CL49" s="681"/>
      <c r="CM49" s="681"/>
      <c r="CN49" s="681"/>
      <c r="CO49" s="681"/>
      <c r="CP49" s="681"/>
      <c r="CQ49" s="682"/>
      <c r="CR49" s="731">
        <v>3043297</v>
      </c>
      <c r="CS49" s="718"/>
      <c r="CT49" s="718"/>
      <c r="CU49" s="718"/>
      <c r="CV49" s="718"/>
      <c r="CW49" s="718"/>
      <c r="CX49" s="718"/>
      <c r="CY49" s="747"/>
      <c r="CZ49" s="739">
        <v>100</v>
      </c>
      <c r="DA49" s="748"/>
      <c r="DB49" s="748"/>
      <c r="DC49" s="749"/>
      <c r="DD49" s="750">
        <v>1976840</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iAJFUsAIhjgn6Ck7xmWjQ2IZgrHWoFkmUQuaNVfLRqJpgYa8lxsibqm+366aYJqspGj4euYt31DIGACMODpQw==" saltValue="wkmzRbBYA3y2x/KzGy5QK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R1" zoomScale="70" zoomScaleNormal="25" zoomScaleSheetLayoutView="70" workbookViewId="0">
      <selection activeCell="BQ103" sqref="BQ103:DZ10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371</v>
      </c>
      <c r="DK2" s="759"/>
      <c r="DL2" s="759"/>
      <c r="DM2" s="759"/>
      <c r="DN2" s="759"/>
      <c r="DO2" s="760"/>
      <c r="DP2" s="228"/>
      <c r="DQ2" s="758" t="s">
        <v>372</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2"/>
      <c r="BA5" s="232"/>
      <c r="BB5" s="232"/>
      <c r="BC5" s="232"/>
      <c r="BD5" s="232"/>
      <c r="BE5" s="233"/>
      <c r="BF5" s="233"/>
      <c r="BG5" s="233"/>
      <c r="BH5" s="233"/>
      <c r="BI5" s="233"/>
      <c r="BJ5" s="233"/>
      <c r="BK5" s="233"/>
      <c r="BL5" s="233"/>
      <c r="BM5" s="233"/>
      <c r="BN5" s="233"/>
      <c r="BO5" s="233"/>
      <c r="BP5" s="233"/>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799" t="s">
        <v>389</v>
      </c>
      <c r="DH5" s="800"/>
      <c r="DI5" s="800"/>
      <c r="DJ5" s="800"/>
      <c r="DK5" s="801"/>
      <c r="DL5" s="799" t="s">
        <v>390</v>
      </c>
      <c r="DM5" s="800"/>
      <c r="DN5" s="800"/>
      <c r="DO5" s="800"/>
      <c r="DP5" s="801"/>
      <c r="DQ5" s="769" t="s">
        <v>391</v>
      </c>
      <c r="DR5" s="770"/>
      <c r="DS5" s="770"/>
      <c r="DT5" s="770"/>
      <c r="DU5" s="771"/>
      <c r="DV5" s="769" t="s">
        <v>382</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392</v>
      </c>
      <c r="C7" s="786"/>
      <c r="D7" s="786"/>
      <c r="E7" s="786"/>
      <c r="F7" s="786"/>
      <c r="G7" s="786"/>
      <c r="H7" s="786"/>
      <c r="I7" s="786"/>
      <c r="J7" s="786"/>
      <c r="K7" s="786"/>
      <c r="L7" s="786"/>
      <c r="M7" s="786"/>
      <c r="N7" s="786"/>
      <c r="O7" s="786"/>
      <c r="P7" s="787"/>
      <c r="Q7" s="788">
        <v>3422</v>
      </c>
      <c r="R7" s="789"/>
      <c r="S7" s="789"/>
      <c r="T7" s="789"/>
      <c r="U7" s="789"/>
      <c r="V7" s="789">
        <v>3042</v>
      </c>
      <c r="W7" s="789"/>
      <c r="X7" s="789"/>
      <c r="Y7" s="789"/>
      <c r="Z7" s="789"/>
      <c r="AA7" s="789">
        <v>379</v>
      </c>
      <c r="AB7" s="789"/>
      <c r="AC7" s="789"/>
      <c r="AD7" s="789"/>
      <c r="AE7" s="790"/>
      <c r="AF7" s="791">
        <v>180</v>
      </c>
      <c r="AG7" s="792"/>
      <c r="AH7" s="792"/>
      <c r="AI7" s="792"/>
      <c r="AJ7" s="793"/>
      <c r="AK7" s="794" t="s">
        <v>601</v>
      </c>
      <c r="AL7" s="795"/>
      <c r="AM7" s="795"/>
      <c r="AN7" s="795"/>
      <c r="AO7" s="795"/>
      <c r="AP7" s="795">
        <v>3543</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590</v>
      </c>
      <c r="BT7" s="783"/>
      <c r="BU7" s="783"/>
      <c r="BV7" s="783"/>
      <c r="BW7" s="783"/>
      <c r="BX7" s="783"/>
      <c r="BY7" s="783"/>
      <c r="BZ7" s="783"/>
      <c r="CA7" s="783"/>
      <c r="CB7" s="783"/>
      <c r="CC7" s="783"/>
      <c r="CD7" s="783"/>
      <c r="CE7" s="783"/>
      <c r="CF7" s="783"/>
      <c r="CG7" s="798"/>
      <c r="CH7" s="779">
        <v>4</v>
      </c>
      <c r="CI7" s="780"/>
      <c r="CJ7" s="780"/>
      <c r="CK7" s="780"/>
      <c r="CL7" s="781"/>
      <c r="CM7" s="779">
        <v>10</v>
      </c>
      <c r="CN7" s="780"/>
      <c r="CO7" s="780"/>
      <c r="CP7" s="780"/>
      <c r="CQ7" s="781"/>
      <c r="CR7" s="779">
        <v>54</v>
      </c>
      <c r="CS7" s="780"/>
      <c r="CT7" s="780"/>
      <c r="CU7" s="780"/>
      <c r="CV7" s="781"/>
      <c r="CW7" s="779">
        <v>2</v>
      </c>
      <c r="CX7" s="780"/>
      <c r="CY7" s="780"/>
      <c r="CZ7" s="780"/>
      <c r="DA7" s="781"/>
      <c r="DB7" s="779" t="s">
        <v>601</v>
      </c>
      <c r="DC7" s="780"/>
      <c r="DD7" s="780"/>
      <c r="DE7" s="780"/>
      <c r="DF7" s="781"/>
      <c r="DG7" s="779" t="s">
        <v>601</v>
      </c>
      <c r="DH7" s="780"/>
      <c r="DI7" s="780"/>
      <c r="DJ7" s="780"/>
      <c r="DK7" s="781"/>
      <c r="DL7" s="779" t="s">
        <v>601</v>
      </c>
      <c r="DM7" s="780"/>
      <c r="DN7" s="780"/>
      <c r="DO7" s="780"/>
      <c r="DP7" s="781"/>
      <c r="DQ7" s="779" t="s">
        <v>601</v>
      </c>
      <c r="DR7" s="780"/>
      <c r="DS7" s="780"/>
      <c r="DT7" s="780"/>
      <c r="DU7" s="781"/>
      <c r="DV7" s="782"/>
      <c r="DW7" s="783"/>
      <c r="DX7" s="783"/>
      <c r="DY7" s="783"/>
      <c r="DZ7" s="784"/>
      <c r="EA7" s="234"/>
    </row>
    <row r="8" spans="1:131" s="235" customFormat="1" ht="26.25" customHeight="1" x14ac:dyDescent="0.15">
      <c r="A8" s="238">
        <v>2</v>
      </c>
      <c r="B8" s="816" t="s">
        <v>393</v>
      </c>
      <c r="C8" s="817"/>
      <c r="D8" s="817"/>
      <c r="E8" s="817"/>
      <c r="F8" s="817"/>
      <c r="G8" s="817"/>
      <c r="H8" s="817"/>
      <c r="I8" s="817"/>
      <c r="J8" s="817"/>
      <c r="K8" s="817"/>
      <c r="L8" s="817"/>
      <c r="M8" s="817"/>
      <c r="N8" s="817"/>
      <c r="O8" s="817"/>
      <c r="P8" s="818"/>
      <c r="Q8" s="819">
        <v>1</v>
      </c>
      <c r="R8" s="820"/>
      <c r="S8" s="820"/>
      <c r="T8" s="820"/>
      <c r="U8" s="820"/>
      <c r="V8" s="820">
        <v>1</v>
      </c>
      <c r="W8" s="820"/>
      <c r="X8" s="820"/>
      <c r="Y8" s="820"/>
      <c r="Z8" s="820"/>
      <c r="AA8" s="820" t="s">
        <v>601</v>
      </c>
      <c r="AB8" s="820"/>
      <c r="AC8" s="820"/>
      <c r="AD8" s="820"/>
      <c r="AE8" s="821"/>
      <c r="AF8" s="822" t="s">
        <v>142</v>
      </c>
      <c r="AG8" s="823"/>
      <c r="AH8" s="823"/>
      <c r="AI8" s="823"/>
      <c r="AJ8" s="824"/>
      <c r="AK8" s="805" t="s">
        <v>601</v>
      </c>
      <c r="AL8" s="806"/>
      <c r="AM8" s="806"/>
      <c r="AN8" s="806"/>
      <c r="AO8" s="806"/>
      <c r="AP8" s="806" t="s">
        <v>601</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591</v>
      </c>
      <c r="BT8" s="810"/>
      <c r="BU8" s="810"/>
      <c r="BV8" s="810"/>
      <c r="BW8" s="810"/>
      <c r="BX8" s="810"/>
      <c r="BY8" s="810"/>
      <c r="BZ8" s="810"/>
      <c r="CA8" s="810"/>
      <c r="CB8" s="810"/>
      <c r="CC8" s="810"/>
      <c r="CD8" s="810"/>
      <c r="CE8" s="810"/>
      <c r="CF8" s="810"/>
      <c r="CG8" s="811"/>
      <c r="CH8" s="812">
        <v>5</v>
      </c>
      <c r="CI8" s="813"/>
      <c r="CJ8" s="813"/>
      <c r="CK8" s="813"/>
      <c r="CL8" s="814"/>
      <c r="CM8" s="812">
        <v>-4</v>
      </c>
      <c r="CN8" s="813"/>
      <c r="CO8" s="813"/>
      <c r="CP8" s="813"/>
      <c r="CQ8" s="814"/>
      <c r="CR8" s="812">
        <v>330</v>
      </c>
      <c r="CS8" s="813"/>
      <c r="CT8" s="813"/>
      <c r="CU8" s="813"/>
      <c r="CV8" s="814"/>
      <c r="CW8" s="812" t="s">
        <v>601</v>
      </c>
      <c r="CX8" s="813"/>
      <c r="CY8" s="813"/>
      <c r="CZ8" s="813"/>
      <c r="DA8" s="814"/>
      <c r="DB8" s="812" t="s">
        <v>601</v>
      </c>
      <c r="DC8" s="813"/>
      <c r="DD8" s="813"/>
      <c r="DE8" s="813"/>
      <c r="DF8" s="814"/>
      <c r="DG8" s="812" t="s">
        <v>601</v>
      </c>
      <c r="DH8" s="813"/>
      <c r="DI8" s="813"/>
      <c r="DJ8" s="813"/>
      <c r="DK8" s="814"/>
      <c r="DL8" s="812" t="s">
        <v>601</v>
      </c>
      <c r="DM8" s="813"/>
      <c r="DN8" s="813"/>
      <c r="DO8" s="813"/>
      <c r="DP8" s="814"/>
      <c r="DQ8" s="812" t="s">
        <v>601</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592</v>
      </c>
      <c r="BT9" s="810"/>
      <c r="BU9" s="810"/>
      <c r="BV9" s="810"/>
      <c r="BW9" s="810"/>
      <c r="BX9" s="810"/>
      <c r="BY9" s="810"/>
      <c r="BZ9" s="810"/>
      <c r="CA9" s="810"/>
      <c r="CB9" s="810"/>
      <c r="CC9" s="810"/>
      <c r="CD9" s="810"/>
      <c r="CE9" s="810"/>
      <c r="CF9" s="810"/>
      <c r="CG9" s="811"/>
      <c r="CH9" s="812">
        <v>15</v>
      </c>
      <c r="CI9" s="813"/>
      <c r="CJ9" s="813"/>
      <c r="CK9" s="813"/>
      <c r="CL9" s="814"/>
      <c r="CM9" s="812">
        <v>48</v>
      </c>
      <c r="CN9" s="813"/>
      <c r="CO9" s="813"/>
      <c r="CP9" s="813"/>
      <c r="CQ9" s="814"/>
      <c r="CR9" s="812">
        <v>72</v>
      </c>
      <c r="CS9" s="813"/>
      <c r="CT9" s="813"/>
      <c r="CU9" s="813"/>
      <c r="CV9" s="814"/>
      <c r="CW9" s="812" t="s">
        <v>601</v>
      </c>
      <c r="CX9" s="813"/>
      <c r="CY9" s="813"/>
      <c r="CZ9" s="813"/>
      <c r="DA9" s="814"/>
      <c r="DB9" s="812" t="s">
        <v>601</v>
      </c>
      <c r="DC9" s="813"/>
      <c r="DD9" s="813"/>
      <c r="DE9" s="813"/>
      <c r="DF9" s="814"/>
      <c r="DG9" s="812" t="s">
        <v>601</v>
      </c>
      <c r="DH9" s="813"/>
      <c r="DI9" s="813"/>
      <c r="DJ9" s="813"/>
      <c r="DK9" s="814"/>
      <c r="DL9" s="812" t="s">
        <v>601</v>
      </c>
      <c r="DM9" s="813"/>
      <c r="DN9" s="813"/>
      <c r="DO9" s="813"/>
      <c r="DP9" s="814"/>
      <c r="DQ9" s="812" t="s">
        <v>601</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593</v>
      </c>
      <c r="BT10" s="810"/>
      <c r="BU10" s="810"/>
      <c r="BV10" s="810"/>
      <c r="BW10" s="810"/>
      <c r="BX10" s="810"/>
      <c r="BY10" s="810"/>
      <c r="BZ10" s="810"/>
      <c r="CA10" s="810"/>
      <c r="CB10" s="810"/>
      <c r="CC10" s="810"/>
      <c r="CD10" s="810"/>
      <c r="CE10" s="810"/>
      <c r="CF10" s="810"/>
      <c r="CG10" s="811"/>
      <c r="CH10" s="812">
        <v>-7</v>
      </c>
      <c r="CI10" s="813"/>
      <c r="CJ10" s="813"/>
      <c r="CK10" s="813"/>
      <c r="CL10" s="814"/>
      <c r="CM10" s="812">
        <v>28</v>
      </c>
      <c r="CN10" s="813"/>
      <c r="CO10" s="813"/>
      <c r="CP10" s="813"/>
      <c r="CQ10" s="814"/>
      <c r="CR10" s="812">
        <v>7</v>
      </c>
      <c r="CS10" s="813"/>
      <c r="CT10" s="813"/>
      <c r="CU10" s="813"/>
      <c r="CV10" s="814"/>
      <c r="CW10" s="812" t="s">
        <v>601</v>
      </c>
      <c r="CX10" s="813"/>
      <c r="CY10" s="813"/>
      <c r="CZ10" s="813"/>
      <c r="DA10" s="814"/>
      <c r="DB10" s="812" t="s">
        <v>601</v>
      </c>
      <c r="DC10" s="813"/>
      <c r="DD10" s="813"/>
      <c r="DE10" s="813"/>
      <c r="DF10" s="814"/>
      <c r="DG10" s="812" t="s">
        <v>601</v>
      </c>
      <c r="DH10" s="813"/>
      <c r="DI10" s="813"/>
      <c r="DJ10" s="813"/>
      <c r="DK10" s="814"/>
      <c r="DL10" s="812" t="s">
        <v>601</v>
      </c>
      <c r="DM10" s="813"/>
      <c r="DN10" s="813"/>
      <c r="DO10" s="813"/>
      <c r="DP10" s="814"/>
      <c r="DQ10" s="812" t="s">
        <v>601</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594</v>
      </c>
      <c r="BT11" s="810"/>
      <c r="BU11" s="810"/>
      <c r="BV11" s="810"/>
      <c r="BW11" s="810"/>
      <c r="BX11" s="810"/>
      <c r="BY11" s="810"/>
      <c r="BZ11" s="810"/>
      <c r="CA11" s="810"/>
      <c r="CB11" s="810"/>
      <c r="CC11" s="810"/>
      <c r="CD11" s="810"/>
      <c r="CE11" s="810"/>
      <c r="CF11" s="810"/>
      <c r="CG11" s="811"/>
      <c r="CH11" s="812">
        <v>-1</v>
      </c>
      <c r="CI11" s="813"/>
      <c r="CJ11" s="813"/>
      <c r="CK11" s="813"/>
      <c r="CL11" s="814"/>
      <c r="CM11" s="812">
        <v>59</v>
      </c>
      <c r="CN11" s="813"/>
      <c r="CO11" s="813"/>
      <c r="CP11" s="813"/>
      <c r="CQ11" s="814"/>
      <c r="CR11" s="812">
        <v>50</v>
      </c>
      <c r="CS11" s="813"/>
      <c r="CT11" s="813"/>
      <c r="CU11" s="813"/>
      <c r="CV11" s="814"/>
      <c r="CW11" s="812" t="s">
        <v>601</v>
      </c>
      <c r="CX11" s="813"/>
      <c r="CY11" s="813"/>
      <c r="CZ11" s="813"/>
      <c r="DA11" s="814"/>
      <c r="DB11" s="812" t="s">
        <v>601</v>
      </c>
      <c r="DC11" s="813"/>
      <c r="DD11" s="813"/>
      <c r="DE11" s="813"/>
      <c r="DF11" s="814"/>
      <c r="DG11" s="812" t="s">
        <v>601</v>
      </c>
      <c r="DH11" s="813"/>
      <c r="DI11" s="813"/>
      <c r="DJ11" s="813"/>
      <c r="DK11" s="814"/>
      <c r="DL11" s="812" t="s">
        <v>601</v>
      </c>
      <c r="DM11" s="813"/>
      <c r="DN11" s="813"/>
      <c r="DO11" s="813"/>
      <c r="DP11" s="814"/>
      <c r="DQ11" s="812" t="s">
        <v>601</v>
      </c>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394</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395</v>
      </c>
      <c r="B23" s="825" t="s">
        <v>396</v>
      </c>
      <c r="C23" s="826"/>
      <c r="D23" s="826"/>
      <c r="E23" s="826"/>
      <c r="F23" s="826"/>
      <c r="G23" s="826"/>
      <c r="H23" s="826"/>
      <c r="I23" s="826"/>
      <c r="J23" s="826"/>
      <c r="K23" s="826"/>
      <c r="L23" s="826"/>
      <c r="M23" s="826"/>
      <c r="N23" s="826"/>
      <c r="O23" s="826"/>
      <c r="P23" s="827"/>
      <c r="Q23" s="828">
        <v>3423</v>
      </c>
      <c r="R23" s="829"/>
      <c r="S23" s="829"/>
      <c r="T23" s="829"/>
      <c r="U23" s="829"/>
      <c r="V23" s="829">
        <v>3043</v>
      </c>
      <c r="W23" s="829"/>
      <c r="X23" s="829"/>
      <c r="Y23" s="829"/>
      <c r="Z23" s="829"/>
      <c r="AA23" s="829">
        <v>379</v>
      </c>
      <c r="AB23" s="829"/>
      <c r="AC23" s="829"/>
      <c r="AD23" s="829"/>
      <c r="AE23" s="830"/>
      <c r="AF23" s="831">
        <v>180</v>
      </c>
      <c r="AG23" s="829"/>
      <c r="AH23" s="829"/>
      <c r="AI23" s="829"/>
      <c r="AJ23" s="832"/>
      <c r="AK23" s="833"/>
      <c r="AL23" s="834"/>
      <c r="AM23" s="834"/>
      <c r="AN23" s="834"/>
      <c r="AO23" s="834"/>
      <c r="AP23" s="829">
        <v>3543</v>
      </c>
      <c r="AQ23" s="829"/>
      <c r="AR23" s="829"/>
      <c r="AS23" s="829"/>
      <c r="AT23" s="829"/>
      <c r="AU23" s="845"/>
      <c r="AV23" s="845"/>
      <c r="AW23" s="845"/>
      <c r="AX23" s="845"/>
      <c r="AY23" s="846"/>
      <c r="AZ23" s="847" t="s">
        <v>397</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375</v>
      </c>
      <c r="B26" s="764"/>
      <c r="C26" s="764"/>
      <c r="D26" s="764"/>
      <c r="E26" s="764"/>
      <c r="F26" s="764"/>
      <c r="G26" s="764"/>
      <c r="H26" s="764"/>
      <c r="I26" s="764"/>
      <c r="J26" s="764"/>
      <c r="K26" s="764"/>
      <c r="L26" s="764"/>
      <c r="M26" s="764"/>
      <c r="N26" s="764"/>
      <c r="O26" s="764"/>
      <c r="P26" s="765"/>
      <c r="Q26" s="769" t="s">
        <v>400</v>
      </c>
      <c r="R26" s="770"/>
      <c r="S26" s="770"/>
      <c r="T26" s="770"/>
      <c r="U26" s="771"/>
      <c r="V26" s="769" t="s">
        <v>401</v>
      </c>
      <c r="W26" s="770"/>
      <c r="X26" s="770"/>
      <c r="Y26" s="770"/>
      <c r="Z26" s="771"/>
      <c r="AA26" s="769" t="s">
        <v>402</v>
      </c>
      <c r="AB26" s="770"/>
      <c r="AC26" s="770"/>
      <c r="AD26" s="770"/>
      <c r="AE26" s="770"/>
      <c r="AF26" s="850" t="s">
        <v>403</v>
      </c>
      <c r="AG26" s="851"/>
      <c r="AH26" s="851"/>
      <c r="AI26" s="851"/>
      <c r="AJ26" s="852"/>
      <c r="AK26" s="770" t="s">
        <v>404</v>
      </c>
      <c r="AL26" s="770"/>
      <c r="AM26" s="770"/>
      <c r="AN26" s="770"/>
      <c r="AO26" s="771"/>
      <c r="AP26" s="769" t="s">
        <v>405</v>
      </c>
      <c r="AQ26" s="770"/>
      <c r="AR26" s="770"/>
      <c r="AS26" s="770"/>
      <c r="AT26" s="771"/>
      <c r="AU26" s="769" t="s">
        <v>406</v>
      </c>
      <c r="AV26" s="770"/>
      <c r="AW26" s="770"/>
      <c r="AX26" s="770"/>
      <c r="AY26" s="771"/>
      <c r="AZ26" s="769" t="s">
        <v>407</v>
      </c>
      <c r="BA26" s="770"/>
      <c r="BB26" s="770"/>
      <c r="BC26" s="770"/>
      <c r="BD26" s="771"/>
      <c r="BE26" s="769" t="s">
        <v>382</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408</v>
      </c>
      <c r="C28" s="786"/>
      <c r="D28" s="786"/>
      <c r="E28" s="786"/>
      <c r="F28" s="786"/>
      <c r="G28" s="786"/>
      <c r="H28" s="786"/>
      <c r="I28" s="786"/>
      <c r="J28" s="786"/>
      <c r="K28" s="786"/>
      <c r="L28" s="786"/>
      <c r="M28" s="786"/>
      <c r="N28" s="786"/>
      <c r="O28" s="786"/>
      <c r="P28" s="787"/>
      <c r="Q28" s="858">
        <v>200</v>
      </c>
      <c r="R28" s="859"/>
      <c r="S28" s="859"/>
      <c r="T28" s="859"/>
      <c r="U28" s="859"/>
      <c r="V28" s="859">
        <v>191</v>
      </c>
      <c r="W28" s="859"/>
      <c r="X28" s="859"/>
      <c r="Y28" s="859"/>
      <c r="Z28" s="859"/>
      <c r="AA28" s="859">
        <v>9</v>
      </c>
      <c r="AB28" s="859"/>
      <c r="AC28" s="859"/>
      <c r="AD28" s="859"/>
      <c r="AE28" s="860"/>
      <c r="AF28" s="861">
        <v>9</v>
      </c>
      <c r="AG28" s="859"/>
      <c r="AH28" s="859"/>
      <c r="AI28" s="859"/>
      <c r="AJ28" s="862"/>
      <c r="AK28" s="863">
        <v>22</v>
      </c>
      <c r="AL28" s="864"/>
      <c r="AM28" s="864"/>
      <c r="AN28" s="864"/>
      <c r="AO28" s="864"/>
      <c r="AP28" s="864" t="s">
        <v>601</v>
      </c>
      <c r="AQ28" s="864"/>
      <c r="AR28" s="864"/>
      <c r="AS28" s="864"/>
      <c r="AT28" s="864"/>
      <c r="AU28" s="864" t="s">
        <v>601</v>
      </c>
      <c r="AV28" s="864"/>
      <c r="AW28" s="864"/>
      <c r="AX28" s="864"/>
      <c r="AY28" s="864"/>
      <c r="AZ28" s="865" t="s">
        <v>601</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409</v>
      </c>
      <c r="C29" s="817"/>
      <c r="D29" s="817"/>
      <c r="E29" s="817"/>
      <c r="F29" s="817"/>
      <c r="G29" s="817"/>
      <c r="H29" s="817"/>
      <c r="I29" s="817"/>
      <c r="J29" s="817"/>
      <c r="K29" s="817"/>
      <c r="L29" s="817"/>
      <c r="M29" s="817"/>
      <c r="N29" s="817"/>
      <c r="O29" s="817"/>
      <c r="P29" s="818"/>
      <c r="Q29" s="819">
        <v>339</v>
      </c>
      <c r="R29" s="820"/>
      <c r="S29" s="820"/>
      <c r="T29" s="820"/>
      <c r="U29" s="820"/>
      <c r="V29" s="820">
        <v>312</v>
      </c>
      <c r="W29" s="820"/>
      <c r="X29" s="820"/>
      <c r="Y29" s="820"/>
      <c r="Z29" s="820"/>
      <c r="AA29" s="820">
        <v>27</v>
      </c>
      <c r="AB29" s="820"/>
      <c r="AC29" s="820"/>
      <c r="AD29" s="820"/>
      <c r="AE29" s="821"/>
      <c r="AF29" s="822">
        <v>27</v>
      </c>
      <c r="AG29" s="823"/>
      <c r="AH29" s="823"/>
      <c r="AI29" s="823"/>
      <c r="AJ29" s="824"/>
      <c r="AK29" s="870">
        <v>50</v>
      </c>
      <c r="AL29" s="866"/>
      <c r="AM29" s="866"/>
      <c r="AN29" s="866"/>
      <c r="AO29" s="866"/>
      <c r="AP29" s="866" t="s">
        <v>601</v>
      </c>
      <c r="AQ29" s="866"/>
      <c r="AR29" s="866"/>
      <c r="AS29" s="866"/>
      <c r="AT29" s="866"/>
      <c r="AU29" s="866" t="s">
        <v>601</v>
      </c>
      <c r="AV29" s="866"/>
      <c r="AW29" s="866"/>
      <c r="AX29" s="866"/>
      <c r="AY29" s="866"/>
      <c r="AZ29" s="867" t="s">
        <v>601</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410</v>
      </c>
      <c r="C30" s="817"/>
      <c r="D30" s="817"/>
      <c r="E30" s="817"/>
      <c r="F30" s="817"/>
      <c r="G30" s="817"/>
      <c r="H30" s="817"/>
      <c r="I30" s="817"/>
      <c r="J30" s="817"/>
      <c r="K30" s="817"/>
      <c r="L30" s="817"/>
      <c r="M30" s="817"/>
      <c r="N30" s="817"/>
      <c r="O30" s="817"/>
      <c r="P30" s="818"/>
      <c r="Q30" s="819">
        <v>124</v>
      </c>
      <c r="R30" s="820"/>
      <c r="S30" s="820"/>
      <c r="T30" s="820"/>
      <c r="U30" s="820"/>
      <c r="V30" s="820">
        <v>100</v>
      </c>
      <c r="W30" s="820"/>
      <c r="X30" s="820"/>
      <c r="Y30" s="820"/>
      <c r="Z30" s="820"/>
      <c r="AA30" s="820">
        <v>24</v>
      </c>
      <c r="AB30" s="820"/>
      <c r="AC30" s="820"/>
      <c r="AD30" s="820"/>
      <c r="AE30" s="821"/>
      <c r="AF30" s="822">
        <v>24</v>
      </c>
      <c r="AG30" s="823"/>
      <c r="AH30" s="823"/>
      <c r="AI30" s="823"/>
      <c r="AJ30" s="824"/>
      <c r="AK30" s="870">
        <v>21</v>
      </c>
      <c r="AL30" s="866"/>
      <c r="AM30" s="866"/>
      <c r="AN30" s="866"/>
      <c r="AO30" s="866"/>
      <c r="AP30" s="866">
        <v>5</v>
      </c>
      <c r="AQ30" s="866"/>
      <c r="AR30" s="866"/>
      <c r="AS30" s="866"/>
      <c r="AT30" s="866"/>
      <c r="AU30" s="866">
        <v>4</v>
      </c>
      <c r="AV30" s="866"/>
      <c r="AW30" s="866"/>
      <c r="AX30" s="866"/>
      <c r="AY30" s="866"/>
      <c r="AZ30" s="867" t="s">
        <v>601</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411</v>
      </c>
      <c r="C31" s="817"/>
      <c r="D31" s="817"/>
      <c r="E31" s="817"/>
      <c r="F31" s="817"/>
      <c r="G31" s="817"/>
      <c r="H31" s="817"/>
      <c r="I31" s="817"/>
      <c r="J31" s="817"/>
      <c r="K31" s="817"/>
      <c r="L31" s="817"/>
      <c r="M31" s="817"/>
      <c r="N31" s="817"/>
      <c r="O31" s="817"/>
      <c r="P31" s="818"/>
      <c r="Q31" s="819">
        <v>14</v>
      </c>
      <c r="R31" s="820"/>
      <c r="S31" s="820"/>
      <c r="T31" s="820"/>
      <c r="U31" s="820"/>
      <c r="V31" s="820">
        <v>14</v>
      </c>
      <c r="W31" s="820"/>
      <c r="X31" s="820"/>
      <c r="Y31" s="820"/>
      <c r="Z31" s="820"/>
      <c r="AA31" s="820" t="s">
        <v>601</v>
      </c>
      <c r="AB31" s="820"/>
      <c r="AC31" s="820"/>
      <c r="AD31" s="820"/>
      <c r="AE31" s="821"/>
      <c r="AF31" s="822" t="s">
        <v>397</v>
      </c>
      <c r="AG31" s="823"/>
      <c r="AH31" s="823"/>
      <c r="AI31" s="823"/>
      <c r="AJ31" s="824"/>
      <c r="AK31" s="870">
        <v>7</v>
      </c>
      <c r="AL31" s="866"/>
      <c r="AM31" s="866"/>
      <c r="AN31" s="866"/>
      <c r="AO31" s="866"/>
      <c r="AP31" s="866" t="s">
        <v>601</v>
      </c>
      <c r="AQ31" s="866"/>
      <c r="AR31" s="866"/>
      <c r="AS31" s="866"/>
      <c r="AT31" s="866"/>
      <c r="AU31" s="866" t="s">
        <v>601</v>
      </c>
      <c r="AV31" s="866"/>
      <c r="AW31" s="866"/>
      <c r="AX31" s="866"/>
      <c r="AY31" s="866"/>
      <c r="AZ31" s="867" t="s">
        <v>601</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412</v>
      </c>
      <c r="C32" s="817"/>
      <c r="D32" s="817"/>
      <c r="E32" s="817"/>
      <c r="F32" s="817"/>
      <c r="G32" s="817"/>
      <c r="H32" s="817"/>
      <c r="I32" s="817"/>
      <c r="J32" s="817"/>
      <c r="K32" s="817"/>
      <c r="L32" s="817"/>
      <c r="M32" s="817"/>
      <c r="N32" s="817"/>
      <c r="O32" s="817"/>
      <c r="P32" s="818"/>
      <c r="Q32" s="819">
        <v>42</v>
      </c>
      <c r="R32" s="820"/>
      <c r="S32" s="820"/>
      <c r="T32" s="820"/>
      <c r="U32" s="820"/>
      <c r="V32" s="820">
        <v>41</v>
      </c>
      <c r="W32" s="820"/>
      <c r="X32" s="820"/>
      <c r="Y32" s="820"/>
      <c r="Z32" s="820"/>
      <c r="AA32" s="820">
        <v>1</v>
      </c>
      <c r="AB32" s="820"/>
      <c r="AC32" s="820"/>
      <c r="AD32" s="820"/>
      <c r="AE32" s="821"/>
      <c r="AF32" s="822">
        <v>1</v>
      </c>
      <c r="AG32" s="823"/>
      <c r="AH32" s="823"/>
      <c r="AI32" s="823"/>
      <c r="AJ32" s="824"/>
      <c r="AK32" s="870">
        <v>15</v>
      </c>
      <c r="AL32" s="866"/>
      <c r="AM32" s="866"/>
      <c r="AN32" s="866"/>
      <c r="AO32" s="866"/>
      <c r="AP32" s="866" t="s">
        <v>601</v>
      </c>
      <c r="AQ32" s="866"/>
      <c r="AR32" s="866"/>
      <c r="AS32" s="866"/>
      <c r="AT32" s="866"/>
      <c r="AU32" s="866" t="s">
        <v>601</v>
      </c>
      <c r="AV32" s="866"/>
      <c r="AW32" s="866"/>
      <c r="AX32" s="866"/>
      <c r="AY32" s="866"/>
      <c r="AZ32" s="867" t="s">
        <v>601</v>
      </c>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413</v>
      </c>
      <c r="C33" s="817"/>
      <c r="D33" s="817"/>
      <c r="E33" s="817"/>
      <c r="F33" s="817"/>
      <c r="G33" s="817"/>
      <c r="H33" s="817"/>
      <c r="I33" s="817"/>
      <c r="J33" s="817"/>
      <c r="K33" s="817"/>
      <c r="L33" s="817"/>
      <c r="M33" s="817"/>
      <c r="N33" s="817"/>
      <c r="O33" s="817"/>
      <c r="P33" s="818"/>
      <c r="Q33" s="819">
        <v>45</v>
      </c>
      <c r="R33" s="820"/>
      <c r="S33" s="820"/>
      <c r="T33" s="820"/>
      <c r="U33" s="820"/>
      <c r="V33" s="820">
        <v>45</v>
      </c>
      <c r="W33" s="820"/>
      <c r="X33" s="820"/>
      <c r="Y33" s="820"/>
      <c r="Z33" s="820"/>
      <c r="AA33" s="820" t="s">
        <v>601</v>
      </c>
      <c r="AB33" s="820"/>
      <c r="AC33" s="820"/>
      <c r="AD33" s="820"/>
      <c r="AE33" s="821"/>
      <c r="AF33" s="822" t="s">
        <v>414</v>
      </c>
      <c r="AG33" s="823"/>
      <c r="AH33" s="823"/>
      <c r="AI33" s="823"/>
      <c r="AJ33" s="824"/>
      <c r="AK33" s="870">
        <v>18</v>
      </c>
      <c r="AL33" s="866"/>
      <c r="AM33" s="866"/>
      <c r="AN33" s="866"/>
      <c r="AO33" s="866"/>
      <c r="AP33" s="866">
        <v>120</v>
      </c>
      <c r="AQ33" s="866"/>
      <c r="AR33" s="866"/>
      <c r="AS33" s="866"/>
      <c r="AT33" s="866"/>
      <c r="AU33" s="866">
        <v>67</v>
      </c>
      <c r="AV33" s="866"/>
      <c r="AW33" s="866"/>
      <c r="AX33" s="866"/>
      <c r="AY33" s="866"/>
      <c r="AZ33" s="867" t="s">
        <v>601</v>
      </c>
      <c r="BA33" s="867"/>
      <c r="BB33" s="867"/>
      <c r="BC33" s="867"/>
      <c r="BD33" s="867"/>
      <c r="BE33" s="868" t="s">
        <v>415</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416</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395</v>
      </c>
      <c r="B63" s="825" t="s">
        <v>417</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61</v>
      </c>
      <c r="AG63" s="880"/>
      <c r="AH63" s="880"/>
      <c r="AI63" s="880"/>
      <c r="AJ63" s="881"/>
      <c r="AK63" s="882"/>
      <c r="AL63" s="877"/>
      <c r="AM63" s="877"/>
      <c r="AN63" s="877"/>
      <c r="AO63" s="877"/>
      <c r="AP63" s="880">
        <v>125</v>
      </c>
      <c r="AQ63" s="880"/>
      <c r="AR63" s="880"/>
      <c r="AS63" s="880"/>
      <c r="AT63" s="880"/>
      <c r="AU63" s="880">
        <v>71</v>
      </c>
      <c r="AV63" s="880"/>
      <c r="AW63" s="880"/>
      <c r="AX63" s="880"/>
      <c r="AY63" s="880"/>
      <c r="AZ63" s="884"/>
      <c r="BA63" s="884"/>
      <c r="BB63" s="884"/>
      <c r="BC63" s="884"/>
      <c r="BD63" s="884"/>
      <c r="BE63" s="885"/>
      <c r="BF63" s="885"/>
      <c r="BG63" s="885"/>
      <c r="BH63" s="885"/>
      <c r="BI63" s="886"/>
      <c r="BJ63" s="887" t="s">
        <v>397</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419</v>
      </c>
      <c r="B66" s="764"/>
      <c r="C66" s="764"/>
      <c r="D66" s="764"/>
      <c r="E66" s="764"/>
      <c r="F66" s="764"/>
      <c r="G66" s="764"/>
      <c r="H66" s="764"/>
      <c r="I66" s="764"/>
      <c r="J66" s="764"/>
      <c r="K66" s="764"/>
      <c r="L66" s="764"/>
      <c r="M66" s="764"/>
      <c r="N66" s="764"/>
      <c r="O66" s="764"/>
      <c r="P66" s="765"/>
      <c r="Q66" s="769" t="s">
        <v>400</v>
      </c>
      <c r="R66" s="770"/>
      <c r="S66" s="770"/>
      <c r="T66" s="770"/>
      <c r="U66" s="771"/>
      <c r="V66" s="769" t="s">
        <v>420</v>
      </c>
      <c r="W66" s="770"/>
      <c r="X66" s="770"/>
      <c r="Y66" s="770"/>
      <c r="Z66" s="771"/>
      <c r="AA66" s="769" t="s">
        <v>421</v>
      </c>
      <c r="AB66" s="770"/>
      <c r="AC66" s="770"/>
      <c r="AD66" s="770"/>
      <c r="AE66" s="771"/>
      <c r="AF66" s="890" t="s">
        <v>422</v>
      </c>
      <c r="AG66" s="851"/>
      <c r="AH66" s="851"/>
      <c r="AI66" s="851"/>
      <c r="AJ66" s="891"/>
      <c r="AK66" s="769" t="s">
        <v>404</v>
      </c>
      <c r="AL66" s="764"/>
      <c r="AM66" s="764"/>
      <c r="AN66" s="764"/>
      <c r="AO66" s="765"/>
      <c r="AP66" s="769" t="s">
        <v>423</v>
      </c>
      <c r="AQ66" s="770"/>
      <c r="AR66" s="770"/>
      <c r="AS66" s="770"/>
      <c r="AT66" s="771"/>
      <c r="AU66" s="769" t="s">
        <v>424</v>
      </c>
      <c r="AV66" s="770"/>
      <c r="AW66" s="770"/>
      <c r="AX66" s="770"/>
      <c r="AY66" s="771"/>
      <c r="AZ66" s="769" t="s">
        <v>382</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595</v>
      </c>
      <c r="C68" s="906"/>
      <c r="D68" s="906"/>
      <c r="E68" s="906"/>
      <c r="F68" s="906"/>
      <c r="G68" s="906"/>
      <c r="H68" s="906"/>
      <c r="I68" s="906"/>
      <c r="J68" s="906"/>
      <c r="K68" s="906"/>
      <c r="L68" s="906"/>
      <c r="M68" s="906"/>
      <c r="N68" s="906"/>
      <c r="O68" s="906"/>
      <c r="P68" s="907"/>
      <c r="Q68" s="908">
        <v>350</v>
      </c>
      <c r="R68" s="902"/>
      <c r="S68" s="902"/>
      <c r="T68" s="902"/>
      <c r="U68" s="902"/>
      <c r="V68" s="902">
        <v>322</v>
      </c>
      <c r="W68" s="902"/>
      <c r="X68" s="902"/>
      <c r="Y68" s="902"/>
      <c r="Z68" s="902"/>
      <c r="AA68" s="902">
        <v>28</v>
      </c>
      <c r="AB68" s="902"/>
      <c r="AC68" s="902"/>
      <c r="AD68" s="902"/>
      <c r="AE68" s="902"/>
      <c r="AF68" s="902">
        <v>28</v>
      </c>
      <c r="AG68" s="902"/>
      <c r="AH68" s="902"/>
      <c r="AI68" s="902"/>
      <c r="AJ68" s="902"/>
      <c r="AK68" s="902" t="s">
        <v>601</v>
      </c>
      <c r="AL68" s="902"/>
      <c r="AM68" s="902"/>
      <c r="AN68" s="902"/>
      <c r="AO68" s="902"/>
      <c r="AP68" s="902" t="s">
        <v>601</v>
      </c>
      <c r="AQ68" s="902"/>
      <c r="AR68" s="902"/>
      <c r="AS68" s="902"/>
      <c r="AT68" s="902"/>
      <c r="AU68" s="902" t="s">
        <v>601</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596</v>
      </c>
      <c r="C69" s="910"/>
      <c r="D69" s="910"/>
      <c r="E69" s="910"/>
      <c r="F69" s="910"/>
      <c r="G69" s="910"/>
      <c r="H69" s="910"/>
      <c r="I69" s="910"/>
      <c r="J69" s="910"/>
      <c r="K69" s="910"/>
      <c r="L69" s="910"/>
      <c r="M69" s="910"/>
      <c r="N69" s="910"/>
      <c r="O69" s="910"/>
      <c r="P69" s="911"/>
      <c r="Q69" s="912">
        <v>81</v>
      </c>
      <c r="R69" s="866"/>
      <c r="S69" s="866"/>
      <c r="T69" s="866"/>
      <c r="U69" s="866"/>
      <c r="V69" s="866">
        <v>73</v>
      </c>
      <c r="W69" s="866"/>
      <c r="X69" s="866"/>
      <c r="Y69" s="866"/>
      <c r="Z69" s="866"/>
      <c r="AA69" s="866">
        <v>8</v>
      </c>
      <c r="AB69" s="866"/>
      <c r="AC69" s="866"/>
      <c r="AD69" s="866"/>
      <c r="AE69" s="866"/>
      <c r="AF69" s="866">
        <v>8</v>
      </c>
      <c r="AG69" s="866"/>
      <c r="AH69" s="866"/>
      <c r="AI69" s="866"/>
      <c r="AJ69" s="866"/>
      <c r="AK69" s="866" t="s">
        <v>601</v>
      </c>
      <c r="AL69" s="866"/>
      <c r="AM69" s="866"/>
      <c r="AN69" s="866"/>
      <c r="AO69" s="866"/>
      <c r="AP69" s="866" t="s">
        <v>601</v>
      </c>
      <c r="AQ69" s="866"/>
      <c r="AR69" s="866"/>
      <c r="AS69" s="866"/>
      <c r="AT69" s="866"/>
      <c r="AU69" s="866" t="s">
        <v>601</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597</v>
      </c>
      <c r="C70" s="910"/>
      <c r="D70" s="910"/>
      <c r="E70" s="910"/>
      <c r="F70" s="910"/>
      <c r="G70" s="910"/>
      <c r="H70" s="910"/>
      <c r="I70" s="910"/>
      <c r="J70" s="910"/>
      <c r="K70" s="910"/>
      <c r="L70" s="910"/>
      <c r="M70" s="910"/>
      <c r="N70" s="910"/>
      <c r="O70" s="910"/>
      <c r="P70" s="911"/>
      <c r="Q70" s="912">
        <v>139615</v>
      </c>
      <c r="R70" s="866"/>
      <c r="S70" s="866"/>
      <c r="T70" s="866"/>
      <c r="U70" s="866"/>
      <c r="V70" s="866">
        <v>134963</v>
      </c>
      <c r="W70" s="866"/>
      <c r="X70" s="866"/>
      <c r="Y70" s="866"/>
      <c r="Z70" s="866"/>
      <c r="AA70" s="866">
        <v>4652</v>
      </c>
      <c r="AB70" s="866"/>
      <c r="AC70" s="866"/>
      <c r="AD70" s="866"/>
      <c r="AE70" s="866"/>
      <c r="AF70" s="866">
        <v>4652</v>
      </c>
      <c r="AG70" s="866"/>
      <c r="AH70" s="866"/>
      <c r="AI70" s="866"/>
      <c r="AJ70" s="866"/>
      <c r="AK70" s="866" t="s">
        <v>601</v>
      </c>
      <c r="AL70" s="866"/>
      <c r="AM70" s="866"/>
      <c r="AN70" s="866"/>
      <c r="AO70" s="866"/>
      <c r="AP70" s="866" t="s">
        <v>601</v>
      </c>
      <c r="AQ70" s="866"/>
      <c r="AR70" s="866"/>
      <c r="AS70" s="866"/>
      <c r="AT70" s="866"/>
      <c r="AU70" s="866" t="s">
        <v>601</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598</v>
      </c>
      <c r="C71" s="910"/>
      <c r="D71" s="910"/>
      <c r="E71" s="910"/>
      <c r="F71" s="910"/>
      <c r="G71" s="910"/>
      <c r="H71" s="910"/>
      <c r="I71" s="910"/>
      <c r="J71" s="910"/>
      <c r="K71" s="910"/>
      <c r="L71" s="910"/>
      <c r="M71" s="910"/>
      <c r="N71" s="910"/>
      <c r="O71" s="910"/>
      <c r="P71" s="911"/>
      <c r="Q71" s="912">
        <v>4698</v>
      </c>
      <c r="R71" s="866"/>
      <c r="S71" s="866"/>
      <c r="T71" s="866"/>
      <c r="U71" s="866"/>
      <c r="V71" s="866">
        <v>3780</v>
      </c>
      <c r="W71" s="866"/>
      <c r="X71" s="866"/>
      <c r="Y71" s="866"/>
      <c r="Z71" s="866"/>
      <c r="AA71" s="866">
        <v>918</v>
      </c>
      <c r="AB71" s="866"/>
      <c r="AC71" s="866"/>
      <c r="AD71" s="866"/>
      <c r="AE71" s="866"/>
      <c r="AF71" s="866">
        <v>918</v>
      </c>
      <c r="AG71" s="866"/>
      <c r="AH71" s="866"/>
      <c r="AI71" s="866"/>
      <c r="AJ71" s="866"/>
      <c r="AK71" s="866">
        <v>1</v>
      </c>
      <c r="AL71" s="866"/>
      <c r="AM71" s="866"/>
      <c r="AN71" s="866"/>
      <c r="AO71" s="866"/>
      <c r="AP71" s="866" t="s">
        <v>601</v>
      </c>
      <c r="AQ71" s="866"/>
      <c r="AR71" s="866"/>
      <c r="AS71" s="866"/>
      <c r="AT71" s="866"/>
      <c r="AU71" s="866" t="s">
        <v>601</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599</v>
      </c>
      <c r="C72" s="910"/>
      <c r="D72" s="910"/>
      <c r="E72" s="910"/>
      <c r="F72" s="910"/>
      <c r="G72" s="910"/>
      <c r="H72" s="910"/>
      <c r="I72" s="910"/>
      <c r="J72" s="910"/>
      <c r="K72" s="910"/>
      <c r="L72" s="910"/>
      <c r="M72" s="910"/>
      <c r="N72" s="910"/>
      <c r="O72" s="910"/>
      <c r="P72" s="911"/>
      <c r="Q72" s="912">
        <v>112</v>
      </c>
      <c r="R72" s="866"/>
      <c r="S72" s="866"/>
      <c r="T72" s="866"/>
      <c r="U72" s="866"/>
      <c r="V72" s="866">
        <v>74</v>
      </c>
      <c r="W72" s="866"/>
      <c r="X72" s="866"/>
      <c r="Y72" s="866"/>
      <c r="Z72" s="866"/>
      <c r="AA72" s="866">
        <v>38</v>
      </c>
      <c r="AB72" s="866"/>
      <c r="AC72" s="866"/>
      <c r="AD72" s="866"/>
      <c r="AE72" s="866"/>
      <c r="AF72" s="866">
        <v>38</v>
      </c>
      <c r="AG72" s="866"/>
      <c r="AH72" s="866"/>
      <c r="AI72" s="866"/>
      <c r="AJ72" s="866"/>
      <c r="AK72" s="866" t="s">
        <v>601</v>
      </c>
      <c r="AL72" s="866"/>
      <c r="AM72" s="866"/>
      <c r="AN72" s="866"/>
      <c r="AO72" s="866"/>
      <c r="AP72" s="866" t="s">
        <v>601</v>
      </c>
      <c r="AQ72" s="866"/>
      <c r="AR72" s="866"/>
      <c r="AS72" s="866"/>
      <c r="AT72" s="866"/>
      <c r="AU72" s="866" t="s">
        <v>601</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600</v>
      </c>
      <c r="C73" s="910"/>
      <c r="D73" s="910"/>
      <c r="E73" s="910"/>
      <c r="F73" s="910"/>
      <c r="G73" s="910"/>
      <c r="H73" s="910"/>
      <c r="I73" s="910"/>
      <c r="J73" s="910"/>
      <c r="K73" s="910"/>
      <c r="L73" s="910"/>
      <c r="M73" s="910"/>
      <c r="N73" s="910"/>
      <c r="O73" s="910"/>
      <c r="P73" s="911"/>
      <c r="Q73" s="912">
        <v>4</v>
      </c>
      <c r="R73" s="866"/>
      <c r="S73" s="866"/>
      <c r="T73" s="866"/>
      <c r="U73" s="866"/>
      <c r="V73" s="866">
        <v>3</v>
      </c>
      <c r="W73" s="866"/>
      <c r="X73" s="866"/>
      <c r="Y73" s="866"/>
      <c r="Z73" s="866"/>
      <c r="AA73" s="866">
        <v>1</v>
      </c>
      <c r="AB73" s="866"/>
      <c r="AC73" s="866"/>
      <c r="AD73" s="866"/>
      <c r="AE73" s="866"/>
      <c r="AF73" s="866">
        <v>1</v>
      </c>
      <c r="AG73" s="866"/>
      <c r="AH73" s="866"/>
      <c r="AI73" s="866"/>
      <c r="AJ73" s="866"/>
      <c r="AK73" s="866" t="s">
        <v>601</v>
      </c>
      <c r="AL73" s="866"/>
      <c r="AM73" s="866"/>
      <c r="AN73" s="866"/>
      <c r="AO73" s="866"/>
      <c r="AP73" s="866" t="s">
        <v>601</v>
      </c>
      <c r="AQ73" s="866"/>
      <c r="AR73" s="866"/>
      <c r="AS73" s="866"/>
      <c r="AT73" s="866"/>
      <c r="AU73" s="866" t="s">
        <v>601</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395</v>
      </c>
      <c r="B88" s="825" t="s">
        <v>425</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5645</v>
      </c>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25" t="s">
        <v>426</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513</v>
      </c>
      <c r="CS102" s="888"/>
      <c r="CT102" s="888"/>
      <c r="CU102" s="888"/>
      <c r="CV102" s="927"/>
      <c r="CW102" s="926">
        <v>2</v>
      </c>
      <c r="CX102" s="888"/>
      <c r="CY102" s="888"/>
      <c r="CZ102" s="888"/>
      <c r="DA102" s="927"/>
      <c r="DB102" s="926" t="s">
        <v>601</v>
      </c>
      <c r="DC102" s="888"/>
      <c r="DD102" s="888"/>
      <c r="DE102" s="888"/>
      <c r="DF102" s="927"/>
      <c r="DG102" s="926" t="s">
        <v>601</v>
      </c>
      <c r="DH102" s="888"/>
      <c r="DI102" s="888"/>
      <c r="DJ102" s="888"/>
      <c r="DK102" s="927"/>
      <c r="DL102" s="926" t="s">
        <v>601</v>
      </c>
      <c r="DM102" s="888"/>
      <c r="DN102" s="888"/>
      <c r="DO102" s="888"/>
      <c r="DP102" s="927"/>
      <c r="DQ102" s="926" t="s">
        <v>601</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427</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428</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431</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432</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433</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434</v>
      </c>
      <c r="AB109" s="929"/>
      <c r="AC109" s="929"/>
      <c r="AD109" s="929"/>
      <c r="AE109" s="930"/>
      <c r="AF109" s="928" t="s">
        <v>435</v>
      </c>
      <c r="AG109" s="929"/>
      <c r="AH109" s="929"/>
      <c r="AI109" s="929"/>
      <c r="AJ109" s="930"/>
      <c r="AK109" s="928" t="s">
        <v>312</v>
      </c>
      <c r="AL109" s="929"/>
      <c r="AM109" s="929"/>
      <c r="AN109" s="929"/>
      <c r="AO109" s="930"/>
      <c r="AP109" s="928" t="s">
        <v>436</v>
      </c>
      <c r="AQ109" s="929"/>
      <c r="AR109" s="929"/>
      <c r="AS109" s="929"/>
      <c r="AT109" s="931"/>
      <c r="AU109" s="948" t="s">
        <v>433</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434</v>
      </c>
      <c r="BR109" s="929"/>
      <c r="BS109" s="929"/>
      <c r="BT109" s="929"/>
      <c r="BU109" s="930"/>
      <c r="BV109" s="928" t="s">
        <v>435</v>
      </c>
      <c r="BW109" s="929"/>
      <c r="BX109" s="929"/>
      <c r="BY109" s="929"/>
      <c r="BZ109" s="930"/>
      <c r="CA109" s="928" t="s">
        <v>312</v>
      </c>
      <c r="CB109" s="929"/>
      <c r="CC109" s="929"/>
      <c r="CD109" s="929"/>
      <c r="CE109" s="930"/>
      <c r="CF109" s="949" t="s">
        <v>436</v>
      </c>
      <c r="CG109" s="949"/>
      <c r="CH109" s="949"/>
      <c r="CI109" s="949"/>
      <c r="CJ109" s="949"/>
      <c r="CK109" s="928" t="s">
        <v>437</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434</v>
      </c>
      <c r="DH109" s="929"/>
      <c r="DI109" s="929"/>
      <c r="DJ109" s="929"/>
      <c r="DK109" s="930"/>
      <c r="DL109" s="928" t="s">
        <v>435</v>
      </c>
      <c r="DM109" s="929"/>
      <c r="DN109" s="929"/>
      <c r="DO109" s="929"/>
      <c r="DP109" s="930"/>
      <c r="DQ109" s="928" t="s">
        <v>312</v>
      </c>
      <c r="DR109" s="929"/>
      <c r="DS109" s="929"/>
      <c r="DT109" s="929"/>
      <c r="DU109" s="930"/>
      <c r="DV109" s="928" t="s">
        <v>436</v>
      </c>
      <c r="DW109" s="929"/>
      <c r="DX109" s="929"/>
      <c r="DY109" s="929"/>
      <c r="DZ109" s="931"/>
    </row>
    <row r="110" spans="1:131" s="230" customFormat="1" ht="26.25" customHeight="1" x14ac:dyDescent="0.15">
      <c r="A110" s="932" t="s">
        <v>438</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332435</v>
      </c>
      <c r="AB110" s="936"/>
      <c r="AC110" s="936"/>
      <c r="AD110" s="936"/>
      <c r="AE110" s="937"/>
      <c r="AF110" s="938">
        <v>326733</v>
      </c>
      <c r="AG110" s="936"/>
      <c r="AH110" s="936"/>
      <c r="AI110" s="936"/>
      <c r="AJ110" s="937"/>
      <c r="AK110" s="938">
        <v>360494</v>
      </c>
      <c r="AL110" s="936"/>
      <c r="AM110" s="936"/>
      <c r="AN110" s="936"/>
      <c r="AO110" s="937"/>
      <c r="AP110" s="939">
        <v>25.1</v>
      </c>
      <c r="AQ110" s="940"/>
      <c r="AR110" s="940"/>
      <c r="AS110" s="940"/>
      <c r="AT110" s="941"/>
      <c r="AU110" s="942" t="s">
        <v>75</v>
      </c>
      <c r="AV110" s="943"/>
      <c r="AW110" s="943"/>
      <c r="AX110" s="943"/>
      <c r="AY110" s="943"/>
      <c r="AZ110" s="965" t="s">
        <v>439</v>
      </c>
      <c r="BA110" s="933"/>
      <c r="BB110" s="933"/>
      <c r="BC110" s="933"/>
      <c r="BD110" s="933"/>
      <c r="BE110" s="933"/>
      <c r="BF110" s="933"/>
      <c r="BG110" s="933"/>
      <c r="BH110" s="933"/>
      <c r="BI110" s="933"/>
      <c r="BJ110" s="933"/>
      <c r="BK110" s="933"/>
      <c r="BL110" s="933"/>
      <c r="BM110" s="933"/>
      <c r="BN110" s="933"/>
      <c r="BO110" s="933"/>
      <c r="BP110" s="934"/>
      <c r="BQ110" s="966">
        <v>3465473</v>
      </c>
      <c r="BR110" s="967"/>
      <c r="BS110" s="967"/>
      <c r="BT110" s="967"/>
      <c r="BU110" s="967"/>
      <c r="BV110" s="967">
        <v>3524802</v>
      </c>
      <c r="BW110" s="967"/>
      <c r="BX110" s="967"/>
      <c r="BY110" s="967"/>
      <c r="BZ110" s="967"/>
      <c r="CA110" s="967">
        <v>3542791</v>
      </c>
      <c r="CB110" s="967"/>
      <c r="CC110" s="967"/>
      <c r="CD110" s="967"/>
      <c r="CE110" s="967"/>
      <c r="CF110" s="980">
        <v>246.6</v>
      </c>
      <c r="CG110" s="981"/>
      <c r="CH110" s="981"/>
      <c r="CI110" s="981"/>
      <c r="CJ110" s="981"/>
      <c r="CK110" s="982" t="s">
        <v>440</v>
      </c>
      <c r="CL110" s="983"/>
      <c r="CM110" s="965" t="s">
        <v>441</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397</v>
      </c>
      <c r="DH110" s="967"/>
      <c r="DI110" s="967"/>
      <c r="DJ110" s="967"/>
      <c r="DK110" s="967"/>
      <c r="DL110" s="967" t="s">
        <v>397</v>
      </c>
      <c r="DM110" s="967"/>
      <c r="DN110" s="967"/>
      <c r="DO110" s="967"/>
      <c r="DP110" s="967"/>
      <c r="DQ110" s="967" t="s">
        <v>397</v>
      </c>
      <c r="DR110" s="967"/>
      <c r="DS110" s="967"/>
      <c r="DT110" s="967"/>
      <c r="DU110" s="967"/>
      <c r="DV110" s="968" t="s">
        <v>397</v>
      </c>
      <c r="DW110" s="968"/>
      <c r="DX110" s="968"/>
      <c r="DY110" s="968"/>
      <c r="DZ110" s="969"/>
    </row>
    <row r="111" spans="1:131" s="230" customFormat="1" ht="26.25" customHeight="1" x14ac:dyDescent="0.15">
      <c r="A111" s="970" t="s">
        <v>442</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397</v>
      </c>
      <c r="AB111" s="974"/>
      <c r="AC111" s="974"/>
      <c r="AD111" s="974"/>
      <c r="AE111" s="975"/>
      <c r="AF111" s="976" t="s">
        <v>397</v>
      </c>
      <c r="AG111" s="974"/>
      <c r="AH111" s="974"/>
      <c r="AI111" s="974"/>
      <c r="AJ111" s="975"/>
      <c r="AK111" s="976" t="s">
        <v>397</v>
      </c>
      <c r="AL111" s="974"/>
      <c r="AM111" s="974"/>
      <c r="AN111" s="974"/>
      <c r="AO111" s="975"/>
      <c r="AP111" s="977" t="s">
        <v>443</v>
      </c>
      <c r="AQ111" s="978"/>
      <c r="AR111" s="978"/>
      <c r="AS111" s="978"/>
      <c r="AT111" s="979"/>
      <c r="AU111" s="944"/>
      <c r="AV111" s="945"/>
      <c r="AW111" s="945"/>
      <c r="AX111" s="945"/>
      <c r="AY111" s="945"/>
      <c r="AZ111" s="958" t="s">
        <v>444</v>
      </c>
      <c r="BA111" s="959"/>
      <c r="BB111" s="959"/>
      <c r="BC111" s="959"/>
      <c r="BD111" s="959"/>
      <c r="BE111" s="959"/>
      <c r="BF111" s="959"/>
      <c r="BG111" s="959"/>
      <c r="BH111" s="959"/>
      <c r="BI111" s="959"/>
      <c r="BJ111" s="959"/>
      <c r="BK111" s="959"/>
      <c r="BL111" s="959"/>
      <c r="BM111" s="959"/>
      <c r="BN111" s="959"/>
      <c r="BO111" s="959"/>
      <c r="BP111" s="960"/>
      <c r="BQ111" s="961" t="s">
        <v>443</v>
      </c>
      <c r="BR111" s="962"/>
      <c r="BS111" s="962"/>
      <c r="BT111" s="962"/>
      <c r="BU111" s="962"/>
      <c r="BV111" s="962" t="s">
        <v>443</v>
      </c>
      <c r="BW111" s="962"/>
      <c r="BX111" s="962"/>
      <c r="BY111" s="962"/>
      <c r="BZ111" s="962"/>
      <c r="CA111" s="962" t="s">
        <v>443</v>
      </c>
      <c r="CB111" s="962"/>
      <c r="CC111" s="962"/>
      <c r="CD111" s="962"/>
      <c r="CE111" s="962"/>
      <c r="CF111" s="956" t="s">
        <v>443</v>
      </c>
      <c r="CG111" s="957"/>
      <c r="CH111" s="957"/>
      <c r="CI111" s="957"/>
      <c r="CJ111" s="957"/>
      <c r="CK111" s="984"/>
      <c r="CL111" s="985"/>
      <c r="CM111" s="958" t="s">
        <v>445</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443</v>
      </c>
      <c r="DH111" s="962"/>
      <c r="DI111" s="962"/>
      <c r="DJ111" s="962"/>
      <c r="DK111" s="962"/>
      <c r="DL111" s="962" t="s">
        <v>443</v>
      </c>
      <c r="DM111" s="962"/>
      <c r="DN111" s="962"/>
      <c r="DO111" s="962"/>
      <c r="DP111" s="962"/>
      <c r="DQ111" s="962" t="s">
        <v>443</v>
      </c>
      <c r="DR111" s="962"/>
      <c r="DS111" s="962"/>
      <c r="DT111" s="962"/>
      <c r="DU111" s="962"/>
      <c r="DV111" s="963" t="s">
        <v>443</v>
      </c>
      <c r="DW111" s="963"/>
      <c r="DX111" s="963"/>
      <c r="DY111" s="963"/>
      <c r="DZ111" s="964"/>
    </row>
    <row r="112" spans="1:131" s="230" customFormat="1" ht="26.25" customHeight="1" x14ac:dyDescent="0.15">
      <c r="A112" s="988" t="s">
        <v>446</v>
      </c>
      <c r="B112" s="989"/>
      <c r="C112" s="959" t="s">
        <v>447</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397</v>
      </c>
      <c r="AB112" s="995"/>
      <c r="AC112" s="995"/>
      <c r="AD112" s="995"/>
      <c r="AE112" s="996"/>
      <c r="AF112" s="997" t="s">
        <v>397</v>
      </c>
      <c r="AG112" s="995"/>
      <c r="AH112" s="995"/>
      <c r="AI112" s="995"/>
      <c r="AJ112" s="996"/>
      <c r="AK112" s="997" t="s">
        <v>443</v>
      </c>
      <c r="AL112" s="995"/>
      <c r="AM112" s="995"/>
      <c r="AN112" s="995"/>
      <c r="AO112" s="996"/>
      <c r="AP112" s="998" t="s">
        <v>397</v>
      </c>
      <c r="AQ112" s="999"/>
      <c r="AR112" s="999"/>
      <c r="AS112" s="999"/>
      <c r="AT112" s="1000"/>
      <c r="AU112" s="944"/>
      <c r="AV112" s="945"/>
      <c r="AW112" s="945"/>
      <c r="AX112" s="945"/>
      <c r="AY112" s="945"/>
      <c r="AZ112" s="958" t="s">
        <v>448</v>
      </c>
      <c r="BA112" s="959"/>
      <c r="BB112" s="959"/>
      <c r="BC112" s="959"/>
      <c r="BD112" s="959"/>
      <c r="BE112" s="959"/>
      <c r="BF112" s="959"/>
      <c r="BG112" s="959"/>
      <c r="BH112" s="959"/>
      <c r="BI112" s="959"/>
      <c r="BJ112" s="959"/>
      <c r="BK112" s="959"/>
      <c r="BL112" s="959"/>
      <c r="BM112" s="959"/>
      <c r="BN112" s="959"/>
      <c r="BO112" s="959"/>
      <c r="BP112" s="960"/>
      <c r="BQ112" s="961">
        <v>80589</v>
      </c>
      <c r="BR112" s="962"/>
      <c r="BS112" s="962"/>
      <c r="BT112" s="962"/>
      <c r="BU112" s="962"/>
      <c r="BV112" s="962">
        <v>74659</v>
      </c>
      <c r="BW112" s="962"/>
      <c r="BX112" s="962"/>
      <c r="BY112" s="962"/>
      <c r="BZ112" s="962"/>
      <c r="CA112" s="962">
        <v>70730</v>
      </c>
      <c r="CB112" s="962"/>
      <c r="CC112" s="962"/>
      <c r="CD112" s="962"/>
      <c r="CE112" s="962"/>
      <c r="CF112" s="956">
        <v>4.9000000000000004</v>
      </c>
      <c r="CG112" s="957"/>
      <c r="CH112" s="957"/>
      <c r="CI112" s="957"/>
      <c r="CJ112" s="957"/>
      <c r="CK112" s="984"/>
      <c r="CL112" s="985"/>
      <c r="CM112" s="958" t="s">
        <v>449</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443</v>
      </c>
      <c r="DH112" s="962"/>
      <c r="DI112" s="962"/>
      <c r="DJ112" s="962"/>
      <c r="DK112" s="962"/>
      <c r="DL112" s="962" t="s">
        <v>397</v>
      </c>
      <c r="DM112" s="962"/>
      <c r="DN112" s="962"/>
      <c r="DO112" s="962"/>
      <c r="DP112" s="962"/>
      <c r="DQ112" s="962" t="s">
        <v>397</v>
      </c>
      <c r="DR112" s="962"/>
      <c r="DS112" s="962"/>
      <c r="DT112" s="962"/>
      <c r="DU112" s="962"/>
      <c r="DV112" s="963" t="s">
        <v>397</v>
      </c>
      <c r="DW112" s="963"/>
      <c r="DX112" s="963"/>
      <c r="DY112" s="963"/>
      <c r="DZ112" s="964"/>
    </row>
    <row r="113" spans="1:130" s="230" customFormat="1" ht="26.25" customHeight="1" x14ac:dyDescent="0.15">
      <c r="A113" s="990"/>
      <c r="B113" s="991"/>
      <c r="C113" s="959" t="s">
        <v>450</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10726</v>
      </c>
      <c r="AB113" s="974"/>
      <c r="AC113" s="974"/>
      <c r="AD113" s="974"/>
      <c r="AE113" s="975"/>
      <c r="AF113" s="976">
        <v>10644</v>
      </c>
      <c r="AG113" s="974"/>
      <c r="AH113" s="974"/>
      <c r="AI113" s="974"/>
      <c r="AJ113" s="975"/>
      <c r="AK113" s="976">
        <v>12676</v>
      </c>
      <c r="AL113" s="974"/>
      <c r="AM113" s="974"/>
      <c r="AN113" s="974"/>
      <c r="AO113" s="975"/>
      <c r="AP113" s="977">
        <v>0.9</v>
      </c>
      <c r="AQ113" s="978"/>
      <c r="AR113" s="978"/>
      <c r="AS113" s="978"/>
      <c r="AT113" s="979"/>
      <c r="AU113" s="944"/>
      <c r="AV113" s="945"/>
      <c r="AW113" s="945"/>
      <c r="AX113" s="945"/>
      <c r="AY113" s="945"/>
      <c r="AZ113" s="958" t="s">
        <v>451</v>
      </c>
      <c r="BA113" s="959"/>
      <c r="BB113" s="959"/>
      <c r="BC113" s="959"/>
      <c r="BD113" s="959"/>
      <c r="BE113" s="959"/>
      <c r="BF113" s="959"/>
      <c r="BG113" s="959"/>
      <c r="BH113" s="959"/>
      <c r="BI113" s="959"/>
      <c r="BJ113" s="959"/>
      <c r="BK113" s="959"/>
      <c r="BL113" s="959"/>
      <c r="BM113" s="959"/>
      <c r="BN113" s="959"/>
      <c r="BO113" s="959"/>
      <c r="BP113" s="960"/>
      <c r="BQ113" s="961">
        <v>2218</v>
      </c>
      <c r="BR113" s="962"/>
      <c r="BS113" s="962"/>
      <c r="BT113" s="962"/>
      <c r="BU113" s="962"/>
      <c r="BV113" s="962">
        <v>1109</v>
      </c>
      <c r="BW113" s="962"/>
      <c r="BX113" s="962"/>
      <c r="BY113" s="962"/>
      <c r="BZ113" s="962"/>
      <c r="CA113" s="962" t="s">
        <v>443</v>
      </c>
      <c r="CB113" s="962"/>
      <c r="CC113" s="962"/>
      <c r="CD113" s="962"/>
      <c r="CE113" s="962"/>
      <c r="CF113" s="956" t="s">
        <v>397</v>
      </c>
      <c r="CG113" s="957"/>
      <c r="CH113" s="957"/>
      <c r="CI113" s="957"/>
      <c r="CJ113" s="957"/>
      <c r="CK113" s="984"/>
      <c r="CL113" s="985"/>
      <c r="CM113" s="958" t="s">
        <v>452</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443</v>
      </c>
      <c r="DH113" s="995"/>
      <c r="DI113" s="995"/>
      <c r="DJ113" s="995"/>
      <c r="DK113" s="996"/>
      <c r="DL113" s="997" t="s">
        <v>443</v>
      </c>
      <c r="DM113" s="995"/>
      <c r="DN113" s="995"/>
      <c r="DO113" s="995"/>
      <c r="DP113" s="996"/>
      <c r="DQ113" s="997" t="s">
        <v>397</v>
      </c>
      <c r="DR113" s="995"/>
      <c r="DS113" s="995"/>
      <c r="DT113" s="995"/>
      <c r="DU113" s="996"/>
      <c r="DV113" s="998" t="s">
        <v>397</v>
      </c>
      <c r="DW113" s="999"/>
      <c r="DX113" s="999"/>
      <c r="DY113" s="999"/>
      <c r="DZ113" s="1000"/>
    </row>
    <row r="114" spans="1:130" s="230" customFormat="1" ht="26.25" customHeight="1" x14ac:dyDescent="0.15">
      <c r="A114" s="990"/>
      <c r="B114" s="991"/>
      <c r="C114" s="959" t="s">
        <v>453</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1118</v>
      </c>
      <c r="AB114" s="995"/>
      <c r="AC114" s="995"/>
      <c r="AD114" s="995"/>
      <c r="AE114" s="996"/>
      <c r="AF114" s="997">
        <v>1115</v>
      </c>
      <c r="AG114" s="995"/>
      <c r="AH114" s="995"/>
      <c r="AI114" s="995"/>
      <c r="AJ114" s="996"/>
      <c r="AK114" s="997">
        <v>1112</v>
      </c>
      <c r="AL114" s="995"/>
      <c r="AM114" s="995"/>
      <c r="AN114" s="995"/>
      <c r="AO114" s="996"/>
      <c r="AP114" s="998">
        <v>0.1</v>
      </c>
      <c r="AQ114" s="999"/>
      <c r="AR114" s="999"/>
      <c r="AS114" s="999"/>
      <c r="AT114" s="1000"/>
      <c r="AU114" s="944"/>
      <c r="AV114" s="945"/>
      <c r="AW114" s="945"/>
      <c r="AX114" s="945"/>
      <c r="AY114" s="945"/>
      <c r="AZ114" s="958" t="s">
        <v>454</v>
      </c>
      <c r="BA114" s="959"/>
      <c r="BB114" s="959"/>
      <c r="BC114" s="959"/>
      <c r="BD114" s="959"/>
      <c r="BE114" s="959"/>
      <c r="BF114" s="959"/>
      <c r="BG114" s="959"/>
      <c r="BH114" s="959"/>
      <c r="BI114" s="959"/>
      <c r="BJ114" s="959"/>
      <c r="BK114" s="959"/>
      <c r="BL114" s="959"/>
      <c r="BM114" s="959"/>
      <c r="BN114" s="959"/>
      <c r="BO114" s="959"/>
      <c r="BP114" s="960"/>
      <c r="BQ114" s="961">
        <v>326703</v>
      </c>
      <c r="BR114" s="962"/>
      <c r="BS114" s="962"/>
      <c r="BT114" s="962"/>
      <c r="BU114" s="962"/>
      <c r="BV114" s="962">
        <v>307672</v>
      </c>
      <c r="BW114" s="962"/>
      <c r="BX114" s="962"/>
      <c r="BY114" s="962"/>
      <c r="BZ114" s="962"/>
      <c r="CA114" s="962">
        <v>311270</v>
      </c>
      <c r="CB114" s="962"/>
      <c r="CC114" s="962"/>
      <c r="CD114" s="962"/>
      <c r="CE114" s="962"/>
      <c r="CF114" s="956">
        <v>21.7</v>
      </c>
      <c r="CG114" s="957"/>
      <c r="CH114" s="957"/>
      <c r="CI114" s="957"/>
      <c r="CJ114" s="957"/>
      <c r="CK114" s="984"/>
      <c r="CL114" s="985"/>
      <c r="CM114" s="958" t="s">
        <v>455</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397</v>
      </c>
      <c r="DH114" s="995"/>
      <c r="DI114" s="995"/>
      <c r="DJ114" s="995"/>
      <c r="DK114" s="996"/>
      <c r="DL114" s="997" t="s">
        <v>397</v>
      </c>
      <c r="DM114" s="995"/>
      <c r="DN114" s="995"/>
      <c r="DO114" s="995"/>
      <c r="DP114" s="996"/>
      <c r="DQ114" s="997" t="s">
        <v>397</v>
      </c>
      <c r="DR114" s="995"/>
      <c r="DS114" s="995"/>
      <c r="DT114" s="995"/>
      <c r="DU114" s="996"/>
      <c r="DV114" s="998" t="s">
        <v>397</v>
      </c>
      <c r="DW114" s="999"/>
      <c r="DX114" s="999"/>
      <c r="DY114" s="999"/>
      <c r="DZ114" s="1000"/>
    </row>
    <row r="115" spans="1:130" s="230" customFormat="1" ht="26.25" customHeight="1" x14ac:dyDescent="0.15">
      <c r="A115" s="990"/>
      <c r="B115" s="991"/>
      <c r="C115" s="959" t="s">
        <v>456</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397</v>
      </c>
      <c r="AB115" s="974"/>
      <c r="AC115" s="974"/>
      <c r="AD115" s="974"/>
      <c r="AE115" s="975"/>
      <c r="AF115" s="976" t="s">
        <v>397</v>
      </c>
      <c r="AG115" s="974"/>
      <c r="AH115" s="974"/>
      <c r="AI115" s="974"/>
      <c r="AJ115" s="975"/>
      <c r="AK115" s="976" t="s">
        <v>443</v>
      </c>
      <c r="AL115" s="974"/>
      <c r="AM115" s="974"/>
      <c r="AN115" s="974"/>
      <c r="AO115" s="975"/>
      <c r="AP115" s="977" t="s">
        <v>397</v>
      </c>
      <c r="AQ115" s="978"/>
      <c r="AR115" s="978"/>
      <c r="AS115" s="978"/>
      <c r="AT115" s="979"/>
      <c r="AU115" s="944"/>
      <c r="AV115" s="945"/>
      <c r="AW115" s="945"/>
      <c r="AX115" s="945"/>
      <c r="AY115" s="945"/>
      <c r="AZ115" s="958" t="s">
        <v>457</v>
      </c>
      <c r="BA115" s="959"/>
      <c r="BB115" s="959"/>
      <c r="BC115" s="959"/>
      <c r="BD115" s="959"/>
      <c r="BE115" s="959"/>
      <c r="BF115" s="959"/>
      <c r="BG115" s="959"/>
      <c r="BH115" s="959"/>
      <c r="BI115" s="959"/>
      <c r="BJ115" s="959"/>
      <c r="BK115" s="959"/>
      <c r="BL115" s="959"/>
      <c r="BM115" s="959"/>
      <c r="BN115" s="959"/>
      <c r="BO115" s="959"/>
      <c r="BP115" s="960"/>
      <c r="BQ115" s="961" t="s">
        <v>397</v>
      </c>
      <c r="BR115" s="962"/>
      <c r="BS115" s="962"/>
      <c r="BT115" s="962"/>
      <c r="BU115" s="962"/>
      <c r="BV115" s="962" t="s">
        <v>397</v>
      </c>
      <c r="BW115" s="962"/>
      <c r="BX115" s="962"/>
      <c r="BY115" s="962"/>
      <c r="BZ115" s="962"/>
      <c r="CA115" s="962" t="s">
        <v>397</v>
      </c>
      <c r="CB115" s="962"/>
      <c r="CC115" s="962"/>
      <c r="CD115" s="962"/>
      <c r="CE115" s="962"/>
      <c r="CF115" s="956" t="s">
        <v>397</v>
      </c>
      <c r="CG115" s="957"/>
      <c r="CH115" s="957"/>
      <c r="CI115" s="957"/>
      <c r="CJ115" s="957"/>
      <c r="CK115" s="984"/>
      <c r="CL115" s="985"/>
      <c r="CM115" s="958" t="s">
        <v>458</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397</v>
      </c>
      <c r="DH115" s="995"/>
      <c r="DI115" s="995"/>
      <c r="DJ115" s="995"/>
      <c r="DK115" s="996"/>
      <c r="DL115" s="997" t="s">
        <v>397</v>
      </c>
      <c r="DM115" s="995"/>
      <c r="DN115" s="995"/>
      <c r="DO115" s="995"/>
      <c r="DP115" s="996"/>
      <c r="DQ115" s="997" t="s">
        <v>397</v>
      </c>
      <c r="DR115" s="995"/>
      <c r="DS115" s="995"/>
      <c r="DT115" s="995"/>
      <c r="DU115" s="996"/>
      <c r="DV115" s="998" t="s">
        <v>397</v>
      </c>
      <c r="DW115" s="999"/>
      <c r="DX115" s="999"/>
      <c r="DY115" s="999"/>
      <c r="DZ115" s="1000"/>
    </row>
    <row r="116" spans="1:130" s="230" customFormat="1" ht="26.25" customHeight="1" x14ac:dyDescent="0.15">
      <c r="A116" s="992"/>
      <c r="B116" s="993"/>
      <c r="C116" s="1001" t="s">
        <v>459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397</v>
      </c>
      <c r="AB116" s="995"/>
      <c r="AC116" s="995"/>
      <c r="AD116" s="995"/>
      <c r="AE116" s="996"/>
      <c r="AF116" s="997" t="s">
        <v>397</v>
      </c>
      <c r="AG116" s="995"/>
      <c r="AH116" s="995"/>
      <c r="AI116" s="995"/>
      <c r="AJ116" s="996"/>
      <c r="AK116" s="997" t="s">
        <v>443</v>
      </c>
      <c r="AL116" s="995"/>
      <c r="AM116" s="995"/>
      <c r="AN116" s="995"/>
      <c r="AO116" s="996"/>
      <c r="AP116" s="998" t="s">
        <v>397</v>
      </c>
      <c r="AQ116" s="999"/>
      <c r="AR116" s="999"/>
      <c r="AS116" s="999"/>
      <c r="AT116" s="1000"/>
      <c r="AU116" s="944"/>
      <c r="AV116" s="945"/>
      <c r="AW116" s="945"/>
      <c r="AX116" s="945"/>
      <c r="AY116" s="945"/>
      <c r="AZ116" s="1003" t="s">
        <v>460</v>
      </c>
      <c r="BA116" s="1004"/>
      <c r="BB116" s="1004"/>
      <c r="BC116" s="1004"/>
      <c r="BD116" s="1004"/>
      <c r="BE116" s="1004"/>
      <c r="BF116" s="1004"/>
      <c r="BG116" s="1004"/>
      <c r="BH116" s="1004"/>
      <c r="BI116" s="1004"/>
      <c r="BJ116" s="1004"/>
      <c r="BK116" s="1004"/>
      <c r="BL116" s="1004"/>
      <c r="BM116" s="1004"/>
      <c r="BN116" s="1004"/>
      <c r="BO116" s="1004"/>
      <c r="BP116" s="1005"/>
      <c r="BQ116" s="961" t="s">
        <v>397</v>
      </c>
      <c r="BR116" s="962"/>
      <c r="BS116" s="962"/>
      <c r="BT116" s="962"/>
      <c r="BU116" s="962"/>
      <c r="BV116" s="962" t="s">
        <v>397</v>
      </c>
      <c r="BW116" s="962"/>
      <c r="BX116" s="962"/>
      <c r="BY116" s="962"/>
      <c r="BZ116" s="962"/>
      <c r="CA116" s="962" t="s">
        <v>397</v>
      </c>
      <c r="CB116" s="962"/>
      <c r="CC116" s="962"/>
      <c r="CD116" s="962"/>
      <c r="CE116" s="962"/>
      <c r="CF116" s="956" t="s">
        <v>443</v>
      </c>
      <c r="CG116" s="957"/>
      <c r="CH116" s="957"/>
      <c r="CI116" s="957"/>
      <c r="CJ116" s="957"/>
      <c r="CK116" s="984"/>
      <c r="CL116" s="985"/>
      <c r="CM116" s="958" t="s">
        <v>461</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397</v>
      </c>
      <c r="DH116" s="995"/>
      <c r="DI116" s="995"/>
      <c r="DJ116" s="995"/>
      <c r="DK116" s="996"/>
      <c r="DL116" s="997" t="s">
        <v>397</v>
      </c>
      <c r="DM116" s="995"/>
      <c r="DN116" s="995"/>
      <c r="DO116" s="995"/>
      <c r="DP116" s="996"/>
      <c r="DQ116" s="997" t="s">
        <v>397</v>
      </c>
      <c r="DR116" s="995"/>
      <c r="DS116" s="995"/>
      <c r="DT116" s="995"/>
      <c r="DU116" s="996"/>
      <c r="DV116" s="998" t="s">
        <v>397</v>
      </c>
      <c r="DW116" s="999"/>
      <c r="DX116" s="999"/>
      <c r="DY116" s="999"/>
      <c r="DZ116" s="1000"/>
    </row>
    <row r="117" spans="1:130" s="230" customFormat="1" ht="26.25" customHeight="1" x14ac:dyDescent="0.15">
      <c r="A117" s="948" t="s">
        <v>193</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462</v>
      </c>
      <c r="Z117" s="930"/>
      <c r="AA117" s="1014">
        <v>344279</v>
      </c>
      <c r="AB117" s="1015"/>
      <c r="AC117" s="1015"/>
      <c r="AD117" s="1015"/>
      <c r="AE117" s="1016"/>
      <c r="AF117" s="1017">
        <v>338492</v>
      </c>
      <c r="AG117" s="1015"/>
      <c r="AH117" s="1015"/>
      <c r="AI117" s="1015"/>
      <c r="AJ117" s="1016"/>
      <c r="AK117" s="1017">
        <v>374282</v>
      </c>
      <c r="AL117" s="1015"/>
      <c r="AM117" s="1015"/>
      <c r="AN117" s="1015"/>
      <c r="AO117" s="1016"/>
      <c r="AP117" s="1018"/>
      <c r="AQ117" s="1019"/>
      <c r="AR117" s="1019"/>
      <c r="AS117" s="1019"/>
      <c r="AT117" s="1020"/>
      <c r="AU117" s="944"/>
      <c r="AV117" s="945"/>
      <c r="AW117" s="945"/>
      <c r="AX117" s="945"/>
      <c r="AY117" s="945"/>
      <c r="AZ117" s="1010" t="s">
        <v>463</v>
      </c>
      <c r="BA117" s="1011"/>
      <c r="BB117" s="1011"/>
      <c r="BC117" s="1011"/>
      <c r="BD117" s="1011"/>
      <c r="BE117" s="1011"/>
      <c r="BF117" s="1011"/>
      <c r="BG117" s="1011"/>
      <c r="BH117" s="1011"/>
      <c r="BI117" s="1011"/>
      <c r="BJ117" s="1011"/>
      <c r="BK117" s="1011"/>
      <c r="BL117" s="1011"/>
      <c r="BM117" s="1011"/>
      <c r="BN117" s="1011"/>
      <c r="BO117" s="1011"/>
      <c r="BP117" s="1012"/>
      <c r="BQ117" s="961" t="s">
        <v>464</v>
      </c>
      <c r="BR117" s="962"/>
      <c r="BS117" s="962"/>
      <c r="BT117" s="962"/>
      <c r="BU117" s="962"/>
      <c r="BV117" s="962" t="s">
        <v>142</v>
      </c>
      <c r="BW117" s="962"/>
      <c r="BX117" s="962"/>
      <c r="BY117" s="962"/>
      <c r="BZ117" s="962"/>
      <c r="CA117" s="962" t="s">
        <v>465</v>
      </c>
      <c r="CB117" s="962"/>
      <c r="CC117" s="962"/>
      <c r="CD117" s="962"/>
      <c r="CE117" s="962"/>
      <c r="CF117" s="956" t="s">
        <v>464</v>
      </c>
      <c r="CG117" s="957"/>
      <c r="CH117" s="957"/>
      <c r="CI117" s="957"/>
      <c r="CJ117" s="957"/>
      <c r="CK117" s="984"/>
      <c r="CL117" s="985"/>
      <c r="CM117" s="958" t="s">
        <v>466</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464</v>
      </c>
      <c r="DH117" s="995"/>
      <c r="DI117" s="995"/>
      <c r="DJ117" s="995"/>
      <c r="DK117" s="996"/>
      <c r="DL117" s="997" t="s">
        <v>467</v>
      </c>
      <c r="DM117" s="995"/>
      <c r="DN117" s="995"/>
      <c r="DO117" s="995"/>
      <c r="DP117" s="996"/>
      <c r="DQ117" s="997" t="s">
        <v>464</v>
      </c>
      <c r="DR117" s="995"/>
      <c r="DS117" s="995"/>
      <c r="DT117" s="995"/>
      <c r="DU117" s="996"/>
      <c r="DV117" s="998" t="s">
        <v>468</v>
      </c>
      <c r="DW117" s="999"/>
      <c r="DX117" s="999"/>
      <c r="DY117" s="999"/>
      <c r="DZ117" s="1000"/>
    </row>
    <row r="118" spans="1:130" s="230" customFormat="1" ht="26.25" customHeight="1" x14ac:dyDescent="0.15">
      <c r="A118" s="948" t="s">
        <v>437</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434</v>
      </c>
      <c r="AB118" s="929"/>
      <c r="AC118" s="929"/>
      <c r="AD118" s="929"/>
      <c r="AE118" s="930"/>
      <c r="AF118" s="928" t="s">
        <v>435</v>
      </c>
      <c r="AG118" s="929"/>
      <c r="AH118" s="929"/>
      <c r="AI118" s="929"/>
      <c r="AJ118" s="930"/>
      <c r="AK118" s="928" t="s">
        <v>312</v>
      </c>
      <c r="AL118" s="929"/>
      <c r="AM118" s="929"/>
      <c r="AN118" s="929"/>
      <c r="AO118" s="930"/>
      <c r="AP118" s="1006" t="s">
        <v>436</v>
      </c>
      <c r="AQ118" s="1007"/>
      <c r="AR118" s="1007"/>
      <c r="AS118" s="1007"/>
      <c r="AT118" s="1008"/>
      <c r="AU118" s="944"/>
      <c r="AV118" s="945"/>
      <c r="AW118" s="945"/>
      <c r="AX118" s="945"/>
      <c r="AY118" s="945"/>
      <c r="AZ118" s="1009" t="s">
        <v>469</v>
      </c>
      <c r="BA118" s="1001"/>
      <c r="BB118" s="1001"/>
      <c r="BC118" s="1001"/>
      <c r="BD118" s="1001"/>
      <c r="BE118" s="1001"/>
      <c r="BF118" s="1001"/>
      <c r="BG118" s="1001"/>
      <c r="BH118" s="1001"/>
      <c r="BI118" s="1001"/>
      <c r="BJ118" s="1001"/>
      <c r="BK118" s="1001"/>
      <c r="BL118" s="1001"/>
      <c r="BM118" s="1001"/>
      <c r="BN118" s="1001"/>
      <c r="BO118" s="1001"/>
      <c r="BP118" s="1002"/>
      <c r="BQ118" s="1035" t="s">
        <v>465</v>
      </c>
      <c r="BR118" s="1036"/>
      <c r="BS118" s="1036"/>
      <c r="BT118" s="1036"/>
      <c r="BU118" s="1036"/>
      <c r="BV118" s="1036" t="s">
        <v>465</v>
      </c>
      <c r="BW118" s="1036"/>
      <c r="BX118" s="1036"/>
      <c r="BY118" s="1036"/>
      <c r="BZ118" s="1036"/>
      <c r="CA118" s="1036" t="s">
        <v>467</v>
      </c>
      <c r="CB118" s="1036"/>
      <c r="CC118" s="1036"/>
      <c r="CD118" s="1036"/>
      <c r="CE118" s="1036"/>
      <c r="CF118" s="956" t="s">
        <v>470</v>
      </c>
      <c r="CG118" s="957"/>
      <c r="CH118" s="957"/>
      <c r="CI118" s="957"/>
      <c r="CJ118" s="957"/>
      <c r="CK118" s="984"/>
      <c r="CL118" s="985"/>
      <c r="CM118" s="958" t="s">
        <v>471</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472</v>
      </c>
      <c r="DH118" s="995"/>
      <c r="DI118" s="995"/>
      <c r="DJ118" s="995"/>
      <c r="DK118" s="996"/>
      <c r="DL118" s="997" t="s">
        <v>465</v>
      </c>
      <c r="DM118" s="995"/>
      <c r="DN118" s="995"/>
      <c r="DO118" s="995"/>
      <c r="DP118" s="996"/>
      <c r="DQ118" s="997" t="s">
        <v>468</v>
      </c>
      <c r="DR118" s="995"/>
      <c r="DS118" s="995"/>
      <c r="DT118" s="995"/>
      <c r="DU118" s="996"/>
      <c r="DV118" s="998" t="s">
        <v>468</v>
      </c>
      <c r="DW118" s="999"/>
      <c r="DX118" s="999"/>
      <c r="DY118" s="999"/>
      <c r="DZ118" s="1000"/>
    </row>
    <row r="119" spans="1:130" s="230" customFormat="1" ht="26.25" customHeight="1" x14ac:dyDescent="0.15">
      <c r="A119" s="1092" t="s">
        <v>440</v>
      </c>
      <c r="B119" s="983"/>
      <c r="C119" s="965" t="s">
        <v>441</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468</v>
      </c>
      <c r="AB119" s="936"/>
      <c r="AC119" s="936"/>
      <c r="AD119" s="936"/>
      <c r="AE119" s="937"/>
      <c r="AF119" s="938" t="s">
        <v>142</v>
      </c>
      <c r="AG119" s="936"/>
      <c r="AH119" s="936"/>
      <c r="AI119" s="936"/>
      <c r="AJ119" s="937"/>
      <c r="AK119" s="938" t="s">
        <v>468</v>
      </c>
      <c r="AL119" s="936"/>
      <c r="AM119" s="936"/>
      <c r="AN119" s="936"/>
      <c r="AO119" s="937"/>
      <c r="AP119" s="939" t="s">
        <v>468</v>
      </c>
      <c r="AQ119" s="940"/>
      <c r="AR119" s="940"/>
      <c r="AS119" s="940"/>
      <c r="AT119" s="941"/>
      <c r="AU119" s="946"/>
      <c r="AV119" s="947"/>
      <c r="AW119" s="947"/>
      <c r="AX119" s="947"/>
      <c r="AY119" s="947"/>
      <c r="AZ119" s="251" t="s">
        <v>193</v>
      </c>
      <c r="BA119" s="251"/>
      <c r="BB119" s="251"/>
      <c r="BC119" s="251"/>
      <c r="BD119" s="251"/>
      <c r="BE119" s="251"/>
      <c r="BF119" s="251"/>
      <c r="BG119" s="251"/>
      <c r="BH119" s="251"/>
      <c r="BI119" s="251"/>
      <c r="BJ119" s="251"/>
      <c r="BK119" s="251"/>
      <c r="BL119" s="251"/>
      <c r="BM119" s="251"/>
      <c r="BN119" s="251"/>
      <c r="BO119" s="1013" t="s">
        <v>473</v>
      </c>
      <c r="BP119" s="1041"/>
      <c r="BQ119" s="1035">
        <v>3874983</v>
      </c>
      <c r="BR119" s="1036"/>
      <c r="BS119" s="1036"/>
      <c r="BT119" s="1036"/>
      <c r="BU119" s="1036"/>
      <c r="BV119" s="1036">
        <v>3908242</v>
      </c>
      <c r="BW119" s="1036"/>
      <c r="BX119" s="1036"/>
      <c r="BY119" s="1036"/>
      <c r="BZ119" s="1036"/>
      <c r="CA119" s="1036">
        <v>3924791</v>
      </c>
      <c r="CB119" s="1036"/>
      <c r="CC119" s="1036"/>
      <c r="CD119" s="1036"/>
      <c r="CE119" s="1036"/>
      <c r="CF119" s="1037"/>
      <c r="CG119" s="1038"/>
      <c r="CH119" s="1038"/>
      <c r="CI119" s="1038"/>
      <c r="CJ119" s="1039"/>
      <c r="CK119" s="986"/>
      <c r="CL119" s="987"/>
      <c r="CM119" s="1009" t="s">
        <v>474</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142</v>
      </c>
      <c r="DH119" s="1022"/>
      <c r="DI119" s="1022"/>
      <c r="DJ119" s="1022"/>
      <c r="DK119" s="1023"/>
      <c r="DL119" s="1021" t="s">
        <v>465</v>
      </c>
      <c r="DM119" s="1022"/>
      <c r="DN119" s="1022"/>
      <c r="DO119" s="1022"/>
      <c r="DP119" s="1023"/>
      <c r="DQ119" s="1021" t="s">
        <v>468</v>
      </c>
      <c r="DR119" s="1022"/>
      <c r="DS119" s="1022"/>
      <c r="DT119" s="1022"/>
      <c r="DU119" s="1023"/>
      <c r="DV119" s="1024" t="s">
        <v>475</v>
      </c>
      <c r="DW119" s="1025"/>
      <c r="DX119" s="1025"/>
      <c r="DY119" s="1025"/>
      <c r="DZ119" s="1026"/>
    </row>
    <row r="120" spans="1:130" s="230" customFormat="1" ht="26.25" customHeight="1" x14ac:dyDescent="0.15">
      <c r="A120" s="1093"/>
      <c r="B120" s="985"/>
      <c r="C120" s="958" t="s">
        <v>445</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468</v>
      </c>
      <c r="AB120" s="995"/>
      <c r="AC120" s="995"/>
      <c r="AD120" s="995"/>
      <c r="AE120" s="996"/>
      <c r="AF120" s="997" t="s">
        <v>465</v>
      </c>
      <c r="AG120" s="995"/>
      <c r="AH120" s="995"/>
      <c r="AI120" s="995"/>
      <c r="AJ120" s="996"/>
      <c r="AK120" s="997" t="s">
        <v>465</v>
      </c>
      <c r="AL120" s="995"/>
      <c r="AM120" s="995"/>
      <c r="AN120" s="995"/>
      <c r="AO120" s="996"/>
      <c r="AP120" s="998" t="s">
        <v>465</v>
      </c>
      <c r="AQ120" s="999"/>
      <c r="AR120" s="999"/>
      <c r="AS120" s="999"/>
      <c r="AT120" s="1000"/>
      <c r="AU120" s="1027" t="s">
        <v>476</v>
      </c>
      <c r="AV120" s="1028"/>
      <c r="AW120" s="1028"/>
      <c r="AX120" s="1028"/>
      <c r="AY120" s="1029"/>
      <c r="AZ120" s="965" t="s">
        <v>477</v>
      </c>
      <c r="BA120" s="933"/>
      <c r="BB120" s="933"/>
      <c r="BC120" s="933"/>
      <c r="BD120" s="933"/>
      <c r="BE120" s="933"/>
      <c r="BF120" s="933"/>
      <c r="BG120" s="933"/>
      <c r="BH120" s="933"/>
      <c r="BI120" s="933"/>
      <c r="BJ120" s="933"/>
      <c r="BK120" s="933"/>
      <c r="BL120" s="933"/>
      <c r="BM120" s="933"/>
      <c r="BN120" s="933"/>
      <c r="BO120" s="933"/>
      <c r="BP120" s="934"/>
      <c r="BQ120" s="966">
        <v>5207972</v>
      </c>
      <c r="BR120" s="967"/>
      <c r="BS120" s="967"/>
      <c r="BT120" s="967"/>
      <c r="BU120" s="967"/>
      <c r="BV120" s="967">
        <v>5558324</v>
      </c>
      <c r="BW120" s="967"/>
      <c r="BX120" s="967"/>
      <c r="BY120" s="967"/>
      <c r="BZ120" s="967"/>
      <c r="CA120" s="967">
        <v>5736150</v>
      </c>
      <c r="CB120" s="967"/>
      <c r="CC120" s="967"/>
      <c r="CD120" s="967"/>
      <c r="CE120" s="967"/>
      <c r="CF120" s="980">
        <v>399.3</v>
      </c>
      <c r="CG120" s="981"/>
      <c r="CH120" s="981"/>
      <c r="CI120" s="981"/>
      <c r="CJ120" s="981"/>
      <c r="CK120" s="1042" t="s">
        <v>478</v>
      </c>
      <c r="CL120" s="1043"/>
      <c r="CM120" s="1043"/>
      <c r="CN120" s="1043"/>
      <c r="CO120" s="1044"/>
      <c r="CP120" s="1050" t="s">
        <v>479</v>
      </c>
      <c r="CQ120" s="1051"/>
      <c r="CR120" s="1051"/>
      <c r="CS120" s="1051"/>
      <c r="CT120" s="1051"/>
      <c r="CU120" s="1051"/>
      <c r="CV120" s="1051"/>
      <c r="CW120" s="1051"/>
      <c r="CX120" s="1051"/>
      <c r="CY120" s="1051"/>
      <c r="CZ120" s="1051"/>
      <c r="DA120" s="1051"/>
      <c r="DB120" s="1051"/>
      <c r="DC120" s="1051"/>
      <c r="DD120" s="1051"/>
      <c r="DE120" s="1051"/>
      <c r="DF120" s="1052"/>
      <c r="DG120" s="966">
        <v>78214</v>
      </c>
      <c r="DH120" s="967"/>
      <c r="DI120" s="967"/>
      <c r="DJ120" s="967"/>
      <c r="DK120" s="967"/>
      <c r="DL120" s="967">
        <v>70496</v>
      </c>
      <c r="DM120" s="967"/>
      <c r="DN120" s="967"/>
      <c r="DO120" s="967"/>
      <c r="DP120" s="967"/>
      <c r="DQ120" s="967">
        <v>66908</v>
      </c>
      <c r="DR120" s="967"/>
      <c r="DS120" s="967"/>
      <c r="DT120" s="967"/>
      <c r="DU120" s="967"/>
      <c r="DV120" s="968">
        <v>4.7</v>
      </c>
      <c r="DW120" s="968"/>
      <c r="DX120" s="968"/>
      <c r="DY120" s="968"/>
      <c r="DZ120" s="969"/>
    </row>
    <row r="121" spans="1:130" s="230" customFormat="1" ht="26.25" customHeight="1" x14ac:dyDescent="0.15">
      <c r="A121" s="1093"/>
      <c r="B121" s="985"/>
      <c r="C121" s="1010" t="s">
        <v>480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468</v>
      </c>
      <c r="AB121" s="995"/>
      <c r="AC121" s="995"/>
      <c r="AD121" s="995"/>
      <c r="AE121" s="996"/>
      <c r="AF121" s="997" t="s">
        <v>465</v>
      </c>
      <c r="AG121" s="995"/>
      <c r="AH121" s="995"/>
      <c r="AI121" s="995"/>
      <c r="AJ121" s="996"/>
      <c r="AK121" s="997" t="s">
        <v>467</v>
      </c>
      <c r="AL121" s="995"/>
      <c r="AM121" s="995"/>
      <c r="AN121" s="995"/>
      <c r="AO121" s="996"/>
      <c r="AP121" s="998" t="s">
        <v>465</v>
      </c>
      <c r="AQ121" s="999"/>
      <c r="AR121" s="999"/>
      <c r="AS121" s="999"/>
      <c r="AT121" s="1000"/>
      <c r="AU121" s="1030"/>
      <c r="AV121" s="1031"/>
      <c r="AW121" s="1031"/>
      <c r="AX121" s="1031"/>
      <c r="AY121" s="1032"/>
      <c r="AZ121" s="958" t="s">
        <v>481</v>
      </c>
      <c r="BA121" s="959"/>
      <c r="BB121" s="959"/>
      <c r="BC121" s="959"/>
      <c r="BD121" s="959"/>
      <c r="BE121" s="959"/>
      <c r="BF121" s="959"/>
      <c r="BG121" s="959"/>
      <c r="BH121" s="959"/>
      <c r="BI121" s="959"/>
      <c r="BJ121" s="959"/>
      <c r="BK121" s="959"/>
      <c r="BL121" s="959"/>
      <c r="BM121" s="959"/>
      <c r="BN121" s="959"/>
      <c r="BO121" s="959"/>
      <c r="BP121" s="960"/>
      <c r="BQ121" s="961">
        <v>53529</v>
      </c>
      <c r="BR121" s="962"/>
      <c r="BS121" s="962"/>
      <c r="BT121" s="962"/>
      <c r="BU121" s="962"/>
      <c r="BV121" s="962">
        <v>62202</v>
      </c>
      <c r="BW121" s="962"/>
      <c r="BX121" s="962"/>
      <c r="BY121" s="962"/>
      <c r="BZ121" s="962"/>
      <c r="CA121" s="962">
        <v>102446</v>
      </c>
      <c r="CB121" s="962"/>
      <c r="CC121" s="962"/>
      <c r="CD121" s="962"/>
      <c r="CE121" s="962"/>
      <c r="CF121" s="956">
        <v>7.1</v>
      </c>
      <c r="CG121" s="957"/>
      <c r="CH121" s="957"/>
      <c r="CI121" s="957"/>
      <c r="CJ121" s="957"/>
      <c r="CK121" s="1045"/>
      <c r="CL121" s="1046"/>
      <c r="CM121" s="1046"/>
      <c r="CN121" s="1046"/>
      <c r="CO121" s="1047"/>
      <c r="CP121" s="1055" t="s">
        <v>482</v>
      </c>
      <c r="CQ121" s="1056"/>
      <c r="CR121" s="1056"/>
      <c r="CS121" s="1056"/>
      <c r="CT121" s="1056"/>
      <c r="CU121" s="1056"/>
      <c r="CV121" s="1056"/>
      <c r="CW121" s="1056"/>
      <c r="CX121" s="1056"/>
      <c r="CY121" s="1056"/>
      <c r="CZ121" s="1056"/>
      <c r="DA121" s="1056"/>
      <c r="DB121" s="1056"/>
      <c r="DC121" s="1056"/>
      <c r="DD121" s="1056"/>
      <c r="DE121" s="1056"/>
      <c r="DF121" s="1057"/>
      <c r="DG121" s="961">
        <v>2375</v>
      </c>
      <c r="DH121" s="962"/>
      <c r="DI121" s="962"/>
      <c r="DJ121" s="962"/>
      <c r="DK121" s="962"/>
      <c r="DL121" s="962">
        <v>4163</v>
      </c>
      <c r="DM121" s="962"/>
      <c r="DN121" s="962"/>
      <c r="DO121" s="962"/>
      <c r="DP121" s="962"/>
      <c r="DQ121" s="962">
        <v>3822</v>
      </c>
      <c r="DR121" s="962"/>
      <c r="DS121" s="962"/>
      <c r="DT121" s="962"/>
      <c r="DU121" s="962"/>
      <c r="DV121" s="963">
        <v>0.3</v>
      </c>
      <c r="DW121" s="963"/>
      <c r="DX121" s="963"/>
      <c r="DY121" s="963"/>
      <c r="DZ121" s="964"/>
    </row>
    <row r="122" spans="1:130" s="230" customFormat="1" ht="26.25" customHeight="1" x14ac:dyDescent="0.15">
      <c r="A122" s="1093"/>
      <c r="B122" s="985"/>
      <c r="C122" s="958" t="s">
        <v>455</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470</v>
      </c>
      <c r="AB122" s="995"/>
      <c r="AC122" s="995"/>
      <c r="AD122" s="995"/>
      <c r="AE122" s="996"/>
      <c r="AF122" s="997" t="s">
        <v>465</v>
      </c>
      <c r="AG122" s="995"/>
      <c r="AH122" s="995"/>
      <c r="AI122" s="995"/>
      <c r="AJ122" s="996"/>
      <c r="AK122" s="997" t="s">
        <v>467</v>
      </c>
      <c r="AL122" s="995"/>
      <c r="AM122" s="995"/>
      <c r="AN122" s="995"/>
      <c r="AO122" s="996"/>
      <c r="AP122" s="998" t="s">
        <v>470</v>
      </c>
      <c r="AQ122" s="999"/>
      <c r="AR122" s="999"/>
      <c r="AS122" s="999"/>
      <c r="AT122" s="1000"/>
      <c r="AU122" s="1030"/>
      <c r="AV122" s="1031"/>
      <c r="AW122" s="1031"/>
      <c r="AX122" s="1031"/>
      <c r="AY122" s="1032"/>
      <c r="AZ122" s="1009" t="s">
        <v>483</v>
      </c>
      <c r="BA122" s="1001"/>
      <c r="BB122" s="1001"/>
      <c r="BC122" s="1001"/>
      <c r="BD122" s="1001"/>
      <c r="BE122" s="1001"/>
      <c r="BF122" s="1001"/>
      <c r="BG122" s="1001"/>
      <c r="BH122" s="1001"/>
      <c r="BI122" s="1001"/>
      <c r="BJ122" s="1001"/>
      <c r="BK122" s="1001"/>
      <c r="BL122" s="1001"/>
      <c r="BM122" s="1001"/>
      <c r="BN122" s="1001"/>
      <c r="BO122" s="1001"/>
      <c r="BP122" s="1002"/>
      <c r="BQ122" s="1035">
        <v>2929996</v>
      </c>
      <c r="BR122" s="1036"/>
      <c r="BS122" s="1036"/>
      <c r="BT122" s="1036"/>
      <c r="BU122" s="1036"/>
      <c r="BV122" s="1036">
        <v>2918181</v>
      </c>
      <c r="BW122" s="1036"/>
      <c r="BX122" s="1036"/>
      <c r="BY122" s="1036"/>
      <c r="BZ122" s="1036"/>
      <c r="CA122" s="1036">
        <v>2908839</v>
      </c>
      <c r="CB122" s="1036"/>
      <c r="CC122" s="1036"/>
      <c r="CD122" s="1036"/>
      <c r="CE122" s="1036"/>
      <c r="CF122" s="1053">
        <v>202.5</v>
      </c>
      <c r="CG122" s="1054"/>
      <c r="CH122" s="1054"/>
      <c r="CI122" s="1054"/>
      <c r="CJ122" s="1054"/>
      <c r="CK122" s="1045"/>
      <c r="CL122" s="1046"/>
      <c r="CM122" s="1046"/>
      <c r="CN122" s="1046"/>
      <c r="CO122" s="1047"/>
      <c r="CP122" s="1055" t="s">
        <v>484</v>
      </c>
      <c r="CQ122" s="1056"/>
      <c r="CR122" s="1056"/>
      <c r="CS122" s="1056"/>
      <c r="CT122" s="1056"/>
      <c r="CU122" s="1056"/>
      <c r="CV122" s="1056"/>
      <c r="CW122" s="1056"/>
      <c r="CX122" s="1056"/>
      <c r="CY122" s="1056"/>
      <c r="CZ122" s="1056"/>
      <c r="DA122" s="1056"/>
      <c r="DB122" s="1056"/>
      <c r="DC122" s="1056"/>
      <c r="DD122" s="1056"/>
      <c r="DE122" s="1056"/>
      <c r="DF122" s="1057"/>
      <c r="DG122" s="961" t="s">
        <v>475</v>
      </c>
      <c r="DH122" s="962"/>
      <c r="DI122" s="962"/>
      <c r="DJ122" s="962"/>
      <c r="DK122" s="962"/>
      <c r="DL122" s="962" t="s">
        <v>467</v>
      </c>
      <c r="DM122" s="962"/>
      <c r="DN122" s="962"/>
      <c r="DO122" s="962"/>
      <c r="DP122" s="962"/>
      <c r="DQ122" s="962" t="s">
        <v>470</v>
      </c>
      <c r="DR122" s="962"/>
      <c r="DS122" s="962"/>
      <c r="DT122" s="962"/>
      <c r="DU122" s="962"/>
      <c r="DV122" s="963" t="s">
        <v>472</v>
      </c>
      <c r="DW122" s="963"/>
      <c r="DX122" s="963"/>
      <c r="DY122" s="963"/>
      <c r="DZ122" s="964"/>
    </row>
    <row r="123" spans="1:130" s="230" customFormat="1" ht="26.25" customHeight="1" x14ac:dyDescent="0.15">
      <c r="A123" s="1093"/>
      <c r="B123" s="985"/>
      <c r="C123" s="958" t="s">
        <v>461</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467</v>
      </c>
      <c r="AB123" s="995"/>
      <c r="AC123" s="995"/>
      <c r="AD123" s="995"/>
      <c r="AE123" s="996"/>
      <c r="AF123" s="997" t="s">
        <v>142</v>
      </c>
      <c r="AG123" s="995"/>
      <c r="AH123" s="995"/>
      <c r="AI123" s="995"/>
      <c r="AJ123" s="996"/>
      <c r="AK123" s="997" t="s">
        <v>468</v>
      </c>
      <c r="AL123" s="995"/>
      <c r="AM123" s="995"/>
      <c r="AN123" s="995"/>
      <c r="AO123" s="996"/>
      <c r="AP123" s="998" t="s">
        <v>467</v>
      </c>
      <c r="AQ123" s="999"/>
      <c r="AR123" s="999"/>
      <c r="AS123" s="999"/>
      <c r="AT123" s="1000"/>
      <c r="AU123" s="1033"/>
      <c r="AV123" s="1034"/>
      <c r="AW123" s="1034"/>
      <c r="AX123" s="1034"/>
      <c r="AY123" s="1034"/>
      <c r="AZ123" s="251" t="s">
        <v>193</v>
      </c>
      <c r="BA123" s="251"/>
      <c r="BB123" s="251"/>
      <c r="BC123" s="251"/>
      <c r="BD123" s="251"/>
      <c r="BE123" s="251"/>
      <c r="BF123" s="251"/>
      <c r="BG123" s="251"/>
      <c r="BH123" s="251"/>
      <c r="BI123" s="251"/>
      <c r="BJ123" s="251"/>
      <c r="BK123" s="251"/>
      <c r="BL123" s="251"/>
      <c r="BM123" s="251"/>
      <c r="BN123" s="251"/>
      <c r="BO123" s="1013" t="s">
        <v>485</v>
      </c>
      <c r="BP123" s="1041"/>
      <c r="BQ123" s="1099">
        <v>8191497</v>
      </c>
      <c r="BR123" s="1100"/>
      <c r="BS123" s="1100"/>
      <c r="BT123" s="1100"/>
      <c r="BU123" s="1100"/>
      <c r="BV123" s="1100">
        <v>8538707</v>
      </c>
      <c r="BW123" s="1100"/>
      <c r="BX123" s="1100"/>
      <c r="BY123" s="1100"/>
      <c r="BZ123" s="1100"/>
      <c r="CA123" s="1100">
        <v>8747435</v>
      </c>
      <c r="CB123" s="1100"/>
      <c r="CC123" s="1100"/>
      <c r="CD123" s="1100"/>
      <c r="CE123" s="1100"/>
      <c r="CF123" s="1037"/>
      <c r="CG123" s="1038"/>
      <c r="CH123" s="1038"/>
      <c r="CI123" s="1038"/>
      <c r="CJ123" s="1039"/>
      <c r="CK123" s="1045"/>
      <c r="CL123" s="1046"/>
      <c r="CM123" s="1046"/>
      <c r="CN123" s="1046"/>
      <c r="CO123" s="1047"/>
      <c r="CP123" s="1055" t="s">
        <v>486</v>
      </c>
      <c r="CQ123" s="1056"/>
      <c r="CR123" s="1056"/>
      <c r="CS123" s="1056"/>
      <c r="CT123" s="1056"/>
      <c r="CU123" s="1056"/>
      <c r="CV123" s="1056"/>
      <c r="CW123" s="1056"/>
      <c r="CX123" s="1056"/>
      <c r="CY123" s="1056"/>
      <c r="CZ123" s="1056"/>
      <c r="DA123" s="1056"/>
      <c r="DB123" s="1056"/>
      <c r="DC123" s="1056"/>
      <c r="DD123" s="1056"/>
      <c r="DE123" s="1056"/>
      <c r="DF123" s="1057"/>
      <c r="DG123" s="994" t="s">
        <v>468</v>
      </c>
      <c r="DH123" s="995"/>
      <c r="DI123" s="995"/>
      <c r="DJ123" s="995"/>
      <c r="DK123" s="996"/>
      <c r="DL123" s="997" t="s">
        <v>467</v>
      </c>
      <c r="DM123" s="995"/>
      <c r="DN123" s="995"/>
      <c r="DO123" s="995"/>
      <c r="DP123" s="996"/>
      <c r="DQ123" s="997" t="s">
        <v>487</v>
      </c>
      <c r="DR123" s="995"/>
      <c r="DS123" s="995"/>
      <c r="DT123" s="995"/>
      <c r="DU123" s="996"/>
      <c r="DV123" s="998" t="s">
        <v>467</v>
      </c>
      <c r="DW123" s="999"/>
      <c r="DX123" s="999"/>
      <c r="DY123" s="999"/>
      <c r="DZ123" s="1000"/>
    </row>
    <row r="124" spans="1:130" s="230" customFormat="1" ht="26.25" customHeight="1" thickBot="1" x14ac:dyDescent="0.2">
      <c r="A124" s="1093"/>
      <c r="B124" s="985"/>
      <c r="C124" s="958" t="s">
        <v>466</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467</v>
      </c>
      <c r="AB124" s="995"/>
      <c r="AC124" s="995"/>
      <c r="AD124" s="995"/>
      <c r="AE124" s="996"/>
      <c r="AF124" s="997" t="s">
        <v>468</v>
      </c>
      <c r="AG124" s="995"/>
      <c r="AH124" s="995"/>
      <c r="AI124" s="995"/>
      <c r="AJ124" s="996"/>
      <c r="AK124" s="997" t="s">
        <v>468</v>
      </c>
      <c r="AL124" s="995"/>
      <c r="AM124" s="995"/>
      <c r="AN124" s="995"/>
      <c r="AO124" s="996"/>
      <c r="AP124" s="998" t="s">
        <v>464</v>
      </c>
      <c r="AQ124" s="999"/>
      <c r="AR124" s="999"/>
      <c r="AS124" s="999"/>
      <c r="AT124" s="1000"/>
      <c r="AU124" s="1095" t="s">
        <v>488</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468</v>
      </c>
      <c r="BR124" s="1063"/>
      <c r="BS124" s="1063"/>
      <c r="BT124" s="1063"/>
      <c r="BU124" s="1063"/>
      <c r="BV124" s="1063" t="s">
        <v>467</v>
      </c>
      <c r="BW124" s="1063"/>
      <c r="BX124" s="1063"/>
      <c r="BY124" s="1063"/>
      <c r="BZ124" s="1063"/>
      <c r="CA124" s="1063" t="s">
        <v>465</v>
      </c>
      <c r="CB124" s="1063"/>
      <c r="CC124" s="1063"/>
      <c r="CD124" s="1063"/>
      <c r="CE124" s="1063"/>
      <c r="CF124" s="1064"/>
      <c r="CG124" s="1065"/>
      <c r="CH124" s="1065"/>
      <c r="CI124" s="1065"/>
      <c r="CJ124" s="1066"/>
      <c r="CK124" s="1048"/>
      <c r="CL124" s="1048"/>
      <c r="CM124" s="1048"/>
      <c r="CN124" s="1048"/>
      <c r="CO124" s="1049"/>
      <c r="CP124" s="1055" t="s">
        <v>489</v>
      </c>
      <c r="CQ124" s="1056"/>
      <c r="CR124" s="1056"/>
      <c r="CS124" s="1056"/>
      <c r="CT124" s="1056"/>
      <c r="CU124" s="1056"/>
      <c r="CV124" s="1056"/>
      <c r="CW124" s="1056"/>
      <c r="CX124" s="1056"/>
      <c r="CY124" s="1056"/>
      <c r="CZ124" s="1056"/>
      <c r="DA124" s="1056"/>
      <c r="DB124" s="1056"/>
      <c r="DC124" s="1056"/>
      <c r="DD124" s="1056"/>
      <c r="DE124" s="1056"/>
      <c r="DF124" s="1057"/>
      <c r="DG124" s="1040" t="s">
        <v>467</v>
      </c>
      <c r="DH124" s="1022"/>
      <c r="DI124" s="1022"/>
      <c r="DJ124" s="1022"/>
      <c r="DK124" s="1023"/>
      <c r="DL124" s="1021" t="s">
        <v>472</v>
      </c>
      <c r="DM124" s="1022"/>
      <c r="DN124" s="1022"/>
      <c r="DO124" s="1022"/>
      <c r="DP124" s="1023"/>
      <c r="DQ124" s="1021" t="s">
        <v>475</v>
      </c>
      <c r="DR124" s="1022"/>
      <c r="DS124" s="1022"/>
      <c r="DT124" s="1022"/>
      <c r="DU124" s="1023"/>
      <c r="DV124" s="1024" t="s">
        <v>468</v>
      </c>
      <c r="DW124" s="1025"/>
      <c r="DX124" s="1025"/>
      <c r="DY124" s="1025"/>
      <c r="DZ124" s="1026"/>
    </row>
    <row r="125" spans="1:130" s="230" customFormat="1" ht="26.25" customHeight="1" x14ac:dyDescent="0.15">
      <c r="A125" s="1093"/>
      <c r="B125" s="985"/>
      <c r="C125" s="958" t="s">
        <v>471</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142</v>
      </c>
      <c r="AB125" s="995"/>
      <c r="AC125" s="995"/>
      <c r="AD125" s="995"/>
      <c r="AE125" s="996"/>
      <c r="AF125" s="997" t="s">
        <v>142</v>
      </c>
      <c r="AG125" s="995"/>
      <c r="AH125" s="995"/>
      <c r="AI125" s="995"/>
      <c r="AJ125" s="996"/>
      <c r="AK125" s="997" t="s">
        <v>467</v>
      </c>
      <c r="AL125" s="995"/>
      <c r="AM125" s="995"/>
      <c r="AN125" s="995"/>
      <c r="AO125" s="996"/>
      <c r="AP125" s="998" t="s">
        <v>465</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490</v>
      </c>
      <c r="CL125" s="1043"/>
      <c r="CM125" s="1043"/>
      <c r="CN125" s="1043"/>
      <c r="CO125" s="1044"/>
      <c r="CP125" s="965" t="s">
        <v>491</v>
      </c>
      <c r="CQ125" s="933"/>
      <c r="CR125" s="933"/>
      <c r="CS125" s="933"/>
      <c r="CT125" s="933"/>
      <c r="CU125" s="933"/>
      <c r="CV125" s="933"/>
      <c r="CW125" s="933"/>
      <c r="CX125" s="933"/>
      <c r="CY125" s="933"/>
      <c r="CZ125" s="933"/>
      <c r="DA125" s="933"/>
      <c r="DB125" s="933"/>
      <c r="DC125" s="933"/>
      <c r="DD125" s="933"/>
      <c r="DE125" s="933"/>
      <c r="DF125" s="934"/>
      <c r="DG125" s="966" t="s">
        <v>464</v>
      </c>
      <c r="DH125" s="967"/>
      <c r="DI125" s="967"/>
      <c r="DJ125" s="967"/>
      <c r="DK125" s="967"/>
      <c r="DL125" s="967" t="s">
        <v>487</v>
      </c>
      <c r="DM125" s="967"/>
      <c r="DN125" s="967"/>
      <c r="DO125" s="967"/>
      <c r="DP125" s="967"/>
      <c r="DQ125" s="967" t="s">
        <v>467</v>
      </c>
      <c r="DR125" s="967"/>
      <c r="DS125" s="967"/>
      <c r="DT125" s="967"/>
      <c r="DU125" s="967"/>
      <c r="DV125" s="968" t="s">
        <v>465</v>
      </c>
      <c r="DW125" s="968"/>
      <c r="DX125" s="968"/>
      <c r="DY125" s="968"/>
      <c r="DZ125" s="969"/>
    </row>
    <row r="126" spans="1:130" s="230" customFormat="1" ht="26.25" customHeight="1" thickBot="1" x14ac:dyDescent="0.2">
      <c r="A126" s="1093"/>
      <c r="B126" s="985"/>
      <c r="C126" s="958" t="s">
        <v>474</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468</v>
      </c>
      <c r="AB126" s="995"/>
      <c r="AC126" s="995"/>
      <c r="AD126" s="995"/>
      <c r="AE126" s="996"/>
      <c r="AF126" s="997" t="s">
        <v>464</v>
      </c>
      <c r="AG126" s="995"/>
      <c r="AH126" s="995"/>
      <c r="AI126" s="995"/>
      <c r="AJ126" s="996"/>
      <c r="AK126" s="997" t="s">
        <v>465</v>
      </c>
      <c r="AL126" s="995"/>
      <c r="AM126" s="995"/>
      <c r="AN126" s="995"/>
      <c r="AO126" s="996"/>
      <c r="AP126" s="998" t="s">
        <v>465</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492</v>
      </c>
      <c r="CQ126" s="959"/>
      <c r="CR126" s="959"/>
      <c r="CS126" s="959"/>
      <c r="CT126" s="959"/>
      <c r="CU126" s="959"/>
      <c r="CV126" s="959"/>
      <c r="CW126" s="959"/>
      <c r="CX126" s="959"/>
      <c r="CY126" s="959"/>
      <c r="CZ126" s="959"/>
      <c r="DA126" s="959"/>
      <c r="DB126" s="959"/>
      <c r="DC126" s="959"/>
      <c r="DD126" s="959"/>
      <c r="DE126" s="959"/>
      <c r="DF126" s="960"/>
      <c r="DG126" s="961" t="s">
        <v>472</v>
      </c>
      <c r="DH126" s="962"/>
      <c r="DI126" s="962"/>
      <c r="DJ126" s="962"/>
      <c r="DK126" s="962"/>
      <c r="DL126" s="962" t="s">
        <v>465</v>
      </c>
      <c r="DM126" s="962"/>
      <c r="DN126" s="962"/>
      <c r="DO126" s="962"/>
      <c r="DP126" s="962"/>
      <c r="DQ126" s="962" t="s">
        <v>472</v>
      </c>
      <c r="DR126" s="962"/>
      <c r="DS126" s="962"/>
      <c r="DT126" s="962"/>
      <c r="DU126" s="962"/>
      <c r="DV126" s="963" t="s">
        <v>465</v>
      </c>
      <c r="DW126" s="963"/>
      <c r="DX126" s="963"/>
      <c r="DY126" s="963"/>
      <c r="DZ126" s="964"/>
    </row>
    <row r="127" spans="1:130" s="230" customFormat="1" ht="26.25" customHeight="1" x14ac:dyDescent="0.15">
      <c r="A127" s="1094"/>
      <c r="B127" s="987"/>
      <c r="C127" s="1009" t="s">
        <v>493</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468</v>
      </c>
      <c r="AB127" s="995"/>
      <c r="AC127" s="995"/>
      <c r="AD127" s="995"/>
      <c r="AE127" s="996"/>
      <c r="AF127" s="997" t="s">
        <v>465</v>
      </c>
      <c r="AG127" s="995"/>
      <c r="AH127" s="995"/>
      <c r="AI127" s="995"/>
      <c r="AJ127" s="996"/>
      <c r="AK127" s="997" t="s">
        <v>142</v>
      </c>
      <c r="AL127" s="995"/>
      <c r="AM127" s="995"/>
      <c r="AN127" s="995"/>
      <c r="AO127" s="996"/>
      <c r="AP127" s="998" t="s">
        <v>142</v>
      </c>
      <c r="AQ127" s="999"/>
      <c r="AR127" s="999"/>
      <c r="AS127" s="999"/>
      <c r="AT127" s="1000"/>
      <c r="AU127" s="232"/>
      <c r="AV127" s="232"/>
      <c r="AW127" s="232"/>
      <c r="AX127" s="1067" t="s">
        <v>494</v>
      </c>
      <c r="AY127" s="1068"/>
      <c r="AZ127" s="1068"/>
      <c r="BA127" s="1068"/>
      <c r="BB127" s="1068"/>
      <c r="BC127" s="1068"/>
      <c r="BD127" s="1068"/>
      <c r="BE127" s="1069"/>
      <c r="BF127" s="1070" t="s">
        <v>495</v>
      </c>
      <c r="BG127" s="1068"/>
      <c r="BH127" s="1068"/>
      <c r="BI127" s="1068"/>
      <c r="BJ127" s="1068"/>
      <c r="BK127" s="1068"/>
      <c r="BL127" s="1069"/>
      <c r="BM127" s="1070" t="s">
        <v>496</v>
      </c>
      <c r="BN127" s="1068"/>
      <c r="BO127" s="1068"/>
      <c r="BP127" s="1068"/>
      <c r="BQ127" s="1068"/>
      <c r="BR127" s="1068"/>
      <c r="BS127" s="1069"/>
      <c r="BT127" s="1070" t="s">
        <v>497</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498</v>
      </c>
      <c r="CQ127" s="959"/>
      <c r="CR127" s="959"/>
      <c r="CS127" s="959"/>
      <c r="CT127" s="959"/>
      <c r="CU127" s="959"/>
      <c r="CV127" s="959"/>
      <c r="CW127" s="959"/>
      <c r="CX127" s="959"/>
      <c r="CY127" s="959"/>
      <c r="CZ127" s="959"/>
      <c r="DA127" s="959"/>
      <c r="DB127" s="959"/>
      <c r="DC127" s="959"/>
      <c r="DD127" s="959"/>
      <c r="DE127" s="959"/>
      <c r="DF127" s="960"/>
      <c r="DG127" s="961" t="s">
        <v>467</v>
      </c>
      <c r="DH127" s="962"/>
      <c r="DI127" s="962"/>
      <c r="DJ127" s="962"/>
      <c r="DK127" s="962"/>
      <c r="DL127" s="962" t="s">
        <v>465</v>
      </c>
      <c r="DM127" s="962"/>
      <c r="DN127" s="962"/>
      <c r="DO127" s="962"/>
      <c r="DP127" s="962"/>
      <c r="DQ127" s="962" t="s">
        <v>475</v>
      </c>
      <c r="DR127" s="962"/>
      <c r="DS127" s="962"/>
      <c r="DT127" s="962"/>
      <c r="DU127" s="962"/>
      <c r="DV127" s="963" t="s">
        <v>465</v>
      </c>
      <c r="DW127" s="963"/>
      <c r="DX127" s="963"/>
      <c r="DY127" s="963"/>
      <c r="DZ127" s="964"/>
    </row>
    <row r="128" spans="1:130" s="230" customFormat="1" ht="26.25" customHeight="1" thickBot="1" x14ac:dyDescent="0.2">
      <c r="A128" s="1077" t="s">
        <v>499</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500</v>
      </c>
      <c r="X128" s="1079"/>
      <c r="Y128" s="1079"/>
      <c r="Z128" s="1080"/>
      <c r="AA128" s="1081">
        <v>8219</v>
      </c>
      <c r="AB128" s="1082"/>
      <c r="AC128" s="1082"/>
      <c r="AD128" s="1082"/>
      <c r="AE128" s="1083"/>
      <c r="AF128" s="1084">
        <v>13705</v>
      </c>
      <c r="AG128" s="1082"/>
      <c r="AH128" s="1082"/>
      <c r="AI128" s="1082"/>
      <c r="AJ128" s="1083"/>
      <c r="AK128" s="1084">
        <v>11999</v>
      </c>
      <c r="AL128" s="1082"/>
      <c r="AM128" s="1082"/>
      <c r="AN128" s="1082"/>
      <c r="AO128" s="1083"/>
      <c r="AP128" s="1085"/>
      <c r="AQ128" s="1086"/>
      <c r="AR128" s="1086"/>
      <c r="AS128" s="1086"/>
      <c r="AT128" s="1087"/>
      <c r="AU128" s="232"/>
      <c r="AV128" s="232"/>
      <c r="AW128" s="232"/>
      <c r="AX128" s="932" t="s">
        <v>501</v>
      </c>
      <c r="AY128" s="933"/>
      <c r="AZ128" s="933"/>
      <c r="BA128" s="933"/>
      <c r="BB128" s="933"/>
      <c r="BC128" s="933"/>
      <c r="BD128" s="933"/>
      <c r="BE128" s="934"/>
      <c r="BF128" s="1088" t="s">
        <v>472</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502</v>
      </c>
      <c r="CQ128" s="762"/>
      <c r="CR128" s="762"/>
      <c r="CS128" s="762"/>
      <c r="CT128" s="762"/>
      <c r="CU128" s="762"/>
      <c r="CV128" s="762"/>
      <c r="CW128" s="762"/>
      <c r="CX128" s="762"/>
      <c r="CY128" s="762"/>
      <c r="CZ128" s="762"/>
      <c r="DA128" s="762"/>
      <c r="DB128" s="762"/>
      <c r="DC128" s="762"/>
      <c r="DD128" s="762"/>
      <c r="DE128" s="762"/>
      <c r="DF128" s="1072"/>
      <c r="DG128" s="1073" t="s">
        <v>475</v>
      </c>
      <c r="DH128" s="1074"/>
      <c r="DI128" s="1074"/>
      <c r="DJ128" s="1074"/>
      <c r="DK128" s="1074"/>
      <c r="DL128" s="1074" t="s">
        <v>465</v>
      </c>
      <c r="DM128" s="1074"/>
      <c r="DN128" s="1074"/>
      <c r="DO128" s="1074"/>
      <c r="DP128" s="1074"/>
      <c r="DQ128" s="1074" t="s">
        <v>142</v>
      </c>
      <c r="DR128" s="1074"/>
      <c r="DS128" s="1074"/>
      <c r="DT128" s="1074"/>
      <c r="DU128" s="1074"/>
      <c r="DV128" s="1075" t="s">
        <v>468</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503</v>
      </c>
      <c r="X129" s="1107"/>
      <c r="Y129" s="1107"/>
      <c r="Z129" s="1108"/>
      <c r="AA129" s="994">
        <v>1593339</v>
      </c>
      <c r="AB129" s="995"/>
      <c r="AC129" s="995"/>
      <c r="AD129" s="995"/>
      <c r="AE129" s="996"/>
      <c r="AF129" s="997">
        <v>1712371</v>
      </c>
      <c r="AG129" s="995"/>
      <c r="AH129" s="995"/>
      <c r="AI129" s="995"/>
      <c r="AJ129" s="996"/>
      <c r="AK129" s="997">
        <v>1719754</v>
      </c>
      <c r="AL129" s="995"/>
      <c r="AM129" s="995"/>
      <c r="AN129" s="995"/>
      <c r="AO129" s="996"/>
      <c r="AP129" s="1109"/>
      <c r="AQ129" s="1110"/>
      <c r="AR129" s="1110"/>
      <c r="AS129" s="1110"/>
      <c r="AT129" s="1111"/>
      <c r="AU129" s="233"/>
      <c r="AV129" s="233"/>
      <c r="AW129" s="233"/>
      <c r="AX129" s="1101" t="s">
        <v>504</v>
      </c>
      <c r="AY129" s="959"/>
      <c r="AZ129" s="959"/>
      <c r="BA129" s="959"/>
      <c r="BB129" s="959"/>
      <c r="BC129" s="959"/>
      <c r="BD129" s="959"/>
      <c r="BE129" s="960"/>
      <c r="BF129" s="1102" t="s">
        <v>142</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505</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506</v>
      </c>
      <c r="X130" s="1107"/>
      <c r="Y130" s="1107"/>
      <c r="Z130" s="1108"/>
      <c r="AA130" s="994">
        <v>263515</v>
      </c>
      <c r="AB130" s="995"/>
      <c r="AC130" s="995"/>
      <c r="AD130" s="995"/>
      <c r="AE130" s="996"/>
      <c r="AF130" s="997">
        <v>258537</v>
      </c>
      <c r="AG130" s="995"/>
      <c r="AH130" s="995"/>
      <c r="AI130" s="995"/>
      <c r="AJ130" s="996"/>
      <c r="AK130" s="997">
        <v>283293</v>
      </c>
      <c r="AL130" s="995"/>
      <c r="AM130" s="995"/>
      <c r="AN130" s="995"/>
      <c r="AO130" s="996"/>
      <c r="AP130" s="1109"/>
      <c r="AQ130" s="1110"/>
      <c r="AR130" s="1110"/>
      <c r="AS130" s="1110"/>
      <c r="AT130" s="1111"/>
      <c r="AU130" s="233"/>
      <c r="AV130" s="233"/>
      <c r="AW130" s="233"/>
      <c r="AX130" s="1101" t="s">
        <v>507</v>
      </c>
      <c r="AY130" s="959"/>
      <c r="AZ130" s="959"/>
      <c r="BA130" s="959"/>
      <c r="BB130" s="959"/>
      <c r="BC130" s="959"/>
      <c r="BD130" s="959"/>
      <c r="BE130" s="960"/>
      <c r="BF130" s="1137">
        <v>5.0999999999999996</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508</v>
      </c>
      <c r="X131" s="1144"/>
      <c r="Y131" s="1144"/>
      <c r="Z131" s="1145"/>
      <c r="AA131" s="1040">
        <v>1329824</v>
      </c>
      <c r="AB131" s="1022"/>
      <c r="AC131" s="1022"/>
      <c r="AD131" s="1022"/>
      <c r="AE131" s="1023"/>
      <c r="AF131" s="1021">
        <v>1453834</v>
      </c>
      <c r="AG131" s="1022"/>
      <c r="AH131" s="1022"/>
      <c r="AI131" s="1022"/>
      <c r="AJ131" s="1023"/>
      <c r="AK131" s="1021">
        <v>1436461</v>
      </c>
      <c r="AL131" s="1022"/>
      <c r="AM131" s="1022"/>
      <c r="AN131" s="1022"/>
      <c r="AO131" s="1023"/>
      <c r="AP131" s="1146"/>
      <c r="AQ131" s="1147"/>
      <c r="AR131" s="1147"/>
      <c r="AS131" s="1147"/>
      <c r="AT131" s="1148"/>
      <c r="AU131" s="233"/>
      <c r="AV131" s="233"/>
      <c r="AW131" s="233"/>
      <c r="AX131" s="1119" t="s">
        <v>509</v>
      </c>
      <c r="AY131" s="762"/>
      <c r="AZ131" s="762"/>
      <c r="BA131" s="762"/>
      <c r="BB131" s="762"/>
      <c r="BC131" s="762"/>
      <c r="BD131" s="762"/>
      <c r="BE131" s="1072"/>
      <c r="BF131" s="1120" t="s">
        <v>475</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510</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511</v>
      </c>
      <c r="W132" s="1130"/>
      <c r="X132" s="1130"/>
      <c r="Y132" s="1130"/>
      <c r="Z132" s="1131"/>
      <c r="AA132" s="1132">
        <v>5.455233174</v>
      </c>
      <c r="AB132" s="1133"/>
      <c r="AC132" s="1133"/>
      <c r="AD132" s="1133"/>
      <c r="AE132" s="1134"/>
      <c r="AF132" s="1135">
        <v>4.5569164019999997</v>
      </c>
      <c r="AG132" s="1133"/>
      <c r="AH132" s="1133"/>
      <c r="AI132" s="1133"/>
      <c r="AJ132" s="1134"/>
      <c r="AK132" s="1135">
        <v>5.4989310529999997</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512</v>
      </c>
      <c r="W133" s="1113"/>
      <c r="X133" s="1113"/>
      <c r="Y133" s="1113"/>
      <c r="Z133" s="1114"/>
      <c r="AA133" s="1115">
        <v>4.7</v>
      </c>
      <c r="AB133" s="1116"/>
      <c r="AC133" s="1116"/>
      <c r="AD133" s="1116"/>
      <c r="AE133" s="1117"/>
      <c r="AF133" s="1115">
        <v>4.8</v>
      </c>
      <c r="AG133" s="1116"/>
      <c r="AH133" s="1116"/>
      <c r="AI133" s="1116"/>
      <c r="AJ133" s="1117"/>
      <c r="AK133" s="1115">
        <v>5.0999999999999996</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XO/RtgSWa0ZSll+ScqfOa0yY9ZNqqBwg/+0PWNXWJ9uKmC7PqhAQzsWUXsiAA5gFBIgmUyEvXOPfHrHkuT/3w==" saltValue="4QCsqSYabVgWKHzOLYo0R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012DA-FEC0-43ED-85F2-DDFBE67853FD}">
  <sheetPr>
    <pageSetUpPr fitToPage="1"/>
  </sheetPr>
  <dimension ref="A1:DQ105"/>
  <sheetViews>
    <sheetView showGridLines="0" view="pageBreakPreview" topLeftCell="A22" zoomScale="32" zoomScaleNormal="85" zoomScaleSheetLayoutView="32" workbookViewId="0">
      <selection activeCell="DN79" sqref="DN79"/>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ovmbQqAKkk1KEAcfSc/WvCQvrtPbZ94u5pJ/PehqMoi15OuNqJoHhSlPOhcKrY4lN1n2CdIkJg+tg4D+wUv5Q==" saltValue="tjObYcyJagXSWujDH4pI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0" zoomScale="48" zoomScaleNormal="48"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sq8gLtyHecSDc48y3gf2bztZ8xUte5XaANwgtTG+/jOJSuZOPCoEo7x8d1+nDNWLLXIZSkkXdCO2+fGOscDjA==" saltValue="L30Qj67GpCQJ24mZPM1cl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9" zoomScaleSheetLayoutView="59"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521</v>
      </c>
      <c r="AL9" s="1153"/>
      <c r="AM9" s="1153"/>
      <c r="AN9" s="1154"/>
      <c r="AO9" s="281">
        <v>468809</v>
      </c>
      <c r="AP9" s="281">
        <v>328528</v>
      </c>
      <c r="AQ9" s="282">
        <v>239803</v>
      </c>
      <c r="AR9" s="283">
        <v>37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522</v>
      </c>
      <c r="AL10" s="1153"/>
      <c r="AM10" s="1153"/>
      <c r="AN10" s="1154"/>
      <c r="AO10" s="284">
        <v>4776</v>
      </c>
      <c r="AP10" s="284">
        <v>3347</v>
      </c>
      <c r="AQ10" s="285">
        <v>35073</v>
      </c>
      <c r="AR10" s="286">
        <v>-90.5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523</v>
      </c>
      <c r="AL11" s="1153"/>
      <c r="AM11" s="1153"/>
      <c r="AN11" s="1154"/>
      <c r="AO11" s="284" t="s">
        <v>524</v>
      </c>
      <c r="AP11" s="284" t="s">
        <v>524</v>
      </c>
      <c r="AQ11" s="285">
        <v>3640</v>
      </c>
      <c r="AR11" s="286" t="s">
        <v>524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525</v>
      </c>
      <c r="AL12" s="1153"/>
      <c r="AM12" s="1153"/>
      <c r="AN12" s="1154"/>
      <c r="AO12" s="284" t="s">
        <v>524</v>
      </c>
      <c r="AP12" s="284" t="s">
        <v>524</v>
      </c>
      <c r="AQ12" s="285" t="s">
        <v>524</v>
      </c>
      <c r="AR12" s="286" t="s">
        <v>524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526</v>
      </c>
      <c r="AL13" s="1153"/>
      <c r="AM13" s="1153"/>
      <c r="AN13" s="1154"/>
      <c r="AO13" s="284">
        <v>17065</v>
      </c>
      <c r="AP13" s="284">
        <v>11959</v>
      </c>
      <c r="AQ13" s="285">
        <v>11407</v>
      </c>
      <c r="AR13" s="286">
        <v>4.8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527</v>
      </c>
      <c r="AL14" s="1153"/>
      <c r="AM14" s="1153"/>
      <c r="AN14" s="1154"/>
      <c r="AO14" s="284">
        <v>9087</v>
      </c>
      <c r="AP14" s="284">
        <v>6368</v>
      </c>
      <c r="AQ14" s="285">
        <v>4585</v>
      </c>
      <c r="AR14" s="286">
        <v>38.9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528</v>
      </c>
      <c r="AL15" s="1156"/>
      <c r="AM15" s="1156"/>
      <c r="AN15" s="1157"/>
      <c r="AO15" s="284">
        <v>-39162</v>
      </c>
      <c r="AP15" s="284">
        <v>-27444</v>
      </c>
      <c r="AQ15" s="285">
        <v>-18839</v>
      </c>
      <c r="AR15" s="286">
        <v>45.7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193</v>
      </c>
      <c r="AL16" s="1156"/>
      <c r="AM16" s="1156"/>
      <c r="AN16" s="1157"/>
      <c r="AO16" s="284">
        <v>460575</v>
      </c>
      <c r="AP16" s="284">
        <v>322758</v>
      </c>
      <c r="AQ16" s="285">
        <v>275669</v>
      </c>
      <c r="AR16" s="286">
        <v>17.100000000000001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533</v>
      </c>
      <c r="AL21" s="1159"/>
      <c r="AM21" s="1159"/>
      <c r="AN21" s="1160"/>
      <c r="AO21" s="297">
        <v>34.340000000000003</v>
      </c>
      <c r="AP21" s="298">
        <v>23.86</v>
      </c>
      <c r="AQ21" s="299">
        <v>10.48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534</v>
      </c>
      <c r="AL22" s="1159"/>
      <c r="AM22" s="1159"/>
      <c r="AN22" s="1160"/>
      <c r="AO22" s="302">
        <v>95.3</v>
      </c>
      <c r="AP22" s="303">
        <v>95.5</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535</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538</v>
      </c>
      <c r="AL32" s="1167"/>
      <c r="AM32" s="1167"/>
      <c r="AN32" s="1168"/>
      <c r="AO32" s="312">
        <v>360494</v>
      </c>
      <c r="AP32" s="312">
        <v>252624</v>
      </c>
      <c r="AQ32" s="313">
        <v>162926</v>
      </c>
      <c r="AR32" s="314">
        <v>55.1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539</v>
      </c>
      <c r="AL33" s="1167"/>
      <c r="AM33" s="1167"/>
      <c r="AN33" s="1168"/>
      <c r="AO33" s="312" t="s">
        <v>524</v>
      </c>
      <c r="AP33" s="312" t="s">
        <v>524</v>
      </c>
      <c r="AQ33" s="313" t="s">
        <v>524</v>
      </c>
      <c r="AR33" s="314" t="s">
        <v>524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540</v>
      </c>
      <c r="AL34" s="1167"/>
      <c r="AM34" s="1167"/>
      <c r="AN34" s="1168"/>
      <c r="AO34" s="312" t="s">
        <v>524</v>
      </c>
      <c r="AP34" s="312" t="s">
        <v>524</v>
      </c>
      <c r="AQ34" s="313">
        <v>4</v>
      </c>
      <c r="AR34" s="314" t="s">
        <v>524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541</v>
      </c>
      <c r="AL35" s="1167"/>
      <c r="AM35" s="1167"/>
      <c r="AN35" s="1168"/>
      <c r="AO35" s="312">
        <v>12676</v>
      </c>
      <c r="AP35" s="312">
        <v>8883</v>
      </c>
      <c r="AQ35" s="313">
        <v>33512</v>
      </c>
      <c r="AR35" s="314">
        <v>-73.5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542</v>
      </c>
      <c r="AL36" s="1167"/>
      <c r="AM36" s="1167"/>
      <c r="AN36" s="1168"/>
      <c r="AO36" s="312">
        <v>1112</v>
      </c>
      <c r="AP36" s="312">
        <v>779</v>
      </c>
      <c r="AQ36" s="313">
        <v>2866</v>
      </c>
      <c r="AR36" s="314">
        <v>-72.8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543</v>
      </c>
      <c r="AL37" s="1167"/>
      <c r="AM37" s="1167"/>
      <c r="AN37" s="1168"/>
      <c r="AO37" s="312" t="s">
        <v>524</v>
      </c>
      <c r="AP37" s="312" t="s">
        <v>524</v>
      </c>
      <c r="AQ37" s="313">
        <v>1429</v>
      </c>
      <c r="AR37" s="314" t="s">
        <v>524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544</v>
      </c>
      <c r="AL38" s="1170"/>
      <c r="AM38" s="1170"/>
      <c r="AN38" s="1171"/>
      <c r="AO38" s="315" t="s">
        <v>524</v>
      </c>
      <c r="AP38" s="315" t="s">
        <v>524</v>
      </c>
      <c r="AQ38" s="316">
        <v>30</v>
      </c>
      <c r="AR38" s="304" t="s">
        <v>524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545</v>
      </c>
      <c r="AL39" s="1170"/>
      <c r="AM39" s="1170"/>
      <c r="AN39" s="1171"/>
      <c r="AO39" s="312">
        <v>-11999</v>
      </c>
      <c r="AP39" s="312">
        <v>-8409</v>
      </c>
      <c r="AQ39" s="313">
        <v>-7390</v>
      </c>
      <c r="AR39" s="314">
        <v>13.8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546</v>
      </c>
      <c r="AL40" s="1167"/>
      <c r="AM40" s="1167"/>
      <c r="AN40" s="1168"/>
      <c r="AO40" s="312">
        <v>-283293</v>
      </c>
      <c r="AP40" s="312">
        <v>-198523</v>
      </c>
      <c r="AQ40" s="313">
        <v>-136323</v>
      </c>
      <c r="AR40" s="314">
        <v>45.6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304</v>
      </c>
      <c r="AL41" s="1173"/>
      <c r="AM41" s="1173"/>
      <c r="AN41" s="1174"/>
      <c r="AO41" s="312">
        <v>78990</v>
      </c>
      <c r="AP41" s="312">
        <v>55354</v>
      </c>
      <c r="AQ41" s="313">
        <v>57054</v>
      </c>
      <c r="AR41" s="314">
        <v>-3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516</v>
      </c>
      <c r="AN49" s="1163" t="s">
        <v>550</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755882</v>
      </c>
      <c r="AN51" s="334">
        <v>488612</v>
      </c>
      <c r="AO51" s="335">
        <v>22.5</v>
      </c>
      <c r="AP51" s="336">
        <v>271581</v>
      </c>
      <c r="AQ51" s="337">
        <v>-6.7</v>
      </c>
      <c r="AR51" s="338">
        <v>29.2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525979</v>
      </c>
      <c r="AN52" s="342">
        <v>339999</v>
      </c>
      <c r="AO52" s="343">
        <v>32</v>
      </c>
      <c r="AP52" s="344">
        <v>117844</v>
      </c>
      <c r="AQ52" s="345">
        <v>-1</v>
      </c>
      <c r="AR52" s="346">
        <v>33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740267</v>
      </c>
      <c r="AN53" s="334">
        <v>490243</v>
      </c>
      <c r="AO53" s="335">
        <v>0.3</v>
      </c>
      <c r="AP53" s="336">
        <v>268375</v>
      </c>
      <c r="AQ53" s="337">
        <v>-1.2</v>
      </c>
      <c r="AR53" s="338">
        <v>1.5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442988</v>
      </c>
      <c r="AN54" s="342">
        <v>293370</v>
      </c>
      <c r="AO54" s="343">
        <v>-13.7</v>
      </c>
      <c r="AP54" s="344">
        <v>119602</v>
      </c>
      <c r="AQ54" s="345">
        <v>1.5</v>
      </c>
      <c r="AR54" s="346">
        <v>-15.2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636414</v>
      </c>
      <c r="AN55" s="334">
        <v>421187</v>
      </c>
      <c r="AO55" s="335">
        <v>-14.1</v>
      </c>
      <c r="AP55" s="336">
        <v>301035</v>
      </c>
      <c r="AQ55" s="337">
        <v>12.2</v>
      </c>
      <c r="AR55" s="338">
        <v>-26.3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267859</v>
      </c>
      <c r="AN56" s="342">
        <v>177273</v>
      </c>
      <c r="AO56" s="343">
        <v>-39.6</v>
      </c>
      <c r="AP56" s="344">
        <v>154376</v>
      </c>
      <c r="AQ56" s="345">
        <v>29.1</v>
      </c>
      <c r="AR56" s="346">
        <v>-68.7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711039</v>
      </c>
      <c r="AN57" s="334">
        <v>488016</v>
      </c>
      <c r="AO57" s="335">
        <v>15.9</v>
      </c>
      <c r="AP57" s="336">
        <v>277467</v>
      </c>
      <c r="AQ57" s="337">
        <v>-7.8</v>
      </c>
      <c r="AR57" s="338">
        <v>23.7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258240</v>
      </c>
      <c r="AN58" s="342">
        <v>177241</v>
      </c>
      <c r="AO58" s="343">
        <v>0</v>
      </c>
      <c r="AP58" s="344">
        <v>128378</v>
      </c>
      <c r="AQ58" s="345">
        <v>-16.8</v>
      </c>
      <c r="AR58" s="346">
        <v>16.8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608771</v>
      </c>
      <c r="AN59" s="334">
        <v>426609</v>
      </c>
      <c r="AO59" s="335">
        <v>-12.6</v>
      </c>
      <c r="AP59" s="336">
        <v>282256</v>
      </c>
      <c r="AQ59" s="337">
        <v>1.7</v>
      </c>
      <c r="AR59" s="338">
        <v>-14.3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266801</v>
      </c>
      <c r="AN60" s="342">
        <v>186966</v>
      </c>
      <c r="AO60" s="343">
        <v>5.5</v>
      </c>
      <c r="AP60" s="344">
        <v>145453</v>
      </c>
      <c r="AQ60" s="345">
        <v>13.3</v>
      </c>
      <c r="AR60" s="346">
        <v>-7.8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690475</v>
      </c>
      <c r="AN61" s="349">
        <v>462933</v>
      </c>
      <c r="AO61" s="350">
        <v>2.4</v>
      </c>
      <c r="AP61" s="351">
        <v>280143</v>
      </c>
      <c r="AQ61" s="352">
        <v>-0.4</v>
      </c>
      <c r="AR61" s="338">
        <v>2.8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352373</v>
      </c>
      <c r="AN62" s="342">
        <v>234970</v>
      </c>
      <c r="AO62" s="343">
        <v>-3.2</v>
      </c>
      <c r="AP62" s="344">
        <v>133131</v>
      </c>
      <c r="AQ62" s="345">
        <v>5.2</v>
      </c>
      <c r="AR62" s="346">
        <v>-8.4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xSg6SeM90+RT3pkvGkzyGV531lV8t71LjCZVXwd5rcKuETeEIJ5EwfqQrAr3J4F5eQMjYv5GWY1IPI6YRJxVA==" saltValue="3/RlUnCC6qLH0N/vtF4A6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2"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0" spans="125:125" ht="13.5" hidden="1" customHeight="1" x14ac:dyDescent="0.15"/>
    <row r="121" spans="125:125" ht="13.5" hidden="1" customHeight="1" x14ac:dyDescent="0.15">
      <c r="DU121" s="259"/>
    </row>
  </sheetData>
  <sheetProtection algorithmName="SHA-512" hashValue="SEcO2KF00TdTph40vEE1rrM2YYO2xu+J7Ppetm8RUjclyJRUwzxz6TdEoPLXR13wyb7ryf45O3qZh/BqUNGTyg==" saltValue="pXIYj71poGWqfpW3YyB4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42" zoomScaleNormal="42" zoomScaleSheetLayoutView="55" workbookViewId="0">
      <selection activeCell="AE92" sqref="AE9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MFYcZK6w+V0q/BRg0p1CspJYeH4WlwrvTVj7XgjusM3kOYvD2NB5pVn1U0mrWp+e862/OpqdHw7X9DVfXeKgvA==" saltValue="WOBMILhO5LlK0hDWxszM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33" zoomScaleNormal="3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75" t="s">
        <v>3</v>
      </c>
      <c r="D47" s="1175"/>
      <c r="E47" s="1176"/>
      <c r="F47" s="11">
        <v>177.41</v>
      </c>
      <c r="G47" s="12">
        <v>172.8</v>
      </c>
      <c r="H47" s="12">
        <v>160.66999999999999</v>
      </c>
      <c r="I47" s="12">
        <v>150.08000000000001</v>
      </c>
      <c r="J47" s="13">
        <v>149.72999999999999</v>
      </c>
    </row>
    <row r="48" spans="2:10" ht="57.75" customHeight="1" x14ac:dyDescent="0.15">
      <c r="B48" s="14"/>
      <c r="C48" s="1177" t="s">
        <v>4</v>
      </c>
      <c r="D48" s="1177"/>
      <c r="E48" s="1178"/>
      <c r="F48" s="15">
        <v>12.04</v>
      </c>
      <c r="G48" s="16">
        <v>7.21</v>
      </c>
      <c r="H48" s="16">
        <v>5.77</v>
      </c>
      <c r="I48" s="16">
        <v>10.39</v>
      </c>
      <c r="J48" s="17">
        <v>10.47</v>
      </c>
    </row>
    <row r="49" spans="2:10" ht="57.75" customHeight="1" thickBot="1" x14ac:dyDescent="0.2">
      <c r="B49" s="18"/>
      <c r="C49" s="1179" t="s">
        <v>5</v>
      </c>
      <c r="D49" s="1179"/>
      <c r="E49" s="1180"/>
      <c r="F49" s="19" t="s">
        <v>571</v>
      </c>
      <c r="G49" s="20" t="s">
        <v>572</v>
      </c>
      <c r="H49" s="20" t="s">
        <v>573</v>
      </c>
      <c r="I49" s="20">
        <v>5.6</v>
      </c>
      <c r="J49" s="21">
        <v>0.42</v>
      </c>
    </row>
    <row r="50" spans="2:10" x14ac:dyDescent="0.15"/>
  </sheetData>
  <sheetProtection algorithmName="SHA-512" hashValue="UWxYZQ9QN8CDY1Tf/JFPQ/g8fgXkhvVNvB/dl4ggXVwNAoQQBPLD4Zi2xj3KhYZPG5wMGJ7N2FZPHGioHW/XZQ==" saltValue="zCEAoYoIqsu9a76AhBXz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55" zoomScaleNormal="55" zoomScaleSheetLayoutView="100" workbookViewId="0">
      <selection activeCell="O32" sqref="O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7" t="s">
        <v>574</v>
      </c>
      <c r="D34" s="1187"/>
      <c r="E34" s="1188"/>
      <c r="F34" s="32">
        <v>12.03</v>
      </c>
      <c r="G34" s="33">
        <v>7.21</v>
      </c>
      <c r="H34" s="33">
        <v>5.79</v>
      </c>
      <c r="I34" s="33">
        <v>10.4</v>
      </c>
      <c r="J34" s="34">
        <v>10.47</v>
      </c>
      <c r="K34" s="22"/>
      <c r="L34" s="22"/>
      <c r="M34" s="22"/>
      <c r="N34" s="22"/>
      <c r="O34" s="22"/>
      <c r="P34" s="22"/>
    </row>
    <row r="35" spans="1:16" ht="39" customHeight="1" x14ac:dyDescent="0.15">
      <c r="A35" s="22"/>
      <c r="B35" s="35"/>
      <c r="C35" s="1181" t="s">
        <v>575</v>
      </c>
      <c r="D35" s="1182"/>
      <c r="E35" s="1183"/>
      <c r="F35" s="36">
        <v>0.56000000000000005</v>
      </c>
      <c r="G35" s="37">
        <v>0.41</v>
      </c>
      <c r="H35" s="37">
        <v>0.69</v>
      </c>
      <c r="I35" s="37">
        <v>1.1000000000000001</v>
      </c>
      <c r="J35" s="38">
        <v>1.57</v>
      </c>
      <c r="K35" s="22"/>
      <c r="L35" s="22"/>
      <c r="M35" s="22"/>
      <c r="N35" s="22"/>
      <c r="O35" s="22"/>
      <c r="P35" s="22"/>
    </row>
    <row r="36" spans="1:16" ht="39" customHeight="1" x14ac:dyDescent="0.15">
      <c r="A36" s="22"/>
      <c r="B36" s="35"/>
      <c r="C36" s="1181" t="s">
        <v>576</v>
      </c>
      <c r="D36" s="1182"/>
      <c r="E36" s="1183"/>
      <c r="F36" s="36">
        <v>2.46</v>
      </c>
      <c r="G36" s="37">
        <v>1.99</v>
      </c>
      <c r="H36" s="37">
        <v>1.6</v>
      </c>
      <c r="I36" s="37">
        <v>1.41</v>
      </c>
      <c r="J36" s="38">
        <v>1.41</v>
      </c>
      <c r="K36" s="22"/>
      <c r="L36" s="22"/>
      <c r="M36" s="22"/>
      <c r="N36" s="22"/>
      <c r="O36" s="22"/>
      <c r="P36" s="22"/>
    </row>
    <row r="37" spans="1:16" ht="39" customHeight="1" x14ac:dyDescent="0.15">
      <c r="A37" s="22"/>
      <c r="B37" s="35"/>
      <c r="C37" s="1181" t="s">
        <v>577</v>
      </c>
      <c r="D37" s="1182"/>
      <c r="E37" s="1183"/>
      <c r="F37" s="36">
        <v>1.2</v>
      </c>
      <c r="G37" s="37">
        <v>1.42</v>
      </c>
      <c r="H37" s="37">
        <v>0.82</v>
      </c>
      <c r="I37" s="37">
        <v>0.71</v>
      </c>
      <c r="J37" s="38">
        <v>0.51</v>
      </c>
      <c r="K37" s="22"/>
      <c r="L37" s="22"/>
      <c r="M37" s="22"/>
      <c r="N37" s="22"/>
      <c r="O37" s="22"/>
      <c r="P37" s="22"/>
    </row>
    <row r="38" spans="1:16" ht="39" customHeight="1" x14ac:dyDescent="0.15">
      <c r="A38" s="22"/>
      <c r="B38" s="35"/>
      <c r="C38" s="1181" t="s">
        <v>578</v>
      </c>
      <c r="D38" s="1182"/>
      <c r="E38" s="1183"/>
      <c r="F38" s="36">
        <v>0.06</v>
      </c>
      <c r="G38" s="37">
        <v>0.02</v>
      </c>
      <c r="H38" s="37">
        <v>0.06</v>
      </c>
      <c r="I38" s="37">
        <v>0.04</v>
      </c>
      <c r="J38" s="38">
        <v>0.04</v>
      </c>
      <c r="K38" s="22"/>
      <c r="L38" s="22"/>
      <c r="M38" s="22"/>
      <c r="N38" s="22"/>
      <c r="O38" s="22"/>
      <c r="P38" s="22"/>
    </row>
    <row r="39" spans="1:16" ht="39" customHeight="1" x14ac:dyDescent="0.15">
      <c r="A39" s="22"/>
      <c r="B39" s="35"/>
      <c r="C39" s="1181" t="s">
        <v>579</v>
      </c>
      <c r="D39" s="1182"/>
      <c r="E39" s="1183"/>
      <c r="F39" s="36">
        <v>0</v>
      </c>
      <c r="G39" s="37">
        <v>0</v>
      </c>
      <c r="H39" s="37">
        <v>0</v>
      </c>
      <c r="I39" s="37">
        <v>0</v>
      </c>
      <c r="J39" s="38">
        <v>0</v>
      </c>
      <c r="K39" s="22"/>
      <c r="L39" s="22"/>
      <c r="M39" s="22"/>
      <c r="N39" s="22"/>
      <c r="O39" s="22"/>
      <c r="P39" s="22"/>
    </row>
    <row r="40" spans="1:16" ht="39" customHeight="1" x14ac:dyDescent="0.15">
      <c r="A40" s="22"/>
      <c r="B40" s="35"/>
      <c r="C40" s="1181" t="s">
        <v>580</v>
      </c>
      <c r="D40" s="1182"/>
      <c r="E40" s="1183"/>
      <c r="F40" s="36">
        <v>0</v>
      </c>
      <c r="G40" s="37">
        <v>0</v>
      </c>
      <c r="H40" s="37">
        <v>0</v>
      </c>
      <c r="I40" s="37">
        <v>0</v>
      </c>
      <c r="J40" s="38">
        <v>0</v>
      </c>
      <c r="K40" s="22"/>
      <c r="L40" s="22"/>
      <c r="M40" s="22"/>
      <c r="N40" s="22"/>
      <c r="O40" s="22"/>
      <c r="P40" s="22"/>
    </row>
    <row r="41" spans="1:16" ht="39" customHeight="1" x14ac:dyDescent="0.15">
      <c r="A41" s="22"/>
      <c r="B41" s="35"/>
      <c r="C41" s="1181" t="s">
        <v>581</v>
      </c>
      <c r="D41" s="1182"/>
      <c r="E41" s="1183"/>
      <c r="F41" s="36">
        <v>1.28</v>
      </c>
      <c r="G41" s="37">
        <v>1.1499999999999999</v>
      </c>
      <c r="H41" s="37">
        <v>0.66</v>
      </c>
      <c r="I41" s="37">
        <v>0.21</v>
      </c>
      <c r="J41" s="38">
        <v>0</v>
      </c>
      <c r="K41" s="22"/>
      <c r="L41" s="22"/>
      <c r="M41" s="22"/>
      <c r="N41" s="22"/>
      <c r="O41" s="22"/>
      <c r="P41" s="22"/>
    </row>
    <row r="42" spans="1:16" ht="39" customHeight="1" x14ac:dyDescent="0.15">
      <c r="A42" s="22"/>
      <c r="B42" s="39"/>
      <c r="C42" s="1181" t="s">
        <v>582</v>
      </c>
      <c r="D42" s="1182"/>
      <c r="E42" s="1183"/>
      <c r="F42" s="36" t="s">
        <v>524</v>
      </c>
      <c r="G42" s="37" t="s">
        <v>524</v>
      </c>
      <c r="H42" s="37" t="s">
        <v>524</v>
      </c>
      <c r="I42" s="37" t="s">
        <v>524</v>
      </c>
      <c r="J42" s="38" t="s">
        <v>524</v>
      </c>
      <c r="K42" s="22"/>
      <c r="L42" s="22"/>
      <c r="M42" s="22"/>
      <c r="N42" s="22"/>
      <c r="O42" s="22"/>
      <c r="P42" s="22"/>
    </row>
    <row r="43" spans="1:16" ht="39" customHeight="1" thickBot="1" x14ac:dyDescent="0.2">
      <c r="A43" s="22"/>
      <c r="B43" s="40"/>
      <c r="C43" s="1184" t="s">
        <v>583</v>
      </c>
      <c r="D43" s="1185"/>
      <c r="E43" s="1186"/>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Exes1I9nUIJAHZ49S+xQnJ3xVwqXieXwwod1dVB3yh5VPiEQqUlafYXkTsiIivegM16yfFhRb1ejMXYTKRStA==" saltValue="D6GI52LNzWP0zItNK6g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1"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309</v>
      </c>
      <c r="L45" s="60">
        <v>318</v>
      </c>
      <c r="M45" s="60">
        <v>332</v>
      </c>
      <c r="N45" s="60">
        <v>327</v>
      </c>
      <c r="O45" s="61">
        <v>360</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524</v>
      </c>
      <c r="L46" s="64" t="s">
        <v>524</v>
      </c>
      <c r="M46" s="64" t="s">
        <v>524</v>
      </c>
      <c r="N46" s="64" t="s">
        <v>524</v>
      </c>
      <c r="O46" s="65" t="s">
        <v>524</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524</v>
      </c>
      <c r="L47" s="64" t="s">
        <v>524</v>
      </c>
      <c r="M47" s="64" t="s">
        <v>524</v>
      </c>
      <c r="N47" s="64" t="s">
        <v>524</v>
      </c>
      <c r="O47" s="65" t="s">
        <v>524</v>
      </c>
      <c r="P47" s="48"/>
      <c r="Q47" s="48"/>
      <c r="R47" s="48"/>
      <c r="S47" s="48"/>
      <c r="T47" s="48"/>
      <c r="U47" s="48"/>
    </row>
    <row r="48" spans="1:21" ht="30.75" customHeight="1" x14ac:dyDescent="0.15">
      <c r="A48" s="48"/>
      <c r="B48" s="1191"/>
      <c r="C48" s="1192"/>
      <c r="D48" s="62"/>
      <c r="E48" s="1197" t="s">
        <v>15</v>
      </c>
      <c r="F48" s="1197"/>
      <c r="G48" s="1197"/>
      <c r="H48" s="1197"/>
      <c r="I48" s="1197"/>
      <c r="J48" s="1198"/>
      <c r="K48" s="63">
        <v>11</v>
      </c>
      <c r="L48" s="64">
        <v>11</v>
      </c>
      <c r="M48" s="64">
        <v>11</v>
      </c>
      <c r="N48" s="64">
        <v>11</v>
      </c>
      <c r="O48" s="65">
        <v>13</v>
      </c>
      <c r="P48" s="48"/>
      <c r="Q48" s="48"/>
      <c r="R48" s="48"/>
      <c r="S48" s="48"/>
      <c r="T48" s="48"/>
      <c r="U48" s="48"/>
    </row>
    <row r="49" spans="1:21" ht="30.75" customHeight="1" x14ac:dyDescent="0.15">
      <c r="A49" s="48"/>
      <c r="B49" s="1191"/>
      <c r="C49" s="1192"/>
      <c r="D49" s="62"/>
      <c r="E49" s="1197" t="s">
        <v>16</v>
      </c>
      <c r="F49" s="1197"/>
      <c r="G49" s="1197"/>
      <c r="H49" s="1197"/>
      <c r="I49" s="1197"/>
      <c r="J49" s="1198"/>
      <c r="K49" s="63">
        <v>1</v>
      </c>
      <c r="L49" s="64">
        <v>1</v>
      </c>
      <c r="M49" s="64">
        <v>1</v>
      </c>
      <c r="N49" s="64">
        <v>1</v>
      </c>
      <c r="O49" s="65">
        <v>1</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524</v>
      </c>
      <c r="L50" s="64" t="s">
        <v>524</v>
      </c>
      <c r="M50" s="64" t="s">
        <v>524</v>
      </c>
      <c r="N50" s="64" t="s">
        <v>524</v>
      </c>
      <c r="O50" s="65" t="s">
        <v>524</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524</v>
      </c>
      <c r="L51" s="64" t="s">
        <v>524</v>
      </c>
      <c r="M51" s="64" t="s">
        <v>524</v>
      </c>
      <c r="N51" s="64" t="s">
        <v>524</v>
      </c>
      <c r="O51" s="65" t="s">
        <v>524</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268</v>
      </c>
      <c r="L52" s="64">
        <v>274</v>
      </c>
      <c r="M52" s="64">
        <v>271</v>
      </c>
      <c r="N52" s="64">
        <v>273</v>
      </c>
      <c r="O52" s="65">
        <v>295</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53</v>
      </c>
      <c r="L53" s="69">
        <v>56</v>
      </c>
      <c r="M53" s="69">
        <v>73</v>
      </c>
      <c r="N53" s="69">
        <v>66</v>
      </c>
      <c r="O53" s="70">
        <v>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2">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iVnsOPXmNbJPgozTtuO4xrU/+iJqO7L3keiORjKCByfXCENC8uLP9xlZKbD9lJJxPkqcpEOPG1M3NuBfEQXlA==" saltValue="+2E7qAeKMip2q6BcHlhoq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3" zoomScale="48" zoomScaleNormal="48"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220" t="s">
        <v>32</v>
      </c>
      <c r="C41" s="1221"/>
      <c r="D41" s="105"/>
      <c r="E41" s="1226" t="s">
        <v>33</v>
      </c>
      <c r="F41" s="1226"/>
      <c r="G41" s="1226"/>
      <c r="H41" s="1227"/>
      <c r="I41" s="355">
        <v>3103</v>
      </c>
      <c r="J41" s="356">
        <v>3429</v>
      </c>
      <c r="K41" s="356">
        <v>3465</v>
      </c>
      <c r="L41" s="356">
        <v>3525</v>
      </c>
      <c r="M41" s="357">
        <v>3543</v>
      </c>
    </row>
    <row r="42" spans="2:13" ht="27.75" customHeight="1" x14ac:dyDescent="0.15">
      <c r="B42" s="1222"/>
      <c r="C42" s="1223"/>
      <c r="D42" s="106"/>
      <c r="E42" s="1228" t="s">
        <v>34</v>
      </c>
      <c r="F42" s="1228"/>
      <c r="G42" s="1228"/>
      <c r="H42" s="1229"/>
      <c r="I42" s="358" t="s">
        <v>524</v>
      </c>
      <c r="J42" s="359" t="s">
        <v>524</v>
      </c>
      <c r="K42" s="359" t="s">
        <v>524</v>
      </c>
      <c r="L42" s="359" t="s">
        <v>524</v>
      </c>
      <c r="M42" s="360" t="s">
        <v>524</v>
      </c>
    </row>
    <row r="43" spans="2:13" ht="27.75" customHeight="1" x14ac:dyDescent="0.15">
      <c r="B43" s="1222"/>
      <c r="C43" s="1223"/>
      <c r="D43" s="106"/>
      <c r="E43" s="1228" t="s">
        <v>35</v>
      </c>
      <c r="F43" s="1228"/>
      <c r="G43" s="1228"/>
      <c r="H43" s="1229"/>
      <c r="I43" s="358">
        <v>103</v>
      </c>
      <c r="J43" s="359">
        <v>90</v>
      </c>
      <c r="K43" s="359">
        <v>81</v>
      </c>
      <c r="L43" s="359">
        <v>75</v>
      </c>
      <c r="M43" s="360">
        <v>71</v>
      </c>
    </row>
    <row r="44" spans="2:13" ht="27.75" customHeight="1" x14ac:dyDescent="0.15">
      <c r="B44" s="1222"/>
      <c r="C44" s="1223"/>
      <c r="D44" s="106"/>
      <c r="E44" s="1228" t="s">
        <v>36</v>
      </c>
      <c r="F44" s="1228"/>
      <c r="G44" s="1228"/>
      <c r="H44" s="1229"/>
      <c r="I44" s="358">
        <v>4</v>
      </c>
      <c r="J44" s="359">
        <v>3</v>
      </c>
      <c r="K44" s="359">
        <v>2</v>
      </c>
      <c r="L44" s="359">
        <v>1</v>
      </c>
      <c r="M44" s="360" t="s">
        <v>524</v>
      </c>
    </row>
    <row r="45" spans="2:13" ht="27.75" customHeight="1" x14ac:dyDescent="0.15">
      <c r="B45" s="1222"/>
      <c r="C45" s="1223"/>
      <c r="D45" s="106"/>
      <c r="E45" s="1228" t="s">
        <v>37</v>
      </c>
      <c r="F45" s="1228"/>
      <c r="G45" s="1228"/>
      <c r="H45" s="1229"/>
      <c r="I45" s="358">
        <v>340</v>
      </c>
      <c r="J45" s="359">
        <v>349</v>
      </c>
      <c r="K45" s="359">
        <v>327</v>
      </c>
      <c r="L45" s="359">
        <v>308</v>
      </c>
      <c r="M45" s="360">
        <v>311</v>
      </c>
    </row>
    <row r="46" spans="2:13" ht="27.75" customHeight="1" x14ac:dyDescent="0.15">
      <c r="B46" s="1222"/>
      <c r="C46" s="1223"/>
      <c r="D46" s="107"/>
      <c r="E46" s="1228" t="s">
        <v>38</v>
      </c>
      <c r="F46" s="1228"/>
      <c r="G46" s="1228"/>
      <c r="H46" s="1229"/>
      <c r="I46" s="358" t="s">
        <v>524</v>
      </c>
      <c r="J46" s="359" t="s">
        <v>524</v>
      </c>
      <c r="K46" s="359" t="s">
        <v>524</v>
      </c>
      <c r="L46" s="359" t="s">
        <v>524</v>
      </c>
      <c r="M46" s="360" t="s">
        <v>524</v>
      </c>
    </row>
    <row r="47" spans="2:13" ht="27.75" customHeight="1" x14ac:dyDescent="0.15">
      <c r="B47" s="1222"/>
      <c r="C47" s="1223"/>
      <c r="D47" s="108"/>
      <c r="E47" s="1230" t="s">
        <v>39</v>
      </c>
      <c r="F47" s="1231"/>
      <c r="G47" s="1231"/>
      <c r="H47" s="1232"/>
      <c r="I47" s="358" t="s">
        <v>524</v>
      </c>
      <c r="J47" s="359" t="s">
        <v>524</v>
      </c>
      <c r="K47" s="359" t="s">
        <v>524</v>
      </c>
      <c r="L47" s="359" t="s">
        <v>524</v>
      </c>
      <c r="M47" s="360" t="s">
        <v>524</v>
      </c>
    </row>
    <row r="48" spans="2:13" ht="27.75" customHeight="1" x14ac:dyDescent="0.15">
      <c r="B48" s="1222"/>
      <c r="C48" s="1223"/>
      <c r="D48" s="106"/>
      <c r="E48" s="1228" t="s">
        <v>40</v>
      </c>
      <c r="F48" s="1228"/>
      <c r="G48" s="1228"/>
      <c r="H48" s="1229"/>
      <c r="I48" s="358" t="s">
        <v>524</v>
      </c>
      <c r="J48" s="359" t="s">
        <v>524</v>
      </c>
      <c r="K48" s="359" t="s">
        <v>524</v>
      </c>
      <c r="L48" s="359" t="s">
        <v>524</v>
      </c>
      <c r="M48" s="360" t="s">
        <v>524</v>
      </c>
    </row>
    <row r="49" spans="2:13" ht="27.75" customHeight="1" x14ac:dyDescent="0.15">
      <c r="B49" s="1224"/>
      <c r="C49" s="1225"/>
      <c r="D49" s="106"/>
      <c r="E49" s="1228" t="s">
        <v>41</v>
      </c>
      <c r="F49" s="1228"/>
      <c r="G49" s="1228"/>
      <c r="H49" s="1229"/>
      <c r="I49" s="358" t="s">
        <v>524</v>
      </c>
      <c r="J49" s="359" t="s">
        <v>524</v>
      </c>
      <c r="K49" s="359" t="s">
        <v>524</v>
      </c>
      <c r="L49" s="359" t="s">
        <v>524</v>
      </c>
      <c r="M49" s="360" t="s">
        <v>524</v>
      </c>
    </row>
    <row r="50" spans="2:13" ht="27.75" customHeight="1" x14ac:dyDescent="0.15">
      <c r="B50" s="1233" t="s">
        <v>42</v>
      </c>
      <c r="C50" s="1234"/>
      <c r="D50" s="109"/>
      <c r="E50" s="1228" t="s">
        <v>43</v>
      </c>
      <c r="F50" s="1228"/>
      <c r="G50" s="1228"/>
      <c r="H50" s="1229"/>
      <c r="I50" s="358">
        <v>5265</v>
      </c>
      <c r="J50" s="359">
        <v>5374</v>
      </c>
      <c r="K50" s="359">
        <v>5208</v>
      </c>
      <c r="L50" s="359">
        <v>5558</v>
      </c>
      <c r="M50" s="360">
        <v>5736</v>
      </c>
    </row>
    <row r="51" spans="2:13" ht="27.75" customHeight="1" x14ac:dyDescent="0.15">
      <c r="B51" s="1222"/>
      <c r="C51" s="1223"/>
      <c r="D51" s="106"/>
      <c r="E51" s="1228" t="s">
        <v>44</v>
      </c>
      <c r="F51" s="1228"/>
      <c r="G51" s="1228"/>
      <c r="H51" s="1229"/>
      <c r="I51" s="358">
        <v>55</v>
      </c>
      <c r="J51" s="359">
        <v>50</v>
      </c>
      <c r="K51" s="359">
        <v>54</v>
      </c>
      <c r="L51" s="359">
        <v>62</v>
      </c>
      <c r="M51" s="360">
        <v>102</v>
      </c>
    </row>
    <row r="52" spans="2:13" ht="27.75" customHeight="1" x14ac:dyDescent="0.15">
      <c r="B52" s="1224"/>
      <c r="C52" s="1225"/>
      <c r="D52" s="106"/>
      <c r="E52" s="1228" t="s">
        <v>45</v>
      </c>
      <c r="F52" s="1228"/>
      <c r="G52" s="1228"/>
      <c r="H52" s="1229"/>
      <c r="I52" s="358">
        <v>2693</v>
      </c>
      <c r="J52" s="359">
        <v>2899</v>
      </c>
      <c r="K52" s="359">
        <v>2930</v>
      </c>
      <c r="L52" s="359">
        <v>2918</v>
      </c>
      <c r="M52" s="360">
        <v>2909</v>
      </c>
    </row>
    <row r="53" spans="2:13" ht="27.75" customHeight="1" thickBot="1" x14ac:dyDescent="0.2">
      <c r="B53" s="1235" t="s">
        <v>46</v>
      </c>
      <c r="C53" s="1236"/>
      <c r="D53" s="110"/>
      <c r="E53" s="1237" t="s">
        <v>47</v>
      </c>
      <c r="F53" s="1237"/>
      <c r="G53" s="1237"/>
      <c r="H53" s="1238"/>
      <c r="I53" s="361">
        <v>-4462</v>
      </c>
      <c r="J53" s="362">
        <v>-4451</v>
      </c>
      <c r="K53" s="362">
        <v>-4317</v>
      </c>
      <c r="L53" s="362">
        <v>-4630</v>
      </c>
      <c r="M53" s="363">
        <v>-4823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1uWWBLA411t8Xwu9NpLGNFJtMXjp6jAOvxr5yrh9tBw6KNSz7eovHoKbUrrL/CH82rfiLWiqUV4Jf2wInOxh0g==" saltValue="VqHMjqToJM3sDYGHLikH2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23" zoomScaleNormal="23" zoomScaleSheetLayoutView="100" workbookViewId="0">
      <selection activeCell="C63" sqref="C63:E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47" t="s">
        <v>50</v>
      </c>
      <c r="D55" s="1247"/>
      <c r="E55" s="1248"/>
      <c r="F55" s="122">
        <v>2560</v>
      </c>
      <c r="G55" s="122">
        <v>2570</v>
      </c>
      <c r="H55" s="123">
        <v>2575</v>
      </c>
    </row>
    <row r="56" spans="2:8" ht="52.5" customHeight="1" x14ac:dyDescent="0.15">
      <c r="B56" s="124"/>
      <c r="C56" s="1249" t="s">
        <v>51</v>
      </c>
      <c r="D56" s="1249"/>
      <c r="E56" s="1250"/>
      <c r="F56" s="125">
        <v>1260</v>
      </c>
      <c r="G56" s="125">
        <v>1262</v>
      </c>
      <c r="H56" s="126">
        <v>1264</v>
      </c>
    </row>
    <row r="57" spans="2:8" ht="53.25" customHeight="1" x14ac:dyDescent="0.15">
      <c r="B57" s="124"/>
      <c r="C57" s="1251" t="s">
        <v>52</v>
      </c>
      <c r="D57" s="1251"/>
      <c r="E57" s="1252"/>
      <c r="F57" s="127">
        <v>1303</v>
      </c>
      <c r="G57" s="127">
        <v>1502</v>
      </c>
      <c r="H57" s="128">
        <v>1643</v>
      </c>
    </row>
    <row r="58" spans="2:8" ht="45.75" customHeight="1" x14ac:dyDescent="0.15">
      <c r="B58" s="129"/>
      <c r="C58" s="1239" t="s">
        <v>602</v>
      </c>
      <c r="D58" s="1240"/>
      <c r="E58" s="1241"/>
      <c r="F58" s="130">
        <v>625</v>
      </c>
      <c r="G58" s="130">
        <v>793</v>
      </c>
      <c r="H58" s="131">
        <v>905</v>
      </c>
    </row>
    <row r="59" spans="2:8" ht="45.75" customHeight="1" x14ac:dyDescent="0.15">
      <c r="B59" s="129"/>
      <c r="C59" s="1239" t="s">
        <v>603</v>
      </c>
      <c r="D59" s="1240"/>
      <c r="E59" s="1241"/>
      <c r="F59" s="130">
        <v>160</v>
      </c>
      <c r="G59" s="130">
        <v>173</v>
      </c>
      <c r="H59" s="131">
        <v>186</v>
      </c>
    </row>
    <row r="60" spans="2:8" ht="45.75" customHeight="1" x14ac:dyDescent="0.15">
      <c r="B60" s="129"/>
      <c r="C60" s="1239" t="s">
        <v>604</v>
      </c>
      <c r="D60" s="1240"/>
      <c r="E60" s="1241"/>
      <c r="F60" s="130">
        <v>117</v>
      </c>
      <c r="G60" s="130">
        <v>117</v>
      </c>
      <c r="H60" s="131">
        <v>117</v>
      </c>
    </row>
    <row r="61" spans="2:8" ht="45.75" customHeight="1" x14ac:dyDescent="0.15">
      <c r="B61" s="129"/>
      <c r="C61" s="1239" t="s">
        <v>605</v>
      </c>
      <c r="D61" s="1240"/>
      <c r="E61" s="1241"/>
      <c r="F61" s="130">
        <v>90</v>
      </c>
      <c r="G61" s="130">
        <v>90</v>
      </c>
      <c r="H61" s="131">
        <v>90</v>
      </c>
    </row>
    <row r="62" spans="2:8" ht="45.75" customHeight="1" thickBot="1" x14ac:dyDescent="0.2">
      <c r="B62" s="132"/>
      <c r="C62" s="1242" t="s">
        <v>606</v>
      </c>
      <c r="D62" s="1243"/>
      <c r="E62" s="1244"/>
      <c r="F62" s="133">
        <v>76</v>
      </c>
      <c r="G62" s="133">
        <v>74</v>
      </c>
      <c r="H62" s="134">
        <v>70</v>
      </c>
    </row>
    <row r="63" spans="2:8" ht="52.5" customHeight="1" thickBot="1" x14ac:dyDescent="0.2">
      <c r="B63" s="135"/>
      <c r="C63" s="1245" t="s">
        <v>53</v>
      </c>
      <c r="D63" s="1245"/>
      <c r="E63" s="1246"/>
      <c r="F63" s="136">
        <v>5123</v>
      </c>
      <c r="G63" s="136">
        <v>5334</v>
      </c>
      <c r="H63" s="137">
        <v>5482</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sheetData>
  <sheetProtection algorithmName="SHA-512" hashValue="bwf/Mw11ftl3gwKoujExBHEtqf6MkEdoLybWkhcdiWaN+AdGs2+vc+jgaSMkjxIWiudle89fKNbsa+L1GT7M7Q==" saltValue="1VeZxUkENdOwvjAVjm2+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32C77-A2AD-48EE-8183-A93BBE68495C}">
  <sheetPr>
    <pageSetUpPr fitToPage="1"/>
  </sheetPr>
  <dimension ref="A1:DE85"/>
  <sheetViews>
    <sheetView showGridLines="0" topLeftCell="S1" zoomScale="71" zoomScaleNormal="71" zoomScaleSheetLayoutView="55" workbookViewId="0">
      <selection activeCell="DE16" sqref="DE16"/>
    </sheetView>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617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613</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55" t="s">
        <v>616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5" x14ac:dyDescent="0.15">
      <c r="B44" s="365"/>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5" x14ac:dyDescent="0.15">
      <c r="B45" s="365"/>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5" x14ac:dyDescent="0.15">
      <c r="B46" s="365"/>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5" x14ac:dyDescent="0.15">
      <c r="B47" s="365"/>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611</v>
      </c>
    </row>
    <row r="50" spans="1:109" ht="13.5" x14ac:dyDescent="0.15">
      <c r="B50" s="365"/>
      <c r="G50" s="1264"/>
      <c r="H50" s="1264"/>
      <c r="I50" s="1264"/>
      <c r="J50" s="1264"/>
      <c r="K50" s="373"/>
      <c r="L50" s="373"/>
      <c r="M50" s="372"/>
      <c r="N50" s="372"/>
      <c r="AN50" s="1265"/>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7"/>
      <c r="BP50" s="1268" t="s">
        <v>566</v>
      </c>
      <c r="BQ50" s="1268"/>
      <c r="BR50" s="1268"/>
      <c r="BS50" s="1268"/>
      <c r="BT50" s="1268"/>
      <c r="BU50" s="1268"/>
      <c r="BV50" s="1268"/>
      <c r="BW50" s="1268"/>
      <c r="BX50" s="1268" t="s">
        <v>567</v>
      </c>
      <c r="BY50" s="1268"/>
      <c r="BZ50" s="1268"/>
      <c r="CA50" s="1268"/>
      <c r="CB50" s="1268"/>
      <c r="CC50" s="1268"/>
      <c r="CD50" s="1268"/>
      <c r="CE50" s="1268"/>
      <c r="CF50" s="1268" t="s">
        <v>568</v>
      </c>
      <c r="CG50" s="1268"/>
      <c r="CH50" s="1268"/>
      <c r="CI50" s="1268"/>
      <c r="CJ50" s="1268"/>
      <c r="CK50" s="1268"/>
      <c r="CL50" s="1268"/>
      <c r="CM50" s="1268"/>
      <c r="CN50" s="1268" t="s">
        <v>569</v>
      </c>
      <c r="CO50" s="1268"/>
      <c r="CP50" s="1268"/>
      <c r="CQ50" s="1268"/>
      <c r="CR50" s="1268"/>
      <c r="CS50" s="1268"/>
      <c r="CT50" s="1268"/>
      <c r="CU50" s="1268"/>
      <c r="CV50" s="1268" t="s">
        <v>570</v>
      </c>
      <c r="CW50" s="1268"/>
      <c r="CX50" s="1268"/>
      <c r="CY50" s="1268"/>
      <c r="CZ50" s="1268"/>
      <c r="DA50" s="1268"/>
      <c r="DB50" s="1268"/>
      <c r="DC50" s="1268"/>
    </row>
    <row r="51" spans="1:109" ht="13.5" customHeight="1" x14ac:dyDescent="0.15">
      <c r="B51" s="365"/>
      <c r="G51" s="1254"/>
      <c r="H51" s="1254"/>
      <c r="I51" s="1272"/>
      <c r="J51" s="1272"/>
      <c r="K51" s="1269"/>
      <c r="L51" s="1269"/>
      <c r="M51" s="1269"/>
      <c r="N51" s="1269"/>
      <c r="AM51" s="371"/>
      <c r="AN51" s="1270" t="s">
        <v>610</v>
      </c>
      <c r="AO51" s="1270"/>
      <c r="AP51" s="1270"/>
      <c r="AQ51" s="1270"/>
      <c r="AR51" s="1270"/>
      <c r="AS51" s="1270"/>
      <c r="AT51" s="1270"/>
      <c r="AU51" s="1270"/>
      <c r="AV51" s="1270"/>
      <c r="AW51" s="1270"/>
      <c r="AX51" s="1270"/>
      <c r="AY51" s="1270"/>
      <c r="AZ51" s="1270"/>
      <c r="BA51" s="1270"/>
      <c r="BB51" s="1270" t="s">
        <v>608</v>
      </c>
      <c r="BC51" s="1270"/>
      <c r="BD51" s="1270"/>
      <c r="BE51" s="1270"/>
      <c r="BF51" s="1270"/>
      <c r="BG51" s="1270"/>
      <c r="BH51" s="1270"/>
      <c r="BI51" s="1270"/>
      <c r="BJ51" s="1270"/>
      <c r="BK51" s="1270"/>
      <c r="BL51" s="1270"/>
      <c r="BM51" s="1270"/>
      <c r="BN51" s="1270"/>
      <c r="BO51" s="1270"/>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5" x14ac:dyDescent="0.15">
      <c r="B52" s="365"/>
      <c r="G52" s="1254"/>
      <c r="H52" s="1254"/>
      <c r="I52" s="1272"/>
      <c r="J52" s="1272"/>
      <c r="K52" s="1269"/>
      <c r="L52" s="1269"/>
      <c r="M52" s="1269"/>
      <c r="N52" s="1269"/>
      <c r="AM52" s="37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5" x14ac:dyDescent="0.15">
      <c r="A53" s="379"/>
      <c r="B53" s="365"/>
      <c r="G53" s="1254"/>
      <c r="H53" s="1254"/>
      <c r="I53" s="1264"/>
      <c r="J53" s="1264"/>
      <c r="K53" s="1269"/>
      <c r="L53" s="1269"/>
      <c r="M53" s="1269"/>
      <c r="N53" s="1269"/>
      <c r="AM53" s="371"/>
      <c r="AN53" s="1270"/>
      <c r="AO53" s="1270"/>
      <c r="AP53" s="1270"/>
      <c r="AQ53" s="1270"/>
      <c r="AR53" s="1270"/>
      <c r="AS53" s="1270"/>
      <c r="AT53" s="1270"/>
      <c r="AU53" s="1270"/>
      <c r="AV53" s="1270"/>
      <c r="AW53" s="1270"/>
      <c r="AX53" s="1270"/>
      <c r="AY53" s="1270"/>
      <c r="AZ53" s="1270"/>
      <c r="BA53" s="1270"/>
      <c r="BB53" s="1270" t="s">
        <v>615</v>
      </c>
      <c r="BC53" s="1270"/>
      <c r="BD53" s="1270"/>
      <c r="BE53" s="1270"/>
      <c r="BF53" s="1270"/>
      <c r="BG53" s="1270"/>
      <c r="BH53" s="1270"/>
      <c r="BI53" s="1270"/>
      <c r="BJ53" s="1270"/>
      <c r="BK53" s="1270"/>
      <c r="BL53" s="1270"/>
      <c r="BM53" s="1270"/>
      <c r="BN53" s="1270"/>
      <c r="BO53" s="1270"/>
      <c r="BP53" s="1253">
        <v>53</v>
      </c>
      <c r="BQ53" s="1253"/>
      <c r="BR53" s="1253"/>
      <c r="BS53" s="1253"/>
      <c r="BT53" s="1253"/>
      <c r="BU53" s="1253"/>
      <c r="BV53" s="1253"/>
      <c r="BW53" s="1253"/>
      <c r="BX53" s="1253">
        <v>53.1</v>
      </c>
      <c r="BY53" s="1253"/>
      <c r="BZ53" s="1253"/>
      <c r="CA53" s="1253"/>
      <c r="CB53" s="1253"/>
      <c r="CC53" s="1253"/>
      <c r="CD53" s="1253"/>
      <c r="CE53" s="1253"/>
      <c r="CF53" s="1253">
        <v>53.9</v>
      </c>
      <c r="CG53" s="1253"/>
      <c r="CH53" s="1253"/>
      <c r="CI53" s="1253"/>
      <c r="CJ53" s="1253"/>
      <c r="CK53" s="1253"/>
      <c r="CL53" s="1253"/>
      <c r="CM53" s="1253"/>
      <c r="CN53" s="1253">
        <v>54.8</v>
      </c>
      <c r="CO53" s="1253"/>
      <c r="CP53" s="1253"/>
      <c r="CQ53" s="1253"/>
      <c r="CR53" s="1253"/>
      <c r="CS53" s="1253"/>
      <c r="CT53" s="1253"/>
      <c r="CU53" s="1253"/>
      <c r="CV53" s="1253">
        <v>55.5</v>
      </c>
      <c r="CW53" s="1253"/>
      <c r="CX53" s="1253"/>
      <c r="CY53" s="1253"/>
      <c r="CZ53" s="1253"/>
      <c r="DA53" s="1253"/>
      <c r="DB53" s="1253"/>
      <c r="DC53" s="1253"/>
    </row>
    <row r="54" spans="1:109" ht="13.5" x14ac:dyDescent="0.15">
      <c r="A54" s="379"/>
      <c r="B54" s="365"/>
      <c r="G54" s="1254"/>
      <c r="H54" s="1254"/>
      <c r="I54" s="1264"/>
      <c r="J54" s="1264"/>
      <c r="K54" s="1269"/>
      <c r="L54" s="1269"/>
      <c r="M54" s="1269"/>
      <c r="N54" s="1269"/>
      <c r="AM54" s="37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5" x14ac:dyDescent="0.15">
      <c r="A55" s="379"/>
      <c r="B55" s="365"/>
      <c r="G55" s="1264"/>
      <c r="H55" s="1264"/>
      <c r="I55" s="1264"/>
      <c r="J55" s="1264"/>
      <c r="K55" s="1269"/>
      <c r="L55" s="1269"/>
      <c r="M55" s="1269"/>
      <c r="N55" s="1269"/>
      <c r="AN55" s="1268" t="s">
        <v>609</v>
      </c>
      <c r="AO55" s="1268"/>
      <c r="AP55" s="1268"/>
      <c r="AQ55" s="1268"/>
      <c r="AR55" s="1268"/>
      <c r="AS55" s="1268"/>
      <c r="AT55" s="1268"/>
      <c r="AU55" s="1268"/>
      <c r="AV55" s="1268"/>
      <c r="AW55" s="1268"/>
      <c r="AX55" s="1268"/>
      <c r="AY55" s="1268"/>
      <c r="AZ55" s="1268"/>
      <c r="BA55" s="1268"/>
      <c r="BB55" s="1270" t="s">
        <v>608</v>
      </c>
      <c r="BC55" s="1270"/>
      <c r="BD55" s="1270"/>
      <c r="BE55" s="1270"/>
      <c r="BF55" s="1270"/>
      <c r="BG55" s="1270"/>
      <c r="BH55" s="1270"/>
      <c r="BI55" s="1270"/>
      <c r="BJ55" s="1270"/>
      <c r="BK55" s="1270"/>
      <c r="BL55" s="1270"/>
      <c r="BM55" s="1270"/>
      <c r="BN55" s="1270"/>
      <c r="BO55" s="1270"/>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5" x14ac:dyDescent="0.15">
      <c r="A56" s="379"/>
      <c r="B56" s="365"/>
      <c r="G56" s="1264"/>
      <c r="H56" s="1264"/>
      <c r="I56" s="1264"/>
      <c r="J56" s="1264"/>
      <c r="K56" s="1269"/>
      <c r="L56" s="1269"/>
      <c r="M56" s="1269"/>
      <c r="N56" s="1269"/>
      <c r="AN56" s="1268"/>
      <c r="AO56" s="1268"/>
      <c r="AP56" s="1268"/>
      <c r="AQ56" s="1268"/>
      <c r="AR56" s="1268"/>
      <c r="AS56" s="1268"/>
      <c r="AT56" s="1268"/>
      <c r="AU56" s="1268"/>
      <c r="AV56" s="1268"/>
      <c r="AW56" s="1268"/>
      <c r="AX56" s="1268"/>
      <c r="AY56" s="1268"/>
      <c r="AZ56" s="1268"/>
      <c r="BA56" s="1268"/>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5" x14ac:dyDescent="0.15">
      <c r="B57" s="385"/>
      <c r="G57" s="1264"/>
      <c r="H57" s="1264"/>
      <c r="I57" s="1271"/>
      <c r="J57" s="1271"/>
      <c r="K57" s="1269"/>
      <c r="L57" s="1269"/>
      <c r="M57" s="1269"/>
      <c r="N57" s="1269"/>
      <c r="AM57" s="364"/>
      <c r="AN57" s="1268"/>
      <c r="AO57" s="1268"/>
      <c r="AP57" s="1268"/>
      <c r="AQ57" s="1268"/>
      <c r="AR57" s="1268"/>
      <c r="AS57" s="1268"/>
      <c r="AT57" s="1268"/>
      <c r="AU57" s="1268"/>
      <c r="AV57" s="1268"/>
      <c r="AW57" s="1268"/>
      <c r="AX57" s="1268"/>
      <c r="AY57" s="1268"/>
      <c r="AZ57" s="1268"/>
      <c r="BA57" s="1268"/>
      <c r="BB57" s="1270" t="s">
        <v>615</v>
      </c>
      <c r="BC57" s="1270"/>
      <c r="BD57" s="1270"/>
      <c r="BE57" s="1270"/>
      <c r="BF57" s="1270"/>
      <c r="BG57" s="1270"/>
      <c r="BH57" s="1270"/>
      <c r="BI57" s="1270"/>
      <c r="BJ57" s="1270"/>
      <c r="BK57" s="1270"/>
      <c r="BL57" s="1270"/>
      <c r="BM57" s="1270"/>
      <c r="BN57" s="1270"/>
      <c r="BO57" s="1270"/>
      <c r="BP57" s="1253">
        <v>59.2</v>
      </c>
      <c r="BQ57" s="1253"/>
      <c r="BR57" s="1253"/>
      <c r="BS57" s="1253"/>
      <c r="BT57" s="1253"/>
      <c r="BU57" s="1253"/>
      <c r="BV57" s="1253"/>
      <c r="BW57" s="1253"/>
      <c r="BX57" s="1253">
        <v>60.3</v>
      </c>
      <c r="BY57" s="1253"/>
      <c r="BZ57" s="1253"/>
      <c r="CA57" s="1253"/>
      <c r="CB57" s="1253"/>
      <c r="CC57" s="1253"/>
      <c r="CD57" s="1253"/>
      <c r="CE57" s="1253"/>
      <c r="CF57" s="1253">
        <v>61</v>
      </c>
      <c r="CG57" s="1253"/>
      <c r="CH57" s="1253"/>
      <c r="CI57" s="1253"/>
      <c r="CJ57" s="1253"/>
      <c r="CK57" s="1253"/>
      <c r="CL57" s="1253"/>
      <c r="CM57" s="1253"/>
      <c r="CN57" s="1253">
        <v>62.3</v>
      </c>
      <c r="CO57" s="1253"/>
      <c r="CP57" s="1253"/>
      <c r="CQ57" s="1253"/>
      <c r="CR57" s="1253"/>
      <c r="CS57" s="1253"/>
      <c r="CT57" s="1253"/>
      <c r="CU57" s="1253"/>
      <c r="CV57" s="1253">
        <v>63.7</v>
      </c>
      <c r="CW57" s="1253"/>
      <c r="CX57" s="1253"/>
      <c r="CY57" s="1253"/>
      <c r="CZ57" s="1253"/>
      <c r="DA57" s="1253"/>
      <c r="DB57" s="1253"/>
      <c r="DC57" s="1253"/>
      <c r="DD57" s="390"/>
      <c r="DE57" s="385"/>
    </row>
    <row r="58" spans="1:109" s="379" customFormat="1" ht="13.5" x14ac:dyDescent="0.15">
      <c r="A58" s="364"/>
      <c r="B58" s="385"/>
      <c r="G58" s="1264"/>
      <c r="H58" s="1264"/>
      <c r="I58" s="1271"/>
      <c r="J58" s="1271"/>
      <c r="K58" s="1269"/>
      <c r="L58" s="1269"/>
      <c r="M58" s="1269"/>
      <c r="N58" s="1269"/>
      <c r="AM58" s="364"/>
      <c r="AN58" s="1268"/>
      <c r="AO58" s="1268"/>
      <c r="AP58" s="1268"/>
      <c r="AQ58" s="1268"/>
      <c r="AR58" s="1268"/>
      <c r="AS58" s="1268"/>
      <c r="AT58" s="1268"/>
      <c r="AU58" s="1268"/>
      <c r="AV58" s="1268"/>
      <c r="AW58" s="1268"/>
      <c r="AX58" s="1268"/>
      <c r="AY58" s="1268"/>
      <c r="AZ58" s="1268"/>
      <c r="BA58" s="1268"/>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614</v>
      </c>
    </row>
    <row r="64" spans="1:109" ht="13.5" x14ac:dyDescent="0.15">
      <c r="B64" s="365"/>
      <c r="G64" s="380"/>
      <c r="I64" s="382"/>
      <c r="J64" s="382"/>
      <c r="K64" s="382"/>
      <c r="L64" s="382"/>
      <c r="M64" s="382"/>
      <c r="N64" s="381"/>
      <c r="AM64" s="380"/>
      <c r="AN64" s="380" t="s">
        <v>613</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55" t="s">
        <v>612</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5" x14ac:dyDescent="0.15">
      <c r="B66" s="365"/>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5" x14ac:dyDescent="0.15">
      <c r="B67" s="365"/>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5" x14ac:dyDescent="0.15">
      <c r="B68" s="365"/>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5" x14ac:dyDescent="0.15">
      <c r="B69" s="365"/>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611</v>
      </c>
    </row>
    <row r="72" spans="2:107" ht="13.5" x14ac:dyDescent="0.15">
      <c r="B72" s="365"/>
      <c r="G72" s="1264"/>
      <c r="H72" s="1264"/>
      <c r="I72" s="1264"/>
      <c r="J72" s="1264"/>
      <c r="K72" s="373"/>
      <c r="L72" s="373"/>
      <c r="M72" s="372"/>
      <c r="N72" s="372"/>
      <c r="AN72" s="1265"/>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7"/>
      <c r="BP72" s="1268" t="s">
        <v>566</v>
      </c>
      <c r="BQ72" s="1268"/>
      <c r="BR72" s="1268"/>
      <c r="BS72" s="1268"/>
      <c r="BT72" s="1268"/>
      <c r="BU72" s="1268"/>
      <c r="BV72" s="1268"/>
      <c r="BW72" s="1268"/>
      <c r="BX72" s="1268" t="s">
        <v>567</v>
      </c>
      <c r="BY72" s="1268"/>
      <c r="BZ72" s="1268"/>
      <c r="CA72" s="1268"/>
      <c r="CB72" s="1268"/>
      <c r="CC72" s="1268"/>
      <c r="CD72" s="1268"/>
      <c r="CE72" s="1268"/>
      <c r="CF72" s="1268" t="s">
        <v>568</v>
      </c>
      <c r="CG72" s="1268"/>
      <c r="CH72" s="1268"/>
      <c r="CI72" s="1268"/>
      <c r="CJ72" s="1268"/>
      <c r="CK72" s="1268"/>
      <c r="CL72" s="1268"/>
      <c r="CM72" s="1268"/>
      <c r="CN72" s="1268" t="s">
        <v>569</v>
      </c>
      <c r="CO72" s="1268"/>
      <c r="CP72" s="1268"/>
      <c r="CQ72" s="1268"/>
      <c r="CR72" s="1268"/>
      <c r="CS72" s="1268"/>
      <c r="CT72" s="1268"/>
      <c r="CU72" s="1268"/>
      <c r="CV72" s="1268" t="s">
        <v>570</v>
      </c>
      <c r="CW72" s="1268"/>
      <c r="CX72" s="1268"/>
      <c r="CY72" s="1268"/>
      <c r="CZ72" s="1268"/>
      <c r="DA72" s="1268"/>
      <c r="DB72" s="1268"/>
      <c r="DC72" s="1268"/>
    </row>
    <row r="73" spans="2:107" ht="13.5" x14ac:dyDescent="0.15">
      <c r="B73" s="365"/>
      <c r="G73" s="1254"/>
      <c r="H73" s="1254"/>
      <c r="I73" s="1254"/>
      <c r="J73" s="1254"/>
      <c r="K73" s="1273"/>
      <c r="L73" s="1273"/>
      <c r="M73" s="1273"/>
      <c r="N73" s="1273"/>
      <c r="AM73" s="371"/>
      <c r="AN73" s="1270" t="s">
        <v>610</v>
      </c>
      <c r="AO73" s="1270"/>
      <c r="AP73" s="1270"/>
      <c r="AQ73" s="1270"/>
      <c r="AR73" s="1270"/>
      <c r="AS73" s="1270"/>
      <c r="AT73" s="1270"/>
      <c r="AU73" s="1270"/>
      <c r="AV73" s="1270"/>
      <c r="AW73" s="1270"/>
      <c r="AX73" s="1270"/>
      <c r="AY73" s="1270"/>
      <c r="AZ73" s="1270"/>
      <c r="BA73" s="1270"/>
      <c r="BB73" s="1270" t="s">
        <v>608</v>
      </c>
      <c r="BC73" s="1270"/>
      <c r="BD73" s="1270"/>
      <c r="BE73" s="1270"/>
      <c r="BF73" s="1270"/>
      <c r="BG73" s="1270"/>
      <c r="BH73" s="1270"/>
      <c r="BI73" s="1270"/>
      <c r="BJ73" s="1270"/>
      <c r="BK73" s="1270"/>
      <c r="BL73" s="1270"/>
      <c r="BM73" s="1270"/>
      <c r="BN73" s="1270"/>
      <c r="BO73" s="1270"/>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5" x14ac:dyDescent="0.15">
      <c r="B74" s="365"/>
      <c r="G74" s="1254"/>
      <c r="H74" s="1254"/>
      <c r="I74" s="1254"/>
      <c r="J74" s="1254"/>
      <c r="K74" s="1273"/>
      <c r="L74" s="1273"/>
      <c r="M74" s="1273"/>
      <c r="N74" s="1273"/>
      <c r="AM74" s="37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5" x14ac:dyDescent="0.15">
      <c r="B75" s="365"/>
      <c r="G75" s="1254"/>
      <c r="H75" s="1254"/>
      <c r="I75" s="1264"/>
      <c r="J75" s="1264"/>
      <c r="K75" s="1269"/>
      <c r="L75" s="1269"/>
      <c r="M75" s="1269"/>
      <c r="N75" s="1269"/>
      <c r="AM75" s="371"/>
      <c r="AN75" s="1270"/>
      <c r="AO75" s="1270"/>
      <c r="AP75" s="1270"/>
      <c r="AQ75" s="1270"/>
      <c r="AR75" s="1270"/>
      <c r="AS75" s="1270"/>
      <c r="AT75" s="1270"/>
      <c r="AU75" s="1270"/>
      <c r="AV75" s="1270"/>
      <c r="AW75" s="1270"/>
      <c r="AX75" s="1270"/>
      <c r="AY75" s="1270"/>
      <c r="AZ75" s="1270"/>
      <c r="BA75" s="1270"/>
      <c r="BB75" s="1270" t="s">
        <v>607</v>
      </c>
      <c r="BC75" s="1270"/>
      <c r="BD75" s="1270"/>
      <c r="BE75" s="1270"/>
      <c r="BF75" s="1270"/>
      <c r="BG75" s="1270"/>
      <c r="BH75" s="1270"/>
      <c r="BI75" s="1270"/>
      <c r="BJ75" s="1270"/>
      <c r="BK75" s="1270"/>
      <c r="BL75" s="1270"/>
      <c r="BM75" s="1270"/>
      <c r="BN75" s="1270"/>
      <c r="BO75" s="1270"/>
      <c r="BP75" s="1253">
        <v>4.5999999999999996</v>
      </c>
      <c r="BQ75" s="1253"/>
      <c r="BR75" s="1253"/>
      <c r="BS75" s="1253"/>
      <c r="BT75" s="1253"/>
      <c r="BU75" s="1253"/>
      <c r="BV75" s="1253"/>
      <c r="BW75" s="1253"/>
      <c r="BX75" s="1253">
        <v>4.5</v>
      </c>
      <c r="BY75" s="1253"/>
      <c r="BZ75" s="1253"/>
      <c r="CA75" s="1253"/>
      <c r="CB75" s="1253"/>
      <c r="CC75" s="1253"/>
      <c r="CD75" s="1253"/>
      <c r="CE75" s="1253"/>
      <c r="CF75" s="1253">
        <v>4.7</v>
      </c>
      <c r="CG75" s="1253"/>
      <c r="CH75" s="1253"/>
      <c r="CI75" s="1253"/>
      <c r="CJ75" s="1253"/>
      <c r="CK75" s="1253"/>
      <c r="CL75" s="1253"/>
      <c r="CM75" s="1253"/>
      <c r="CN75" s="1253">
        <v>4.8</v>
      </c>
      <c r="CO75" s="1253"/>
      <c r="CP75" s="1253"/>
      <c r="CQ75" s="1253"/>
      <c r="CR75" s="1253"/>
      <c r="CS75" s="1253"/>
      <c r="CT75" s="1253"/>
      <c r="CU75" s="1253"/>
      <c r="CV75" s="1253">
        <v>5.0999999999999996</v>
      </c>
      <c r="CW75" s="1253"/>
      <c r="CX75" s="1253"/>
      <c r="CY75" s="1253"/>
      <c r="CZ75" s="1253"/>
      <c r="DA75" s="1253"/>
      <c r="DB75" s="1253"/>
      <c r="DC75" s="1253"/>
    </row>
    <row r="76" spans="2:107" ht="13.5" x14ac:dyDescent="0.15">
      <c r="B76" s="365"/>
      <c r="G76" s="1254"/>
      <c r="H76" s="1254"/>
      <c r="I76" s="1264"/>
      <c r="J76" s="1264"/>
      <c r="K76" s="1269"/>
      <c r="L76" s="1269"/>
      <c r="M76" s="1269"/>
      <c r="N76" s="1269"/>
      <c r="AM76" s="37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5" x14ac:dyDescent="0.15">
      <c r="B77" s="365"/>
      <c r="G77" s="1264"/>
      <c r="H77" s="1264"/>
      <c r="I77" s="1264"/>
      <c r="J77" s="1264"/>
      <c r="K77" s="1273"/>
      <c r="L77" s="1273"/>
      <c r="M77" s="1273"/>
      <c r="N77" s="1273"/>
      <c r="AN77" s="1268" t="s">
        <v>609</v>
      </c>
      <c r="AO77" s="1268"/>
      <c r="AP77" s="1268"/>
      <c r="AQ77" s="1268"/>
      <c r="AR77" s="1268"/>
      <c r="AS77" s="1268"/>
      <c r="AT77" s="1268"/>
      <c r="AU77" s="1268"/>
      <c r="AV77" s="1268"/>
      <c r="AW77" s="1268"/>
      <c r="AX77" s="1268"/>
      <c r="AY77" s="1268"/>
      <c r="AZ77" s="1268"/>
      <c r="BA77" s="1268"/>
      <c r="BB77" s="1270" t="s">
        <v>608</v>
      </c>
      <c r="BC77" s="1270"/>
      <c r="BD77" s="1270"/>
      <c r="BE77" s="1270"/>
      <c r="BF77" s="1270"/>
      <c r="BG77" s="1270"/>
      <c r="BH77" s="1270"/>
      <c r="BI77" s="1270"/>
      <c r="BJ77" s="1270"/>
      <c r="BK77" s="1270"/>
      <c r="BL77" s="1270"/>
      <c r="BM77" s="1270"/>
      <c r="BN77" s="1270"/>
      <c r="BO77" s="1270"/>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5" x14ac:dyDescent="0.15">
      <c r="B78" s="365"/>
      <c r="G78" s="1264"/>
      <c r="H78" s="1264"/>
      <c r="I78" s="1264"/>
      <c r="J78" s="1264"/>
      <c r="K78" s="1273"/>
      <c r="L78" s="1273"/>
      <c r="M78" s="1273"/>
      <c r="N78" s="1273"/>
      <c r="AN78" s="1268"/>
      <c r="AO78" s="1268"/>
      <c r="AP78" s="1268"/>
      <c r="AQ78" s="1268"/>
      <c r="AR78" s="1268"/>
      <c r="AS78" s="1268"/>
      <c r="AT78" s="1268"/>
      <c r="AU78" s="1268"/>
      <c r="AV78" s="1268"/>
      <c r="AW78" s="1268"/>
      <c r="AX78" s="1268"/>
      <c r="AY78" s="1268"/>
      <c r="AZ78" s="1268"/>
      <c r="BA78" s="1268"/>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5" x14ac:dyDescent="0.15">
      <c r="B79" s="365"/>
      <c r="G79" s="1264"/>
      <c r="H79" s="1264"/>
      <c r="I79" s="1271"/>
      <c r="J79" s="1271"/>
      <c r="K79" s="1274"/>
      <c r="L79" s="1274"/>
      <c r="M79" s="1274"/>
      <c r="N79" s="1274"/>
      <c r="AN79" s="1268"/>
      <c r="AO79" s="1268"/>
      <c r="AP79" s="1268"/>
      <c r="AQ79" s="1268"/>
      <c r="AR79" s="1268"/>
      <c r="AS79" s="1268"/>
      <c r="AT79" s="1268"/>
      <c r="AU79" s="1268"/>
      <c r="AV79" s="1268"/>
      <c r="AW79" s="1268"/>
      <c r="AX79" s="1268"/>
      <c r="AY79" s="1268"/>
      <c r="AZ79" s="1268"/>
      <c r="BA79" s="1268"/>
      <c r="BB79" s="1270" t="s">
        <v>607</v>
      </c>
      <c r="BC79" s="1270"/>
      <c r="BD79" s="1270"/>
      <c r="BE79" s="1270"/>
      <c r="BF79" s="1270"/>
      <c r="BG79" s="1270"/>
      <c r="BH79" s="1270"/>
      <c r="BI79" s="1270"/>
      <c r="BJ79" s="1270"/>
      <c r="BK79" s="1270"/>
      <c r="BL79" s="1270"/>
      <c r="BM79" s="1270"/>
      <c r="BN79" s="1270"/>
      <c r="BO79" s="1270"/>
      <c r="BP79" s="1253">
        <v>7.1</v>
      </c>
      <c r="BQ79" s="1253"/>
      <c r="BR79" s="1253"/>
      <c r="BS79" s="1253"/>
      <c r="BT79" s="1253"/>
      <c r="BU79" s="1253"/>
      <c r="BV79" s="1253"/>
      <c r="BW79" s="1253"/>
      <c r="BX79" s="1253">
        <v>7.3</v>
      </c>
      <c r="BY79" s="1253"/>
      <c r="BZ79" s="1253"/>
      <c r="CA79" s="1253"/>
      <c r="CB79" s="1253"/>
      <c r="CC79" s="1253"/>
      <c r="CD79" s="1253"/>
      <c r="CE79" s="1253"/>
      <c r="CF79" s="1253">
        <v>7.4</v>
      </c>
      <c r="CG79" s="1253"/>
      <c r="CH79" s="1253"/>
      <c r="CI79" s="1253"/>
      <c r="CJ79" s="1253"/>
      <c r="CK79" s="1253"/>
      <c r="CL79" s="1253"/>
      <c r="CM79" s="1253"/>
      <c r="CN79" s="1253">
        <v>7.5</v>
      </c>
      <c r="CO79" s="1253"/>
      <c r="CP79" s="1253"/>
      <c r="CQ79" s="1253"/>
      <c r="CR79" s="1253"/>
      <c r="CS79" s="1253"/>
      <c r="CT79" s="1253"/>
      <c r="CU79" s="1253"/>
      <c r="CV79" s="1253">
        <v>7.5</v>
      </c>
      <c r="CW79" s="1253"/>
      <c r="CX79" s="1253"/>
      <c r="CY79" s="1253"/>
      <c r="CZ79" s="1253"/>
      <c r="DA79" s="1253"/>
      <c r="DB79" s="1253"/>
      <c r="DC79" s="1253"/>
    </row>
    <row r="80" spans="2:107" ht="13.5" x14ac:dyDescent="0.15">
      <c r="B80" s="365"/>
      <c r="G80" s="1264"/>
      <c r="H80" s="1264"/>
      <c r="I80" s="1271"/>
      <c r="J80" s="1271"/>
      <c r="K80" s="1274"/>
      <c r="L80" s="1274"/>
      <c r="M80" s="1274"/>
      <c r="N80" s="1274"/>
      <c r="AN80" s="1268"/>
      <c r="AO80" s="1268"/>
      <c r="AP80" s="1268"/>
      <c r="AQ80" s="1268"/>
      <c r="AR80" s="1268"/>
      <c r="AS80" s="1268"/>
      <c r="AT80" s="1268"/>
      <c r="AU80" s="1268"/>
      <c r="AV80" s="1268"/>
      <c r="AW80" s="1268"/>
      <c r="AX80" s="1268"/>
      <c r="AY80" s="1268"/>
      <c r="AZ80" s="1268"/>
      <c r="BA80" s="1268"/>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iJbdhF84slt4exCDLkX9teD7S/eSAlTuiKKbHRvsS+s7UvM9I/51q/sa54rp7YydnVKPnjJ63h5Uv0v+01PPaA==" saltValue="FEM7yeG0MAcOud+ti2i6s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8859C-27A0-4E44-9C62-7D5EABA0BE4B}">
  <sheetPr>
    <pageSetUpPr fitToPage="1"/>
  </sheetPr>
  <dimension ref="A1:DR125"/>
  <sheetViews>
    <sheetView showGridLines="0" topLeftCell="A100" zoomScale="60" zoomScaleNormal="6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y10EoYCre9+l7Y8cm5Mo6i+JuZX/IZXLZ6oh/BV9L7qq9yZV9EOpc9f5nJ7KpV9j7nf6deTTgie6PnuVRnZgWQ==" saltValue="8WkI0w/9cQqUwuHCcgThP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AA92E-1FD8-4E2C-B5CE-06BE391644E6}">
  <sheetPr>
    <pageSetUpPr fitToPage="1"/>
  </sheetPr>
  <dimension ref="A1:DR125"/>
  <sheetViews>
    <sheetView showGridLines="0" topLeftCell="A91" zoomScale="60" zoomScaleNormal="6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ftLJ06bwAtwU5Ae1TTIo3EYRoHerQqIYVTtMQisLWenm/LLBrxNvOXKj7SHUGXPc5OPxSuWh5+O4TEv2xBww6g==" saltValue="4hPFeFQYqunN+/Q5gjvGY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563</v>
      </c>
      <c r="G2" s="151"/>
      <c r="H2" s="152"/>
    </row>
    <row r="3" spans="1:8" x14ac:dyDescent="0.15">
      <c r="A3" s="148" t="s">
        <v>556</v>
      </c>
      <c r="B3" s="153"/>
      <c r="C3" s="154"/>
      <c r="D3" s="155">
        <v>488612</v>
      </c>
      <c r="E3" s="156"/>
      <c r="F3" s="157">
        <v>271581</v>
      </c>
      <c r="G3" s="158"/>
      <c r="H3" s="159"/>
    </row>
    <row r="4" spans="1:8" x14ac:dyDescent="0.15">
      <c r="A4" s="160"/>
      <c r="B4" s="161"/>
      <c r="C4" s="162"/>
      <c r="D4" s="163">
        <v>339999</v>
      </c>
      <c r="E4" s="164"/>
      <c r="F4" s="165">
        <v>117844</v>
      </c>
      <c r="G4" s="166"/>
      <c r="H4" s="167"/>
    </row>
    <row r="5" spans="1:8" x14ac:dyDescent="0.15">
      <c r="A5" s="148" t="s">
        <v>558</v>
      </c>
      <c r="B5" s="153"/>
      <c r="C5" s="154"/>
      <c r="D5" s="155">
        <v>490243</v>
      </c>
      <c r="E5" s="156"/>
      <c r="F5" s="157">
        <v>268375</v>
      </c>
      <c r="G5" s="158"/>
      <c r="H5" s="159"/>
    </row>
    <row r="6" spans="1:8" x14ac:dyDescent="0.15">
      <c r="A6" s="160"/>
      <c r="B6" s="161"/>
      <c r="C6" s="162"/>
      <c r="D6" s="163">
        <v>293370</v>
      </c>
      <c r="E6" s="164"/>
      <c r="F6" s="165">
        <v>119602</v>
      </c>
      <c r="G6" s="166"/>
      <c r="H6" s="167"/>
    </row>
    <row r="7" spans="1:8" x14ac:dyDescent="0.15">
      <c r="A7" s="148" t="s">
        <v>559</v>
      </c>
      <c r="B7" s="153"/>
      <c r="C7" s="154"/>
      <c r="D7" s="155">
        <v>421187</v>
      </c>
      <c r="E7" s="156"/>
      <c r="F7" s="157">
        <v>301035</v>
      </c>
      <c r="G7" s="158"/>
      <c r="H7" s="159"/>
    </row>
    <row r="8" spans="1:8" x14ac:dyDescent="0.15">
      <c r="A8" s="160"/>
      <c r="B8" s="161"/>
      <c r="C8" s="162"/>
      <c r="D8" s="163">
        <v>177273</v>
      </c>
      <c r="E8" s="164"/>
      <c r="F8" s="165">
        <v>154376</v>
      </c>
      <c r="G8" s="166"/>
      <c r="H8" s="167"/>
    </row>
    <row r="9" spans="1:8" x14ac:dyDescent="0.15">
      <c r="A9" s="148" t="s">
        <v>560</v>
      </c>
      <c r="B9" s="153"/>
      <c r="C9" s="154"/>
      <c r="D9" s="155">
        <v>488016</v>
      </c>
      <c r="E9" s="156"/>
      <c r="F9" s="157">
        <v>277467</v>
      </c>
      <c r="G9" s="158"/>
      <c r="H9" s="159"/>
    </row>
    <row r="10" spans="1:8" x14ac:dyDescent="0.15">
      <c r="A10" s="160"/>
      <c r="B10" s="161"/>
      <c r="C10" s="162"/>
      <c r="D10" s="163">
        <v>177241</v>
      </c>
      <c r="E10" s="164"/>
      <c r="F10" s="165">
        <v>128378</v>
      </c>
      <c r="G10" s="166"/>
      <c r="H10" s="167"/>
    </row>
    <row r="11" spans="1:8" x14ac:dyDescent="0.15">
      <c r="A11" s="148" t="s">
        <v>561</v>
      </c>
      <c r="B11" s="153"/>
      <c r="C11" s="154"/>
      <c r="D11" s="155">
        <v>426609</v>
      </c>
      <c r="E11" s="156"/>
      <c r="F11" s="157">
        <v>282256</v>
      </c>
      <c r="G11" s="158"/>
      <c r="H11" s="159"/>
    </row>
    <row r="12" spans="1:8" x14ac:dyDescent="0.15">
      <c r="A12" s="160"/>
      <c r="B12" s="161"/>
      <c r="C12" s="168"/>
      <c r="D12" s="163">
        <v>186966</v>
      </c>
      <c r="E12" s="164"/>
      <c r="F12" s="165">
        <v>145453</v>
      </c>
      <c r="G12" s="166"/>
      <c r="H12" s="167"/>
    </row>
    <row r="13" spans="1:8" x14ac:dyDescent="0.15">
      <c r="A13" s="148"/>
      <c r="B13" s="153"/>
      <c r="C13" s="169"/>
      <c r="D13" s="170">
        <v>462933</v>
      </c>
      <c r="E13" s="171"/>
      <c r="F13" s="172">
        <v>280143</v>
      </c>
      <c r="G13" s="173"/>
      <c r="H13" s="159"/>
    </row>
    <row r="14" spans="1:8" x14ac:dyDescent="0.15">
      <c r="A14" s="160"/>
      <c r="B14" s="161"/>
      <c r="C14" s="162"/>
      <c r="D14" s="163">
        <v>234970</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12.04</v>
      </c>
      <c r="C19" s="174">
        <f>ROUND(VALUE(SUBSTITUTE(実質収支比率等に係る経年分析!G$48,"▲","-")),2)</f>
        <v>7.21</v>
      </c>
      <c r="D19" s="174">
        <f>ROUND(VALUE(SUBSTITUTE(実質収支比率等に係る経年分析!H$48,"▲","-")),2)</f>
        <v>5.77</v>
      </c>
      <c r="E19" s="174">
        <f>ROUND(VALUE(SUBSTITUTE(実質収支比率等に係る経年分析!I$48,"▲","-")),2)</f>
        <v>10.39</v>
      </c>
      <c r="F19" s="174">
        <f>ROUND(VALUE(SUBSTITUTE(実質収支比率等に係る経年分析!J$48,"▲","-")),2)</f>
        <v>10.47</v>
      </c>
    </row>
    <row r="20" spans="1:11" x14ac:dyDescent="0.15">
      <c r="A20" s="174" t="s">
        <v>57</v>
      </c>
      <c r="B20" s="174">
        <f>ROUND(VALUE(SUBSTITUTE(実質収支比率等に係る経年分析!F$47,"▲","-")),2)</f>
        <v>177.41</v>
      </c>
      <c r="C20" s="174">
        <f>ROUND(VALUE(SUBSTITUTE(実質収支比率等に係る経年分析!G$47,"▲","-")),2)</f>
        <v>172.8</v>
      </c>
      <c r="D20" s="174">
        <f>ROUND(VALUE(SUBSTITUTE(実質収支比率等に係る経年分析!H$47,"▲","-")),2)</f>
        <v>160.66999999999999</v>
      </c>
      <c r="E20" s="174">
        <f>ROUND(VALUE(SUBSTITUTE(実質収支比率等に係る経年分析!I$47,"▲","-")),2)</f>
        <v>150.08000000000001</v>
      </c>
      <c r="F20" s="174">
        <f>ROUND(VALUE(SUBSTITUTE(実質収支比率等に係る経年分析!J$47,"▲","-")),2)</f>
        <v>149.72999999999999</v>
      </c>
    </row>
    <row r="21" spans="1:11" x14ac:dyDescent="0.15">
      <c r="A21" s="174" t="s">
        <v>58</v>
      </c>
      <c r="B21" s="174">
        <f>IF(ISNUMBER(VALUE(SUBSTITUTE(実質収支比率等に係る経年分析!F$49,"▲","-"))),ROUND(VALUE(SUBSTITUTE(実質収支比率等に係る経年分析!F$49,"▲","-")),2),NA())</f>
        <v>-11.2</v>
      </c>
      <c r="C21" s="174">
        <f>IF(ISNUMBER(VALUE(SUBSTITUTE(実質収支比率等に係る経年分析!G$49,"▲","-"))),ROUND(VALUE(SUBSTITUTE(実質収支比率等に係る経年分析!G$49,"▲","-")),2),NA())</f>
        <v>-8.48</v>
      </c>
      <c r="D21" s="174">
        <f>IF(ISNUMBER(VALUE(SUBSTITUTE(実質収支比率等に係る経年分析!H$49,"▲","-"))),ROUND(VALUE(SUBSTITUTE(実質収支比率等に係る経年分析!H$49,"▲","-")),2),NA())</f>
        <v>-3.55</v>
      </c>
      <c r="E21" s="174">
        <f>IF(ISNUMBER(VALUE(SUBSTITUTE(実質収支比率等に係る経年分析!I$49,"▲","-"))),ROUND(VALUE(SUBSTITUTE(実質収支比率等に係る経年分析!I$49,"▲","-")),2),NA())</f>
        <v>5.6</v>
      </c>
      <c r="F21" s="174">
        <f>IF(ISNUMBER(VALUE(SUBSTITUTE(実質収支比率等に係る経年分析!J$49,"▲","-"))),ROUND(VALUE(SUBSTITUTE(実質収支比率等に係る経年分析!J$49,"▲","-")),2),NA())</f>
        <v>0.42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上勝町簡易水道事業特別会計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1.28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1.1499999999999999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0.66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国民健康保険（福原診療施設勘定）特別会計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奨学資金特別会計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国民健康保険（事業勘定）特別会計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0.51</v>
      </c>
    </row>
    <row r="34" spans="1:16" x14ac:dyDescent="0.15">
      <c r="A34" s="175" t="str">
        <f>IF(連結実質赤字比率に係る赤字・黒字の構成分析!C$36="",NA(),連結実質赤字比率に係る赤字・黒字の構成分析!C$36)</f>
        <v>国民健康保険（診療施設勘定）特別会計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2.46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1.41</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0.56000000000000005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1.1000000000000001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12.03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7.21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5.79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10.47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268</v>
      </c>
      <c r="E42" s="176"/>
      <c r="F42" s="176"/>
      <c r="G42" s="176">
        <f>'実質公債費比率（分子）の構造'!L$52</f>
        <v>274</v>
      </c>
      <c r="H42" s="176"/>
      <c r="I42" s="176"/>
      <c r="J42" s="176">
        <f>'実質公債費比率（分子）の構造'!M$52</f>
        <v>271</v>
      </c>
      <c r="K42" s="176"/>
      <c r="L42" s="176"/>
      <c r="M42" s="176">
        <f>'実質公債費比率（分子）の構造'!N$52</f>
        <v>273</v>
      </c>
      <c r="N42" s="176"/>
      <c r="O42" s="176"/>
      <c r="P42" s="176">
        <f>'実質公債費比率（分子）の構造'!O$52</f>
        <v>295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f>'実質公債費比率（分子）の構造'!O$49</f>
        <v>1</v>
      </c>
      <c r="O45" s="176"/>
      <c r="P45" s="176"/>
    </row>
    <row r="46" spans="1:16" x14ac:dyDescent="0.15">
      <c r="A46" s="176" t="s">
        <v>69</v>
      </c>
      <c r="B46" s="176">
        <f>'実質公債費比率（分子）の構造'!K$48</f>
        <v>11</v>
      </c>
      <c r="C46" s="176"/>
      <c r="D46" s="176"/>
      <c r="E46" s="176">
        <f>'実質公債費比率（分子）の構造'!L$48</f>
        <v>11</v>
      </c>
      <c r="F46" s="176"/>
      <c r="G46" s="176"/>
      <c r="H46" s="176">
        <f>'実質公債費比率（分子）の構造'!M$48</f>
        <v>11</v>
      </c>
      <c r="I46" s="176"/>
      <c r="J46" s="176"/>
      <c r="K46" s="176">
        <f>'実質公債費比率（分子）の構造'!N$48</f>
        <v>11</v>
      </c>
      <c r="L46" s="176"/>
      <c r="M46" s="176"/>
      <c r="N46" s="176">
        <f>'実質公債費比率（分子）の構造'!O$48</f>
        <v>13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309</v>
      </c>
      <c r="C49" s="176"/>
      <c r="D49" s="176"/>
      <c r="E49" s="176">
        <f>'実質公債費比率（分子）の構造'!L$45</f>
        <v>318</v>
      </c>
      <c r="F49" s="176"/>
      <c r="G49" s="176"/>
      <c r="H49" s="176">
        <f>'実質公債費比率（分子）の構造'!M$45</f>
        <v>332</v>
      </c>
      <c r="I49" s="176"/>
      <c r="J49" s="176"/>
      <c r="K49" s="176">
        <f>'実質公債費比率（分子）の構造'!N$45</f>
        <v>327</v>
      </c>
      <c r="L49" s="176"/>
      <c r="M49" s="176"/>
      <c r="N49" s="176">
        <f>'実質公債費比率（分子）の構造'!O$45</f>
        <v>360</v>
      </c>
      <c r="O49" s="176"/>
      <c r="P49" s="176"/>
    </row>
    <row r="50" spans="1:16" x14ac:dyDescent="0.15">
      <c r="A50" s="176" t="s">
        <v>73</v>
      </c>
      <c r="B50" s="176" t="e">
        <f>NA()</f>
        <v>#N/A</v>
      </c>
      <c r="C50" s="176">
        <f>IF(ISNUMBER('実質公債費比率（分子）の構造'!K$53),'実質公債費比率（分子）の構造'!K$53,NA())</f>
        <v>53</v>
      </c>
      <c r="D50" s="176" t="e">
        <f>NA()</f>
        <v>#N/A</v>
      </c>
      <c r="E50" s="176" t="e">
        <f>NA()</f>
        <v>#N/A</v>
      </c>
      <c r="F50" s="176">
        <f>IF(ISNUMBER('実質公債費比率（分子）の構造'!L$53),'実質公債費比率（分子）の構造'!L$53,NA())</f>
        <v>56</v>
      </c>
      <c r="G50" s="176" t="e">
        <f>NA()</f>
        <v>#N/A</v>
      </c>
      <c r="H50" s="176" t="e">
        <f>NA()</f>
        <v>#N/A</v>
      </c>
      <c r="I50" s="176">
        <f>IF(ISNUMBER('実質公債費比率（分子）の構造'!M$53),'実質公債費比率（分子）の構造'!M$53,NA())</f>
        <v>73</v>
      </c>
      <c r="J50" s="176" t="e">
        <f>NA()</f>
        <v>#N/A</v>
      </c>
      <c r="K50" s="176" t="e">
        <f>NA()</f>
        <v>#N/A</v>
      </c>
      <c r="L50" s="176">
        <f>IF(ISNUMBER('実質公債費比率（分子）の構造'!N$53),'実質公債費比率（分子）の構造'!N$53,NA())</f>
        <v>66</v>
      </c>
      <c r="M50" s="176" t="e">
        <f>NA()</f>
        <v>#N/A</v>
      </c>
      <c r="N50" s="176" t="e">
        <f>NA()</f>
        <v>#N/A</v>
      </c>
      <c r="O50" s="176">
        <f>IF(ISNUMBER('実質公債費比率（分子）の構造'!O$53),'実質公債費比率（分子）の構造'!O$53,NA())</f>
        <v>79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2693</v>
      </c>
      <c r="E56" s="175"/>
      <c r="F56" s="175"/>
      <c r="G56" s="175">
        <f>'将来負担比率（分子）の構造'!J$52</f>
        <v>2899</v>
      </c>
      <c r="H56" s="175"/>
      <c r="I56" s="175"/>
      <c r="J56" s="175">
        <f>'将来負担比率（分子）の構造'!K$52</f>
        <v>2930</v>
      </c>
      <c r="K56" s="175"/>
      <c r="L56" s="175"/>
      <c r="M56" s="175">
        <f>'将来負担比率（分子）の構造'!L$52</f>
        <v>2918</v>
      </c>
      <c r="N56" s="175"/>
      <c r="O56" s="175"/>
      <c r="P56" s="175">
        <f>'将来負担比率（分子）の構造'!M$52</f>
        <v>2909</v>
      </c>
    </row>
    <row r="57" spans="1:16" x14ac:dyDescent="0.15">
      <c r="A57" s="175" t="s">
        <v>44</v>
      </c>
      <c r="B57" s="175"/>
      <c r="C57" s="175"/>
      <c r="D57" s="175">
        <f>'将来負担比率（分子）の構造'!I$51</f>
        <v>55</v>
      </c>
      <c r="E57" s="175"/>
      <c r="F57" s="175"/>
      <c r="G57" s="175">
        <f>'将来負担比率（分子）の構造'!J$51</f>
        <v>50</v>
      </c>
      <c r="H57" s="175"/>
      <c r="I57" s="175"/>
      <c r="J57" s="175">
        <f>'将来負担比率（分子）の構造'!K$51</f>
        <v>54</v>
      </c>
      <c r="K57" s="175"/>
      <c r="L57" s="175"/>
      <c r="M57" s="175">
        <f>'将来負担比率（分子）の構造'!L$51</f>
        <v>62</v>
      </c>
      <c r="N57" s="175"/>
      <c r="O57" s="175"/>
      <c r="P57" s="175">
        <f>'将来負担比率（分子）の構造'!M$51</f>
        <v>102</v>
      </c>
    </row>
    <row r="58" spans="1:16" x14ac:dyDescent="0.15">
      <c r="A58" s="175" t="s">
        <v>43</v>
      </c>
      <c r="B58" s="175"/>
      <c r="C58" s="175"/>
      <c r="D58" s="175">
        <f>'将来負担比率（分子）の構造'!I$50</f>
        <v>5265</v>
      </c>
      <c r="E58" s="175"/>
      <c r="F58" s="175"/>
      <c r="G58" s="175">
        <f>'将来負担比率（分子）の構造'!J$50</f>
        <v>5374</v>
      </c>
      <c r="H58" s="175"/>
      <c r="I58" s="175"/>
      <c r="J58" s="175">
        <f>'将来負担比率（分子）の構造'!K$50</f>
        <v>5208</v>
      </c>
      <c r="K58" s="175"/>
      <c r="L58" s="175"/>
      <c r="M58" s="175">
        <f>'将来負担比率（分子）の構造'!L$50</f>
        <v>5558</v>
      </c>
      <c r="N58" s="175"/>
      <c r="O58" s="175"/>
      <c r="P58" s="175">
        <f>'将来負担比率（分子）の構造'!M$50</f>
        <v>5736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340</v>
      </c>
      <c r="C62" s="175"/>
      <c r="D62" s="175"/>
      <c r="E62" s="175">
        <f>'将来負担比率（分子）の構造'!J$45</f>
        <v>349</v>
      </c>
      <c r="F62" s="175"/>
      <c r="G62" s="175"/>
      <c r="H62" s="175">
        <f>'将来負担比率（分子）の構造'!K$45</f>
        <v>327</v>
      </c>
      <c r="I62" s="175"/>
      <c r="J62" s="175"/>
      <c r="K62" s="175">
        <f>'将来負担比率（分子）の構造'!L$45</f>
        <v>308</v>
      </c>
      <c r="L62" s="175"/>
      <c r="M62" s="175"/>
      <c r="N62" s="175">
        <f>'将来負担比率（分子）の構造'!M$45</f>
        <v>311</v>
      </c>
      <c r="O62" s="175"/>
      <c r="P62" s="175"/>
    </row>
    <row r="63" spans="1:16" x14ac:dyDescent="0.15">
      <c r="A63" s="175" t="s">
        <v>36</v>
      </c>
      <c r="B63" s="175">
        <f>'将来負担比率（分子）の構造'!I$44</f>
        <v>4</v>
      </c>
      <c r="C63" s="175"/>
      <c r="D63" s="175"/>
      <c r="E63" s="175">
        <f>'将来負担比率（分子）の構造'!J$44</f>
        <v>3</v>
      </c>
      <c r="F63" s="175"/>
      <c r="G63" s="175"/>
      <c r="H63" s="175">
        <f>'将来負担比率（分子）の構造'!K$44</f>
        <v>2</v>
      </c>
      <c r="I63" s="175"/>
      <c r="J63" s="175"/>
      <c r="K63" s="175">
        <f>'将来負担比率（分子）の構造'!L$44</f>
        <v>1</v>
      </c>
      <c r="L63" s="175"/>
      <c r="M63" s="175"/>
      <c r="N63" s="175" t="str">
        <f>'将来負担比率（分子）の構造'!M$44</f>
        <v>-</v>
      </c>
      <c r="O63" s="175"/>
      <c r="P63" s="175"/>
    </row>
    <row r="64" spans="1:16" x14ac:dyDescent="0.15">
      <c r="A64" s="175" t="s">
        <v>35</v>
      </c>
      <c r="B64" s="175">
        <f>'将来負担比率（分子）の構造'!I$43</f>
        <v>103</v>
      </c>
      <c r="C64" s="175"/>
      <c r="D64" s="175"/>
      <c r="E64" s="175">
        <f>'将来負担比率（分子）の構造'!J$43</f>
        <v>90</v>
      </c>
      <c r="F64" s="175"/>
      <c r="G64" s="175"/>
      <c r="H64" s="175">
        <f>'将来負担比率（分子）の構造'!K$43</f>
        <v>81</v>
      </c>
      <c r="I64" s="175"/>
      <c r="J64" s="175"/>
      <c r="K64" s="175">
        <f>'将来負担比率（分子）の構造'!L$43</f>
        <v>75</v>
      </c>
      <c r="L64" s="175"/>
      <c r="M64" s="175"/>
      <c r="N64" s="175">
        <f>'将来負担比率（分子）の構造'!M$43</f>
        <v>71</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3103</v>
      </c>
      <c r="C66" s="175"/>
      <c r="D66" s="175"/>
      <c r="E66" s="175">
        <f>'将来負担比率（分子）の構造'!J$41</f>
        <v>3429</v>
      </c>
      <c r="F66" s="175"/>
      <c r="G66" s="175"/>
      <c r="H66" s="175">
        <f>'将来負担比率（分子）の構造'!K$41</f>
        <v>3465</v>
      </c>
      <c r="I66" s="175"/>
      <c r="J66" s="175"/>
      <c r="K66" s="175">
        <f>'将来負担比率（分子）の構造'!L$41</f>
        <v>3525</v>
      </c>
      <c r="L66" s="175"/>
      <c r="M66" s="175"/>
      <c r="N66" s="175">
        <f>'将来負担比率（分子）の構造'!M$41</f>
        <v>3543</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2560</v>
      </c>
      <c r="C72" s="179">
        <f>基金残高に係る経年分析!G55</f>
        <v>2570</v>
      </c>
      <c r="D72" s="179">
        <f>基金残高に係る経年分析!H55</f>
        <v>2575</v>
      </c>
    </row>
    <row r="73" spans="1:16" x14ac:dyDescent="0.15">
      <c r="A73" s="178" t="s">
        <v>80</v>
      </c>
      <c r="B73" s="179">
        <f>基金残高に係る経年分析!F56</f>
        <v>1260</v>
      </c>
      <c r="C73" s="179">
        <f>基金残高に係る経年分析!G56</f>
        <v>1262</v>
      </c>
      <c r="D73" s="179">
        <f>基金残高に係る経年分析!H56</f>
        <v>1264</v>
      </c>
    </row>
    <row r="74" spans="1:16" x14ac:dyDescent="0.15">
      <c r="A74" s="178" t="s">
        <v>81</v>
      </c>
      <c r="B74" s="179">
        <f>基金残高に係る経年分析!F57</f>
        <v>1303</v>
      </c>
      <c r="C74" s="179">
        <f>基金残高に係る経年分析!G57</f>
        <v>1502</v>
      </c>
      <c r="D74" s="179">
        <f>基金残高に係る経年分析!H57</f>
        <v>1643</v>
      </c>
    </row>
  </sheetData>
  <sheetProtection algorithmName="SHA-512" hashValue="9VvGP/2z5V0J44GVWoPRc5lBdwEZ2H1Sm/mhjPIlf92vY1NFSyq2zkYD6o7s7Nx5BLz9i6P7S4VUggM8PnfkuQ==" saltValue="NB0Bfb8SPJhXe2cBq5UQ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2024-03-08T05:57:51Z</cp:lastPrinted>
  <dcterms:created xsi:type="dcterms:W3CDTF">2024-02-05T03:00:37Z</dcterms:created>
  <dcterms:modified xsi:type="dcterms:W3CDTF">2024-09-06T01:50:59Z</dcterms:modified>
  <cp:category/>
</cp:coreProperties>
</file>