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専用\□財政課共有　改　専用・財政課共有のデータをこちらに移行して整理\86その他公表・調査関係\15財政状況資料集(3・6・10月）\R4年度財政状況資料集\02結合（10月）\③提出用\"/>
    </mc:Choice>
  </mc:AlternateContent>
  <xr:revisionPtr revIDLastSave="0" documentId="13_ncr:1_{CC9447EC-3A5B-4A06-90FC-DFCE6CBB3AA0}"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<sst xmlns="http://schemas.openxmlformats.org/spreadsheetml/2006/main" count="1130" uniqueCount="617">
  <si>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</si>
  <si>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</si>
  <si>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</si>
  <si>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</si>
  <si>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</si>
  <si>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</si>
  <si>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</si>
  <si>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</si>
  <si>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</si>
  <si>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</si>
  <si>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</si>
  <si>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</si>
  <si>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</si>
  <si>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</si>
  <si>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</si>
  <si>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</si>
  <si>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</si>
  <si>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</si>
  <si>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</si>
  <si>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</si>
  <si>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</si>
  <si>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</si>
  <si>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</si>
  <si>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</si>
  <si>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</si>
  <si>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</si>
  <si>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</si>
  <si>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</si>
  <si>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</si>
  <si>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</si>
  <si>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</si>
  <si>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</si>
  <si>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</si>
  <si>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</si>
  <si>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</si>
  <si>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</si>
  <si>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</si>
  <si>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</si>
  <si>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</si>
  <si>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</si>
  <si>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</si>
  <si>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</si>
  <si>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</si>
  <si>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</si>
  <si>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</si>
  <si>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</si>
  <si>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</si>
  <si>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</si>
  <si>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</si>
  <si>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</si>
  <si>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</si>
  <si>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</si>
  <si>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</si>
  <si>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</si>
  <si>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</si>
  <si>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</si>
  <si>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</si>
  <si>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</si>
  <si>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</si>
  <si>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</si>
  <si>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</si>
  <si>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</si>
  <si>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</si>
  <si>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</si>
  <si>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</si>
  <si>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</si>
  <si>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</si>
  <si>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</si>
  <si>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</si>
  <si>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</si>
  <si>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</si>
  <si>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</si>
  <si>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</si>
  <si>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</si>
  <si>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</si>
  <si>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</si>
  <si>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</si>
  <si>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</si>
  <si>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</si>
  <si>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</si>
  <si>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</si>
  <si>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</si>
  <si>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</si>
  <si>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</si>
  <si>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</si>
  <si>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</si>
  <si>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</si>
  <si>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</si>
  <si>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</si>
  <si>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</si>
  <si>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</si>
  <si>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</si>
  <si>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</si>
  <si>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</si>
  <si>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</si>
  <si>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</si>
  <si>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</si>
  <si>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</si>
  <si>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</si>
  <si>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</si>
  <si>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</si>
  <si>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</si>
  <si>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</si>
  <si>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</si>
  <si>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</si>
  <si>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</si>
  <si>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</si>
  <si>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</si>
  <si>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</si>
  <si>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</si>
  <si>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</si>
  <si>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</si>
  <si>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</si>
  <si>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</si>
  <si>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</si>
  <si>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</si>
  <si>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</si>
  <si>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</si>
  <si>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</si>
  <si>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</si>
  <si>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</si>
  <si>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</si>
  <si>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</si>
  <si>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</si>
  <si>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</si>
  <si>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</si>
  <si>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</si>
  <si>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</si>
  <si>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</si>
  <si>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</si>
  <si>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</si>
  <si>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</si>
  <si>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</si>
  <si>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</si>
  <si>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</si>
  <si>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</si>
  <si>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</si>
  <si>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</si>
  <si>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</si>
  <si>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</si>
  <si>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</si>
  <si>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</si>
  <si>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</si>
  <si>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</si>
  <si>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</si>
  <si>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</si>
  <si>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</si>
  <si>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</si>
  <si>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</si>
  <si>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</si>
  <si>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</si>
  <si>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</si>
  <si>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</si>
  <si>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</si>
  <si>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</si>
  <si>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</si>
  <si>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</si>
  <si>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</si>
  <si>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</si>
  <si>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</si>
  <si>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</si>
  <si>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</si>
  <si>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</si>
  <si>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</si>
  <si>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</si>
  <si>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</si>
  <si>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</si>
  <si>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</si>
  <si>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</si>
  <si>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</si>
  <si>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</si>
  <si>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</si>
  <si>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</si>
  <si>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</si>
  <si>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</si>
  <si>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</si>
  <si>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</si>
  <si>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</si>
  <si>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</si>
  <si>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</si>
  <si>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</si>
  <si>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</si>
  <si>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</si>
  <si>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</si>
  <si>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</si>
  <si>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</si>
  <si>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</si>
  <si>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</si>
  <si>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</si>
  <si>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</si>
  <si>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</si>
  <si>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</si>
  <si>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</si>
  <si>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</si>
  <si>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</si>
  <si>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</si>
  <si>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</si>
  <si>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</si>
  <si>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</si>
  <si>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</si>
  <si>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</si>
  <si>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</si>
  <si>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</si>
  <si>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</si>
  <si>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</si>
  <si>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</si>
  <si>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</si>
  <si>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</si>
  <si>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</si>
  <si>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</si>
  <si>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</si>
  <si>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</si>
  <si>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</si>
  <si>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</si>
  <si>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</si>
  <si>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</si>
  <si>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</si>
  <si>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</si>
  <si>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</si>
  <si>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徳島県阿波市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</si>
  <si>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</si>
  <si>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</si>
  <si>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</si>
  <si>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</si>
  <si>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</si>
  <si>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</si>
  <si>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</si>
  <si>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</si>
  <si>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</si>
  <si>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</si>
  <si>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</si>
  <si>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</si>
  <si>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</si>
  <si>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</si>
  <si>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</si>
  <si>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</si>
  <si>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</si>
  <si>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</si>
  <si>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</si>
  <si>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</si>
  <si>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</si>
  <si>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</si>
  <si>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</si>
  <si>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</si>
  <si>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</si>
  <si>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</si>
  <si>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</si>
  <si>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</si>
  <si>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</si>
  <si>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</si>
  <si>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</si>
  <si>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</si>
  <si>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</si>
  <si>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</si>
  <si>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</si>
  <si>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</si>
  <si>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</si>
  <si>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</si>
  <si>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</si>
  <si>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</si>
  <si>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</si>
  <si>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</si>
  <si>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</si>
  <si>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</si>
  <si>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</si>
  <si>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</si>
  <si>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</si>
  <si>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</si>
  <si>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</si>
  <si>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</si>
  <si>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</si>
  <si>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</si>
  <si>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</si>
  <si>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</si>
  <si>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</si>
  <si>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</si>
  <si>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</si>
  <si>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</si>
  <si>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</si>
  <si>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t>
    <phoneticPr fontId="5"/>
  </si>
  <si>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</si>
  <si>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</si>
  <si>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</si>
  <si>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</si>
  <si>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</si>
  <si>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</si>
  <si>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</si>
  <si>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</si>
  <si>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</si>
  <si>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</si>
  <si>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</si>
  <si>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</si>
  <si>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</si>
  <si>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</si>
  <si>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</si>
  <si>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</si>
  <si>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</si>
  <si>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</si>
  <si>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</si>
  <si>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</si>
  <si>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</si>
  <si>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</si>
  <si>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</si>
  <si>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</si>
  <si>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</si>
  <si>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</si>
  <si>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</si>
  <si>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</si>
  <si>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</si>
  <si>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</si>
  <si>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</si>
  <si>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</si>
  <si>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</si>
  <si>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</si>
  <si>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</si>
  <si>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</si>
  <si>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</si>
  <si>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</si>
  <si>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</si>
  <si>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</si>
  <si>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</si>
  <si>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</si>
  <si>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</si>
  <si>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</si>
  <si>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</si>
  <si>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</si>
  <si>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</si>
  <si>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</si>
  <si>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</si>
  <si>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</si>
  <si>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</si>
  <si>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</si>
  <si>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</si>
  <si>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</si>
  <si>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</si>
  <si>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</si>
  <si>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</si>
  <si>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</si>
  <si>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</si>
  <si>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</si>
  <si>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</si>
  <si>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</si>
  <si>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</si>
  <si>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</si>
  <si>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</si>
  <si>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</si>
  <si>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</si>
  <si>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</si>
  <si>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</si>
  <si>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</si>
  <si>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</si>
  <si>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</si>
  <si>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</si>
  <si>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</si>
  <si>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</si>
  <si>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</si>
  <si>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</si>
  <si>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</si>
  <si>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</si>
  <si>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</si>
  <si>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</si>
  <si>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</si>
  <si>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</si>
  <si>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</si>
  <si>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</si>
  <si>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</si>
  <si>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</si>
  <si>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</si>
  <si>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</si>
  <si>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</si>
  <si>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</si>
  <si>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</si>
  <si>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</si>
  <si>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</si>
  <si>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徳島県阿波市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</si>
  <si>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</si>
  <si>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</si>
  <si>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</si>
  <si>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</si>
  <si>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</si>
  <si>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</si>
  <si>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</si>
  <si>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</si>
  <si>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</si>
  <si>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</si>
  <si>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</si>
  <si>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</si>
  <si>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</si>
  <si>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</si>
  <si>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</si>
  <si>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</si>
  <si>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</si>
  <si>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</si>
  <si>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</si>
  <si>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</si>
  <si>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</si>
  <si>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</si>
  <si>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</si>
  <si>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</si>
  <si>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</si>
  <si>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</si>
  <si>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</si>
  <si>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</si>
  <si>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</si>
  <si>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</si>
  <si>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</si>
  <si>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</si>
  <si>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</si>
  <si>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</si>
  <si>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</si>
  <si>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</si>
  <si>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</si>
  <si>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</si>
  <si>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</si>
  <si>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</si>
  <si>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</si>
  <si>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</si>
  <si>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</si>
  <si>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</si>
  <si>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</si>
  <si>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</si>
  <si>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</si>
  <si>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</si>
  <si>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</si>
  <si>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</si>
  <si>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</si>
  <si>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</si>
  <si>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</si>
  <si>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</si>
  <si>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</si>
  <si>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</si>
  <si>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</si>
  <si>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</si>
  <si>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</si>
  <si>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</si>
  <si>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</si>
  <si>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</si>
  <si>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</si>
  <si>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</si>
  <si>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</si>
  <si>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</si>
  <si>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</si>
  <si>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</si>
  <si>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</si>
  <si>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</si>
  <si>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</si>
  <si>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</si>
  <si>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</si>
  <si>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</si>
  <si>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</si>
  <si>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</si>
  <si>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</si>
  <si>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</si>
  <si>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</si>
  <si>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</si>
  <si>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</si>
  <si>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</si>
  <si>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</si>
  <si>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</si>
  <si>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</si>
  <si>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</si>
  <si>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</si>
  <si>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</si>
  <si>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</si>
  <si>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</si>
  <si>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</si>
  <si>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</si>
  <si>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</si>
  <si>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</si>
  <si>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</si>
  <si>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</si>
  <si>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</si>
  <si>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</si>
  <si>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</si>
  <si>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</si>
  <si>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</si>
  <si>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</si>
  <si>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</si>
  <si>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</si>
  <si>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</si>
  <si>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</si>
  <si>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</si>
  <si>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</si>
  <si>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</si>
  <si>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</si>
  <si>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</si>
  <si>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</si>
  <si>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</si>
  <si>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</si>
  <si>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</si>
  <si>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</si>
  <si>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</si>
  <si>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</si>
  <si>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</si>
  <si>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</si>
  <si>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</si>
  <si>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</si>
  <si>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</si>
  <si>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</si>
  <si>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</si>
  <si>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</si>
  <si>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</si>
  <si>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</si>
  <si>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</si>
  <si>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</si>
  <si>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</si>
  <si>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</si>
  <si>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</si>
  <si>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</si>
  <si>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</si>
  <si>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</si>
  <si>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</si>
  <si>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</si>
  <si>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</si>
  <si>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</si>
  <si>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</si>
  <si>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</si>
  <si>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</si>
  <si>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</si>
  <si>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</si>
  <si>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</si>
  <si>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</si>
  <si>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</si>
  <si>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</si>
  <si>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</si>
  <si>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</si>
  <si>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</si>
  <si>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</si>
  <si>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</si>
  <si>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</si>
  <si>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</si>
  <si>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</si>
  <si>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</si>
  <si>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</si>
  <si>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</si>
  <si>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</si>
  <si>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</si>
  <si>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</si>
  <si>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</si>
  <si>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</si>
  <si>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</si>
  <si>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</si>
  <si>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</si>
  <si>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</si>
  <si>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</si>
  <si>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</si>
  <si>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</si>
  <si>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</si>
  <si>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</si>
  <si>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</si>
  <si>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</si>
  <si>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</si>
  <si>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</si>
  <si>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</si>
  <si>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</si>
  <si>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</si>
  <si>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</si>
  <si>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</si>
  <si>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</si>
  <si>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</si>
  <si>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</si>
  <si>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</si>
  <si>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</si>
  <si>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</si>
  <si>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</si>
  <si>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</si>
  <si>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</si>
  <si>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</si>
  <si>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</si>
  <si>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</si>
  <si>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6.85</t>
  </si>
  <si>
    <t>▲ 3.87</t>
  </si>
  <si>
    <t>▲ 1.04</t>
  </si>
  <si>
    <t>▲ 0.68</t>
  </si>
  <si>
    <t>水道事業会計</t>
  </si>
  <si>
    <t>一般会計</t>
  </si>
  <si>
    <t>介護保険特別会計</t>
  </si>
  <si>
    <t>国民健康保険特別会計</t>
  </si>
  <si>
    <t>後期高齢者医療特別会計</t>
  </si>
  <si>
    <t>農業集落排水事業特別会計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</si>
  <si>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</si>
  <si>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</si>
  <si>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</si>
  <si>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</si>
  <si>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</si>
  <si>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</si>
  <si>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</si>
  <si>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</si>
  <si>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</si>
  <si>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</si>
  <si>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</si>
  <si>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</si>
  <si>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</si>
  <si>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</si>
  <si>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</si>
  <si>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</si>
  <si>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</si>
  <si>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</si>
  <si>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</si>
  <si>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</si>
  <si>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御所リゾート</t>
  </si>
  <si>
    <t>まちづくり振興基金</t>
  </si>
  <si>
    <t>公共施設等総合管理基金</t>
  </si>
  <si>
    <t>教育施設整備基金</t>
  </si>
  <si>
    <t>情報システム施設整備基金</t>
  </si>
  <si>
    <t>地域福祉基金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</si>
  <si>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</si>
  <si>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</si>
  <si>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</si>
  <si>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</si>
  <si>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</si>
  <si>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将来負担比率・実質公債費比率は、ともに類似団体平均より低い値となっている。実質公債費比率については、令和4年度は令和2年度に認定こども園整備などに活用した合併特例債の元金償還が始まったことにより分子を構成する元利償還金の額は増え、分母を構成する普通交付税、臨時財政対策債が減となった結果、単年度で比較した場合は前年度より1.2ポイント増加したが、3か年平均で比較した場合は前年度から0.1ﾎﾟｲﾝﾄ改善した。今後も新たな施設整備などは必要最小限としつつ、過疎債などの交付税措置のある有利な地方債を有効に活用しながら、実質公債費比率の上昇を抑制していく。</t>
    <rPh sb="66" eb="68">
      <t>ニンテイ</t>
    </rPh>
    <rPh sb="71" eb="72">
      <t>エン</t>
    </rPh>
    <rPh sb="72" eb="74">
      <t>セイビ</t>
    </rPh>
    <rPh sb="77" eb="79">
      <t>カツヨウ</t>
    </rPh>
    <rPh sb="81" eb="83">
      <t>ガッペイ</t>
    </rPh>
    <rPh sb="83" eb="86">
      <t>トクレイサイ</t>
    </rPh>
    <rPh sb="132" eb="134">
      <t>リンジ</t>
    </rPh>
    <rPh sb="134" eb="136">
      <t>ザイセイ</t>
    </rPh>
    <rPh sb="136" eb="138">
      <t>タイサク</t>
    </rPh>
    <rPh sb="138" eb="139">
      <t>サイ</t>
    </rPh>
    <rPh sb="140" eb="141">
      <t>ゲン</t>
    </rPh>
    <rPh sb="145" eb="147">
      <t>ケッカ</t>
    </rPh>
    <rPh sb="148" eb="151">
      <t>タンネンド</t>
    </rPh>
    <rPh sb="152" eb="154">
      <t>ヒカク</t>
    </rPh>
    <rPh sb="156" eb="158">
      <t>バアイ</t>
    </rPh>
    <rPh sb="159" eb="162">
      <t>ゼンネンド</t>
    </rPh>
    <rPh sb="171" eb="173">
      <t>ゾウカ</t>
    </rPh>
    <rPh sb="183" eb="185">
      <t>ヒカク</t>
    </rPh>
    <rPh sb="187" eb="189">
      <t>バアイ</t>
    </rPh>
    <rPh sb="208" eb="210">
      <t>コンゴ</t>
    </rPh>
    <rPh sb="211" eb="212">
      <t>アラ</t>
    </rPh>
    <rPh sb="214" eb="216">
      <t>シセツ</t>
    </rPh>
    <rPh sb="216" eb="218">
      <t>セイビ</t>
    </rPh>
    <rPh sb="221" eb="223">
      <t>ヒツヨウ</t>
    </rPh>
    <rPh sb="223" eb="226">
      <t>サイショウゲン</t>
    </rPh>
    <rPh sb="231" eb="233">
      <t>カソ</t>
    </rPh>
    <rPh sb="233" eb="234">
      <t>サイ</t>
    </rPh>
    <rPh sb="237" eb="240">
      <t>コウフゼイ</t>
    </rPh>
    <rPh sb="240" eb="242">
      <t>ソチ</t>
    </rPh>
    <rPh sb="245" eb="247">
      <t>ユウリ</t>
    </rPh>
    <rPh sb="248" eb="251">
      <t>チホウサイ</t>
    </rPh>
    <rPh sb="252" eb="254">
      <t>ユウコウ</t>
    </rPh>
    <rPh sb="255" eb="257">
      <t>カツヨウ</t>
    </rPh>
    <rPh sb="262" eb="264">
      <t>ジッシツ</t>
    </rPh>
    <rPh sb="264" eb="267">
      <t>コウサイヒ</t>
    </rPh>
    <rPh sb="267" eb="269">
      <t>ヒリツ</t>
    </rPh>
    <rPh sb="270" eb="272">
      <t>ジョウショウ</t>
    </rPh>
    <rPh sb="273" eb="275">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</si>
  <si>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</si>
  <si>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</si>
  <si>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</si>
  <si>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は「－」だが、この要因は老朽化した公共施設の更新や大規模災害に備えるために積立てた基金残高の影響である。R4年度は大型事業の地方債の償還が終了したことで地方債現在高が減少したことにより前年度より10.2％改善された。交付税措置のある有利な地方債を優先して活用していることに加え、今現在は基金を積み立てることができているため将来負担比率は暫く「－」で推移すると見込んでいるが、合併前から所有する老朽化した公共施設を多数所有しており、有形固定資産減価償却率は上昇していることから、施設の更新については過度な地方債の発行や基金の取り崩しを行って将来負担比率の悪化にならないよう、公共施設等総合管理計画に基づき、施設の除却、集約化を積極的に進めていく必要がある。</t>
    <rPh sb="146" eb="147">
      <t>クワ</t>
    </rPh>
    <rPh sb="149" eb="150">
      <t>イマ</t>
    </rPh>
    <rPh sb="150" eb="152">
      <t>ゲンザイ</t>
    </rPh>
    <rPh sb="153" eb="155">
      <t>キキン</t>
    </rPh>
    <rPh sb="156" eb="157">
      <t>ツ</t>
    </rPh>
    <rPh sb="158" eb="159">
      <t>タ</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</si>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</sst>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A8FFEE0-978B-4451-8E8E-D65BBD2FEC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CD4B-4D8F-80AD-C53FDBDBFE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47772</c:v>
                </c:pt>
                <c:pt idx="1">
                  <c:v>138818</c:v>
                </c:pt>
                <c:pt idx="2">
                  <c:v>94323</c:v>
                </c:pt>
                <c:pt idx="3">
                  <c:v>70529</c:v>
                </c:pt>
                <c:pt idx="4">
                  <c:v>43876</c:v>
                </c:pt>
              </c:numCache>
            </c:numRef>
          </c:val>
          <c:smooth val="0"/>
          <c:extLst>
            <c:ext xmlns:c16="http://schemas.microsoft.com/office/drawing/2014/chart" uri="{C3380CC4-5D6E-409C-BE32-E72D297353CC}">
              <c16:uniqueId val="{00000001-CD4B-4D8F-80AD-C53FDBDBFE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4.21</c:v>
                </c:pt>
                <c:pt idx="1">
                  <c:v>3.65</c:v>
                </c:pt>
                <c:pt idx="2">
                  <c:v>4.3499999999999996</c:v>
                </c:pt>
                <c:pt idx="3">
                  <c:v>7.3</c:v>
                </c:pt>
                <c:pt idx="4">
                  <c:v>6.77</c:v>
                </c:pt>
              </c:numCache>
            </c:numRef>
          </c:val>
          <c:extLst>
            <c:ext xmlns:c16="http://schemas.microsoft.com/office/drawing/2014/chart" uri="{C3380CC4-5D6E-409C-BE32-E72D297353CC}">
              <c16:uniqueId val="{00000000-FDCE-4D04-9566-21E5C10FEC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29.03</c:v>
                </c:pt>
                <c:pt idx="1">
                  <c:v>26.44</c:v>
                </c:pt>
                <c:pt idx="2">
                  <c:v>25.36</c:v>
                </c:pt>
                <c:pt idx="3">
                  <c:v>25.49</c:v>
                </c:pt>
                <c:pt idx="4">
                  <c:v>26.08</c:v>
                </c:pt>
              </c:numCache>
            </c:numRef>
          </c:val>
          <c:extLst>
            <c:ext xmlns:c16="http://schemas.microsoft.com/office/drawing/2014/chart" uri="{C3380CC4-5D6E-409C-BE32-E72D297353CC}">
              <c16:uniqueId val="{00000001-FDCE-4D04-9566-21E5C10FEC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-6.85</c:v>
                </c:pt>
                <c:pt idx="1">
                  <c:v>-3.87</c:v>
                </c:pt>
                <c:pt idx="2">
                  <c:v>-1.04</c:v>
                </c:pt>
                <c:pt idx="3">
                  <c:v>4</c:v>
                </c:pt>
                <c:pt idx="4">
                  <c:v>-0.68</c:v>
                </c:pt>
              </c:numCache>
            </c:numRef>
          </c:val>
          <c:smooth val="0"/>
          <c:extLst>
            <c:ext xmlns:c16="http://schemas.microsoft.com/office/drawing/2014/chart" uri="{C3380CC4-5D6E-409C-BE32-E72D297353CC}">
              <c16:uniqueId val="{00000002-FDCE-4D04-9566-21E5C10FEC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76-48B1-90FB-9398915543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76-48B1-90FB-9398915543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76-48B1-90FB-93989155432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576-48B1-90FB-93989155432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576-48B1-90FB-93989155432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0.05</c:v>
                </c:pt>
                <c:pt idx="4">
                  <c:v>#N/A</c:v>
                </c:pt>
                <c:pt idx="5">
                  <c:v>0.06</c:v>
                </c:pt>
                <c:pt idx="6">
                  <c:v>#N/A</c:v>
                </c:pt>
                <c:pt idx="7">
                  <c:v>0.09</c:v>
                </c:pt>
                <c:pt idx="8">
                  <c:v>#N/A</c:v>
                </c:pt>
                <c:pt idx="9">
                  <c:v>0.09</c:v>
                </c:pt>
              </c:numCache>
            </c:numRef>
          </c:val>
          <c:extLst>
            <c:ext xmlns:c16="http://schemas.microsoft.com/office/drawing/2014/chart" uri="{C3380CC4-5D6E-409C-BE32-E72D297353CC}">
              <c16:uniqueId val="{00000005-3576-48B1-90FB-93989155432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1.27</c:v>
                </c:pt>
                <c:pt idx="4">
                  <c:v>#N/A</c:v>
                </c:pt>
                <c:pt idx="5">
                  <c:v>1.44</c:v>
                </c:pt>
                <c:pt idx="6">
                  <c:v>#N/A</c:v>
                </c:pt>
                <c:pt idx="7">
                  <c:v>1.7</c:v>
                </c:pt>
                <c:pt idx="8">
                  <c:v>#N/A</c:v>
                </c:pt>
                <c:pt idx="9">
                  <c:v>1.1000000000000001</c:v>
                </c:pt>
              </c:numCache>
            </c:numRef>
          </c:val>
          <c:extLst>
            <c:ext xmlns:c16="http://schemas.microsoft.com/office/drawing/2014/chart" uri="{C3380CC4-5D6E-409C-BE32-E72D297353CC}">
              <c16:uniqueId val="{00000006-3576-48B1-90FB-93989155432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0.98</c:v>
                </c:pt>
                <c:pt idx="2">
                  <c:v>#N/A</c:v>
                </c:pt>
                <c:pt idx="3">
                  <c:v>0.35</c:v>
                </c:pt>
                <c:pt idx="4">
                  <c:v>#N/A</c:v>
                </c:pt>
                <c:pt idx="5">
                  <c:v>0.56000000000000005</c:v>
                </c:pt>
                <c:pt idx="6">
                  <c:v>#N/A</c:v>
                </c:pt>
                <c:pt idx="7">
                  <c:v>1.1599999999999999</c:v>
                </c:pt>
                <c:pt idx="8">
                  <c:v>#N/A</c:v>
                </c:pt>
                <c:pt idx="9">
                  <c:v>1.58</c:v>
                </c:pt>
              </c:numCache>
            </c:numRef>
          </c:val>
          <c:extLst>
            <c:ext xmlns:c16="http://schemas.microsoft.com/office/drawing/2014/chart" uri="{C3380CC4-5D6E-409C-BE32-E72D297353CC}">
              <c16:uniqueId val="{00000007-3576-48B1-90FB-9398915543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c:v>
                </c:pt>
                <c:pt idx="2">
                  <c:v>#N/A</c:v>
                </c:pt>
                <c:pt idx="3">
                  <c:v>3.64</c:v>
                </c:pt>
                <c:pt idx="4">
                  <c:v>#N/A</c:v>
                </c:pt>
                <c:pt idx="5">
                  <c:v>4.34</c:v>
                </c:pt>
                <c:pt idx="6">
                  <c:v>#N/A</c:v>
                </c:pt>
                <c:pt idx="7">
                  <c:v>7.29</c:v>
                </c:pt>
                <c:pt idx="8">
                  <c:v>#N/A</c:v>
                </c:pt>
                <c:pt idx="9">
                  <c:v>6.76</c:v>
                </c:pt>
              </c:numCache>
            </c:numRef>
          </c:val>
          <c:extLst>
            <c:ext xmlns:c16="http://schemas.microsoft.com/office/drawing/2014/chart" uri="{C3380CC4-5D6E-409C-BE32-E72D297353CC}">
              <c16:uniqueId val="{00000008-3576-48B1-90FB-9398915543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11.84</c:v>
                </c:pt>
                <c:pt idx="2">
                  <c:v>#N/A</c:v>
                </c:pt>
                <c:pt idx="3">
                  <c:v>12.88</c:v>
                </c:pt>
                <c:pt idx="4">
                  <c:v>#N/A</c:v>
                </c:pt>
                <c:pt idx="5">
                  <c:v>15.19</c:v>
                </c:pt>
                <c:pt idx="6">
                  <c:v>#N/A</c:v>
                </c:pt>
                <c:pt idx="7">
                  <c:v>15.4</c:v>
                </c:pt>
                <c:pt idx="8">
                  <c:v>#N/A</c:v>
                </c:pt>
                <c:pt idx="9">
                  <c:v>16.47</c:v>
                </c:pt>
              </c:numCache>
            </c:numRef>
          </c:val>
          <c:extLst>
            <c:ext xmlns:c16="http://schemas.microsoft.com/office/drawing/2014/chart" uri="{C3380CC4-5D6E-409C-BE32-E72D297353CC}">
              <c16:uniqueId val="{00000009-3576-48B1-90FB-9398915543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2218</c:v>
                </c:pt>
                <c:pt idx="5">
                  <c:v>2033</c:v>
                </c:pt>
                <c:pt idx="8">
                  <c:v>1802</c:v>
                </c:pt>
                <c:pt idx="11">
                  <c:v>1780</c:v>
                </c:pt>
                <c:pt idx="14">
                  <c:v>1805</c:v>
                </c:pt>
              </c:numCache>
            </c:numRef>
          </c:val>
          <c:extLst>
            <c:ext xmlns:c16="http://schemas.microsoft.com/office/drawing/2014/chart" uri="{C3380CC4-5D6E-409C-BE32-E72D297353CC}">
              <c16:uniqueId val="{00000000-8457-4596-A6D7-1085E3D1EB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57-4596-A6D7-1085E3D1EB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49</c:v>
                </c:pt>
                <c:pt idx="3">
                  <c:v>42</c:v>
                </c:pt>
                <c:pt idx="6">
                  <c:v>35</c:v>
                </c:pt>
                <c:pt idx="9">
                  <c:v>24</c:v>
                </c:pt>
                <c:pt idx="12">
                  <c:v>17</c:v>
                </c:pt>
              </c:numCache>
            </c:numRef>
          </c:val>
          <c:extLst>
            <c:ext xmlns:c16="http://schemas.microsoft.com/office/drawing/2014/chart" uri="{C3380CC4-5D6E-409C-BE32-E72D297353CC}">
              <c16:uniqueId val="{00000002-8457-4596-A6D7-1085E3D1EB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245</c:v>
                </c:pt>
                <c:pt idx="3">
                  <c:v>173</c:v>
                </c:pt>
                <c:pt idx="6">
                  <c:v>9</c:v>
                </c:pt>
                <c:pt idx="9">
                  <c:v>14</c:v>
                </c:pt>
                <c:pt idx="12">
                  <c:v>26</c:v>
                </c:pt>
              </c:numCache>
            </c:numRef>
          </c:val>
          <c:extLst>
            <c:ext xmlns:c16="http://schemas.microsoft.com/office/drawing/2014/chart" uri="{C3380CC4-5D6E-409C-BE32-E72D297353CC}">
              <c16:uniqueId val="{00000003-8457-4596-A6D7-1085E3D1EB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82</c:v>
                </c:pt>
                <c:pt idx="3">
                  <c:v>82</c:v>
                </c:pt>
                <c:pt idx="6">
                  <c:v>82</c:v>
                </c:pt>
                <c:pt idx="9">
                  <c:v>79</c:v>
                </c:pt>
                <c:pt idx="12">
                  <c:v>93</c:v>
                </c:pt>
              </c:numCache>
            </c:numRef>
          </c:val>
          <c:extLst>
            <c:ext xmlns:c16="http://schemas.microsoft.com/office/drawing/2014/chart" uri="{C3380CC4-5D6E-409C-BE32-E72D297353CC}">
              <c16:uniqueId val="{00000004-8457-4596-A6D7-1085E3D1EB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57-4596-A6D7-1085E3D1EB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57-4596-A6D7-1085E3D1EB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2683</c:v>
                </c:pt>
                <c:pt idx="3">
                  <c:v>2634</c:v>
                </c:pt>
                <c:pt idx="6">
                  <c:v>2401</c:v>
                </c:pt>
                <c:pt idx="9">
                  <c:v>2437</c:v>
                </c:pt>
                <c:pt idx="12">
                  <c:v>2544</c:v>
                </c:pt>
              </c:numCache>
            </c:numRef>
          </c:val>
          <c:extLst>
            <c:ext xmlns:c16="http://schemas.microsoft.com/office/drawing/2014/chart" uri="{C3380CC4-5D6E-409C-BE32-E72D297353CC}">
              <c16:uniqueId val="{00000007-8457-4596-A6D7-1085E3D1EB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841</c:v>
                </c:pt>
                <c:pt idx="2">
                  <c:v>#N/A</c:v>
                </c:pt>
                <c:pt idx="3">
                  <c:v>#N/A</c:v>
                </c:pt>
                <c:pt idx="4">
                  <c:v>898</c:v>
                </c:pt>
                <c:pt idx="5">
                  <c:v>#N/A</c:v>
                </c:pt>
                <c:pt idx="6">
                  <c:v>#N/A</c:v>
                </c:pt>
                <c:pt idx="7">
                  <c:v>725</c:v>
                </c:pt>
                <c:pt idx="8">
                  <c:v>#N/A</c:v>
                </c:pt>
                <c:pt idx="9">
                  <c:v>#N/A</c:v>
                </c:pt>
                <c:pt idx="10">
                  <c:v>774</c:v>
                </c:pt>
                <c:pt idx="11">
                  <c:v>#N/A</c:v>
                </c:pt>
                <c:pt idx="12">
                  <c:v>#N/A</c:v>
                </c:pt>
                <c:pt idx="13">
                  <c:v>875</c:v>
                </c:pt>
                <c:pt idx="14">
                  <c:v>#N/A</c:v>
                </c:pt>
              </c:numCache>
            </c:numRef>
          </c:val>
          <c:smooth val="0"/>
          <c:extLst>
            <c:ext xmlns:c16="http://schemas.microsoft.com/office/drawing/2014/chart" uri="{C3380CC4-5D6E-409C-BE32-E72D297353CC}">
              <c16:uniqueId val="{00000008-8457-4596-A6D7-1085E3D1EB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16651</c:v>
                </c:pt>
                <c:pt idx="5">
                  <c:v>16889</c:v>
                </c:pt>
                <c:pt idx="8">
                  <c:v>16789</c:v>
                </c:pt>
                <c:pt idx="11">
                  <c:v>16184</c:v>
                </c:pt>
                <c:pt idx="14">
                  <c:v>15150</c:v>
                </c:pt>
              </c:numCache>
            </c:numRef>
          </c:val>
          <c:extLst>
            <c:ext xmlns:c16="http://schemas.microsoft.com/office/drawing/2014/chart" uri="{C3380CC4-5D6E-409C-BE32-E72D297353CC}">
              <c16:uniqueId val="{00000000-FCE0-4273-8D21-0BF02954C5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224</c:v>
                </c:pt>
                <c:pt idx="5">
                  <c:v>173</c:v>
                </c:pt>
                <c:pt idx="8">
                  <c:v>139</c:v>
                </c:pt>
                <c:pt idx="11">
                  <c:v>126</c:v>
                </c:pt>
                <c:pt idx="14">
                  <c:v>94</c:v>
                </c:pt>
              </c:numCache>
            </c:numRef>
          </c:val>
          <c:extLst>
            <c:ext xmlns:c16="http://schemas.microsoft.com/office/drawing/2014/chart" uri="{C3380CC4-5D6E-409C-BE32-E72D297353CC}">
              <c16:uniqueId val="{00000001-FCE0-4273-8D21-0BF02954C5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12363</c:v>
                </c:pt>
                <c:pt idx="5">
                  <c:v>11918</c:v>
                </c:pt>
                <c:pt idx="8">
                  <c:v>11953</c:v>
                </c:pt>
                <c:pt idx="11">
                  <c:v>12447</c:v>
                </c:pt>
                <c:pt idx="14">
                  <c:v>12849</c:v>
                </c:pt>
              </c:numCache>
            </c:numRef>
          </c:val>
          <c:extLst>
            <c:ext xmlns:c16="http://schemas.microsoft.com/office/drawing/2014/chart" uri="{C3380CC4-5D6E-409C-BE32-E72D297353CC}">
              <c16:uniqueId val="{00000002-FCE0-4273-8D21-0BF02954C5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E0-4273-8D21-0BF02954C5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E0-4273-8D21-0BF02954C5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E0-4273-8D21-0BF02954C5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2893</c:v>
                </c:pt>
                <c:pt idx="3">
                  <c:v>2811</c:v>
                </c:pt>
                <c:pt idx="6">
                  <c:v>2692</c:v>
                </c:pt>
                <c:pt idx="9">
                  <c:v>2799</c:v>
                </c:pt>
                <c:pt idx="12">
                  <c:v>2582</c:v>
                </c:pt>
              </c:numCache>
            </c:numRef>
          </c:val>
          <c:extLst>
            <c:ext xmlns:c16="http://schemas.microsoft.com/office/drawing/2014/chart" uri="{C3380CC4-5D6E-409C-BE32-E72D297353CC}">
              <c16:uniqueId val="{00000006-FCE0-4273-8D21-0BF02954C5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271</c:v>
                </c:pt>
                <c:pt idx="3">
                  <c:v>133</c:v>
                </c:pt>
                <c:pt idx="6">
                  <c:v>267</c:v>
                </c:pt>
                <c:pt idx="9">
                  <c:v>292</c:v>
                </c:pt>
                <c:pt idx="12">
                  <c:v>270</c:v>
                </c:pt>
              </c:numCache>
            </c:numRef>
          </c:val>
          <c:extLst>
            <c:ext xmlns:c16="http://schemas.microsoft.com/office/drawing/2014/chart" uri="{C3380CC4-5D6E-409C-BE32-E72D297353CC}">
              <c16:uniqueId val="{00000007-FCE0-4273-8D21-0BF02954C5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580</c:v>
                </c:pt>
                <c:pt idx="3">
                  <c:v>537</c:v>
                </c:pt>
                <c:pt idx="6">
                  <c:v>449</c:v>
                </c:pt>
                <c:pt idx="9">
                  <c:v>399</c:v>
                </c:pt>
                <c:pt idx="12">
                  <c:v>430</c:v>
                </c:pt>
              </c:numCache>
            </c:numRef>
          </c:val>
          <c:extLst>
            <c:ext xmlns:c16="http://schemas.microsoft.com/office/drawing/2014/chart" uri="{C3380CC4-5D6E-409C-BE32-E72D297353CC}">
              <c16:uniqueId val="{00000008-FCE0-4273-8D21-0BF02954C5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143</c:v>
                </c:pt>
                <c:pt idx="3">
                  <c:v>104</c:v>
                </c:pt>
                <c:pt idx="6">
                  <c:v>71</c:v>
                </c:pt>
                <c:pt idx="9">
                  <c:v>48</c:v>
                </c:pt>
                <c:pt idx="12">
                  <c:v>32</c:v>
                </c:pt>
              </c:numCache>
            </c:numRef>
          </c:val>
          <c:extLst>
            <c:ext xmlns:c16="http://schemas.microsoft.com/office/drawing/2014/chart" uri="{C3380CC4-5D6E-409C-BE32-E72D297353CC}">
              <c16:uniqueId val="{00000009-FCE0-4273-8D21-0BF02954C5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20565</c:v>
                </c:pt>
                <c:pt idx="3">
                  <c:v>21188</c:v>
                </c:pt>
                <c:pt idx="6">
                  <c:v>21010</c:v>
                </c:pt>
                <c:pt idx="9">
                  <c:v>20259</c:v>
                </c:pt>
                <c:pt idx="12">
                  <c:v>18921</c:v>
                </c:pt>
              </c:numCache>
            </c:numRef>
          </c:val>
          <c:extLst>
            <c:ext xmlns:c16="http://schemas.microsoft.com/office/drawing/2014/chart" uri="{C3380CC4-5D6E-409C-BE32-E72D297353CC}">
              <c16:uniqueId val="{0000000A-FCE0-4273-8D21-0BF02954C5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E0-4273-8D21-0BF02954C5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3006</c:v>
                </c:pt>
                <c:pt idx="1">
                  <c:v>3118</c:v>
                </c:pt>
                <c:pt idx="2">
                  <c:v>3120</c:v>
                </c:pt>
              </c:numCache>
            </c:numRef>
          </c:val>
          <c:extLst>
            <c:ext xmlns:c16="http://schemas.microsoft.com/office/drawing/2014/chart" uri="{C3380CC4-5D6E-409C-BE32-E72D297353CC}">
              <c16:uniqueId val="{00000000-7874-48EE-9E69-EC290679E7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2613</c:v>
                </c:pt>
                <c:pt idx="1">
                  <c:v>2750</c:v>
                </c:pt>
                <c:pt idx="2">
                  <c:v>2752</c:v>
                </c:pt>
              </c:numCache>
            </c:numRef>
          </c:val>
          <c:extLst>
            <c:ext xmlns:c16="http://schemas.microsoft.com/office/drawing/2014/chart" uri="{C3380CC4-5D6E-409C-BE32-E72D297353CC}">
              <c16:uniqueId val="{00000001-7874-48EE-9E69-EC290679E7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8006</c:v>
                </c:pt>
                <c:pt idx="1">
                  <c:v>8209</c:v>
                </c:pt>
                <c:pt idx="2">
                  <c:v>8785</c:v>
                </c:pt>
              </c:numCache>
            </c:numRef>
          </c:val>
          <c:extLst>
            <c:ext xmlns:c16="http://schemas.microsoft.com/office/drawing/2014/chart" uri="{C3380CC4-5D6E-409C-BE32-E72D297353CC}">
              <c16:uniqueId val="{00000002-7874-48EE-9E69-EC290679E7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{F900E31D-D4D8-4AC9-8747-6A4AFEAC67FD}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266-48DF-8A25-F7C5996489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{EF61EF01-D026-45F9-BC35-9B888EB94951}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66-48DF-8A25-F7C5996489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{78BD3292-8B91-43FB-9043-8B9E5A88170B}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66-48DF-8A25-F7C5996489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{5FF49247-F514-4D57-8358-F3D1968B911F}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66-48DF-8A25-F7C5996489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{8758759A-8B27-418D-8E92-1F42190CAA06}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66-48DF-8A25-F7C59964893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{EBFD4FF3-77E7-4330-AE9B-07536841DDB3}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266-48DF-8A25-F7C59964893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{3AA3AFFD-3FA6-4C46-B0BE-CCD64F4F26D5}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266-48DF-8A25-F7C59964893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{45C9F551-DDA1-4528-9702-B15914CB526C}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266-48DF-8A25-F7C59964893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{4AF899DE-3EE6-4BFD-BD4D-C32A0AB24A45}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266-48DF-8A25-F7C5996489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62.4</c:v>
                </c:pt>
                <c:pt idx="16">
                  <c:v>63</c:v>
                </c:pt>
                <c:pt idx="24">
                  <c:v>64.099999999999994</c:v>
                </c:pt>
                <c:pt idx="32">
                  <c:v>65.599999999999994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66-48DF-8A25-F7C5996489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{1D7C1C50-7B6F-4BBD-BCB6-4BA623DF5BCA}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266-48DF-8A25-F7C5996489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{626699A7-F135-4AE8-A8D1-17CD7F26197F}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66-48DF-8A25-F7C5996489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{9A99388C-630E-4120-B460-F0D0DF67C2A9}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66-48DF-8A25-F7C5996489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{3A10C39E-15CC-40F8-A827-E4B8E2D54BC7}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66-48DF-8A25-F7C5996489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{EDDF17D3-F119-4677-81B9-FE05D682BEFF}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66-48DF-8A25-F7C59964893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{AAA83CF9-A258-49A0-9F62-504094CC90C3}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266-48DF-8A25-F7C59964893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{CDF4B8F4-B17B-4BD5-8785-812AA111672A}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266-48DF-8A25-F7C59964893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{A352ED0B-8E2B-4008-91F9-B3D34725D8E0}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266-48DF-8A25-F7C59964893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{4834D3F0-26AA-40E6-88CD-E0BFB764D0AB}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266-48DF-8A25-F7C5996489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62.5</c:v>
                </c:pt>
                <c:pt idx="32">
                  <c:v>65</c:v>
                </c:pt>
              </c:numCache>
            </c:numRef>
          </c:xVal>
          <c:yVal>
            <c:numRef>
              <c:f>公会計指標分析・財政指標組合せ分析表!$BP$55:$DC$55</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6266-48DF-8A25-F7C599648931}"/>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{00103909-D930-49B5-8768-8F9D515D63C2}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429-49E8-A741-7B1F6E201B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{F93688FB-22AA-457D-80AE-4ABB9EF4A2A0}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29-49E8-A741-7B1F6E201B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{EAD23525-973B-4FD2-86AF-591EC0652C2E}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29-49E8-A741-7B1F6E201B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{0A3C5717-3DA1-46DA-9A46-452EC9257459}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29-49E8-A741-7B1F6E201B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{2A549125-7188-4680-BB97-29A292575B4A}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29-49E8-A741-7B1F6E201BE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{6B9ABF06-1FBF-49C1-9E5E-3E56ED5CEA70}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429-49E8-A741-7B1F6E201BE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{09377E02-794E-428A-96A3-75C30E38996A}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429-49E8-A741-7B1F6E201BE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{C77852AC-0060-4CE0-B1EB-29CC62C60F44}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429-49E8-A741-7B1F6E201BE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{19D46E2F-1F7C-4ED2-AD37-16A569241E62}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429-49E8-A741-7B1F6E201B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8.3000000000000007</c:v>
                </c:pt>
                <c:pt idx="16">
                  <c:v>8</c:v>
                </c:pt>
                <c:pt idx="24">
                  <c:v>7.8</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429-49E8-A741-7B1F6E201B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5.128734227591211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{C7C2C878-88EF-42D4-B5CD-9C5890BF97AB}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429-49E8-A741-7B1F6E201B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{1DA40ABB-310C-4D5E-B9AF-27E8D011683D}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29-49E8-A741-7B1F6E201B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{22D257C6-2E3E-4CBC-8F50-35DF4F798681}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29-49E8-A741-7B1F6E201B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{910B746E-3436-422B-91D7-185EA16758B2}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29-49E8-A741-7B1F6E201B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{16CD659B-16B2-4893-A2E0-2861F539370F}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29-49E8-A741-7B1F6E201BEA}"/>
                </c:ext>
              </c:extLst>
            </c:dLbl>
            <c:dLbl>
              <c:idx val="8"/>
              <c:layout>
                <c:manualLayout>
                  <c:x val="-1.8171803637232468E-2"/>
                  <c:y val="-7.354595189967581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{1C87EDC3-1EDF-40BB-8BB7-4E61B2E7A535}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429-49E8-A741-7B1F6E201BE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{D3EF3A9D-4D7A-42CB-9DE9-946A4D3D9D1A}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429-49E8-A741-7B1F6E201BE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{D4F35349-583A-4D0F-88EC-372E10D95523}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429-49E8-A741-7B1F6E201BE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{8D399D8E-0EE5-428E-9530-423517110553}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429-49E8-A741-7B1F6E201B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8.9</c:v>
                </c:pt>
                <c:pt idx="32">
                  <c:v>8.9</c:v>
                </c:pt>
              </c:numCache>
            </c:numRef>
          </c:xVal>
          <c:yVal>
            <c:numRef>
              <c:f>公会計指標分析・財政指標組合せ分析表!$BP$77:$DC$77</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D429-49E8-A741-7B1F6E201BEA}"/>
            </c:ext>
          </c:extLst>
        </c:ser>
        <c:dLbls>
          <c:showLegendKey val="0"/>
          <c:showVal val="1"/>
          <c:showCatName val="0"/>
          <c:showSerName val="0"/>
          <c:showPercent val="0"/>
          <c:showBubbleSize val="0"/>
        </c:dLbls>
        <c:axId val="84219776"/>
        <c:axId val="84234240"/>
      </c:scatterChart>
      <c:valAx>
        <c:axId val="84219776"/>
        <c:scaling>
          <c:orientation val="maxMin"/>
          <c:max val="9"/>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
34,867
191.11
21,147,835
20,195,422
809,564
11,962,625
18,920,911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納税義務者数の増などの影響により市民税が増加したことで</a:t>
          </a:r>
          <a:r>
            <a:rPr lang="ja-JP" altLang="ja-JP" sz="1100" b="0" i="0" baseline="0">
              <a:solidFill>
                <a:schemeClr val="dk1"/>
              </a:solidFill>
              <a:effectLst/>
              <a:latin typeface="+mn-lt"/>
              <a:ea typeface="+mn-ea"/>
              <a:cs typeface="+mn-cs"/>
            </a:rPr>
            <a:t>基準財政収入額が増加し、単年度の財政力指数は増加したが、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か年平均の財政力指数は横ばいとなっている。人口の減少や全国平均を上回る高齢化率（令和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月末　</a:t>
          </a:r>
          <a:r>
            <a:rPr lang="en-US" altLang="ja-JP" sz="1100" b="0" i="0" baseline="0">
              <a:solidFill>
                <a:schemeClr val="dk1"/>
              </a:solidFill>
              <a:effectLst/>
              <a:latin typeface="+mn-lt"/>
              <a:ea typeface="+mn-ea"/>
              <a:cs typeface="+mn-cs"/>
            </a:rPr>
            <a:t>38.03</a:t>
          </a:r>
          <a:r>
            <a:rPr lang="ja-JP" altLang="ja-JP" sz="1100" b="0" i="0" baseline="0">
              <a:solidFill>
                <a:schemeClr val="dk1"/>
              </a:solidFill>
              <a:effectLst/>
              <a:latin typeface="+mn-lt"/>
              <a:ea typeface="+mn-ea"/>
              <a:cs typeface="+mn-cs"/>
            </a:rPr>
            <a:t>％）に加え、市内に中心となる企業がないこと等により、財政基盤が弱く、類似団体平均を下回っている。</a:t>
          </a:r>
          <a:r>
            <a:rPr kumimoji="1" lang="ja-JP" altLang="ja-JP" sz="1100" b="0" i="0" baseline="0">
              <a:solidFill>
                <a:schemeClr val="dk1"/>
              </a:solidFill>
              <a:effectLst/>
              <a:latin typeface="+mn-lt"/>
              <a:ea typeface="+mn-ea"/>
              <a:cs typeface="+mn-cs"/>
            </a:rPr>
            <a:t>今後も横ばいで推移すると予測しているが、市税の徴収強化、企業誘致などに積極的に取り組みつつ、行政の効率化に努めることにより、財政基盤の強化を図る。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歳入面において、令和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普通交付税の追加交付の影響が大きく経常収支比率は一時的に大幅に減少したが、令和４年度は普通交付税、臨時財政対策債の減少に加え、歳出面においても、ふるさと応援寄付金の好調による返礼品事業費の増や、認定こども園整備に伴う地方債の元金償還開始に伴う公債費の増などの影響により、令和４年度の経常収支比率は過去最高の</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今後も</a:t>
          </a:r>
          <a:r>
            <a:rPr lang="en-US" altLang="ja-JP" sz="1100">
              <a:solidFill>
                <a:schemeClr val="dk1"/>
              </a:solidFill>
              <a:effectLst/>
              <a:latin typeface="+mn-lt"/>
              <a:ea typeface="+mn-ea"/>
              <a:cs typeface="+mn-cs"/>
            </a:rPr>
            <a:t>90</a:t>
          </a:r>
          <a:r>
            <a:rPr lang="ja-JP" altLang="ja-JP" sz="1100">
              <a:solidFill>
                <a:schemeClr val="dk1"/>
              </a:solidFill>
              <a:effectLst/>
              <a:latin typeface="+mn-lt"/>
              <a:ea typeface="+mn-ea"/>
              <a:cs typeface="+mn-cs"/>
            </a:rPr>
            <a:t>％を超える厳しい状況は続くと予想されるので、継続事業の見直しや公共施設の統廃合を行い、経常経費の抑制に努める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42635</xdr:rowOff>
    </xdr:from>
    <xdr:to>
      <xdr:col>23</xdr:col>
      <xdr:colOff>133350</xdr:colOff>
      <xdr:row>61</xdr:row>
      <xdr:rowOff>43543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2963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42635</xdr:rowOff>
    </xdr:from>
    <xdr:to>
      <xdr:col>19</xdr:col>
      <xdr:colOff>133350</xdr:colOff>
      <xdr:row>61</xdr:row>
      <xdr:rowOff>2177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2963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90896</xdr:rowOff>
    </xdr:from>
    <xdr:to>
      <xdr:col>15</xdr:col>
      <xdr:colOff>82550</xdr:colOff>
      <xdr:row>61</xdr:row>
      <xdr:rowOff>2177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7789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60</xdr:row>
      <xdr:rowOff>90896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3997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164193</xdr:rowOff>
    </xdr:from>
    <xdr:to>
      <xdr:col>23</xdr:col>
      <xdr:colOff>184150</xdr:colOff>
      <xdr:row>61</xdr:row>
      <xdr:rowOff>94343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136270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163285</xdr:rowOff>
    </xdr:from>
    <xdr:to>
      <xdr:col>19</xdr:col>
      <xdr:colOff>184150</xdr:colOff>
      <xdr:row>60</xdr:row>
      <xdr:rowOff>93435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78212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122827</xdr:rowOff>
    </xdr:from>
    <xdr:to>
      <xdr:col>15</xdr:col>
      <xdr:colOff>133350</xdr:colOff>
      <xdr:row>61</xdr:row>
      <xdr:rowOff>52977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37754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40096</xdr:rowOff>
    </xdr:from>
    <xdr:to>
      <xdr:col>11</xdr:col>
      <xdr:colOff>82550</xdr:colOff>
      <xdr:row>60</xdr:row>
      <xdr:rowOff>141696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126473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88554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本市の人口１人当たり人件費・物件費等の決算額は類似団体平均よりも</a:t>
          </a:r>
          <a:r>
            <a:rPr kumimoji="1" lang="en-US" altLang="ja-JP" sz="1100">
              <a:solidFill>
                <a:schemeClr val="dk1"/>
              </a:solidFill>
              <a:effectLst/>
              <a:latin typeface="+mn-lt"/>
              <a:ea typeface="+mn-ea"/>
              <a:cs typeface="+mn-cs"/>
            </a:rPr>
            <a:t>46,596</a:t>
          </a:r>
          <a:r>
            <a:rPr kumimoji="1" lang="ja-JP" altLang="ja-JP" sz="1100">
              <a:solidFill>
                <a:schemeClr val="dk1"/>
              </a:solidFill>
              <a:effectLst/>
              <a:latin typeface="+mn-lt"/>
              <a:ea typeface="+mn-ea"/>
              <a:cs typeface="+mn-cs"/>
            </a:rPr>
            <a:t>円低い</a:t>
          </a:r>
          <a:r>
            <a:rPr kumimoji="1" lang="en-US" altLang="ja-JP" sz="1100">
              <a:solidFill>
                <a:schemeClr val="dk1"/>
              </a:solidFill>
              <a:effectLst/>
              <a:latin typeface="+mn-lt"/>
              <a:ea typeface="+mn-ea"/>
              <a:cs typeface="+mn-cs"/>
            </a:rPr>
            <a:t>166,813</a:t>
          </a:r>
          <a:r>
            <a:rPr kumimoji="1" lang="ja-JP" altLang="ja-JP" sz="1100">
              <a:solidFill>
                <a:schemeClr val="dk1"/>
              </a:solidFill>
              <a:effectLst/>
              <a:latin typeface="+mn-lt"/>
              <a:ea typeface="+mn-ea"/>
              <a:cs typeface="+mn-cs"/>
            </a:rPr>
            <a:t>円で、対前年比においては、</a:t>
          </a:r>
          <a:r>
            <a:rPr kumimoji="1" lang="en-US" altLang="ja-JP" sz="1100">
              <a:solidFill>
                <a:schemeClr val="dk1"/>
              </a:solidFill>
              <a:effectLst/>
              <a:latin typeface="+mn-lt"/>
              <a:ea typeface="+mn-ea"/>
              <a:cs typeface="+mn-cs"/>
            </a:rPr>
            <a:t>3,746</a:t>
          </a:r>
          <a:r>
            <a:rPr kumimoji="1" lang="ja-JP" altLang="ja-JP" sz="1100">
              <a:solidFill>
                <a:schemeClr val="dk1"/>
              </a:solidFill>
              <a:effectLst/>
              <a:latin typeface="+mn-lt"/>
              <a:ea typeface="+mn-ea"/>
              <a:cs typeface="+mn-cs"/>
            </a:rPr>
            <a:t>円の増となっている。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年度はふるさと応援寄付金の返礼品事業費や維持補修費が増加したことに加え、人口も前年度から</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人減少したことで人口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増加となった。今後も行政サービスの低下につながらないよう考慮しつつ定員管理の適正化を図るとともに、公共施設の統廃合、長寿命化といった取組を計画的に推進し、物件費、維持補修費の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136823</xdr:rowOff>
    </xdr:from>
    <xdr:to>
      <xdr:col>23</xdr:col>
      <xdr:colOff>133350</xdr:colOff>
      <xdr:row>81</xdr:row>
      <xdr:rowOff>143278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4273"/>
          <a:ext cx="8382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134389</xdr:rowOff>
    </xdr:from>
    <xdr:to>
      <xdr:col>19</xdr:col>
      <xdr:colOff>133350</xdr:colOff>
      <xdr:row>81</xdr:row>
      <xdr:rowOff>136823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1839"/>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119856</xdr:rowOff>
    </xdr:from>
    <xdr:to>
      <xdr:col>15</xdr:col>
      <xdr:colOff>82550</xdr:colOff>
      <xdr:row>81</xdr:row>
      <xdr:rowOff>134389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07306"/>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42694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114360</xdr:rowOff>
    </xdr:from>
    <xdr:to>
      <xdr:col>11</xdr:col>
      <xdr:colOff>31750</xdr:colOff>
      <xdr:row>81</xdr:row>
      <xdr:rowOff>119856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1810"/>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20783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6698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92478</xdr:rowOff>
    </xdr:from>
    <xdr:to>
      <xdr:col>23</xdr:col>
      <xdr:colOff>184150</xdr:colOff>
      <xdr:row>82</xdr:row>
      <xdr:rowOff>22628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13755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86023</xdr:rowOff>
    </xdr:from>
    <xdr:to>
      <xdr:col>19</xdr:col>
      <xdr:colOff>184150</xdr:colOff>
      <xdr:row>82</xdr:row>
      <xdr:rowOff>16173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26350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83589</xdr:rowOff>
    </xdr:from>
    <xdr:to>
      <xdr:col>15</xdr:col>
      <xdr:colOff>133350</xdr:colOff>
      <xdr:row>82</xdr:row>
      <xdr:rowOff>13739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23916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3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69056</xdr:rowOff>
    </xdr:from>
    <xdr:to>
      <xdr:col>11</xdr:col>
      <xdr:colOff>82550</xdr:colOff>
      <xdr:row>81</xdr:row>
      <xdr:rowOff>170656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9383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2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63560</xdr:rowOff>
    </xdr:from>
    <xdr:to>
      <xdr:col>7</xdr:col>
      <xdr:colOff>31750</xdr:colOff>
      <xdr:row>81</xdr:row>
      <xdr:rowOff>165160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3887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本市のラスパイレス指数は、</a:t>
          </a:r>
          <a:r>
            <a:rPr kumimoji="1" lang="en-US" altLang="ja-JP" sz="1100">
              <a:solidFill>
                <a:schemeClr val="dk1"/>
              </a:solidFill>
              <a:effectLst/>
              <a:latin typeface="+mn-lt"/>
              <a:ea typeface="+mn-ea"/>
              <a:cs typeface="+mn-cs"/>
            </a:rPr>
            <a:t>99.4</a:t>
          </a:r>
          <a:r>
            <a:rPr kumimoji="1" lang="ja-JP" altLang="ja-JP" sz="1100">
              <a:solidFill>
                <a:schemeClr val="dk1"/>
              </a:solidFill>
              <a:effectLst/>
              <a:latin typeface="+mn-lt"/>
              <a:ea typeface="+mn-ea"/>
              <a:cs typeface="+mn-cs"/>
            </a:rPr>
            <a:t>と国の基準である</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に対して下回っているが、類似団体平均と比べると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高い水準となっている。合併後からの退職者の一部不補充などにより年齢層のバランスが国と比較して高齢層に偏っているため、水準が高くなっている。</a:t>
          </a:r>
          <a:endParaRPr lang="ja-JP" altLang="ja-JP" sz="1400">
            <a:effectLst/>
          </a:endParaRPr>
        </a:p>
        <a:p>
          <a:r>
            <a:rPr kumimoji="1" lang="ja-JP" altLang="ja-JP" sz="1100">
              <a:solidFill>
                <a:schemeClr val="dk1"/>
              </a:solidFill>
              <a:effectLst/>
              <a:latin typeface="+mn-lt"/>
              <a:ea typeface="+mn-ea"/>
              <a:cs typeface="+mn-cs"/>
            </a:rPr>
            <a:t>　引き続き適正な人員配置と行政効率の高い組織づくりを進めていくことで、一層の給与適正化に努める。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144639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3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144639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本市の人口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9.26</a:t>
          </a:r>
          <a:r>
            <a:rPr kumimoji="1" lang="ja-JP" altLang="ja-JP" sz="1100">
              <a:solidFill>
                <a:schemeClr val="dk1"/>
              </a:solidFill>
              <a:effectLst/>
              <a:latin typeface="+mn-lt"/>
              <a:ea typeface="+mn-ea"/>
              <a:cs typeface="+mn-cs"/>
            </a:rPr>
            <a:t>人で、類似団体平均と比べると</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人下回っているものの、前年度に比べ</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人増えている。一般職員数が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名増したことに加え、住基人口が</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人減少したことが要因となっている。</a:t>
          </a:r>
          <a:endParaRPr lang="ja-JP" altLang="ja-JP" sz="1400">
            <a:effectLst/>
          </a:endParaRPr>
        </a:p>
        <a:p>
          <a:r>
            <a:rPr kumimoji="1" lang="ja-JP" altLang="ja-JP" sz="1100">
              <a:solidFill>
                <a:schemeClr val="dk1"/>
              </a:solidFill>
              <a:effectLst/>
              <a:latin typeface="+mn-lt"/>
              <a:ea typeface="+mn-ea"/>
              <a:cs typeface="+mn-cs"/>
            </a:rPr>
            <a:t>　今後も多様化する行政ニーズに対応するため効率的な職員配置と、定年引上げ等の状況も踏まえながらの適正な定員管理に取り組む。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20804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88270"/>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60</xdr:row>
      <xdr:rowOff>1270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675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146292</xdr:rowOff>
    </xdr:from>
    <xdr:to>
      <xdr:col>72</xdr:col>
      <xdr:colOff>203200</xdr:colOff>
      <xdr:row>59</xdr:row>
      <xdr:rowOff>152037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6184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127622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146292</xdr:rowOff>
    </xdr:from>
    <xdr:to>
      <xdr:col>68</xdr:col>
      <xdr:colOff>152400</xdr:colOff>
      <xdr:row>59</xdr:row>
      <xdr:rowOff>147441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6184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123026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88554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141454</xdr:rowOff>
    </xdr:from>
    <xdr:to>
      <xdr:col>81</xdr:col>
      <xdr:colOff>95250</xdr:colOff>
      <xdr:row>60</xdr:row>
      <xdr:rowOff>71604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157981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0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95492</xdr:rowOff>
    </xdr:from>
    <xdr:to>
      <xdr:col>68</xdr:col>
      <xdr:colOff>203200</xdr:colOff>
      <xdr:row>60</xdr:row>
      <xdr:rowOff>25642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35819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7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96641</xdr:rowOff>
    </xdr:from>
    <xdr:to>
      <xdr:col>64</xdr:col>
      <xdr:colOff>152400</xdr:colOff>
      <xdr:row>60</xdr:row>
      <xdr:rowOff>26791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36968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本市の実質公債費比率は、類似団体平均よりも</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7.7</a:t>
          </a:r>
          <a:r>
            <a:rPr lang="ja-JP" altLang="ja-JP" sz="1100" b="0" i="0" baseline="0">
              <a:solidFill>
                <a:schemeClr val="dk1"/>
              </a:solidFill>
              <a:effectLst/>
              <a:latin typeface="+mn-lt"/>
              <a:ea typeface="+mn-ea"/>
              <a:cs typeface="+mn-cs"/>
            </a:rPr>
            <a:t>％である。算定分子である公債費や一部事務組合等に対する負担金は増加し、算定分母となる普通交付税、臨時財政対策債が減となった結果、単年度で比較した場合は、前年度より約</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増加するが、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か年平均で比較した場合前年度より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％改善した。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今後も新たな施設整備などは必要最小限としつつ、過疎債など交付税措置のある有利な地方債を有効に活用しながら、実質公債費比率の上昇を抑制していく。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165312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3550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165312</xdr:rowOff>
    </xdr:from>
    <xdr:to>
      <xdr:col>77</xdr:col>
      <xdr:colOff>44450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375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3916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41504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165312</xdr:rowOff>
    </xdr:from>
    <xdr:to>
      <xdr:col>68</xdr:col>
      <xdr:colOff>152400</xdr:colOff>
      <xdr:row>37</xdr:row>
      <xdr:rowOff>3916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3751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本市は、将来負担額より充当可能財源が上回るため、「将来負担比率なし」となっている。</a:t>
          </a:r>
          <a:endParaRPr lang="ja-JP" altLang="ja-JP" sz="1400">
            <a:effectLst/>
          </a:endParaRPr>
        </a:p>
        <a:p>
          <a:pPr rtl="0"/>
          <a:r>
            <a:rPr lang="ja-JP" altLang="ja-JP" sz="1100">
              <a:solidFill>
                <a:schemeClr val="dk1"/>
              </a:solidFill>
              <a:effectLst/>
              <a:latin typeface="+mn-lt"/>
              <a:ea typeface="+mn-ea"/>
              <a:cs typeface="+mn-cs"/>
            </a:rPr>
            <a:t>　主</a:t>
          </a:r>
          <a:r>
            <a:rPr lang="ja-JP" altLang="ja-JP" sz="1100" b="0" i="0" baseline="0">
              <a:solidFill>
                <a:schemeClr val="dk1"/>
              </a:solidFill>
              <a:effectLst/>
              <a:latin typeface="+mn-lt"/>
              <a:ea typeface="+mn-ea"/>
              <a:cs typeface="+mn-cs"/>
            </a:rPr>
            <a:t>な要因は、充当可能財源等である財政調整基金や減債基金などの基金の積立や、交付税措置のある有利な地方債を活用しているためである。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今後も事業費の精査による新発債の抑制や、交付税措置のある有利な地方債の発行などを進め、公債費の適正化に努めていく。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36671</xdr:rowOff>
    </xdr:from>
    <xdr:to>
      <xdr:col>73</xdr:col>
      <xdr:colOff>44450</xdr:colOff>
      <xdr:row>15</xdr:row>
      <xdr:rowOff>138271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
34,867
191.11
21,147,835
20,195,422
809,564
11,962,625
18,920,911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人件費に係る経常収支比率は、普通交付税と臨時財政対策債の減少の影響により前年度より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　職員の再任用制度等による人件費の増加も見込まれるが、それを踏まえた上での給与の適正化や</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の推進等による事務事業の効率化を図り、計画的な定員管理に取り組む。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3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上昇し</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となった。類似団体平均との比較では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％低い値である。ふるさと応援寄付金返礼品などに係る経費が増加したことに加え、普通交付税と臨時財政対策債が減少したことが比率が上がった主な要因である。</a:t>
          </a:r>
          <a:endParaRPr lang="ja-JP" altLang="ja-JP" sz="1400">
            <a:effectLst/>
          </a:endParaRPr>
        </a:p>
        <a:p>
          <a:r>
            <a:rPr kumimoji="1" lang="ja-JP" altLang="ja-JP" sz="1100">
              <a:solidFill>
                <a:schemeClr val="dk1"/>
              </a:solidFill>
              <a:effectLst/>
              <a:latin typeface="+mn-lt"/>
              <a:ea typeface="+mn-ea"/>
              <a:cs typeface="+mn-cs"/>
            </a:rPr>
            <a:t>　今後も、事務事業の見直しや、施設の統廃合・除却などの取組を計画的に進め、物件費の削減に取り組んでいく。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23586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2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1814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扶助費に係る経常収支比率は、普通交付税と臨時財政対策債の減少の影響により前年度より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上昇し、類似団体平均よりも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　今後も被生活保護者の自立に向けた支援等を行い、社会保障関連経費の抑制に努める。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44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その他に係る経常収支比率は、後期高齢者医療広域連合への繰出金が減少したことに加え、普通交付税と臨時財政対策債が減少したことにより、前年度から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一般会計からの負担を最小限にするため、今後とも特別会計への繰出金が過度に増加しないよう、適正な執行に努める。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補助費等に係る経常収支比率は、一部事務組合への負担金が増加したことに加え、普通交付税と臨時財政対策債が減少したことにより、前年度と比較すると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上昇した。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今後も、単独で実施している補助事業の見直しを図りつつ、公営企業会計においても独立採算の原則に立ち返った使用料等の見直しに取り組み、補助費等の縮減に努める。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9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公債費に係る経常収支比率は、認定こども園施設整備に活用した合併特例債などの元金の償還開始に伴い公債費が増加したことに加え、普通交付税と臨時財政対策債が減少したことにより、前年度から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％上昇し、類似団体平均との差も</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に広がった。</a:t>
          </a:r>
          <a:endParaRPr lang="ja-JP" altLang="ja-JP" sz="1400">
            <a:effectLst/>
          </a:endParaRPr>
        </a:p>
        <a:p>
          <a:r>
            <a:rPr kumimoji="1" lang="ja-JP" altLang="ja-JP" sz="1100">
              <a:solidFill>
                <a:schemeClr val="dk1"/>
              </a:solidFill>
              <a:effectLst/>
              <a:latin typeface="+mn-lt"/>
              <a:ea typeface="+mn-ea"/>
              <a:cs typeface="+mn-cs"/>
            </a:rPr>
            <a:t>　今後も計画的な事業実施や新規地方債発行額の抑制、償還期間の調整などによって比率の改善に努める。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48895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52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27940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75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54610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86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56515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13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169545</xdr:rowOff>
    </xdr:from>
    <xdr:to>
      <xdr:col>24</xdr:col>
      <xdr:colOff>76200</xdr:colOff>
      <xdr:row>75</xdr:row>
      <xdr:rowOff>99695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63517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90188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公債費以外に係る経常収支比率は、人件費や補助費等の比率上昇が要因となり前年度から</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上昇し、類似団体平均値を上回っている。</a:t>
          </a:r>
          <a:endParaRPr lang="ja-JP" altLang="ja-JP" sz="1400">
            <a:effectLst/>
          </a:endParaRPr>
        </a:p>
        <a:p>
          <a:r>
            <a:rPr kumimoji="1" lang="ja-JP" altLang="ja-JP" sz="1100">
              <a:solidFill>
                <a:schemeClr val="dk1"/>
              </a:solidFill>
              <a:effectLst/>
              <a:latin typeface="+mn-lt"/>
              <a:ea typeface="+mn-ea"/>
              <a:cs typeface="+mn-cs"/>
            </a:rPr>
            <a:t>　合併前からの老朽化した多くの施設を有しており、それらの施設が老朽化していることから物件費や維持補修費は増加し、今後も比率は上昇することが見込まれるため、引き続き施設の統廃合や内部管理経費の見直しを進め、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480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480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90424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657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153433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127631</xdr:rowOff>
    </xdr:from>
    <xdr:to>
      <xdr:col>29</xdr:col>
      <xdr:colOff>127000</xdr:colOff>
      <xdr:row>17</xdr:row>
      <xdr:rowOff>150252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9906"/>
          <a:ext cx="647700" cy="2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150252</xdr:rowOff>
    </xdr:from>
    <xdr:to>
      <xdr:col>26</xdr:col>
      <xdr:colOff>50800</xdr:colOff>
      <xdr:row>17</xdr:row>
      <xdr:rowOff>154791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2527"/>
          <a:ext cx="698500" cy="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147378</xdr:rowOff>
    </xdr:from>
    <xdr:to>
      <xdr:col>22</xdr:col>
      <xdr:colOff>114300</xdr:colOff>
      <xdr:row>17</xdr:row>
      <xdr:rowOff>154791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09653"/>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44075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147378</xdr:rowOff>
    </xdr:from>
    <xdr:to>
      <xdr:col>18</xdr:col>
      <xdr:colOff>177800</xdr:colOff>
      <xdr:row>18</xdr:row>
      <xdr:rowOff>4405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9653"/>
          <a:ext cx="698500" cy="28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61754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103185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76831</xdr:rowOff>
    </xdr:from>
    <xdr:to>
      <xdr:col>29</xdr:col>
      <xdr:colOff>177800</xdr:colOff>
      <xdr:row>18</xdr:row>
      <xdr:rowOff>6981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48908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99452</xdr:rowOff>
    </xdr:from>
    <xdr:to>
      <xdr:col>26</xdr:col>
      <xdr:colOff>101600</xdr:colOff>
      <xdr:row>18</xdr:row>
      <xdr:rowOff>29602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103991</xdr:rowOff>
    </xdr:from>
    <xdr:to>
      <xdr:col>22</xdr:col>
      <xdr:colOff>165100</xdr:colOff>
      <xdr:row>18</xdr:row>
      <xdr:rowOff>34141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44318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96578</xdr:rowOff>
    </xdr:from>
    <xdr:to>
      <xdr:col>19</xdr:col>
      <xdr:colOff>38100</xdr:colOff>
      <xdr:row>18</xdr:row>
      <xdr:rowOff>26728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36905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2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125055</xdr:rowOff>
    </xdr:from>
    <xdr:to>
      <xdr:col>15</xdr:col>
      <xdr:colOff>101600</xdr:colOff>
      <xdr:row>18</xdr:row>
      <xdr:rowOff>55205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65382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337369</xdr:rowOff>
    </xdr:from>
    <xdr:to>
      <xdr:col>29</xdr:col>
      <xdr:colOff>127000</xdr:colOff>
      <xdr:row>38</xdr:row>
      <xdr:rowOff>6692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2069"/>
          <a:ext cx="647700" cy="1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6692</xdr:rowOff>
    </xdr:from>
    <xdr:to>
      <xdr:col>26</xdr:col>
      <xdr:colOff>50800</xdr:colOff>
      <xdr:row>38</xdr:row>
      <xdr:rowOff>13508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4292"/>
          <a:ext cx="698500" cy="6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339522</xdr:rowOff>
    </xdr:from>
    <xdr:to>
      <xdr:col>22</xdr:col>
      <xdr:colOff>114300</xdr:colOff>
      <xdr:row>38</xdr:row>
      <xdr:rowOff>13508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64222"/>
          <a:ext cx="698500" cy="1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62103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339522</xdr:rowOff>
    </xdr:from>
    <xdr:to>
      <xdr:col>18</xdr:col>
      <xdr:colOff>177800</xdr:colOff>
      <xdr:row>38</xdr:row>
      <xdr:rowOff>4006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64222"/>
          <a:ext cx="698500" cy="7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39171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64080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286569</xdr:rowOff>
    </xdr:from>
    <xdr:to>
      <xdr:col>29</xdr:col>
      <xdr:colOff>177800</xdr:colOff>
      <xdr:row>38</xdr:row>
      <xdr:rowOff>45269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258646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298792</xdr:rowOff>
    </xdr:from>
    <xdr:to>
      <xdr:col>26</xdr:col>
      <xdr:colOff>101600</xdr:colOff>
      <xdr:row>38</xdr:row>
      <xdr:rowOff>57492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3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42269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305608</xdr:rowOff>
    </xdr:from>
    <xdr:to>
      <xdr:col>22</xdr:col>
      <xdr:colOff>165100</xdr:colOff>
      <xdr:row>38</xdr:row>
      <xdr:rowOff>64308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49085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288722</xdr:rowOff>
    </xdr:from>
    <xdr:to>
      <xdr:col>19</xdr:col>
      <xdr:colOff>38100</xdr:colOff>
      <xdr:row>38</xdr:row>
      <xdr:rowOff>47422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57599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296106</xdr:rowOff>
    </xdr:from>
    <xdr:to>
      <xdr:col>15</xdr:col>
      <xdr:colOff>101600</xdr:colOff>
      <xdr:row>38</xdr:row>
      <xdr:rowOff>54806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39583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
34,867
191.11
21,147,835
20,195,422
809,564
11,962,625
18,920,911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119431</xdr:rowOff>
    </xdr:from>
    <xdr:to>
      <xdr:col>24</xdr:col>
      <xdr:colOff>63500</xdr:colOff>
      <xdr:row>36</xdr:row>
      <xdr:rowOff>132309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1631"/>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128956</xdr:rowOff>
    </xdr:from>
    <xdr:to>
      <xdr:col>19</xdr:col>
      <xdr:colOff>177800</xdr:colOff>
      <xdr:row>36</xdr:row>
      <xdr:rowOff>132309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0115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128956</xdr:rowOff>
    </xdr:from>
    <xdr:to>
      <xdr:col>15</xdr:col>
      <xdr:colOff>50800</xdr:colOff>
      <xdr:row>37</xdr:row>
      <xdr:rowOff>98273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1156"/>
          <a:ext cx="889000" cy="1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98273</xdr:rowOff>
    </xdr:from>
    <xdr:to>
      <xdr:col>10</xdr:col>
      <xdr:colOff>114300</xdr:colOff>
      <xdr:row>37</xdr:row>
      <xdr:rowOff>110122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1923"/>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112882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157573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68631</xdr:rowOff>
    </xdr:from>
    <xdr:to>
      <xdr:col>24</xdr:col>
      <xdr:colOff>114300</xdr:colOff>
      <xdr:row>36</xdr:row>
      <xdr:rowOff>170231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47058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81509</xdr:rowOff>
    </xdr:from>
    <xdr:to>
      <xdr:col>20</xdr:col>
      <xdr:colOff>38100</xdr:colOff>
      <xdr:row>37</xdr:row>
      <xdr:rowOff>11659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78156</xdr:rowOff>
    </xdr:from>
    <xdr:to>
      <xdr:col>15</xdr:col>
      <xdr:colOff>101600</xdr:colOff>
      <xdr:row>37</xdr:row>
      <xdr:rowOff>8306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170883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47473</xdr:rowOff>
    </xdr:from>
    <xdr:to>
      <xdr:col>10</xdr:col>
      <xdr:colOff>165100</xdr:colOff>
      <xdr:row>37</xdr:row>
      <xdr:rowOff>149073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59322</xdr:rowOff>
    </xdr:from>
    <xdr:to>
      <xdr:col>6</xdr:col>
      <xdr:colOff>38100</xdr:colOff>
      <xdr:row>37</xdr:row>
      <xdr:rowOff>160922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152049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73616</xdr:rowOff>
    </xdr:from>
    <xdr:to>
      <xdr:col>24</xdr:col>
      <xdr:colOff>63500</xdr:colOff>
      <xdr:row>58</xdr:row>
      <xdr:rowOff>76602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17716"/>
          <a:ext cx="8382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76602</xdr:rowOff>
    </xdr:from>
    <xdr:to>
      <xdr:col>19</xdr:col>
      <xdr:colOff>177800</xdr:colOff>
      <xdr:row>58</xdr:row>
      <xdr:rowOff>77208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20702"/>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74473</xdr:rowOff>
    </xdr:from>
    <xdr:to>
      <xdr:col>15</xdr:col>
      <xdr:colOff>50800</xdr:colOff>
      <xdr:row>58</xdr:row>
      <xdr:rowOff>77208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18573"/>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114097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74473</xdr:rowOff>
    </xdr:from>
    <xdr:to>
      <xdr:col>10</xdr:col>
      <xdr:colOff>114300</xdr:colOff>
      <xdr:row>58</xdr:row>
      <xdr:rowOff>76606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857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117239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128243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22816</xdr:rowOff>
    </xdr:from>
    <xdr:to>
      <xdr:col>24</xdr:col>
      <xdr:colOff>114300</xdr:colOff>
      <xdr:row>58</xdr:row>
      <xdr:rowOff>124416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25802</xdr:rowOff>
    </xdr:from>
    <xdr:to>
      <xdr:col>20</xdr:col>
      <xdr:colOff>38100</xdr:colOff>
      <xdr:row>58</xdr:row>
      <xdr:rowOff>127402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118529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26408</xdr:rowOff>
    </xdr:from>
    <xdr:to>
      <xdr:col>15</xdr:col>
      <xdr:colOff>101600</xdr:colOff>
      <xdr:row>58</xdr:row>
      <xdr:rowOff>128008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119135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23673</xdr:rowOff>
    </xdr:from>
    <xdr:to>
      <xdr:col>10</xdr:col>
      <xdr:colOff>165100</xdr:colOff>
      <xdr:row>58</xdr:row>
      <xdr:rowOff>125273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116400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25806</xdr:rowOff>
    </xdr:from>
    <xdr:to>
      <xdr:col>6</xdr:col>
      <xdr:colOff>38100</xdr:colOff>
      <xdr:row>58</xdr:row>
      <xdr:rowOff>127406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22085</xdr:rowOff>
    </xdr:from>
    <xdr:to>
      <xdr:col>24</xdr:col>
      <xdr:colOff>63500</xdr:colOff>
      <xdr:row>79</xdr:row>
      <xdr:rowOff>43509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66635"/>
          <a:ext cx="8382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41157</xdr:rowOff>
    </xdr:from>
    <xdr:to>
      <xdr:col>19</xdr:col>
      <xdr:colOff>177800</xdr:colOff>
      <xdr:row>79</xdr:row>
      <xdr:rowOff>43509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85707"/>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38903</xdr:rowOff>
    </xdr:from>
    <xdr:to>
      <xdr:col>15</xdr:col>
      <xdr:colOff>50800</xdr:colOff>
      <xdr:row>79</xdr:row>
      <xdr:rowOff>41157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83453"/>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38903</xdr:rowOff>
    </xdr:from>
    <xdr:to>
      <xdr:col>10</xdr:col>
      <xdr:colOff>114300</xdr:colOff>
      <xdr:row>79</xdr:row>
      <xdr:rowOff>41762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345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142735</xdr:rowOff>
    </xdr:from>
    <xdr:to>
      <xdr:col>24</xdr:col>
      <xdr:colOff>114300</xdr:colOff>
      <xdr:row>79</xdr:row>
      <xdr:rowOff>72885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57662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3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164159</xdr:rowOff>
    </xdr:from>
    <xdr:to>
      <xdr:col>20</xdr:col>
      <xdr:colOff>38100</xdr:colOff>
      <xdr:row>79</xdr:row>
      <xdr:rowOff>94309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85436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2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161807</xdr:rowOff>
    </xdr:from>
    <xdr:to>
      <xdr:col>15</xdr:col>
      <xdr:colOff>101600</xdr:colOff>
      <xdr:row>79</xdr:row>
      <xdr:rowOff>91957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83084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159553</xdr:rowOff>
    </xdr:from>
    <xdr:to>
      <xdr:col>10</xdr:col>
      <xdr:colOff>165100</xdr:colOff>
      <xdr:row>79</xdr:row>
      <xdr:rowOff>89703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80830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162412</xdr:rowOff>
    </xdr:from>
    <xdr:to>
      <xdr:col>6</xdr:col>
      <xdr:colOff>38100</xdr:colOff>
      <xdr:row>79</xdr:row>
      <xdr:rowOff>92562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83689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2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154581</xdr:rowOff>
    </xdr:from>
    <xdr:to>
      <xdr:col>24</xdr:col>
      <xdr:colOff>63500</xdr:colOff>
      <xdr:row>95</xdr:row>
      <xdr:rowOff>145655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270881"/>
          <a:ext cx="838200" cy="16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154581</xdr:rowOff>
    </xdr:from>
    <xdr:to>
      <xdr:col>19</xdr:col>
      <xdr:colOff>177800</xdr:colOff>
      <xdr:row>96</xdr:row>
      <xdr:rowOff>92925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70881"/>
          <a:ext cx="889000" cy="28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92925</xdr:rowOff>
    </xdr:from>
    <xdr:to>
      <xdr:col>15</xdr:col>
      <xdr:colOff>50800</xdr:colOff>
      <xdr:row>97</xdr:row>
      <xdr:rowOff>71490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52125"/>
          <a:ext cx="889000" cy="1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89719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71490</xdr:rowOff>
    </xdr:from>
    <xdr:to>
      <xdr:col>10</xdr:col>
      <xdr:colOff>114300</xdr:colOff>
      <xdr:row>97</xdr:row>
      <xdr:rowOff>105301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02140"/>
          <a:ext cx="889000" cy="3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94855</xdr:rowOff>
    </xdr:from>
    <xdr:to>
      <xdr:col>24</xdr:col>
      <xdr:colOff>114300</xdr:colOff>
      <xdr:row>96</xdr:row>
      <xdr:rowOff>25005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3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117732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3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103781</xdr:rowOff>
    </xdr:from>
    <xdr:to>
      <xdr:col>20</xdr:col>
      <xdr:colOff>38100</xdr:colOff>
      <xdr:row>95</xdr:row>
      <xdr:rowOff>33931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50458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9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42125</xdr:rowOff>
    </xdr:from>
    <xdr:to>
      <xdr:col>15</xdr:col>
      <xdr:colOff>101600</xdr:colOff>
      <xdr:row>96</xdr:row>
      <xdr:rowOff>143725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160252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27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20690</xdr:rowOff>
    </xdr:from>
    <xdr:to>
      <xdr:col>10</xdr:col>
      <xdr:colOff>165100</xdr:colOff>
      <xdr:row>97</xdr:row>
      <xdr:rowOff>122290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138817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54501</xdr:rowOff>
    </xdr:from>
    <xdr:to>
      <xdr:col>6</xdr:col>
      <xdr:colOff>38100</xdr:colOff>
      <xdr:row>97</xdr:row>
      <xdr:rowOff>156101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12497</xdr:rowOff>
    </xdr:from>
    <xdr:to>
      <xdr:col>55</xdr:col>
      <xdr:colOff>0</xdr:colOff>
      <xdr:row>38</xdr:row>
      <xdr:rowOff>44593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27597"/>
          <a:ext cx="8382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45458</xdr:rowOff>
    </xdr:from>
    <xdr:to>
      <xdr:col>50</xdr:col>
      <xdr:colOff>114300</xdr:colOff>
      <xdr:row>38</xdr:row>
      <xdr:rowOff>44593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17658"/>
          <a:ext cx="889000" cy="3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45458</xdr:rowOff>
    </xdr:from>
    <xdr:to>
      <xdr:col>45</xdr:col>
      <xdr:colOff>177800</xdr:colOff>
      <xdr:row>38</xdr:row>
      <xdr:rowOff>49210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17658"/>
          <a:ext cx="889000" cy="3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31390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49210</xdr:rowOff>
    </xdr:from>
    <xdr:to>
      <xdr:col>41</xdr:col>
      <xdr:colOff>50800</xdr:colOff>
      <xdr:row>38</xdr:row>
      <xdr:rowOff>58096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64310"/>
          <a:ext cx="889000" cy="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122690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133147</xdr:rowOff>
    </xdr:from>
    <xdr:to>
      <xdr:col>55</xdr:col>
      <xdr:colOff>50800</xdr:colOff>
      <xdr:row>38</xdr:row>
      <xdr:rowOff>63297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111574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165243</xdr:rowOff>
    </xdr:from>
    <xdr:to>
      <xdr:col>50</xdr:col>
      <xdr:colOff>165100</xdr:colOff>
      <xdr:row>38</xdr:row>
      <xdr:rowOff>95393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86520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166108</xdr:rowOff>
    </xdr:from>
    <xdr:to>
      <xdr:col>46</xdr:col>
      <xdr:colOff>38100</xdr:colOff>
      <xdr:row>36</xdr:row>
      <xdr:rowOff>96258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87385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5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169860</xdr:rowOff>
    </xdr:from>
    <xdr:to>
      <xdr:col>41</xdr:col>
      <xdr:colOff>101600</xdr:colOff>
      <xdr:row>38</xdr:row>
      <xdr:rowOff>100010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91137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7296</xdr:rowOff>
    </xdr:from>
    <xdr:to>
      <xdr:col>36</xdr:col>
      <xdr:colOff>165100</xdr:colOff>
      <xdr:row>38</xdr:row>
      <xdr:rowOff>108896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100023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40001</xdr:rowOff>
    </xdr:from>
    <xdr:to>
      <xdr:col>55</xdr:col>
      <xdr:colOff>0</xdr:colOff>
      <xdr:row>58</xdr:row>
      <xdr:rowOff>127042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84101"/>
          <a:ext cx="838200" cy="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133747</xdr:rowOff>
    </xdr:from>
    <xdr:to>
      <xdr:col>50</xdr:col>
      <xdr:colOff>114300</xdr:colOff>
      <xdr:row>58</xdr:row>
      <xdr:rowOff>40001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06397"/>
          <a:ext cx="889000" cy="7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159889</xdr:rowOff>
    </xdr:from>
    <xdr:to>
      <xdr:col>45</xdr:col>
      <xdr:colOff>177800</xdr:colOff>
      <xdr:row>57</xdr:row>
      <xdr:rowOff>133747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61089"/>
          <a:ext cx="889000" cy="1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89386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159889</xdr:rowOff>
    </xdr:from>
    <xdr:to>
      <xdr:col>41</xdr:col>
      <xdr:colOff>50800</xdr:colOff>
      <xdr:row>58</xdr:row>
      <xdr:rowOff>114319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61089"/>
          <a:ext cx="889000" cy="29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49427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8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76242</xdr:rowOff>
    </xdr:from>
    <xdr:to>
      <xdr:col>55</xdr:col>
      <xdr:colOff>50800</xdr:colOff>
      <xdr:row>59</xdr:row>
      <xdr:rowOff>6392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162619</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3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160651</xdr:rowOff>
    </xdr:from>
    <xdr:to>
      <xdr:col>50</xdr:col>
      <xdr:colOff>165100</xdr:colOff>
      <xdr:row>58</xdr:row>
      <xdr:rowOff>90801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81928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82947</xdr:rowOff>
    </xdr:from>
    <xdr:to>
      <xdr:col>46</xdr:col>
      <xdr:colOff>38100</xdr:colOff>
      <xdr:row>58</xdr:row>
      <xdr:rowOff>13097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109089</xdr:rowOff>
    </xdr:from>
    <xdr:to>
      <xdr:col>41</xdr:col>
      <xdr:colOff>101600</xdr:colOff>
      <xdr:row>57</xdr:row>
      <xdr:rowOff>39239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1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55766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4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63519</xdr:rowOff>
    </xdr:from>
    <xdr:to>
      <xdr:col>36</xdr:col>
      <xdr:colOff>165100</xdr:colOff>
      <xdr:row>58</xdr:row>
      <xdr:rowOff>165119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156246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21895</xdr:rowOff>
    </xdr:from>
    <xdr:to>
      <xdr:col>55</xdr:col>
      <xdr:colOff>0</xdr:colOff>
      <xdr:row>79</xdr:row>
      <xdr:rowOff>41490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6644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127888</xdr:rowOff>
    </xdr:from>
    <xdr:to>
      <xdr:col>50</xdr:col>
      <xdr:colOff>114300</xdr:colOff>
      <xdr:row>79</xdr:row>
      <xdr:rowOff>21895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58088"/>
          <a:ext cx="889000" cy="4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3721</xdr:rowOff>
    </xdr:from>
    <xdr:to>
      <xdr:col>45</xdr:col>
      <xdr:colOff>177800</xdr:colOff>
      <xdr:row>76</xdr:row>
      <xdr:rowOff>127888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862471"/>
          <a:ext cx="889000" cy="2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3721</xdr:rowOff>
    </xdr:from>
    <xdr:to>
      <xdr:col>41</xdr:col>
      <xdr:colOff>50800</xdr:colOff>
      <xdr:row>79</xdr:row>
      <xdr:rowOff>3011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862471"/>
          <a:ext cx="889000" cy="6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9580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162140</xdr:rowOff>
    </xdr:from>
    <xdr:to>
      <xdr:col>55</xdr:col>
      <xdr:colOff>50800</xdr:colOff>
      <xdr:row>79</xdr:row>
      <xdr:rowOff>92290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77067</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50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142545</xdr:rowOff>
    </xdr:from>
    <xdr:to>
      <xdr:col>50</xdr:col>
      <xdr:colOff>165100</xdr:colOff>
      <xdr:row>79</xdr:row>
      <xdr:rowOff>72695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63822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77088</xdr:rowOff>
    </xdr:from>
    <xdr:to>
      <xdr:col>46</xdr:col>
      <xdr:colOff>38100</xdr:colOff>
      <xdr:row>77</xdr:row>
      <xdr:rowOff>7238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169815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124371</xdr:rowOff>
    </xdr:from>
    <xdr:to>
      <xdr:col>41</xdr:col>
      <xdr:colOff>101600</xdr:colOff>
      <xdr:row>75</xdr:row>
      <xdr:rowOff>54521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8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45648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123661</xdr:rowOff>
    </xdr:from>
    <xdr:to>
      <xdr:col>36</xdr:col>
      <xdr:colOff>165100</xdr:colOff>
      <xdr:row>79</xdr:row>
      <xdr:rowOff>53811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44938</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110886</xdr:rowOff>
    </xdr:from>
    <xdr:to>
      <xdr:col>55</xdr:col>
      <xdr:colOff>0</xdr:colOff>
      <xdr:row>98</xdr:row>
      <xdr:rowOff>155552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12986"/>
          <a:ext cx="8382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110886</xdr:rowOff>
    </xdr:from>
    <xdr:to>
      <xdr:col>50</xdr:col>
      <xdr:colOff>114300</xdr:colOff>
      <xdr:row>98</xdr:row>
      <xdr:rowOff>131409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12986"/>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92148</xdr:rowOff>
    </xdr:from>
    <xdr:to>
      <xdr:col>45</xdr:col>
      <xdr:colOff>177800</xdr:colOff>
      <xdr:row>98</xdr:row>
      <xdr:rowOff>131409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94248"/>
          <a:ext cx="889000" cy="3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92148</xdr:rowOff>
    </xdr:from>
    <xdr:to>
      <xdr:col>41</xdr:col>
      <xdr:colOff>50800</xdr:colOff>
      <xdr:row>98</xdr:row>
      <xdr:rowOff>139942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94248"/>
          <a:ext cx="889000" cy="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104752</xdr:rowOff>
    </xdr:from>
    <xdr:to>
      <xdr:col>55</xdr:col>
      <xdr:colOff>50800</xdr:colOff>
      <xdr:row>99</xdr:row>
      <xdr:rowOff>34902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60086</xdr:rowOff>
    </xdr:from>
    <xdr:to>
      <xdr:col>50</xdr:col>
      <xdr:colOff>165100</xdr:colOff>
      <xdr:row>98</xdr:row>
      <xdr:rowOff>161686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152813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80609</xdr:rowOff>
    </xdr:from>
    <xdr:to>
      <xdr:col>46</xdr:col>
      <xdr:colOff>38100</xdr:colOff>
      <xdr:row>99</xdr:row>
      <xdr:rowOff>10759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1886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41348</xdr:rowOff>
    </xdr:from>
    <xdr:to>
      <xdr:col>41</xdr:col>
      <xdr:colOff>101600</xdr:colOff>
      <xdr:row>98</xdr:row>
      <xdr:rowOff>142948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159475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89142</xdr:rowOff>
    </xdr:from>
    <xdr:to>
      <xdr:col>36</xdr:col>
      <xdr:colOff>165100</xdr:colOff>
      <xdr:row>99</xdr:row>
      <xdr:rowOff>19292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10419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95238</xdr:rowOff>
    </xdr:from>
    <xdr:to>
      <xdr:col>85</xdr:col>
      <xdr:colOff>127000</xdr:colOff>
      <xdr:row>39</xdr:row>
      <xdr:rowOff>97082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81788"/>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85668</xdr:rowOff>
    </xdr:from>
    <xdr:to>
      <xdr:col>81</xdr:col>
      <xdr:colOff>50800</xdr:colOff>
      <xdr:row>39</xdr:row>
      <xdr:rowOff>97082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72218"/>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85668</xdr:rowOff>
    </xdr:from>
    <xdr:to>
      <xdr:col>76</xdr:col>
      <xdr:colOff>114300</xdr:colOff>
      <xdr:row>39</xdr:row>
      <xdr:rowOff>89800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72218"/>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88543</xdr:rowOff>
    </xdr:from>
    <xdr:to>
      <xdr:col>71</xdr:col>
      <xdr:colOff>177800</xdr:colOff>
      <xdr:row>39</xdr:row>
      <xdr:rowOff>89800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7509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112354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44438</xdr:rowOff>
    </xdr:from>
    <xdr:to>
      <xdr:col>85</xdr:col>
      <xdr:colOff>177800</xdr:colOff>
      <xdr:row>39</xdr:row>
      <xdr:rowOff>146038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130815</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46282</xdr:rowOff>
    </xdr:from>
    <xdr:to>
      <xdr:col>81</xdr:col>
      <xdr:colOff>101600</xdr:colOff>
      <xdr:row>39</xdr:row>
      <xdr:rowOff>147882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139009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82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34868</xdr:rowOff>
    </xdr:from>
    <xdr:to>
      <xdr:col>76</xdr:col>
      <xdr:colOff>165100</xdr:colOff>
      <xdr:row>39</xdr:row>
      <xdr:rowOff>136468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127595</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3017" y="6814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39000</xdr:rowOff>
    </xdr:from>
    <xdr:to>
      <xdr:col>72</xdr:col>
      <xdr:colOff>38100</xdr:colOff>
      <xdr:row>39</xdr:row>
      <xdr:rowOff>140600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131727</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1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37743</xdr:rowOff>
    </xdr:from>
    <xdr:to>
      <xdr:col>67</xdr:col>
      <xdr:colOff>101600</xdr:colOff>
      <xdr:row>39</xdr:row>
      <xdr:rowOff>139343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130470</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1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35044</xdr:rowOff>
    </xdr:from>
    <xdr:to>
      <xdr:col>85</xdr:col>
      <xdr:colOff>127000</xdr:colOff>
      <xdr:row>78</xdr:row>
      <xdr:rowOff>48479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408144"/>
          <a:ext cx="8382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48479</xdr:rowOff>
    </xdr:from>
    <xdr:to>
      <xdr:col>81</xdr:col>
      <xdr:colOff>50800</xdr:colOff>
      <xdr:row>78</xdr:row>
      <xdr:rowOff>56023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42157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38577</xdr:rowOff>
    </xdr:from>
    <xdr:to>
      <xdr:col>76</xdr:col>
      <xdr:colOff>114300</xdr:colOff>
      <xdr:row>78</xdr:row>
      <xdr:rowOff>56023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3703300" y="13411677"/>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100554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38253</xdr:rowOff>
    </xdr:from>
    <xdr:to>
      <xdr:col>71</xdr:col>
      <xdr:colOff>177800</xdr:colOff>
      <xdr:row>78</xdr:row>
      <xdr:rowOff>38577</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41135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89197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92457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155694</xdr:rowOff>
    </xdr:from>
    <xdr:to>
      <xdr:col>85</xdr:col>
      <xdr:colOff>177800</xdr:colOff>
      <xdr:row>78</xdr:row>
      <xdr:rowOff>85844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3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134121</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3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169129</xdr:rowOff>
    </xdr:from>
    <xdr:to>
      <xdr:col>81</xdr:col>
      <xdr:colOff>101600</xdr:colOff>
      <xdr:row>78</xdr:row>
      <xdr:rowOff>99279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37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90406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46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5223</xdr:rowOff>
    </xdr:from>
    <xdr:to>
      <xdr:col>76</xdr:col>
      <xdr:colOff>165100</xdr:colOff>
      <xdr:row>78</xdr:row>
      <xdr:rowOff>106823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97950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4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159227</xdr:rowOff>
    </xdr:from>
    <xdr:to>
      <xdr:col>72</xdr:col>
      <xdr:colOff>38100</xdr:colOff>
      <xdr:row>78</xdr:row>
      <xdr:rowOff>89377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105904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158903</xdr:rowOff>
    </xdr:from>
    <xdr:to>
      <xdr:col>67</xdr:col>
      <xdr:colOff>101600</xdr:colOff>
      <xdr:row>78</xdr:row>
      <xdr:rowOff>89053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3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105580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13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164156</xdr:rowOff>
    </xdr:from>
    <xdr:to>
      <xdr:col>85</xdr:col>
      <xdr:colOff>127000</xdr:colOff>
      <xdr:row>99</xdr:row>
      <xdr:rowOff>336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966256"/>
          <a:ext cx="8382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164156</xdr:rowOff>
    </xdr:from>
    <xdr:to>
      <xdr:col>81</xdr:col>
      <xdr:colOff>50800</xdr:colOff>
      <xdr:row>98</xdr:row>
      <xdr:rowOff>168489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966256"/>
          <a:ext cx="889000" cy="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134682</xdr:rowOff>
    </xdr:from>
    <xdr:to>
      <xdr:col>76</xdr:col>
      <xdr:colOff>114300</xdr:colOff>
      <xdr:row>98</xdr:row>
      <xdr:rowOff>168489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3703300" y="16936782"/>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45859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134682</xdr:rowOff>
    </xdr:from>
    <xdr:to>
      <xdr:col>71</xdr:col>
      <xdr:colOff>177800</xdr:colOff>
      <xdr:row>98</xdr:row>
      <xdr:rowOff>145559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36782"/>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37842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70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120986</xdr:rowOff>
    </xdr:from>
    <xdr:to>
      <xdr:col>85</xdr:col>
      <xdr:colOff>177800</xdr:colOff>
      <xdr:row>99</xdr:row>
      <xdr:rowOff>51136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92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113356</xdr:rowOff>
    </xdr:from>
    <xdr:to>
      <xdr:col>81</xdr:col>
      <xdr:colOff>101600</xdr:colOff>
      <xdr:row>99</xdr:row>
      <xdr:rowOff>43506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9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34633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70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117689</xdr:rowOff>
    </xdr:from>
    <xdr:to>
      <xdr:col>76</xdr:col>
      <xdr:colOff>165100</xdr:colOff>
      <xdr:row>99</xdr:row>
      <xdr:rowOff>47839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38966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70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83882</xdr:rowOff>
    </xdr:from>
    <xdr:to>
      <xdr:col>72</xdr:col>
      <xdr:colOff>38100</xdr:colOff>
      <xdr:row>99</xdr:row>
      <xdr:rowOff>14032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30559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6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94759</xdr:rowOff>
    </xdr:from>
    <xdr:to>
      <xdr:col>67</xdr:col>
      <xdr:colOff>101600</xdr:colOff>
      <xdr:row>99</xdr:row>
      <xdr:rowOff>24909</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8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41436</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66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126605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6641084"/>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126605</xdr:rowOff>
    </xdr:from>
    <xdr:to>
      <xdr:col>111</xdr:col>
      <xdr:colOff>177800</xdr:colOff>
      <xdr:row>38</xdr:row>
      <xdr:rowOff>169483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6641705"/>
          <a:ext cx="8890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169483</xdr:rowOff>
    </xdr:from>
    <xdr:to>
      <xdr:col>107</xdr:col>
      <xdr:colOff>50800</xdr:colOff>
      <xdr:row>39</xdr:row>
      <xdr:rowOff>10116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68458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10116</xdr:rowOff>
    </xdr:from>
    <xdr:to>
      <xdr:col>102</xdr:col>
      <xdr:colOff>114300</xdr:colOff>
      <xdr:row>39</xdr:row>
      <xdr:rowOff>58417</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flipV="1">
          <a:off x="18656300" y="6696666"/>
          <a:ext cx="889000" cy="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75184</xdr:rowOff>
    </xdr:from>
    <xdr:to>
      <xdr:col>116</xdr:col>
      <xdr:colOff>114300</xdr:colOff>
      <xdr:row>39</xdr:row>
      <xdr:rowOff>5334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98061</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4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75805</xdr:rowOff>
    </xdr:from>
    <xdr:to>
      <xdr:col>112</xdr:col>
      <xdr:colOff>38100</xdr:colOff>
      <xdr:row>39</xdr:row>
      <xdr:rowOff>5955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22482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6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118683</xdr:rowOff>
    </xdr:from>
    <xdr:to>
      <xdr:col>107</xdr:col>
      <xdr:colOff>101600</xdr:colOff>
      <xdr:row>39</xdr:row>
      <xdr:rowOff>48833</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6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39960</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72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130766</xdr:rowOff>
    </xdr:from>
    <xdr:to>
      <xdr:col>102</xdr:col>
      <xdr:colOff>165100</xdr:colOff>
      <xdr:row>39</xdr:row>
      <xdr:rowOff>60916</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6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52043</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673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7617</xdr:rowOff>
    </xdr:from>
    <xdr:to>
      <xdr:col>98</xdr:col>
      <xdr:colOff>38100</xdr:colOff>
      <xdr:row>39</xdr:row>
      <xdr:rowOff>109217</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6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100344</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678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138992</xdr:rowOff>
    </xdr:from>
    <xdr:to>
      <xdr:col>116</xdr:col>
      <xdr:colOff>63500</xdr:colOff>
      <xdr:row>58</xdr:row>
      <xdr:rowOff>139014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1323300" y="10083092"/>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138923</xdr:rowOff>
    </xdr:from>
    <xdr:to>
      <xdr:col>111</xdr:col>
      <xdr:colOff>177800</xdr:colOff>
      <xdr:row>58</xdr:row>
      <xdr:rowOff>139014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1008302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138123</xdr:rowOff>
    </xdr:from>
    <xdr:to>
      <xdr:col>107</xdr:col>
      <xdr:colOff>50800</xdr:colOff>
      <xdr:row>58</xdr:row>
      <xdr:rowOff>138923</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822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137140</xdr:rowOff>
    </xdr:from>
    <xdr:to>
      <xdr:col>102</xdr:col>
      <xdr:colOff>114300</xdr:colOff>
      <xdr:row>58</xdr:row>
      <xdr:rowOff>138123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656300" y="1008124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106718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88192</xdr:rowOff>
    </xdr:from>
    <xdr:to>
      <xdr:col>116</xdr:col>
      <xdr:colOff>114300</xdr:colOff>
      <xdr:row>59</xdr:row>
      <xdr:rowOff>18342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3119</xdr:rowOff>
    </xdr:from>
    <xdr:ext cx="313932"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7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88214</xdr:rowOff>
    </xdr:from>
    <xdr:to>
      <xdr:col>112</xdr:col>
      <xdr:colOff>38100</xdr:colOff>
      <xdr:row>59</xdr:row>
      <xdr:rowOff>18364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9491</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66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88123</xdr:rowOff>
    </xdr:from>
    <xdr:to>
      <xdr:col>107</xdr:col>
      <xdr:colOff>101600</xdr:colOff>
      <xdr:row>59</xdr:row>
      <xdr:rowOff>18273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9400</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87323</xdr:rowOff>
    </xdr:from>
    <xdr:to>
      <xdr:col>102</xdr:col>
      <xdr:colOff>165100</xdr:colOff>
      <xdr:row>59</xdr:row>
      <xdr:rowOff>17473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8600</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88333" y="10124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86340</xdr:rowOff>
    </xdr:from>
    <xdr:to>
      <xdr:col>98</xdr:col>
      <xdr:colOff>38100</xdr:colOff>
      <xdr:row>59</xdr:row>
      <xdr:rowOff>16490</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7617</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67017" y="1012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17759</xdr:rowOff>
    </xdr:from>
    <xdr:to>
      <xdr:col>116</xdr:col>
      <xdr:colOff>63500</xdr:colOff>
      <xdr:row>76</xdr:row>
      <xdr:rowOff>22118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047959"/>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22118</xdr:rowOff>
    </xdr:from>
    <xdr:to>
      <xdr:col>111</xdr:col>
      <xdr:colOff>177800</xdr:colOff>
      <xdr:row>76</xdr:row>
      <xdr:rowOff>23865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052318"/>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23865</xdr:rowOff>
    </xdr:from>
    <xdr:to>
      <xdr:col>107</xdr:col>
      <xdr:colOff>50800</xdr:colOff>
      <xdr:row>76</xdr:row>
      <xdr:rowOff>51755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054065"/>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51755</xdr:rowOff>
    </xdr:from>
    <xdr:to>
      <xdr:col>102</xdr:col>
      <xdr:colOff>114300</xdr:colOff>
      <xdr:row>76</xdr:row>
      <xdr:rowOff>87464</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3081955"/>
          <a:ext cx="889000" cy="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116240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138409</xdr:rowOff>
    </xdr:from>
    <xdr:to>
      <xdr:col>116</xdr:col>
      <xdr:colOff>114300</xdr:colOff>
      <xdr:row>76</xdr:row>
      <xdr:rowOff>68559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161286</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8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142768</xdr:rowOff>
    </xdr:from>
    <xdr:to>
      <xdr:col>112</xdr:col>
      <xdr:colOff>38100</xdr:colOff>
      <xdr:row>76</xdr:row>
      <xdr:rowOff>72918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0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89445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77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144515</xdr:rowOff>
    </xdr:from>
    <xdr:to>
      <xdr:col>107</xdr:col>
      <xdr:colOff>101600</xdr:colOff>
      <xdr:row>76</xdr:row>
      <xdr:rowOff>74665</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0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91192</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77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955</xdr:rowOff>
    </xdr:from>
    <xdr:to>
      <xdr:col>102</xdr:col>
      <xdr:colOff>165100</xdr:colOff>
      <xdr:row>76</xdr:row>
      <xdr:rowOff>102555</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0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93682</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1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36664</xdr:rowOff>
    </xdr:from>
    <xdr:to>
      <xdr:col>98</xdr:col>
      <xdr:colOff>38100</xdr:colOff>
      <xdr:row>76</xdr:row>
      <xdr:rowOff>138264</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129391</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歳出の総額は、普通建設事業費の減に伴い昨年度から約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億円減少し、住民一人当たりでは５７１，８００円となっており、昨年度より約２７，０００円減少した。類似団体と性質別を比較すると、ほとんどの項目で同水準又は低位で推移している。</a:t>
          </a:r>
          <a:endParaRPr lang="ja-JP" altLang="ja-JP" sz="1400">
            <a:effectLst/>
          </a:endParaRPr>
        </a:p>
        <a:p>
          <a:r>
            <a:rPr kumimoji="1" lang="ja-JP" altLang="ja-JP" sz="1100">
              <a:solidFill>
                <a:schemeClr val="dk1"/>
              </a:solidFill>
              <a:effectLst/>
              <a:latin typeface="+mn-lt"/>
              <a:ea typeface="+mn-ea"/>
              <a:cs typeface="+mn-cs"/>
            </a:rPr>
            <a:t>人件費については、期末・勤勉手当の減の影響で前年度より減少しているが、人口減の影響により住民一人当たりの金額は微増となった。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補助費等は、がんばる農業者応援給付金事業を実施した影響により増加している。</a:t>
          </a:r>
          <a:endParaRPr lang="ja-JP" altLang="ja-JP" sz="1400">
            <a:effectLst/>
          </a:endParaRPr>
        </a:p>
        <a:p>
          <a:r>
            <a:rPr kumimoji="1" lang="ja-JP" altLang="ja-JP" sz="1100">
              <a:solidFill>
                <a:schemeClr val="dk1"/>
              </a:solidFill>
              <a:effectLst/>
              <a:latin typeface="+mn-lt"/>
              <a:ea typeface="+mn-ea"/>
              <a:cs typeface="+mn-cs"/>
            </a:rPr>
            <a:t>扶助費は、前年度に子育て世帯臨時特例給付金事業を実施した影響により減少している。</a:t>
          </a:r>
          <a:endParaRPr lang="ja-JP" altLang="ja-JP" sz="1400">
            <a:effectLst/>
          </a:endParaRPr>
        </a:p>
        <a:p>
          <a:r>
            <a:rPr kumimoji="1" lang="ja-JP" altLang="ja-JP" sz="1100">
              <a:solidFill>
                <a:schemeClr val="dk1"/>
              </a:solidFill>
              <a:effectLst/>
              <a:latin typeface="+mn-lt"/>
              <a:ea typeface="+mn-ea"/>
              <a:cs typeface="+mn-cs"/>
            </a:rPr>
            <a:t>普通建設事業費は、前年度に強い農業担い手づくり総合支援交付金事業や認定こども園大規模改修事業などの事業が完了したことにより前年度より減少している。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
34,867
191.11
21,147,835
20,195,422
809,564
11,962,625
18,920,911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23114</xdr:rowOff>
    </xdr:from>
    <xdr:to>
      <xdr:col>24</xdr:col>
      <xdr:colOff>63500</xdr:colOff>
      <xdr:row>36</xdr:row>
      <xdr:rowOff>61976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531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18161</xdr:rowOff>
    </xdr:from>
    <xdr:to>
      <xdr:col>19</xdr:col>
      <xdr:colOff>177800</xdr:colOff>
      <xdr:row>36</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036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13017</xdr:rowOff>
    </xdr:from>
    <xdr:to>
      <xdr:col>15</xdr:col>
      <xdr:colOff>50800</xdr:colOff>
      <xdr:row>36</xdr:row>
      <xdr:rowOff>18161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521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13017</xdr:rowOff>
    </xdr:from>
    <xdr:to>
      <xdr:col>10</xdr:col>
      <xdr:colOff>114300</xdr:colOff>
      <xdr:row>36</xdr:row>
      <xdr:rowOff>43497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521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143764</xdr:rowOff>
    </xdr:from>
    <xdr:to>
      <xdr:col>24</xdr:col>
      <xdr:colOff>114300</xdr:colOff>
      <xdr:row>36</xdr:row>
      <xdr:rowOff>73914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122191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xdr:rowOff>
    </xdr:from>
    <xdr:to>
      <xdr:col>20</xdr:col>
      <xdr:colOff>38100</xdr:colOff>
      <xdr:row>36</xdr:row>
      <xdr:rowOff>112776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103903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138811</xdr:rowOff>
    </xdr:from>
    <xdr:to>
      <xdr:col>15</xdr:col>
      <xdr:colOff>101600</xdr:colOff>
      <xdr:row>36</xdr:row>
      <xdr:rowOff>68961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133667</xdr:rowOff>
    </xdr:from>
    <xdr:to>
      <xdr:col>10</xdr:col>
      <xdr:colOff>165100</xdr:colOff>
      <xdr:row>36</xdr:row>
      <xdr:rowOff>63817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54944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164147</xdr:rowOff>
    </xdr:from>
    <xdr:to>
      <xdr:col>6</xdr:col>
      <xdr:colOff>38100</xdr:colOff>
      <xdr:row>36</xdr:row>
      <xdr:rowOff>94297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85424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9405</xdr:rowOff>
    </xdr:from>
    <xdr:to>
      <xdr:col>24</xdr:col>
      <xdr:colOff>63500</xdr:colOff>
      <xdr:row>59</xdr:row>
      <xdr:rowOff>14784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24955"/>
          <a:ext cx="8382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73615</xdr:rowOff>
    </xdr:from>
    <xdr:to>
      <xdr:col>19</xdr:col>
      <xdr:colOff>177800</xdr:colOff>
      <xdr:row>59</xdr:row>
      <xdr:rowOff>9405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7715"/>
          <a:ext cx="889000" cy="10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73615</xdr:rowOff>
    </xdr:from>
    <xdr:to>
      <xdr:col>15</xdr:col>
      <xdr:colOff>50800</xdr:colOff>
      <xdr:row>58</xdr:row>
      <xdr:rowOff>147018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7715"/>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111709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147018</xdr:rowOff>
    </xdr:from>
    <xdr:to>
      <xdr:col>10</xdr:col>
      <xdr:colOff>114300</xdr:colOff>
      <xdr:row>59</xdr:row>
      <xdr:rowOff>2796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1118"/>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20834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44761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135434</xdr:rowOff>
    </xdr:from>
    <xdr:to>
      <xdr:col>24</xdr:col>
      <xdr:colOff>114300</xdr:colOff>
      <xdr:row>59</xdr:row>
      <xdr:rowOff>65584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130055</xdr:rowOff>
    </xdr:from>
    <xdr:to>
      <xdr:col>20</xdr:col>
      <xdr:colOff>38100</xdr:colOff>
      <xdr:row>59</xdr:row>
      <xdr:rowOff>60205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51332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22815</xdr:rowOff>
    </xdr:from>
    <xdr:to>
      <xdr:col>15</xdr:col>
      <xdr:colOff>101600</xdr:colOff>
      <xdr:row>58</xdr:row>
      <xdr:rowOff>124415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115542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96218</xdr:rowOff>
    </xdr:from>
    <xdr:to>
      <xdr:col>10</xdr:col>
      <xdr:colOff>165100</xdr:colOff>
      <xdr:row>59</xdr:row>
      <xdr:rowOff>26368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42895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1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123446</xdr:rowOff>
    </xdr:from>
    <xdr:to>
      <xdr:col>6</xdr:col>
      <xdr:colOff>38100</xdr:colOff>
      <xdr:row>59</xdr:row>
      <xdr:rowOff>53596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70123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80433</xdr:rowOff>
    </xdr:from>
    <xdr:to>
      <xdr:col>24</xdr:col>
      <xdr:colOff>63500</xdr:colOff>
      <xdr:row>75</xdr:row>
      <xdr:rowOff>149315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9183"/>
          <a:ext cx="8382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80433</xdr:rowOff>
    </xdr:from>
    <xdr:to>
      <xdr:col>19</xdr:col>
      <xdr:colOff>177800</xdr:colOff>
      <xdr:row>75</xdr:row>
      <xdr:rowOff>113278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9183"/>
          <a:ext cx="889000" cy="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84369</xdr:rowOff>
    </xdr:from>
    <xdr:to>
      <xdr:col>15</xdr:col>
      <xdr:colOff>50800</xdr:colOff>
      <xdr:row>75</xdr:row>
      <xdr:rowOff>113278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43119"/>
          <a:ext cx="8890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157687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84369</xdr:rowOff>
    </xdr:from>
    <xdr:to>
      <xdr:col>10</xdr:col>
      <xdr:colOff>114300</xdr:colOff>
      <xdr:row>76</xdr:row>
      <xdr:rowOff>124324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43119"/>
          <a:ext cx="889000" cy="2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98515</xdr:rowOff>
    </xdr:from>
    <xdr:to>
      <xdr:col>24</xdr:col>
      <xdr:colOff>114300</xdr:colOff>
      <xdr:row>76</xdr:row>
      <xdr:rowOff>28665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121392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0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29633</xdr:rowOff>
    </xdr:from>
    <xdr:to>
      <xdr:col>20</xdr:col>
      <xdr:colOff>38100</xdr:colOff>
      <xdr:row>75</xdr:row>
      <xdr:rowOff>131233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147760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62478</xdr:rowOff>
    </xdr:from>
    <xdr:to>
      <xdr:col>15</xdr:col>
      <xdr:colOff>101600</xdr:colOff>
      <xdr:row>75</xdr:row>
      <xdr:rowOff>164078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33569</xdr:rowOff>
    </xdr:from>
    <xdr:to>
      <xdr:col>10</xdr:col>
      <xdr:colOff>165100</xdr:colOff>
      <xdr:row>75</xdr:row>
      <xdr:rowOff>135169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151696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73524</xdr:rowOff>
    </xdr:from>
    <xdr:to>
      <xdr:col>6</xdr:col>
      <xdr:colOff>38100</xdr:colOff>
      <xdr:row>77</xdr:row>
      <xdr:rowOff>3674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20201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81243</xdr:rowOff>
    </xdr:from>
    <xdr:to>
      <xdr:col>24</xdr:col>
      <xdr:colOff>63500</xdr:colOff>
      <xdr:row>98</xdr:row>
      <xdr:rowOff>88438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83343"/>
          <a:ext cx="8382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81243</xdr:rowOff>
    </xdr:from>
    <xdr:to>
      <xdr:col>19</xdr:col>
      <xdr:colOff>177800</xdr:colOff>
      <xdr:row>98</xdr:row>
      <xdr:rowOff>124044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3343"/>
          <a:ext cx="889000" cy="4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103924</xdr:rowOff>
    </xdr:from>
    <xdr:to>
      <xdr:col>15</xdr:col>
      <xdr:colOff>50800</xdr:colOff>
      <xdr:row>98</xdr:row>
      <xdr:rowOff>124044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06024"/>
          <a:ext cx="8890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103924</xdr:rowOff>
    </xdr:from>
    <xdr:to>
      <xdr:col>10</xdr:col>
      <xdr:colOff>114300</xdr:colOff>
      <xdr:row>98</xdr:row>
      <xdr:rowOff>108147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602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155974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37638</xdr:rowOff>
    </xdr:from>
    <xdr:to>
      <xdr:col>24</xdr:col>
      <xdr:colOff>114300</xdr:colOff>
      <xdr:row>98</xdr:row>
      <xdr:rowOff>139238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30443</xdr:rowOff>
    </xdr:from>
    <xdr:to>
      <xdr:col>20</xdr:col>
      <xdr:colOff>38100</xdr:colOff>
      <xdr:row>98</xdr:row>
      <xdr:rowOff>132043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123170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73244</xdr:rowOff>
    </xdr:from>
    <xdr:to>
      <xdr:col>15</xdr:col>
      <xdr:colOff>101600</xdr:colOff>
      <xdr:row>99</xdr:row>
      <xdr:rowOff>3394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165971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53124</xdr:rowOff>
    </xdr:from>
    <xdr:to>
      <xdr:col>10</xdr:col>
      <xdr:colOff>165100</xdr:colOff>
      <xdr:row>98</xdr:row>
      <xdr:rowOff>154724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171251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57347</xdr:rowOff>
    </xdr:from>
    <xdr:to>
      <xdr:col>6</xdr:col>
      <xdr:colOff>38100</xdr:colOff>
      <xdr:row>98</xdr:row>
      <xdr:rowOff>158947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64915</xdr:rowOff>
    </xdr:from>
    <xdr:to>
      <xdr:col>55</xdr:col>
      <xdr:colOff>0</xdr:colOff>
      <xdr:row>39</xdr:row>
      <xdr:rowOff>65242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5146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65242</xdr:rowOff>
    </xdr:from>
    <xdr:to>
      <xdr:col>50</xdr:col>
      <xdr:colOff>114300</xdr:colOff>
      <xdr:row>39</xdr:row>
      <xdr:rowOff>65242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51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52505</xdr:rowOff>
    </xdr:from>
    <xdr:to>
      <xdr:col>45</xdr:col>
      <xdr:colOff>177800</xdr:colOff>
      <xdr:row>39</xdr:row>
      <xdr:rowOff>65242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9055"/>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52505</xdr:rowOff>
    </xdr:from>
    <xdr:to>
      <xdr:col>41</xdr:col>
      <xdr:colOff>50800</xdr:colOff>
      <xdr:row>39</xdr:row>
      <xdr:rowOff>58384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3905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14115</xdr:rowOff>
    </xdr:from>
    <xdr:to>
      <xdr:col>55</xdr:col>
      <xdr:colOff>50800</xdr:colOff>
      <xdr:row>39</xdr:row>
      <xdr:rowOff>115715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100492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1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14442</xdr:rowOff>
    </xdr:from>
    <xdr:to>
      <xdr:col>50</xdr:col>
      <xdr:colOff>165100</xdr:colOff>
      <xdr:row>39</xdr:row>
      <xdr:rowOff>116042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107169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14442</xdr:rowOff>
    </xdr:from>
    <xdr:to>
      <xdr:col>46</xdr:col>
      <xdr:colOff>38100</xdr:colOff>
      <xdr:row>39</xdr:row>
      <xdr:rowOff>116042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107169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1705</xdr:rowOff>
    </xdr:from>
    <xdr:to>
      <xdr:col>41</xdr:col>
      <xdr:colOff>101600</xdr:colOff>
      <xdr:row>39</xdr:row>
      <xdr:rowOff>103305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94432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7584</xdr:rowOff>
    </xdr:from>
    <xdr:to>
      <xdr:col>36</xdr:col>
      <xdr:colOff>165100</xdr:colOff>
      <xdr:row>39</xdr:row>
      <xdr:rowOff>109184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100311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8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52015</xdr:rowOff>
    </xdr:from>
    <xdr:to>
      <xdr:col>55</xdr:col>
      <xdr:colOff>0</xdr:colOff>
      <xdr:row>57</xdr:row>
      <xdr:rowOff>145687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24665"/>
          <a:ext cx="838200" cy="9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52015</xdr:rowOff>
    </xdr:from>
    <xdr:to>
      <xdr:col>50</xdr:col>
      <xdr:colOff>114300</xdr:colOff>
      <xdr:row>57</xdr:row>
      <xdr:rowOff>56272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24665"/>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56272</xdr:rowOff>
    </xdr:from>
    <xdr:to>
      <xdr:col>45</xdr:col>
      <xdr:colOff>177800</xdr:colOff>
      <xdr:row>58</xdr:row>
      <xdr:rowOff>25128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828922"/>
          <a:ext cx="889000" cy="14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58720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25128</xdr:rowOff>
    </xdr:from>
    <xdr:to>
      <xdr:col>41</xdr:col>
      <xdr:colOff>50800</xdr:colOff>
      <xdr:row>58</xdr:row>
      <xdr:rowOff>35557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969228"/>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69780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131349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94887</xdr:rowOff>
    </xdr:from>
    <xdr:to>
      <xdr:col>55</xdr:col>
      <xdr:colOff>50800</xdr:colOff>
      <xdr:row>58</xdr:row>
      <xdr:rowOff>25037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73314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1215</xdr:rowOff>
    </xdr:from>
    <xdr:to>
      <xdr:col>50</xdr:col>
      <xdr:colOff>165100</xdr:colOff>
      <xdr:row>57</xdr:row>
      <xdr:rowOff>102815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7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93942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86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5472</xdr:rowOff>
    </xdr:from>
    <xdr:to>
      <xdr:col>46</xdr:col>
      <xdr:colOff>38100</xdr:colOff>
      <xdr:row>57</xdr:row>
      <xdr:rowOff>107072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7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98199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87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145778</xdr:rowOff>
    </xdr:from>
    <xdr:to>
      <xdr:col>41</xdr:col>
      <xdr:colOff>101600</xdr:colOff>
      <xdr:row>58</xdr:row>
      <xdr:rowOff>75928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67055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156207</xdr:rowOff>
    </xdr:from>
    <xdr:to>
      <xdr:col>36</xdr:col>
      <xdr:colOff>165100</xdr:colOff>
      <xdr:row>58</xdr:row>
      <xdr:rowOff>86357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77484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82238</xdr:rowOff>
    </xdr:from>
    <xdr:to>
      <xdr:col>55</xdr:col>
      <xdr:colOff>0</xdr:colOff>
      <xdr:row>78</xdr:row>
      <xdr:rowOff>85229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55338"/>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52502</xdr:rowOff>
    </xdr:from>
    <xdr:to>
      <xdr:col>50</xdr:col>
      <xdr:colOff>114300</xdr:colOff>
      <xdr:row>78</xdr:row>
      <xdr:rowOff>82238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25602"/>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52502</xdr:rowOff>
    </xdr:from>
    <xdr:to>
      <xdr:col>45</xdr:col>
      <xdr:colOff>177800</xdr:colOff>
      <xdr:row>78</xdr:row>
      <xdr:rowOff>84283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5602"/>
          <a:ext cx="889000" cy="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71116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84283</xdr:rowOff>
    </xdr:from>
    <xdr:to>
      <xdr:col>41</xdr:col>
      <xdr:colOff>50800</xdr:colOff>
      <xdr:row>78</xdr:row>
      <xdr:rowOff>110243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7383"/>
          <a:ext cx="889000" cy="2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34429</xdr:rowOff>
    </xdr:from>
    <xdr:to>
      <xdr:col>55</xdr:col>
      <xdr:colOff>50800</xdr:colOff>
      <xdr:row>78</xdr:row>
      <xdr:rowOff>136029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120806</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31438</xdr:rowOff>
    </xdr:from>
    <xdr:to>
      <xdr:col>50</xdr:col>
      <xdr:colOff>165100</xdr:colOff>
      <xdr:row>78</xdr:row>
      <xdr:rowOff>133038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124165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1702</xdr:rowOff>
    </xdr:from>
    <xdr:to>
      <xdr:col>46</xdr:col>
      <xdr:colOff>38100</xdr:colOff>
      <xdr:row>78</xdr:row>
      <xdr:rowOff>103302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94429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33483</xdr:rowOff>
    </xdr:from>
    <xdr:to>
      <xdr:col>41</xdr:col>
      <xdr:colOff>101600</xdr:colOff>
      <xdr:row>78</xdr:row>
      <xdr:rowOff>135083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126210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59443</xdr:rowOff>
    </xdr:from>
    <xdr:to>
      <xdr:col>36</xdr:col>
      <xdr:colOff>165100</xdr:colOff>
      <xdr:row>78</xdr:row>
      <xdr:rowOff>161043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152170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77606</xdr:rowOff>
    </xdr:from>
    <xdr:to>
      <xdr:col>55</xdr:col>
      <xdr:colOff>0</xdr:colOff>
      <xdr:row>98</xdr:row>
      <xdr:rowOff>3130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08256"/>
          <a:ext cx="838200" cy="9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135110</xdr:rowOff>
    </xdr:from>
    <xdr:to>
      <xdr:col>50</xdr:col>
      <xdr:colOff>114300</xdr:colOff>
      <xdr:row>98</xdr:row>
      <xdr:rowOff>3130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65760"/>
          <a:ext cx="889000" cy="3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17504</xdr:rowOff>
    </xdr:from>
    <xdr:to>
      <xdr:col>45</xdr:col>
      <xdr:colOff>177800</xdr:colOff>
      <xdr:row>97</xdr:row>
      <xdr:rowOff>135110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48154"/>
          <a:ext cx="889000" cy="11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17504</xdr:rowOff>
    </xdr:from>
    <xdr:to>
      <xdr:col>41</xdr:col>
      <xdr:colOff>50800</xdr:colOff>
      <xdr:row>98</xdr:row>
      <xdr:rowOff>2787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48154"/>
          <a:ext cx="889000" cy="15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54360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26806</xdr:rowOff>
    </xdr:from>
    <xdr:to>
      <xdr:col>55</xdr:col>
      <xdr:colOff>50800</xdr:colOff>
      <xdr:row>97</xdr:row>
      <xdr:rowOff>128406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5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5233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3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123780</xdr:rowOff>
    </xdr:from>
    <xdr:to>
      <xdr:col>50</xdr:col>
      <xdr:colOff>165100</xdr:colOff>
      <xdr:row>98</xdr:row>
      <xdr:rowOff>53930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45057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84310</xdr:rowOff>
    </xdr:from>
    <xdr:to>
      <xdr:col>46</xdr:col>
      <xdr:colOff>38100</xdr:colOff>
      <xdr:row>98</xdr:row>
      <xdr:rowOff>14460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138154</xdr:rowOff>
    </xdr:from>
    <xdr:to>
      <xdr:col>41</xdr:col>
      <xdr:colOff>101600</xdr:colOff>
      <xdr:row>97</xdr:row>
      <xdr:rowOff>68304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59431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123437</xdr:rowOff>
    </xdr:from>
    <xdr:to>
      <xdr:col>36</xdr:col>
      <xdr:colOff>165100</xdr:colOff>
      <xdr:row>98</xdr:row>
      <xdr:rowOff>53587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44714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48755</xdr:rowOff>
    </xdr:from>
    <xdr:to>
      <xdr:col>85</xdr:col>
      <xdr:colOff>127000</xdr:colOff>
      <xdr:row>37</xdr:row>
      <xdr:rowOff>50012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92405"/>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165741</xdr:rowOff>
    </xdr:from>
    <xdr:to>
      <xdr:col>81</xdr:col>
      <xdr:colOff>50800</xdr:colOff>
      <xdr:row>37</xdr:row>
      <xdr:rowOff>50012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37941"/>
          <a:ext cx="8890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163856</xdr:rowOff>
    </xdr:from>
    <xdr:to>
      <xdr:col>76</xdr:col>
      <xdr:colOff>114300</xdr:colOff>
      <xdr:row>36</xdr:row>
      <xdr:rowOff>165741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36056"/>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160103</xdr:rowOff>
    </xdr:from>
    <xdr:to>
      <xdr:col>71</xdr:col>
      <xdr:colOff>177800</xdr:colOff>
      <xdr:row>36</xdr:row>
      <xdr:rowOff>163856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33230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169405</xdr:rowOff>
    </xdr:from>
    <xdr:to>
      <xdr:col>85</xdr:col>
      <xdr:colOff>177800</xdr:colOff>
      <xdr:row>37</xdr:row>
      <xdr:rowOff>99555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147832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170662</xdr:rowOff>
    </xdr:from>
    <xdr:to>
      <xdr:col>81</xdr:col>
      <xdr:colOff>101600</xdr:colOff>
      <xdr:row>37</xdr:row>
      <xdr:rowOff>100812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91939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114941</xdr:rowOff>
    </xdr:from>
    <xdr:to>
      <xdr:col>76</xdr:col>
      <xdr:colOff>165100</xdr:colOff>
      <xdr:row>37</xdr:row>
      <xdr:rowOff>45091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36218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113056</xdr:rowOff>
    </xdr:from>
    <xdr:to>
      <xdr:col>72</xdr:col>
      <xdr:colOff>38100</xdr:colOff>
      <xdr:row>37</xdr:row>
      <xdr:rowOff>43206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34333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109303</xdr:rowOff>
    </xdr:from>
    <xdr:to>
      <xdr:col>67</xdr:col>
      <xdr:colOff>101600</xdr:colOff>
      <xdr:row>37</xdr:row>
      <xdr:rowOff>39453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30580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146215</xdr:rowOff>
    </xdr:from>
    <xdr:to>
      <xdr:col>85</xdr:col>
      <xdr:colOff>127000</xdr:colOff>
      <xdr:row>57</xdr:row>
      <xdr:rowOff>108877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47415"/>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51473</xdr:rowOff>
    </xdr:from>
    <xdr:to>
      <xdr:col>81</xdr:col>
      <xdr:colOff>50800</xdr:colOff>
      <xdr:row>56</xdr:row>
      <xdr:rowOff>146215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52673"/>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51473</xdr:rowOff>
    </xdr:from>
    <xdr:to>
      <xdr:col>76</xdr:col>
      <xdr:colOff>114300</xdr:colOff>
      <xdr:row>56</xdr:row>
      <xdr:rowOff>139979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652673"/>
          <a:ext cx="8890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96334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139979</xdr:rowOff>
    </xdr:from>
    <xdr:to>
      <xdr:col>71</xdr:col>
      <xdr:colOff>177800</xdr:colOff>
      <xdr:row>57</xdr:row>
      <xdr:rowOff>131305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41179"/>
          <a:ext cx="889000" cy="1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35450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78223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58077</xdr:rowOff>
    </xdr:from>
    <xdr:to>
      <xdr:col>85</xdr:col>
      <xdr:colOff>177800</xdr:colOff>
      <xdr:row>57</xdr:row>
      <xdr:rowOff>159677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36504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95415</xdr:rowOff>
    </xdr:from>
    <xdr:to>
      <xdr:col>81</xdr:col>
      <xdr:colOff>101600</xdr:colOff>
      <xdr:row>57</xdr:row>
      <xdr:rowOff>25565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16692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673</xdr:rowOff>
    </xdr:from>
    <xdr:to>
      <xdr:col>76</xdr:col>
      <xdr:colOff>165100</xdr:colOff>
      <xdr:row>56</xdr:row>
      <xdr:rowOff>102273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93400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9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89179</xdr:rowOff>
    </xdr:from>
    <xdr:to>
      <xdr:col>72</xdr:col>
      <xdr:colOff>38100</xdr:colOff>
      <xdr:row>57</xdr:row>
      <xdr:rowOff>19329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10456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7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80505</xdr:rowOff>
    </xdr:from>
    <xdr:to>
      <xdr:col>67</xdr:col>
      <xdr:colOff>101600</xdr:colOff>
      <xdr:row>58</xdr:row>
      <xdr:rowOff>10655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1782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95238</xdr:rowOff>
    </xdr:from>
    <xdr:to>
      <xdr:col>85</xdr:col>
      <xdr:colOff>127000</xdr:colOff>
      <xdr:row>79</xdr:row>
      <xdr:rowOff>97082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39788"/>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85669</xdr:rowOff>
    </xdr:from>
    <xdr:to>
      <xdr:col>81</xdr:col>
      <xdr:colOff>50800</xdr:colOff>
      <xdr:row>79</xdr:row>
      <xdr:rowOff>97082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30219"/>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85669</xdr:rowOff>
    </xdr:from>
    <xdr:to>
      <xdr:col>76</xdr:col>
      <xdr:colOff>114300</xdr:colOff>
      <xdr:row>79</xdr:row>
      <xdr:rowOff>89799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30219"/>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88542</xdr:rowOff>
    </xdr:from>
    <xdr:to>
      <xdr:col>71</xdr:col>
      <xdr:colOff>177800</xdr:colOff>
      <xdr:row>79</xdr:row>
      <xdr:rowOff>89799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3309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112354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44438</xdr:rowOff>
    </xdr:from>
    <xdr:to>
      <xdr:col>85</xdr:col>
      <xdr:colOff>177800</xdr:colOff>
      <xdr:row>79</xdr:row>
      <xdr:rowOff>146038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130815</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46282</xdr:rowOff>
    </xdr:from>
    <xdr:to>
      <xdr:col>81</xdr:col>
      <xdr:colOff>101600</xdr:colOff>
      <xdr:row>79</xdr:row>
      <xdr:rowOff>147882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139009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83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34869</xdr:rowOff>
    </xdr:from>
    <xdr:to>
      <xdr:col>76</xdr:col>
      <xdr:colOff>165100</xdr:colOff>
      <xdr:row>79</xdr:row>
      <xdr:rowOff>136469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127596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72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38999</xdr:rowOff>
    </xdr:from>
    <xdr:to>
      <xdr:col>72</xdr:col>
      <xdr:colOff>38100</xdr:colOff>
      <xdr:row>79</xdr:row>
      <xdr:rowOff>140599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131726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7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37742</xdr:rowOff>
    </xdr:from>
    <xdr:to>
      <xdr:col>67</xdr:col>
      <xdr:colOff>101600</xdr:colOff>
      <xdr:row>79</xdr:row>
      <xdr:rowOff>139342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130469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7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35044</xdr:rowOff>
    </xdr:from>
    <xdr:to>
      <xdr:col>85</xdr:col>
      <xdr:colOff>127000</xdr:colOff>
      <xdr:row>98</xdr:row>
      <xdr:rowOff>48479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37144"/>
          <a:ext cx="838200" cy="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48479</xdr:rowOff>
    </xdr:from>
    <xdr:to>
      <xdr:col>81</xdr:col>
      <xdr:colOff>50800</xdr:colOff>
      <xdr:row>98</xdr:row>
      <xdr:rowOff>56023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5057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38577</xdr:rowOff>
    </xdr:from>
    <xdr:to>
      <xdr:col>76</xdr:col>
      <xdr:colOff>114300</xdr:colOff>
      <xdr:row>98</xdr:row>
      <xdr:rowOff>56023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40677"/>
          <a:ext cx="889000" cy="1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100542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38253</xdr:rowOff>
    </xdr:from>
    <xdr:to>
      <xdr:col>71</xdr:col>
      <xdr:colOff>177800</xdr:colOff>
      <xdr:row>98</xdr:row>
      <xdr:rowOff>38577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84035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89194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92446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155694</xdr:rowOff>
    </xdr:from>
    <xdr:to>
      <xdr:col>85</xdr:col>
      <xdr:colOff>177800</xdr:colOff>
      <xdr:row>98</xdr:row>
      <xdr:rowOff>85844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134121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169129</xdr:rowOff>
    </xdr:from>
    <xdr:to>
      <xdr:col>81</xdr:col>
      <xdr:colOff>101600</xdr:colOff>
      <xdr:row>98</xdr:row>
      <xdr:rowOff>99279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90406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5223</xdr:rowOff>
    </xdr:from>
    <xdr:to>
      <xdr:col>76</xdr:col>
      <xdr:colOff>165100</xdr:colOff>
      <xdr:row>98</xdr:row>
      <xdr:rowOff>106823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97950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159227</xdr:rowOff>
    </xdr:from>
    <xdr:to>
      <xdr:col>72</xdr:col>
      <xdr:colOff>38100</xdr:colOff>
      <xdr:row>98</xdr:row>
      <xdr:rowOff>89377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105904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158903</xdr:rowOff>
    </xdr:from>
    <xdr:to>
      <xdr:col>67</xdr:col>
      <xdr:colOff>101600</xdr:colOff>
      <xdr:row>98</xdr:row>
      <xdr:rowOff>89053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105580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民生費は、住民一人当たり２１０，３９７円となっており、前年度に</a:t>
          </a:r>
          <a:r>
            <a:rPr kumimoji="1" lang="ja-JP" altLang="ja-JP" sz="1100">
              <a:solidFill>
                <a:schemeClr val="dk1"/>
              </a:solidFill>
              <a:effectLst/>
              <a:latin typeface="+mn-lt"/>
              <a:ea typeface="+mn-ea"/>
              <a:cs typeface="+mn-cs"/>
            </a:rPr>
            <a:t>子育て世帯臨時特例給付金事業を実施した影響により</a:t>
          </a:r>
          <a:r>
            <a:rPr kumimoji="1" lang="ja-JP" altLang="ja-JP" sz="1100" baseline="0">
              <a:solidFill>
                <a:schemeClr val="dk1"/>
              </a:solidFill>
              <a:effectLst/>
              <a:latin typeface="+mn-lt"/>
              <a:ea typeface="+mn-ea"/>
              <a:cs typeface="+mn-cs"/>
            </a:rPr>
            <a:t>、前年度より減少となった。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農林水産業費は、住民一人当たり２７，２００円となっており、前年度に</a:t>
          </a:r>
          <a:r>
            <a:rPr kumimoji="1" lang="ja-JP" altLang="ja-JP" sz="1100">
              <a:solidFill>
                <a:schemeClr val="dk1"/>
              </a:solidFill>
              <a:effectLst/>
              <a:latin typeface="+mn-lt"/>
              <a:ea typeface="+mn-ea"/>
              <a:cs typeface="+mn-cs"/>
            </a:rPr>
            <a:t>強い農業担い手づくり総合支援交付金事業</a:t>
          </a:r>
          <a:r>
            <a:rPr kumimoji="1" lang="ja-JP" altLang="ja-JP" sz="1100" baseline="0">
              <a:solidFill>
                <a:schemeClr val="dk1"/>
              </a:solidFill>
              <a:effectLst/>
              <a:latin typeface="+mn-lt"/>
              <a:ea typeface="+mn-ea"/>
              <a:cs typeface="+mn-cs"/>
            </a:rPr>
            <a:t>を実施した影響により</a:t>
          </a:r>
          <a:r>
            <a:rPr kumimoji="1" lang="ja-JP" altLang="ja-JP" sz="1100">
              <a:solidFill>
                <a:schemeClr val="dk1"/>
              </a:solidFill>
              <a:effectLst/>
              <a:latin typeface="+mn-lt"/>
              <a:ea typeface="+mn-ea"/>
              <a:cs typeface="+mn-cs"/>
            </a:rPr>
            <a:t>、前年度より減少した。</a:t>
          </a:r>
          <a:endParaRPr lang="ja-JP" altLang="ja-JP" sz="1400">
            <a:effectLst/>
          </a:endParaRPr>
        </a:p>
        <a:p>
          <a:r>
            <a:rPr kumimoji="1" lang="ja-JP" altLang="ja-JP" sz="1100" baseline="0">
              <a:solidFill>
                <a:schemeClr val="dk1"/>
              </a:solidFill>
              <a:effectLst/>
              <a:latin typeface="+mn-lt"/>
              <a:ea typeface="+mn-ea"/>
              <a:cs typeface="+mn-cs"/>
            </a:rPr>
            <a:t>土木費は、住民一人当たり４２，５１９円となっており、スマート</a:t>
          </a:r>
          <a:r>
            <a:rPr kumimoji="1" lang="en-US" altLang="ja-JP" sz="1100" baseline="0">
              <a:solidFill>
                <a:schemeClr val="dk1"/>
              </a:solidFill>
              <a:effectLst/>
              <a:latin typeface="+mn-lt"/>
              <a:ea typeface="+mn-ea"/>
              <a:cs typeface="+mn-cs"/>
            </a:rPr>
            <a:t>IC</a:t>
          </a:r>
          <a:r>
            <a:rPr kumimoji="1" lang="ja-JP" altLang="ja-JP" sz="1100" baseline="0">
              <a:solidFill>
                <a:schemeClr val="dk1"/>
              </a:solidFill>
              <a:effectLst/>
              <a:latin typeface="+mn-lt"/>
              <a:ea typeface="+mn-ea"/>
              <a:cs typeface="+mn-cs"/>
            </a:rPr>
            <a:t>整備事業費が増加したことにより、前年度より増加した。</a:t>
          </a:r>
          <a:endParaRPr lang="ja-JP" altLang="ja-JP" sz="1400">
            <a:effectLst/>
          </a:endParaRPr>
        </a:p>
        <a:p>
          <a:r>
            <a:rPr kumimoji="1" lang="ja-JP" altLang="ja-JP" sz="1100" baseline="0">
              <a:solidFill>
                <a:schemeClr val="dk1"/>
              </a:solidFill>
              <a:effectLst/>
              <a:latin typeface="+mn-lt"/>
              <a:ea typeface="+mn-ea"/>
              <a:cs typeface="+mn-cs"/>
            </a:rPr>
            <a:t>教育費は、住民一人当たり５１，９２７円となっており、前年度に小学校大規模改修事業などを実施した影響により、前年度と比べて減少した。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公債費は、住民一人当たり７２，０４７円となっており、認定こども園整備事業に係る合併特例債の元金の償還が開始したことなどにより、前年度より増加した。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標準財政規模は前年度より</a:t>
          </a:r>
          <a:r>
            <a:rPr kumimoji="1" lang="en-US" altLang="ja-JP" sz="1100">
              <a:solidFill>
                <a:schemeClr val="dk1"/>
              </a:solidFill>
              <a:effectLst/>
              <a:latin typeface="+mn-lt"/>
              <a:ea typeface="+mn-ea"/>
              <a:cs typeface="+mn-cs"/>
            </a:rPr>
            <a:t>270,374</a:t>
          </a:r>
          <a:r>
            <a:rPr kumimoji="1" lang="ja-JP" altLang="ja-JP" sz="1100">
              <a:solidFill>
                <a:schemeClr val="dk1"/>
              </a:solidFill>
              <a:effectLst/>
              <a:latin typeface="+mn-lt"/>
              <a:ea typeface="+mn-ea"/>
              <a:cs typeface="+mn-cs"/>
            </a:rPr>
            <a:t>千円減となっている。</a:t>
          </a:r>
          <a:endParaRPr lang="ja-JP" altLang="ja-JP" sz="1400">
            <a:effectLst/>
          </a:endParaRPr>
        </a:p>
        <a:p>
          <a:r>
            <a:rPr kumimoji="1" lang="ja-JP" altLang="ja-JP" sz="1100">
              <a:solidFill>
                <a:schemeClr val="dk1"/>
              </a:solidFill>
              <a:effectLst/>
              <a:latin typeface="+mn-lt"/>
              <a:ea typeface="+mn-ea"/>
              <a:cs typeface="+mn-cs"/>
            </a:rPr>
            <a:t>　財政調整基金については、</a:t>
          </a:r>
          <a:r>
            <a:rPr kumimoji="1" lang="en-US" altLang="ja-JP" sz="1100">
              <a:solidFill>
                <a:schemeClr val="dk1"/>
              </a:solidFill>
              <a:effectLst/>
              <a:latin typeface="+mn-lt"/>
              <a:ea typeface="+mn-ea"/>
              <a:cs typeface="+mn-cs"/>
            </a:rPr>
            <a:t>2,561</a:t>
          </a:r>
          <a:r>
            <a:rPr kumimoji="1" lang="ja-JP" altLang="ja-JP" sz="1100">
              <a:solidFill>
                <a:schemeClr val="dk1"/>
              </a:solidFill>
              <a:effectLst/>
              <a:latin typeface="+mn-lt"/>
              <a:ea typeface="+mn-ea"/>
              <a:cs typeface="+mn-cs"/>
            </a:rPr>
            <a:t>千円の積み立てに対して</a:t>
          </a:r>
          <a:r>
            <a:rPr kumimoji="1" lang="en-US" altLang="ja-JP" sz="1100">
              <a:solidFill>
                <a:schemeClr val="dk1"/>
              </a:solidFill>
              <a:effectLst/>
              <a:latin typeface="+mn-lt"/>
              <a:ea typeface="+mn-ea"/>
              <a:cs typeface="+mn-cs"/>
            </a:rPr>
            <a:t>499</a:t>
          </a:r>
          <a:r>
            <a:rPr kumimoji="1" lang="ja-JP" altLang="ja-JP" sz="1100">
              <a:solidFill>
                <a:schemeClr val="dk1"/>
              </a:solidFill>
              <a:effectLst/>
              <a:latin typeface="+mn-lt"/>
              <a:ea typeface="+mn-ea"/>
              <a:cs typeface="+mn-cs"/>
            </a:rPr>
            <a:t>千円取崩したため、残高が増加した。</a:t>
          </a:r>
          <a:endParaRPr lang="ja-JP" altLang="ja-JP" sz="1400">
            <a:effectLst/>
          </a:endParaRPr>
        </a:p>
        <a:p>
          <a:r>
            <a:rPr kumimoji="1" lang="ja-JP" altLang="ja-JP" sz="1100">
              <a:solidFill>
                <a:schemeClr val="dk1"/>
              </a:solidFill>
              <a:effectLst/>
              <a:latin typeface="+mn-lt"/>
              <a:ea typeface="+mn-ea"/>
              <a:cs typeface="+mn-cs"/>
            </a:rPr>
            <a:t>　実質収支額については、前年度</a:t>
          </a:r>
          <a:r>
            <a:rPr kumimoji="1" lang="en-US" altLang="ja-JP" sz="1100">
              <a:solidFill>
                <a:schemeClr val="dk1"/>
              </a:solidFill>
              <a:effectLst/>
              <a:latin typeface="+mn-lt"/>
              <a:ea typeface="+mn-ea"/>
              <a:cs typeface="+mn-cs"/>
            </a:rPr>
            <a:t>892</a:t>
          </a:r>
          <a:r>
            <a:rPr kumimoji="1" lang="ja-JP" altLang="ja-JP" sz="1100">
              <a:solidFill>
                <a:schemeClr val="dk1"/>
              </a:solidFill>
              <a:effectLst/>
              <a:latin typeface="+mn-lt"/>
              <a:ea typeface="+mn-ea"/>
              <a:cs typeface="+mn-cs"/>
            </a:rPr>
            <a:t>百万円から</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百万円と減少したため、実質収支比率も減少した。</a:t>
          </a:r>
          <a:endParaRPr lang="ja-JP" altLang="ja-JP" sz="1400">
            <a:effectLst/>
          </a:endParaRPr>
        </a:p>
        <a:p>
          <a:r>
            <a:rPr kumimoji="1" lang="ja-JP" altLang="ja-JP" sz="1100">
              <a:solidFill>
                <a:schemeClr val="dk1"/>
              </a:solidFill>
              <a:effectLst/>
              <a:latin typeface="+mn-lt"/>
              <a:ea typeface="+mn-ea"/>
              <a:cs typeface="+mn-cs"/>
            </a:rPr>
            <a:t>　人口減少・高齢化などによる市税収入の減少、社会保障費の増加など、今後一層厳しい財政状況におかれると推測されるが、行財政改革の推進、投資事業の精査などを行い、財政基盤の強化に努める。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もすべての会計において、連結実質赤字比率はない。しかし、農業集落排水事業会計については、一般会計からの基準外繰出を行っていることから、経営戦略を基に、使用料の見直しや徴収率の向上に取り組み、財源の確保を図るなど、一般会計からの繰出金抑制に計画的に取り組んでいく。</a:t>
          </a:r>
          <a:endParaRPr lang="ja-JP" altLang="ja-JP" sz="1400">
            <a:effectLst/>
          </a:endParaRPr>
        </a:p>
        <a:p>
          <a:r>
            <a:rPr kumimoji="1" lang="ja-JP" altLang="ja-JP" sz="1100">
              <a:solidFill>
                <a:schemeClr val="dk1"/>
              </a:solidFill>
              <a:effectLst/>
              <a:latin typeface="+mn-lt"/>
              <a:ea typeface="+mn-ea"/>
              <a:cs typeface="+mn-cs"/>
            </a:rPr>
            <a:t>　水道事業会計についてはインフラ資産の老朽化等による改修費用が増加していく見込みであり、施設の集約化や広域化、料金収入等の見直しを検討していく必要がある。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実質公債比率は、単年度では、</a:t>
          </a:r>
          <a:r>
            <a:rPr lang="ja-JP" altLang="ja-JP" sz="1100" b="0" i="0" baseline="0">
              <a:solidFill>
                <a:schemeClr val="dk1"/>
              </a:solidFill>
              <a:effectLst/>
              <a:latin typeface="+mn-lt"/>
              <a:ea typeface="+mn-ea"/>
              <a:cs typeface="+mn-cs"/>
            </a:rPr>
            <a:t>算定分母となる普通交付税と臨時財政対策債が大幅に減少したことに加え、算定分子である元利償還金の</a:t>
          </a:r>
          <a:r>
            <a:rPr kumimoji="1" lang="ja-JP" altLang="ja-JP" sz="1100">
              <a:solidFill>
                <a:schemeClr val="dk1"/>
              </a:solidFill>
              <a:effectLst/>
              <a:latin typeface="+mn-lt"/>
              <a:ea typeface="+mn-ea"/>
              <a:cs typeface="+mn-cs"/>
            </a:rPr>
            <a:t>償還開始等による増加割合の方が高かったため前年度より約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か年平均で比較した場合は前年度より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の減となった。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今後も引き続き事業内容を精査し、新規地方債の発行の抑制に努めるとともに、過疎債など交付税措置のある有利な地方債を活用しながら財政の健全化に努めていく。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本市においては、満期一括償還地方債を借り入れていないため、その償還のための減債基金は積み立てていない。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は、大型事業の地方債の償還が終了したことによる市債残高の減少や退職手当負担見込額の減少により将来負担額が縮小したことに加え、標準財政規模も減少した結果、将来負担比率は前年度より</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減の、マイナス</a:t>
          </a:r>
          <a:r>
            <a:rPr kumimoji="1" lang="en-US" altLang="ja-JP" sz="1100">
              <a:solidFill>
                <a:schemeClr val="dk1"/>
              </a:solidFill>
              <a:effectLst/>
              <a:latin typeface="+mn-lt"/>
              <a:ea typeface="+mn-ea"/>
              <a:cs typeface="+mn-cs"/>
            </a:rPr>
            <a:t>57.4%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起債の借入については、普通交付税算入率の高い合併特例債や過疎債、緊急防災・減災対策債等を活用しており、市の実質の負担を少なくすることで将来負担比率の上昇を抑制している。</a:t>
          </a:r>
          <a:endParaRPr lang="ja-JP" altLang="ja-JP" sz="1400">
            <a:effectLst/>
          </a:endParaRPr>
        </a:p>
        <a:p>
          <a:pPr rtl="0"/>
          <a:r>
            <a:rPr lang="ja-JP" altLang="ja-JP" sz="1100" b="0" i="0" baseline="0">
              <a:solidFill>
                <a:schemeClr val="dk1"/>
              </a:solidFill>
              <a:effectLst/>
              <a:latin typeface="+mn-lt"/>
              <a:ea typeface="+mn-ea"/>
              <a:cs typeface="+mn-cs"/>
            </a:rPr>
            <a:t>　今後も事業費の精査による新発債の抑制や、交付税措置のある有利な地方債の発行、職員数の適正化など、将来負担の抑制に努めていく。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580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％）の増となった。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財政調整基金については、財源調整のために積み立てた。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老朽化した義務教育施設、社会教育施設、社会体育施設改修のため</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百万円を教育施設整備基金に積み立てた。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まちづくり振興基金については、合併特例債の基金増成分の残りを含む</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基金の目的の明確化を図るために、基金の目的に応じた特定目的基金に積み立てていくことを予定している。　</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公共施設等総合管理計画、個別管理計画に基づき、計画的に事業を進めるために平成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年度に公共施設等総合管理基金を創設している。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基金の規模は</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百万円を目途とし、公共施設の統廃合や建て替え費用を確保する。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まちづくり振興基金　　　・・・</a:t>
          </a:r>
          <a:r>
            <a:rPr lang="ja-JP" altLang="ja-JP" sz="1100">
              <a:solidFill>
                <a:schemeClr val="dk1"/>
              </a:solidFill>
              <a:effectLst/>
              <a:latin typeface="+mn-lt"/>
              <a:ea typeface="+mn-ea"/>
              <a:cs typeface="+mn-cs"/>
            </a:rPr>
            <a:t>地域振興及び市民の連帯の強化による一体的なまちづくりの推進に資するための基金。</a:t>
          </a:r>
          <a:endParaRPr lang="ja-JP" altLang="ja-JP" sz="1400">
            <a:effectLst/>
          </a:endParaRPr>
        </a:p>
        <a:p>
          <a:r>
            <a:rPr kumimoji="1" lang="ja-JP" altLang="ja-JP" sz="1100">
              <a:solidFill>
                <a:schemeClr val="dk1"/>
              </a:solidFill>
              <a:effectLst/>
              <a:latin typeface="+mn-lt"/>
              <a:ea typeface="+mn-ea"/>
              <a:cs typeface="+mn-cs"/>
            </a:rPr>
            <a:t>　教育施設整備基金　　　　・・・教</a:t>
          </a:r>
          <a:r>
            <a:rPr lang="ja-JP" altLang="ja-JP" sz="1100">
              <a:solidFill>
                <a:schemeClr val="dk1"/>
              </a:solidFill>
              <a:effectLst/>
              <a:latin typeface="+mn-lt"/>
              <a:ea typeface="+mn-ea"/>
              <a:cs typeface="+mn-cs"/>
            </a:rPr>
            <a:t>育施設の整備・充実のための基金。</a:t>
          </a:r>
          <a:endParaRPr lang="ja-JP" altLang="ja-JP" sz="1400">
            <a:effectLst/>
          </a:endParaRPr>
        </a:p>
        <a:p>
          <a:r>
            <a:rPr kumimoji="1" lang="ja-JP" altLang="ja-JP" sz="1100">
              <a:solidFill>
                <a:schemeClr val="dk1"/>
              </a:solidFill>
              <a:effectLst/>
              <a:latin typeface="+mn-lt"/>
              <a:ea typeface="+mn-ea"/>
              <a:cs typeface="+mn-cs"/>
            </a:rPr>
            <a:t>　情報システム施設整備基金・・・</a:t>
          </a:r>
          <a:r>
            <a:rPr lang="ja-JP" altLang="ja-JP" sz="1100">
              <a:solidFill>
                <a:schemeClr val="dk1"/>
              </a:solidFill>
              <a:effectLst/>
              <a:latin typeface="+mn-lt"/>
              <a:ea typeface="+mn-ea"/>
              <a:cs typeface="+mn-cs"/>
            </a:rPr>
            <a:t>情報システム施設の整備充実を図るための基金。</a:t>
          </a:r>
          <a:endParaRPr lang="ja-JP" altLang="ja-JP" sz="1400">
            <a:effectLst/>
          </a:endParaRPr>
        </a:p>
        <a:p>
          <a:r>
            <a:rPr kumimoji="1" lang="ja-JP" altLang="ja-JP" sz="1100">
              <a:solidFill>
                <a:schemeClr val="dk1"/>
              </a:solidFill>
              <a:effectLst/>
              <a:latin typeface="+mn-lt"/>
              <a:ea typeface="+mn-ea"/>
              <a:cs typeface="+mn-cs"/>
            </a:rPr>
            <a:t>　公共施設等総合管理基金　・・・</a:t>
          </a:r>
          <a:r>
            <a:rPr lang="ja-JP" altLang="ja-JP" sz="1100">
              <a:solidFill>
                <a:schemeClr val="dk1"/>
              </a:solidFill>
              <a:effectLst/>
              <a:latin typeface="+mn-lt"/>
              <a:ea typeface="+mn-ea"/>
              <a:cs typeface="+mn-cs"/>
            </a:rPr>
            <a:t>公共施設の維持管理費用や建て替え費用を確保する。</a:t>
          </a:r>
          <a:endParaRPr lang="ja-JP" altLang="ja-JP" sz="1400">
            <a:effectLst/>
          </a:endParaRPr>
        </a:p>
        <a:p>
          <a:r>
            <a:rPr lang="ja-JP" altLang="ja-JP" sz="1100">
              <a:solidFill>
                <a:schemeClr val="dk1"/>
              </a:solidFill>
              <a:effectLst/>
              <a:latin typeface="+mn-lt"/>
              <a:ea typeface="+mn-ea"/>
              <a:cs typeface="+mn-cs"/>
            </a:rPr>
            <a:t>　地域福祉基金　　　　　　・・・民間の創意を生かした在宅福祉、生きがいと健康づくりその他高齢者の保健福祉に関する事業の推進に資するための基金。</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森林環境譲与税基金　　　・・・森林整備等に活用している森林環境譲与税を、将来の事業に要する経費増加に備えるための基金。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一般廃棄物中間処理施設対策・・・周辺対策整備に充当するため約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百万円の取り崩しを行った。</a:t>
          </a:r>
          <a:endParaRPr lang="ja-JP" altLang="ja-JP" sz="1400">
            <a:effectLst/>
          </a:endParaRPr>
        </a:p>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基金　　　　　　　　　　　　　　</a:t>
          </a:r>
          <a:endParaRPr lang="ja-JP" altLang="ja-JP" sz="1400">
            <a:effectLst/>
          </a:endParaRPr>
        </a:p>
        <a:p>
          <a:r>
            <a:rPr kumimoji="1" lang="ja-JP" altLang="ja-JP" sz="1100">
              <a:solidFill>
                <a:schemeClr val="dk1"/>
              </a:solidFill>
              <a:effectLst/>
              <a:latin typeface="+mn-lt"/>
              <a:ea typeface="+mn-ea"/>
              <a:cs typeface="+mn-cs"/>
            </a:rPr>
            <a:t>　教育施設整備基金　　　　・・・学校施設整備事業に充当するために約</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百万円取り崩したが、今後の社会体育施設や学校教育施設の更新に必要なため</a:t>
          </a:r>
          <a:endParaRPr lang="ja-JP" altLang="ja-JP" sz="1400">
            <a:effectLst/>
          </a:endParaRPr>
        </a:p>
        <a:p>
          <a:r>
            <a:rPr kumimoji="1" lang="ja-JP" altLang="ja-JP" sz="1100">
              <a:solidFill>
                <a:schemeClr val="dk1"/>
              </a:solidFill>
              <a:effectLst/>
              <a:latin typeface="+mn-lt"/>
              <a:ea typeface="+mn-ea"/>
              <a:cs typeface="+mn-cs"/>
            </a:rPr>
            <a:t>　　　　　　　　　　　　　　　　決算剰余金分として約</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百万円を積み戻した。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公共施設等総合管理基金・・・</a:t>
          </a:r>
          <a:r>
            <a:rPr lang="ja-JP" altLang="ja-JP" sz="1100" b="0">
              <a:solidFill>
                <a:schemeClr val="dk1"/>
              </a:solidFill>
              <a:effectLst/>
              <a:latin typeface="+mn-lt"/>
              <a:ea typeface="+mn-ea"/>
              <a:cs typeface="+mn-cs"/>
            </a:rPr>
            <a:t>基金を約</a:t>
          </a:r>
          <a:r>
            <a:rPr lang="en-US" altLang="ja-JP" sz="1100" b="0">
              <a:solidFill>
                <a:schemeClr val="dk1"/>
              </a:solidFill>
              <a:effectLst/>
              <a:latin typeface="+mn-lt"/>
              <a:ea typeface="+mn-ea"/>
              <a:cs typeface="+mn-cs"/>
            </a:rPr>
            <a:t>2,000</a:t>
          </a:r>
          <a:r>
            <a:rPr lang="ja-JP" altLang="ja-JP" sz="1100" b="0">
              <a:solidFill>
                <a:schemeClr val="dk1"/>
              </a:solidFill>
              <a:effectLst/>
              <a:latin typeface="+mn-lt"/>
              <a:ea typeface="+mn-ea"/>
              <a:cs typeface="+mn-cs"/>
            </a:rPr>
            <a:t>百万円を目途に積み立てている。</a:t>
          </a:r>
          <a:endParaRPr lang="ja-JP" altLang="ja-JP" sz="1400">
            <a:effectLst/>
          </a:endParaRPr>
        </a:p>
        <a:p>
          <a:r>
            <a:rPr lang="ja-JP" altLang="ja-JP" sz="1100" b="0">
              <a:solidFill>
                <a:schemeClr val="dk1"/>
              </a:solidFill>
              <a:effectLst/>
              <a:latin typeface="+mn-lt"/>
              <a:ea typeface="+mn-ea"/>
              <a:cs typeface="+mn-cs"/>
            </a:rPr>
            <a:t>　　　　　　　　　　　　　　阿波市公共施設等総合管理計画及び阿波市公共施設個別管理計画を計画的に進めるため、公共施設の維持管理費用や建て替え費用を確保する。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年度間の財源調整のため約</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百万円取り崩したが、基金運用益として約</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百万円積み戻した。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社会保障関連経費の増も見込みながら、基金残高を標準財政規模の</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％程度（</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億円～</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億円）とする。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年度は取り崩さず、基金運用益として約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起債償還額は減少傾向であるため、財政状況を見ながら減らしていく。ただし、合併特例債終了後に交付税措置がない又は少ない起債額が増加したときは運用を見直す。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F18A49-E319-4795-B1A0-69CCC8E60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2B75EC5-3BB7-4F6C-9B49-1774AD000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71CCA03-5C35-4C28-9F19-1C568291F99A}"/>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F069349-D8EB-488C-A67D-1FDB166EC4B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6DDE8B3-76B4-485F-A845-B62C267E7F2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A22460C-7E4B-471D-AE1E-D9C12E13484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408287F-B0C3-40DA-8501-7DF09F6EC1C9}"/>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660628F-85B2-4DA2-A36F-8AD7FB2E4201}"/>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66FF73B-9A72-4A68-AA05-0B19EA7579F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D97C61C-5E30-4E09-8D78-468BC6F4FB7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40ABDFA-AB23-4FBA-8EF1-02201B9C0E4C}"/>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3DE2349-A253-4BE5-8748-53C4873F452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B7A6695-E548-495E-9086-2F225077A6E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A32731D-4972-43B0-ADE0-794080C27E3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52CFC40-A11D-4D7D-AB16-2F07DD55411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242898F-D07C-418E-A9A0-E2FB13AAB42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2167A4C-1362-47E4-9CAF-1861186F415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DD3162C-14E1-4E90-9E49-F409C6A5560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7980BDD-D95C-42CF-BBDE-FA77DF90050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231A7CF-BBB3-42D6-8976-0A3018C0AEA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313366D-B680-46C2-B5A0-8651BD5893E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658577E-B96A-41BE-93FC-1E07B114EB2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
34,867
191.11
21,147,835
20,195,422
809,564
11,962,625
18,920,911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1298FD3-B84F-400E-A658-C035319E7AC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56B8A36-16DA-41C5-8628-39314020D6C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E3E0F02-8FBE-4B95-A30A-C4F3A4B8DCA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17DD872-513C-4557-B6DC-E8D3A28B741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5B65A6A-B921-4545-B195-AF2A5C363EB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46C44FC-717F-414B-99FF-C342D3D4FD8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300133E-C4E1-47DD-A51E-CEF5AA3013A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1B8E9A5-A9D7-4B73-8AC2-CA4ABB47941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E332B7F-3EE0-4F52-A136-E251806D143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F87271A-AC2F-41A8-BF8F-6FE9791C081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668741C-9E35-4B2E-BF1A-D7ACCD288B5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62BF03C-0B18-4A7E-9D55-82D9396DCDB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ACBEF78-457D-45C9-A0BD-07997C89573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03A154E-034F-4074-9B5D-CC41F567F52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FC12E24-26E6-485C-A319-8B209724FCA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6CFB0B2-CB78-4BC1-A35D-2BDAE79C7B4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F7E84B3-58B7-4F83-B756-FA632D97584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AA03D26-D868-4180-BD16-7BA125D37A3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76486BD-7449-444D-8808-76A5B146A37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9053621-714B-4E09-81B9-46524A7E0D71}"/>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B988D4C-7959-425E-A037-656219ABAA08}"/>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E721C82-9A3B-4912-874E-81ECE1C1D70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7DBF17B-D203-4ED4-BFC6-AA2EFE947AD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D094E41-05D9-4B34-85B3-77676CD1573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5EB1105-81C3-4592-8A24-4A3C21E7F3B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FD6C122-EA96-486C-A5D4-650F8160778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C8D3A1F-A7BF-45D4-B5A9-F6B44406D1B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72C0832-50B1-497C-9190-2DF89CE33EE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3EAD36E-A09A-4BE6-8A52-29D49448484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CA6E655-0F2E-4C77-8347-FF76D590BAD8}"/>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AD20712-E4A6-4773-A80C-F66B6070EE3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C8A837A-3FFB-4F2E-A45B-BF6C29BDD75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1049001-B437-4FD1-B2FB-6464606B465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EE1389B-E1F4-47D0-AEFC-5D35EB911BF7}"/>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D42F218-B1C0-4D8C-9A84-008D1B30309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ysClr val="windowText" lastClr="000000"/>
              </a:solidFill>
              <a:effectLst/>
              <a:latin typeface="+mn-lt"/>
              <a:ea typeface="+mn-ea"/>
              <a:cs typeface="+mn-cs"/>
            </a:rPr>
            <a:t>　全国平均、県平均、類似団体内平均を上回っており、公共施設の老朽化が他の自治体より進んでいることが言える。</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R4</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老朽化した市営住宅の長寿命化工事・解体や、図書館の改修工事を</a:t>
          </a:r>
          <a:r>
            <a:rPr kumimoji="1" lang="ja-JP" altLang="ja-JP" sz="900">
              <a:solidFill>
                <a:sysClr val="windowText" lastClr="000000"/>
              </a:solidFill>
              <a:effectLst/>
              <a:latin typeface="+mn-lt"/>
              <a:ea typeface="+mn-ea"/>
              <a:cs typeface="+mn-cs"/>
            </a:rPr>
            <a:t>実施したものの、</a:t>
          </a:r>
          <a:r>
            <a:rPr kumimoji="1" lang="ja-JP" altLang="en-US" sz="900">
              <a:solidFill>
                <a:sysClr val="windowText" lastClr="000000"/>
              </a:solidFill>
              <a:effectLst/>
              <a:latin typeface="+mn-lt"/>
              <a:ea typeface="+mn-ea"/>
              <a:cs typeface="+mn-cs"/>
            </a:rPr>
            <a:t>既存有形固定資産の減価償却の</a:t>
          </a:r>
          <a:r>
            <a:rPr kumimoji="1" lang="ja-JP" altLang="ja-JP" sz="900">
              <a:solidFill>
                <a:sysClr val="windowText" lastClr="000000"/>
              </a:solidFill>
              <a:effectLst/>
              <a:latin typeface="+mn-lt"/>
              <a:ea typeface="+mn-ea"/>
              <a:cs typeface="+mn-cs"/>
            </a:rPr>
            <a:t>影響の方が大きく、前年度より</a:t>
          </a:r>
          <a:r>
            <a:rPr kumimoji="1" lang="en-US" altLang="ja-JP" sz="900">
              <a:solidFill>
                <a:sysClr val="windowText" lastClr="000000"/>
              </a:solidFill>
              <a:effectLst/>
              <a:latin typeface="+mn-lt"/>
              <a:ea typeface="+mn-ea"/>
              <a:cs typeface="+mn-cs"/>
            </a:rPr>
            <a:t>1.5%</a:t>
          </a:r>
          <a:r>
            <a:rPr kumimoji="1" lang="ja-JP" altLang="ja-JP" sz="900">
              <a:solidFill>
                <a:sysClr val="windowText" lastClr="000000"/>
              </a:solidFill>
              <a:effectLst/>
              <a:latin typeface="+mn-lt"/>
              <a:ea typeface="+mn-ea"/>
              <a:cs typeface="+mn-cs"/>
            </a:rPr>
            <a:t>上昇した。</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今後も公共施設等総合管理計画に基づき、公共施設の統廃合・複合化等により、今後の人口動態に合わせた固定資産の更新・維持補修を行っていく。</a:t>
          </a:r>
          <a:endParaRPr lang="ja-JP" altLang="ja-JP" sz="9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308F4ED-5095-430F-9432-2DFBE8266CB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B37A8E4-FBA2-4F0A-A055-28B7F97FBB4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EDBFFCD-4698-4706-882F-DC869CFACCB4}"/>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3F81650-DF12-48E6-91A2-940F318CC42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778FE20-E1AB-420C-A25B-81038D3B865E}"/>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2CF6927-19B9-475C-A1D7-4E1521253C72}"/>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99999E8-C43D-40E6-97E0-8E3B3194FE93}"/>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8B6677A-21BC-4D1B-80B2-00AE7C9B8218}"/>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5EE3CD8-14C4-40D7-9611-5AAAD0A385E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D5C7E62-96EC-4FE2-9C0E-8F58FE07CDA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C3EF328-6278-41DD-A47D-579EB8DEE39E}"/>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35E9676-AE7E-447E-AF76-521305260179}"/>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38A9989-D53D-448C-BADE-A0509FFCDCB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E343365-820E-41CD-B21D-E0F497D5E3A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FBCF49BA-B37C-4C04-839A-0818E11A9BEF}"/>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02C7E6A-79EE-4472-BF1B-7BCAE9E93EF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a:extLst>
            <a:ext uri="{FF2B5EF4-FFF2-40B4-BE49-F238E27FC236}">
              <a16:creationId xmlns:a16="http://schemas.microsoft.com/office/drawing/2014/main" id="{EAE4C9E2-1980-4FAA-A0D5-C4F24421B959}"/>
            </a:ext>
          </a:extLst>
        </xdr:cNvPr>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a:extLst>
            <a:ext uri="{FF2B5EF4-FFF2-40B4-BE49-F238E27FC236}">
              <a16:creationId xmlns:a16="http://schemas.microsoft.com/office/drawing/2014/main" id="{03C54409-7923-4D64-9063-900B33B1CCDE}"/>
            </a:ext>
          </a:extLst>
        </xdr:cNvPr>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a:extLst>
            <a:ext uri="{FF2B5EF4-FFF2-40B4-BE49-F238E27FC236}">
              <a16:creationId xmlns:a16="http://schemas.microsoft.com/office/drawing/2014/main" id="{CD95DFBA-6D67-47B2-A848-BD7543C7A921}"/>
            </a:ext>
          </a:extLst>
        </xdr:cNvPr>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a:extLst>
            <a:ext uri="{FF2B5EF4-FFF2-40B4-BE49-F238E27FC236}">
              <a16:creationId xmlns:a16="http://schemas.microsoft.com/office/drawing/2014/main" id="{0A7DB610-5833-4B98-AC3E-1454FE139C44}"/>
            </a:ext>
          </a:extLst>
        </xdr:cNvPr>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EFCD1377-2CB0-453B-8961-12B63F6A57CB}"/>
            </a:ext>
          </a:extLst>
        </xdr:cNvPr>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80" name="有形固定資産減価償却率平均値テキスト">
          <a:extLst>
            <a:ext uri="{FF2B5EF4-FFF2-40B4-BE49-F238E27FC236}">
              <a16:creationId xmlns:a16="http://schemas.microsoft.com/office/drawing/2014/main" id="{2FF5D45D-7A6A-42AD-8788-51CB65E02A60}"/>
            </a:ext>
          </a:extLst>
        </xdr:cNvPr>
        <xdr:cNvSpPr txBox="1"/>
      </xdr:nvSpPr>
      <xdr:spPr>
        <a:xfrm>
          <a:off x="4813300" y="5151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B9972FFB-86DB-49FC-8014-2F1819D06172}"/>
            </a:ext>
          </a:extLst>
        </xdr:cNvPr>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a:extLst>
            <a:ext uri="{FF2B5EF4-FFF2-40B4-BE49-F238E27FC236}">
              <a16:creationId xmlns:a16="http://schemas.microsoft.com/office/drawing/2014/main" id="{3753F3EA-7D19-4AA8-BCF8-FA9DE16DA28D}"/>
            </a:ext>
          </a:extLst>
        </xdr:cNvPr>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a:extLst>
            <a:ext uri="{FF2B5EF4-FFF2-40B4-BE49-F238E27FC236}">
              <a16:creationId xmlns:a16="http://schemas.microsoft.com/office/drawing/2014/main" id="{DC31D98C-A2AE-40DF-B381-858CFA0166A7}"/>
            </a:ext>
          </a:extLst>
        </xdr:cNvPr>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macro="" textlink="">
      <xdr:nvSpPr>
        <xdr:cNvPr id="84" name="フローチャート: 判断 83">
          <a:extLst>
            <a:ext uri="{FF2B5EF4-FFF2-40B4-BE49-F238E27FC236}">
              <a16:creationId xmlns:a16="http://schemas.microsoft.com/office/drawing/2014/main" id="{036A30D3-D383-4400-85AA-8227D2A5EFB7}"/>
            </a:ext>
          </a:extLst>
        </xdr:cNvPr>
        <xdr:cNvSpPr/>
      </xdr:nvSpPr>
      <xdr:spPr>
        <a:xfrm>
          <a:off x="2476500" y="518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macro="" textlink="">
      <xdr:nvSpPr>
        <xdr:cNvPr id="85" name="フローチャート: 判断 84">
          <a:extLst>
            <a:ext uri="{FF2B5EF4-FFF2-40B4-BE49-F238E27FC236}">
              <a16:creationId xmlns:a16="http://schemas.microsoft.com/office/drawing/2014/main" id="{D729B9D2-0874-433C-ACDF-69F663419E9A}"/>
            </a:ext>
          </a:extLst>
        </xdr:cNvPr>
        <xdr:cNvSpPr/>
      </xdr:nvSpPr>
      <xdr:spPr>
        <a:xfrm>
          <a:off x="1714500" y="51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C73500E-E3E2-4E78-846F-985DFC92C8D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FB3A32D-EAE2-49FC-B464-8D225D970EA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9073BBA-8EE3-4D75-B327-6100C94F7AA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543BFE5-D7A4-4E44-AB26-0FC5DD8DE21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947706A-D356-4766-8214-ECCCC418F7E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91" name="楕円 90">
          <a:extLst>
            <a:ext uri="{FF2B5EF4-FFF2-40B4-BE49-F238E27FC236}">
              <a16:creationId xmlns:a16="http://schemas.microsoft.com/office/drawing/2014/main" id="{B8B5DF72-E86A-4E06-8714-9952817016AD}"/>
            </a:ext>
          </a:extLst>
        </xdr:cNvPr>
        <xdr:cNvSpPr/>
      </xdr:nvSpPr>
      <xdr:spPr>
        <a:xfrm>
          <a:off x="47117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145855</xdr:rowOff>
    </xdr:from>
    <xdr:ext cx="405111" cy="259045"/>
    <xdr:sp macro="" textlink="">
      <xdr:nvSpPr>
        <xdr:cNvPr id="92" name="有形固定資産減価償却率該当値テキスト">
          <a:extLst>
            <a:ext uri="{FF2B5EF4-FFF2-40B4-BE49-F238E27FC236}">
              <a16:creationId xmlns:a16="http://schemas.microsoft.com/office/drawing/2014/main" id="{53F80A6F-06A2-4D3A-AC1F-91526EE16505}"/>
            </a:ext>
          </a:extLst>
        </xdr:cNvPr>
        <xdr:cNvSpPr txBox="1"/>
      </xdr:nvSpPr>
      <xdr:spPr>
        <a:xfrm>
          <a:off x="4813300" y="5289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140441</xdr:rowOff>
    </xdr:from>
    <xdr:to>
      <xdr:col>19</xdr:col>
      <xdr:colOff>187325</xdr:colOff>
      <xdr:row>31</xdr:row>
      <xdr:rowOff>70591</xdr:rowOff>
    </xdr:to>
    <xdr:sp macro="" textlink="">
      <xdr:nvSpPr>
        <xdr:cNvPr id="93" name="楕円 92">
          <a:extLst>
            <a:ext uri="{FF2B5EF4-FFF2-40B4-BE49-F238E27FC236}">
              <a16:creationId xmlns:a16="http://schemas.microsoft.com/office/drawing/2014/main" id="{065065AD-3026-4F1A-8B91-5F28ADD92AF0}"/>
            </a:ext>
          </a:extLst>
        </xdr:cNvPr>
        <xdr:cNvSpPr/>
      </xdr:nvSpPr>
      <xdr:spPr>
        <a:xfrm>
          <a:off x="4000500" y="5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19791</xdr:rowOff>
    </xdr:from>
    <xdr:to>
      <xdr:col>23</xdr:col>
      <xdr:colOff>85725</xdr:colOff>
      <xdr:row>31</xdr:row>
      <xdr:rowOff>46778</xdr:rowOff>
    </xdr:to>
    <xdr:cxnSp macro="">
      <xdr:nvCxnSpPr>
        <xdr:cNvPr id="94" name="直線コネクタ 93">
          <a:extLst>
            <a:ext uri="{FF2B5EF4-FFF2-40B4-BE49-F238E27FC236}">
              <a16:creationId xmlns:a16="http://schemas.microsoft.com/office/drawing/2014/main" id="{4B9BF939-B1BD-4474-9406-4417E4B9B3FD}"/>
            </a:ext>
          </a:extLst>
        </xdr:cNvPr>
        <xdr:cNvCxnSpPr/>
      </xdr:nvCxnSpPr>
      <xdr:spPr>
        <a:xfrm>
          <a:off x="4051300" y="5334741"/>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95" name="楕円 94">
          <a:extLst>
            <a:ext uri="{FF2B5EF4-FFF2-40B4-BE49-F238E27FC236}">
              <a16:creationId xmlns:a16="http://schemas.microsoft.com/office/drawing/2014/main" id="{3ABFB7E4-DE29-4E4D-8132-BAD183AE3A61}"/>
            </a:ext>
          </a:extLst>
        </xdr:cNvPr>
        <xdr:cNvSpPr/>
      </xdr:nvSpPr>
      <xdr:spPr>
        <a:xfrm>
          <a:off x="3238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19791</xdr:rowOff>
    </xdr:to>
    <xdr:cxnSp macro="">
      <xdr:nvCxnSpPr>
        <xdr:cNvPr id="96" name="直線コネクタ 95">
          <a:extLst>
            <a:ext uri="{FF2B5EF4-FFF2-40B4-BE49-F238E27FC236}">
              <a16:creationId xmlns:a16="http://schemas.microsoft.com/office/drawing/2014/main" id="{8FBF3EA8-5D75-4CDC-AE05-38B3D1568053}"/>
            </a:ext>
          </a:extLst>
        </xdr:cNvPr>
        <xdr:cNvCxnSpPr/>
      </xdr:nvCxnSpPr>
      <xdr:spPr>
        <a:xfrm>
          <a:off x="3289300" y="5314950"/>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a:extLst>
            <a:ext uri="{FF2B5EF4-FFF2-40B4-BE49-F238E27FC236}">
              <a16:creationId xmlns:a16="http://schemas.microsoft.com/office/drawing/2014/main" id="{C9EADB97-6C17-464E-BED4-09326680B68B}"/>
            </a:ext>
          </a:extLst>
        </xdr:cNvPr>
        <xdr:cNvSpPr/>
      </xdr:nvSpPr>
      <xdr:spPr>
        <a:xfrm>
          <a:off x="2476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0</xdr:rowOff>
    </xdr:to>
    <xdr:cxnSp macro="">
      <xdr:nvCxnSpPr>
        <xdr:cNvPr id="98" name="直線コネクタ 97">
          <a:extLst>
            <a:ext uri="{FF2B5EF4-FFF2-40B4-BE49-F238E27FC236}">
              <a16:creationId xmlns:a16="http://schemas.microsoft.com/office/drawing/2014/main" id="{9DE40FB8-56F8-4892-A2E0-9952E6BED70D}"/>
            </a:ext>
          </a:extLst>
        </xdr:cNvPr>
        <xdr:cNvCxnSpPr/>
      </xdr:nvCxnSpPr>
      <xdr:spPr>
        <a:xfrm>
          <a:off x="2527300" y="530415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99" name="楕円 98">
          <a:extLst>
            <a:ext uri="{FF2B5EF4-FFF2-40B4-BE49-F238E27FC236}">
              <a16:creationId xmlns:a16="http://schemas.microsoft.com/office/drawing/2014/main" id="{D89B10D5-5C60-4220-954C-162A907621C3}"/>
            </a:ext>
          </a:extLst>
        </xdr:cNvPr>
        <xdr:cNvSpPr/>
      </xdr:nvSpPr>
      <xdr:spPr>
        <a:xfrm>
          <a:off x="1714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160655</xdr:rowOff>
    </xdr:from>
    <xdr:to>
      <xdr:col>11</xdr:col>
      <xdr:colOff>136525</xdr:colOff>
      <xdr:row>30</xdr:row>
      <xdr:rowOff>164253</xdr:rowOff>
    </xdr:to>
    <xdr:cxnSp macro="">
      <xdr:nvCxnSpPr>
        <xdr:cNvPr id="100" name="直線コネクタ 99">
          <a:extLst>
            <a:ext uri="{FF2B5EF4-FFF2-40B4-BE49-F238E27FC236}">
              <a16:creationId xmlns:a16="http://schemas.microsoft.com/office/drawing/2014/main" id="{2EA92142-7FD2-4CD1-8784-4A95E25B66DD}"/>
            </a:ext>
          </a:extLst>
        </xdr:cNvPr>
        <xdr:cNvCxnSpPr/>
      </xdr:nvCxnSpPr>
      <xdr:spPr>
        <a:xfrm flipV="1">
          <a:off x="1765300" y="530415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101" name="n_1aveValue有形固定資産減価償却率">
          <a:extLst>
            <a:ext uri="{FF2B5EF4-FFF2-40B4-BE49-F238E27FC236}">
              <a16:creationId xmlns:a16="http://schemas.microsoft.com/office/drawing/2014/main" id="{F861AE7F-8E99-4442-AFB2-DEB010240A99}"/>
            </a:ext>
          </a:extLst>
        </xdr:cNvPr>
        <xdr:cNvSpPr txBox="1"/>
      </xdr:nvSpPr>
      <xdr:spPr>
        <a:xfrm>
          <a:off x="3836044" y="503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102" name="n_2aveValue有形固定資産減価償却率">
          <a:extLst>
            <a:ext uri="{FF2B5EF4-FFF2-40B4-BE49-F238E27FC236}">
              <a16:creationId xmlns:a16="http://schemas.microsoft.com/office/drawing/2014/main" id="{513209E0-E106-4FF0-9974-CDA9C324B62B}"/>
            </a:ext>
          </a:extLst>
        </xdr:cNvPr>
        <xdr:cNvSpPr txBox="1"/>
      </xdr:nvSpPr>
      <xdr:spPr>
        <a:xfrm>
          <a:off x="3086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157815</xdr:rowOff>
    </xdr:from>
    <xdr:ext cx="405111" cy="259045"/>
    <xdr:sp macro="" textlink="">
      <xdr:nvSpPr>
        <xdr:cNvPr id="103" name="n_3aveValue有形固定資産減価償却率">
          <a:extLst>
            <a:ext uri="{FF2B5EF4-FFF2-40B4-BE49-F238E27FC236}">
              <a16:creationId xmlns:a16="http://schemas.microsoft.com/office/drawing/2014/main" id="{4E5BAB35-CAE9-488D-A2D8-616EC0BA3C4E}"/>
            </a:ext>
          </a:extLst>
        </xdr:cNvPr>
        <xdr:cNvSpPr txBox="1"/>
      </xdr:nvSpPr>
      <xdr:spPr>
        <a:xfrm>
          <a:off x="2324744" y="4958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macro="" textlink="">
      <xdr:nvSpPr>
        <xdr:cNvPr id="104" name="n_4aveValue有形固定資産減価償却率">
          <a:extLst>
            <a:ext uri="{FF2B5EF4-FFF2-40B4-BE49-F238E27FC236}">
              <a16:creationId xmlns:a16="http://schemas.microsoft.com/office/drawing/2014/main" id="{6E577657-2C78-4DC6-9C76-DEA0B5B88729}"/>
            </a:ext>
          </a:extLst>
        </xdr:cNvPr>
        <xdr:cNvSpPr txBox="1"/>
      </xdr:nvSpPr>
      <xdr:spPr>
        <a:xfrm>
          <a:off x="1562744" y="49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61718</xdr:rowOff>
    </xdr:from>
    <xdr:ext cx="405111" cy="259045"/>
    <xdr:sp macro="" textlink="">
      <xdr:nvSpPr>
        <xdr:cNvPr id="105" name="n_1mainValue有形固定資産減価償却率">
          <a:extLst>
            <a:ext uri="{FF2B5EF4-FFF2-40B4-BE49-F238E27FC236}">
              <a16:creationId xmlns:a16="http://schemas.microsoft.com/office/drawing/2014/main" id="{B1055F0F-32A3-4A4C-9281-32ECFDDD717E}"/>
            </a:ext>
          </a:extLst>
        </xdr:cNvPr>
        <xdr:cNvSpPr txBox="1"/>
      </xdr:nvSpPr>
      <xdr:spPr>
        <a:xfrm>
          <a:off x="3836044" y="537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6" name="n_2mainValue有形固定資産減価償却率">
          <a:extLst>
            <a:ext uri="{FF2B5EF4-FFF2-40B4-BE49-F238E27FC236}">
              <a16:creationId xmlns:a16="http://schemas.microsoft.com/office/drawing/2014/main" id="{F72F403F-541B-49B2-B7B7-7469890B543E}"/>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7" name="n_3mainValue有形固定資産減価償却率">
          <a:extLst>
            <a:ext uri="{FF2B5EF4-FFF2-40B4-BE49-F238E27FC236}">
              <a16:creationId xmlns:a16="http://schemas.microsoft.com/office/drawing/2014/main" id="{2ADF1645-B269-472D-A75F-786961962483}"/>
            </a:ext>
          </a:extLst>
        </xdr:cNvPr>
        <xdr:cNvSpPr txBox="1"/>
      </xdr:nvSpPr>
      <xdr:spPr>
        <a:xfrm>
          <a:off x="2324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108" name="n_4mainValue有形固定資産減価償却率">
          <a:extLst>
            <a:ext uri="{FF2B5EF4-FFF2-40B4-BE49-F238E27FC236}">
              <a16:creationId xmlns:a16="http://schemas.microsoft.com/office/drawing/2014/main" id="{9EF781CF-06C5-4E37-87C2-20A0FA1C5C6F}"/>
            </a:ext>
          </a:extLst>
        </xdr:cNvPr>
        <xdr:cNvSpPr txBox="1"/>
      </xdr:nvSpPr>
      <xdr:spPr>
        <a:xfrm>
          <a:off x="1562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ED5E06D-40F0-4AE2-822E-BFC55CD611A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4CCED6D-2393-4469-9904-D7408D9682A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D9C5B9F-5398-4439-A677-8E4206E6754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45406F0-BAF5-4F6B-8A01-7F69B1DCD4F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721DB61-FBBA-46C1-89CC-03C031F4E2F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D887A34-15A4-402B-96BF-4D01A7D7B5E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1814E330-8134-4A41-9D5F-FF035C706D2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E88A32F-9A5C-4DE6-A6D8-1B30B4CCFE8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BF54083-5E53-403D-8299-D513633A38C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54DC9A4-8243-4B50-BC25-C0D9FB1C8BE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847B515-395C-47ED-9FCF-D7E43704E3C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79BFD58-813F-416E-8B6C-543F2A5A3BA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BAF8638-1885-4922-9764-B60FEB39DCA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債務償還比率は全国平均、県平均、類似団体内平均を下回っている。</a:t>
          </a:r>
          <a:r>
            <a:rPr kumimoji="1" lang="en-US" altLang="ja-JP" sz="1000">
              <a:solidFill>
                <a:sysClr val="windowText" lastClr="000000"/>
              </a:solidFill>
              <a:effectLst/>
              <a:latin typeface="+mn-lt"/>
              <a:ea typeface="+mn-ea"/>
              <a:cs typeface="+mn-cs"/>
            </a:rPr>
            <a:t>R4</a:t>
          </a:r>
          <a:r>
            <a:rPr kumimoji="1" lang="ja-JP" altLang="ja-JP" sz="1000">
              <a:solidFill>
                <a:sysClr val="windowText" lastClr="000000"/>
              </a:solidFill>
              <a:effectLst/>
              <a:latin typeface="+mn-lt"/>
              <a:ea typeface="+mn-ea"/>
              <a:cs typeface="+mn-cs"/>
            </a:rPr>
            <a:t>年度は、大型事業の地方債の償還が終了したことによる市債残高の減少や</a:t>
          </a:r>
          <a:r>
            <a:rPr kumimoji="1" lang="ja-JP" altLang="en-US" sz="1000">
              <a:solidFill>
                <a:sysClr val="windowText" lastClr="000000"/>
              </a:solidFill>
              <a:effectLst/>
              <a:latin typeface="+mn-lt"/>
              <a:ea typeface="+mn-ea"/>
              <a:cs typeface="+mn-cs"/>
            </a:rPr>
            <a:t>退職手当負担見込額の減少により将来負担額が縮小したことに加え、充当可能基金が増加したこと</a:t>
          </a:r>
          <a:r>
            <a:rPr kumimoji="1" lang="ja-JP" altLang="ja-JP" sz="1000">
              <a:solidFill>
                <a:sysClr val="windowText" lastClr="000000"/>
              </a:solidFill>
              <a:effectLst/>
              <a:latin typeface="+mn-lt"/>
              <a:ea typeface="+mn-ea"/>
              <a:cs typeface="+mn-cs"/>
            </a:rPr>
            <a:t>により</a:t>
          </a:r>
          <a:r>
            <a:rPr kumimoji="1" lang="en-US" altLang="ja-JP" sz="1000">
              <a:solidFill>
                <a:sysClr val="windowText" lastClr="000000"/>
              </a:solidFill>
              <a:effectLst/>
              <a:latin typeface="+mn-lt"/>
              <a:ea typeface="+mn-ea"/>
              <a:cs typeface="+mn-cs"/>
            </a:rPr>
            <a:t>R3</a:t>
          </a:r>
          <a:r>
            <a:rPr kumimoji="1" lang="ja-JP" altLang="ja-JP" sz="1000">
              <a:solidFill>
                <a:sysClr val="windowText" lastClr="000000"/>
              </a:solidFill>
              <a:effectLst/>
              <a:latin typeface="+mn-lt"/>
              <a:ea typeface="+mn-ea"/>
              <a:cs typeface="+mn-cs"/>
            </a:rPr>
            <a:t>年度に比べて</a:t>
          </a:r>
          <a:r>
            <a:rPr kumimoji="1" lang="en-US" altLang="ja-JP" sz="1000">
              <a:solidFill>
                <a:sysClr val="windowText" lastClr="000000"/>
              </a:solidFill>
              <a:effectLst/>
              <a:latin typeface="+mn-lt"/>
              <a:ea typeface="+mn-ea"/>
              <a:cs typeface="+mn-cs"/>
            </a:rPr>
            <a:t>12.5</a:t>
          </a:r>
          <a:r>
            <a:rPr kumimoji="1" lang="ja-JP" altLang="ja-JP" sz="1000">
              <a:solidFill>
                <a:sysClr val="windowText" lastClr="000000"/>
              </a:solidFill>
              <a:effectLst/>
              <a:latin typeface="+mn-lt"/>
              <a:ea typeface="+mn-ea"/>
              <a:cs typeface="+mn-cs"/>
            </a:rPr>
            <a:t>ﾎﾟｲﾝﾄ改善された。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引き続き、新規地方債の借入には慎重に精査を行うとともに、</a:t>
          </a:r>
          <a:r>
            <a:rPr kumimoji="1" lang="ja-JP" altLang="en-US" sz="1000">
              <a:solidFill>
                <a:sysClr val="windowText" lastClr="000000"/>
              </a:solidFill>
              <a:effectLst/>
              <a:latin typeface="+mn-lt"/>
              <a:ea typeface="+mn-ea"/>
              <a:cs typeface="+mn-cs"/>
            </a:rPr>
            <a:t>財源確保に取り組むことで</a:t>
          </a:r>
          <a:r>
            <a:rPr kumimoji="1" lang="ja-JP" altLang="ja-JP" sz="1000">
              <a:solidFill>
                <a:sysClr val="windowText" lastClr="000000"/>
              </a:solidFill>
              <a:effectLst/>
              <a:latin typeface="+mn-lt"/>
              <a:ea typeface="+mn-ea"/>
              <a:cs typeface="+mn-cs"/>
            </a:rPr>
            <a:t>、比率の上昇抑制に</a:t>
          </a:r>
          <a:r>
            <a:rPr kumimoji="1" lang="ja-JP" altLang="en-US" sz="1000">
              <a:solidFill>
                <a:sysClr val="windowText" lastClr="000000"/>
              </a:solidFill>
              <a:effectLst/>
              <a:latin typeface="+mn-lt"/>
              <a:ea typeface="+mn-ea"/>
              <a:cs typeface="+mn-cs"/>
            </a:rPr>
            <a:t>努める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ADBCCF5-02E8-4CE8-AD67-3EA94B215F7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8B44600-C305-490C-8B9C-B60EE30F483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4781155-2EB3-4676-9B29-E2F297CC513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E2C1AF1-09A0-4C86-9137-4FEA8F5AEB6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C12B8B53-592B-4416-8598-E324072F586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7550C33-7C63-4835-BB1E-310651AB49CD}"/>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38E0A7C-D333-4FD6-B1A7-21454BBFE982}"/>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57F0028-2D19-4C54-A915-D97787E9FED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E1058DA-4758-4598-96B5-4EA402D0828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20A7A119-F3CF-42B9-9052-F1B6565C3DA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CD3C1D1D-7BC6-42D8-B5AD-3B7EBE745FC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17C25BC-0D3C-4659-B789-7F99472D26A8}"/>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3D901C7-3560-4581-A289-596B1AB58FCF}"/>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9FB40E3-5D26-455F-8314-5701E135DC9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5F7E784-FF0B-4391-AA8C-B1A2F5B7475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a:extLst>
            <a:ext uri="{FF2B5EF4-FFF2-40B4-BE49-F238E27FC236}">
              <a16:creationId xmlns:a16="http://schemas.microsoft.com/office/drawing/2014/main" id="{9E303D80-E2F4-437B-9D50-0EEEEAD86AD2}"/>
            </a:ext>
          </a:extLst>
        </xdr:cNvPr>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a:extLst>
            <a:ext uri="{FF2B5EF4-FFF2-40B4-BE49-F238E27FC236}">
              <a16:creationId xmlns:a16="http://schemas.microsoft.com/office/drawing/2014/main" id="{026A52A5-0DD1-4001-BE30-64A8610E606B}"/>
            </a:ext>
          </a:extLst>
        </xdr:cNvPr>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a:extLst>
            <a:ext uri="{FF2B5EF4-FFF2-40B4-BE49-F238E27FC236}">
              <a16:creationId xmlns:a16="http://schemas.microsoft.com/office/drawing/2014/main" id="{F9A11FD8-CFFB-46AA-BC2C-EF4505A572E2}"/>
            </a:ext>
          </a:extLst>
        </xdr:cNvPr>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DE12B72-C0D2-49F8-A35E-3110903AF8C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D65ED42-7F8F-47A3-AFDD-D016A9D444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a:extLst>
            <a:ext uri="{FF2B5EF4-FFF2-40B4-BE49-F238E27FC236}">
              <a16:creationId xmlns:a16="http://schemas.microsoft.com/office/drawing/2014/main" id="{60AEFCD1-6684-4B04-9213-2EEC5D020B80}"/>
            </a:ext>
          </a:extLst>
        </xdr:cNvPr>
        <xdr:cNvSpPr txBox="1"/>
      </xdr:nvSpPr>
      <xdr:spPr>
        <a:xfrm>
          <a:off x="14846300" y="513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a:extLst>
            <a:ext uri="{FF2B5EF4-FFF2-40B4-BE49-F238E27FC236}">
              <a16:creationId xmlns:a16="http://schemas.microsoft.com/office/drawing/2014/main" id="{B404FD52-E5F8-491A-8D77-42C14884E622}"/>
            </a:ext>
          </a:extLst>
        </xdr:cNvPr>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a:extLst>
            <a:ext uri="{FF2B5EF4-FFF2-40B4-BE49-F238E27FC236}">
              <a16:creationId xmlns:a16="http://schemas.microsoft.com/office/drawing/2014/main" id="{CE950430-1CFE-44A5-9691-1BC78D93C7DA}"/>
            </a:ext>
          </a:extLst>
        </xdr:cNvPr>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macro="" textlink="">
      <xdr:nvSpPr>
        <xdr:cNvPr id="145" name="フローチャート: 判断 144">
          <a:extLst>
            <a:ext uri="{FF2B5EF4-FFF2-40B4-BE49-F238E27FC236}">
              <a16:creationId xmlns:a16="http://schemas.microsoft.com/office/drawing/2014/main" id="{02C9357A-2C22-43E9-B320-1D19CB8032C7}"/>
            </a:ext>
          </a:extLst>
        </xdr:cNvPr>
        <xdr:cNvSpPr/>
      </xdr:nvSpPr>
      <xdr:spPr>
        <a:xfrm>
          <a:off x="13271500" y="518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macro="" textlink="">
      <xdr:nvSpPr>
        <xdr:cNvPr id="146" name="フローチャート: 判断 145">
          <a:extLst>
            <a:ext uri="{FF2B5EF4-FFF2-40B4-BE49-F238E27FC236}">
              <a16:creationId xmlns:a16="http://schemas.microsoft.com/office/drawing/2014/main" id="{D878BBF9-2EB9-4337-9C3B-14BEA48800D7}"/>
            </a:ext>
          </a:extLst>
        </xdr:cNvPr>
        <xdr:cNvSpPr/>
      </xdr:nvSpPr>
      <xdr:spPr>
        <a:xfrm>
          <a:off x="125095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macro="" textlink="">
      <xdr:nvSpPr>
        <xdr:cNvPr id="147" name="フローチャート: 判断 146">
          <a:extLst>
            <a:ext uri="{FF2B5EF4-FFF2-40B4-BE49-F238E27FC236}">
              <a16:creationId xmlns:a16="http://schemas.microsoft.com/office/drawing/2014/main" id="{6DDD19DA-FA67-4FEE-B8C5-BC6E750F26F1}"/>
            </a:ext>
          </a:extLst>
        </xdr:cNvPr>
        <xdr:cNvSpPr/>
      </xdr:nvSpPr>
      <xdr:spPr>
        <a:xfrm>
          <a:off x="11747500" y="51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64F35AB-2F1C-45BC-B9E4-D53664B548C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774BE8B-0279-46B0-946B-9DEAE461B57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39E3A6A-3902-4AF6-B6F4-42DA946E202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E311F4F-3E00-4B2C-A609-CD1FBB5B81D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BF46C92-AA30-4C8E-81E1-72AD3E21C2C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61137</xdr:rowOff>
    </xdr:from>
    <xdr:to>
      <xdr:col>76</xdr:col>
      <xdr:colOff>73025</xdr:colOff>
      <xdr:row>28</xdr:row>
      <xdr:rowOff>162737</xdr:rowOff>
    </xdr:to>
    <xdr:sp macro="" textlink="">
      <xdr:nvSpPr>
        <xdr:cNvPr id="153" name="楕円 152">
          <a:extLst>
            <a:ext uri="{FF2B5EF4-FFF2-40B4-BE49-F238E27FC236}">
              <a16:creationId xmlns:a16="http://schemas.microsoft.com/office/drawing/2014/main" id="{B510CB0F-A966-4F88-9551-540ECFDB1C2A}"/>
            </a:ext>
          </a:extLst>
        </xdr:cNvPr>
        <xdr:cNvSpPr/>
      </xdr:nvSpPr>
      <xdr:spPr>
        <a:xfrm>
          <a:off x="14744700" y="48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84014</xdr:rowOff>
    </xdr:from>
    <xdr:ext cx="469744" cy="259045"/>
    <xdr:sp macro="" textlink="">
      <xdr:nvSpPr>
        <xdr:cNvPr id="154" name="債務償還比率該当値テキスト">
          <a:extLst>
            <a:ext uri="{FF2B5EF4-FFF2-40B4-BE49-F238E27FC236}">
              <a16:creationId xmlns:a16="http://schemas.microsoft.com/office/drawing/2014/main" id="{54B9BB24-70EC-486A-AD58-F33ECFE43A9B}"/>
            </a:ext>
          </a:extLst>
        </xdr:cNvPr>
        <xdr:cNvSpPr txBox="1"/>
      </xdr:nvSpPr>
      <xdr:spPr>
        <a:xfrm>
          <a:off x="14846300" y="47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76129</xdr:rowOff>
    </xdr:from>
    <xdr:to>
      <xdr:col>72</xdr:col>
      <xdr:colOff>123825</xdr:colOff>
      <xdr:row>29</xdr:row>
      <xdr:rowOff>6279</xdr:rowOff>
    </xdr:to>
    <xdr:sp macro="" textlink="">
      <xdr:nvSpPr>
        <xdr:cNvPr id="155" name="楕円 154">
          <a:extLst>
            <a:ext uri="{FF2B5EF4-FFF2-40B4-BE49-F238E27FC236}">
              <a16:creationId xmlns:a16="http://schemas.microsoft.com/office/drawing/2014/main" id="{5A2485F6-7CC4-4E6E-8842-FA520BAF6022}"/>
            </a:ext>
          </a:extLst>
        </xdr:cNvPr>
        <xdr:cNvSpPr/>
      </xdr:nvSpPr>
      <xdr:spPr>
        <a:xfrm>
          <a:off x="14033500" y="48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111937</xdr:rowOff>
    </xdr:from>
    <xdr:to>
      <xdr:col>76</xdr:col>
      <xdr:colOff>22225</xdr:colOff>
      <xdr:row>28</xdr:row>
      <xdr:rowOff>126929</xdr:rowOff>
    </xdr:to>
    <xdr:cxnSp macro="">
      <xdr:nvCxnSpPr>
        <xdr:cNvPr id="156" name="直線コネクタ 155">
          <a:extLst>
            <a:ext uri="{FF2B5EF4-FFF2-40B4-BE49-F238E27FC236}">
              <a16:creationId xmlns:a16="http://schemas.microsoft.com/office/drawing/2014/main" id="{6743EF5B-EA4F-407A-A69C-237259082CF2}"/>
            </a:ext>
          </a:extLst>
        </xdr:cNvPr>
        <xdr:cNvCxnSpPr/>
      </xdr:nvCxnSpPr>
      <xdr:spPr>
        <a:xfrm flipV="1">
          <a:off x="14084300" y="4912537"/>
          <a:ext cx="711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21386</xdr:rowOff>
    </xdr:from>
    <xdr:to>
      <xdr:col>68</xdr:col>
      <xdr:colOff>123825</xdr:colOff>
      <xdr:row>29</xdr:row>
      <xdr:rowOff>122986</xdr:rowOff>
    </xdr:to>
    <xdr:sp macro="" textlink="">
      <xdr:nvSpPr>
        <xdr:cNvPr id="157" name="楕円 156">
          <a:extLst>
            <a:ext uri="{FF2B5EF4-FFF2-40B4-BE49-F238E27FC236}">
              <a16:creationId xmlns:a16="http://schemas.microsoft.com/office/drawing/2014/main" id="{287C30B1-B9BE-49B5-B2BC-0453029D8FE1}"/>
            </a:ext>
          </a:extLst>
        </xdr:cNvPr>
        <xdr:cNvSpPr/>
      </xdr:nvSpPr>
      <xdr:spPr>
        <a:xfrm>
          <a:off x="13271500" y="49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126929</xdr:rowOff>
    </xdr:from>
    <xdr:to>
      <xdr:col>72</xdr:col>
      <xdr:colOff>73025</xdr:colOff>
      <xdr:row>29</xdr:row>
      <xdr:rowOff>72186</xdr:rowOff>
    </xdr:to>
    <xdr:cxnSp macro="">
      <xdr:nvCxnSpPr>
        <xdr:cNvPr id="158" name="直線コネクタ 157">
          <a:extLst>
            <a:ext uri="{FF2B5EF4-FFF2-40B4-BE49-F238E27FC236}">
              <a16:creationId xmlns:a16="http://schemas.microsoft.com/office/drawing/2014/main" id="{2D20B95A-6F99-422A-86E1-7EBAD3FE210F}"/>
            </a:ext>
          </a:extLst>
        </xdr:cNvPr>
        <xdr:cNvCxnSpPr/>
      </xdr:nvCxnSpPr>
      <xdr:spPr>
        <a:xfrm flipV="1">
          <a:off x="13322300" y="4927529"/>
          <a:ext cx="762000" cy="1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106116</xdr:rowOff>
    </xdr:from>
    <xdr:to>
      <xdr:col>64</xdr:col>
      <xdr:colOff>123825</xdr:colOff>
      <xdr:row>29</xdr:row>
      <xdr:rowOff>36266</xdr:rowOff>
    </xdr:to>
    <xdr:sp macro="" textlink="">
      <xdr:nvSpPr>
        <xdr:cNvPr id="159" name="楕円 158">
          <a:extLst>
            <a:ext uri="{FF2B5EF4-FFF2-40B4-BE49-F238E27FC236}">
              <a16:creationId xmlns:a16="http://schemas.microsoft.com/office/drawing/2014/main" id="{0426FBA0-A0B6-4E21-848A-8289F245D8B5}"/>
            </a:ext>
          </a:extLst>
        </xdr:cNvPr>
        <xdr:cNvSpPr/>
      </xdr:nvSpPr>
      <xdr:spPr>
        <a:xfrm>
          <a:off x="12509500" y="490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156916</xdr:rowOff>
    </xdr:from>
    <xdr:to>
      <xdr:col>68</xdr:col>
      <xdr:colOff>73025</xdr:colOff>
      <xdr:row>29</xdr:row>
      <xdr:rowOff>72186</xdr:rowOff>
    </xdr:to>
    <xdr:cxnSp macro="">
      <xdr:nvCxnSpPr>
        <xdr:cNvPr id="160" name="直線コネクタ 159">
          <a:extLst>
            <a:ext uri="{FF2B5EF4-FFF2-40B4-BE49-F238E27FC236}">
              <a16:creationId xmlns:a16="http://schemas.microsoft.com/office/drawing/2014/main" id="{242BBEF5-352B-485B-8B60-737034DC2173}"/>
            </a:ext>
          </a:extLst>
        </xdr:cNvPr>
        <xdr:cNvCxnSpPr/>
      </xdr:nvCxnSpPr>
      <xdr:spPr>
        <a:xfrm>
          <a:off x="12560300" y="4957516"/>
          <a:ext cx="7620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54180</xdr:rowOff>
    </xdr:from>
    <xdr:to>
      <xdr:col>60</xdr:col>
      <xdr:colOff>123825</xdr:colOff>
      <xdr:row>28</xdr:row>
      <xdr:rowOff>155780</xdr:rowOff>
    </xdr:to>
    <xdr:sp macro="" textlink="">
      <xdr:nvSpPr>
        <xdr:cNvPr id="161" name="楕円 160">
          <a:extLst>
            <a:ext uri="{FF2B5EF4-FFF2-40B4-BE49-F238E27FC236}">
              <a16:creationId xmlns:a16="http://schemas.microsoft.com/office/drawing/2014/main" id="{2F3F7CDA-5F72-4847-95E1-CC96E4E1E949}"/>
            </a:ext>
          </a:extLst>
        </xdr:cNvPr>
        <xdr:cNvSpPr/>
      </xdr:nvSpPr>
      <xdr:spPr>
        <a:xfrm>
          <a:off x="11747500" y="48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104980</xdr:rowOff>
    </xdr:from>
    <xdr:to>
      <xdr:col>64</xdr:col>
      <xdr:colOff>73025</xdr:colOff>
      <xdr:row>28</xdr:row>
      <xdr:rowOff>156916</xdr:rowOff>
    </xdr:to>
    <xdr:cxnSp macro="">
      <xdr:nvCxnSpPr>
        <xdr:cNvPr id="162" name="直線コネクタ 161">
          <a:extLst>
            <a:ext uri="{FF2B5EF4-FFF2-40B4-BE49-F238E27FC236}">
              <a16:creationId xmlns:a16="http://schemas.microsoft.com/office/drawing/2014/main" id="{F9042F6F-F466-45A1-A716-B2F0D94E1D54}"/>
            </a:ext>
          </a:extLst>
        </xdr:cNvPr>
        <xdr:cNvCxnSpPr/>
      </xdr:nvCxnSpPr>
      <xdr:spPr>
        <a:xfrm>
          <a:off x="11798300" y="4905580"/>
          <a:ext cx="7620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a:extLst>
            <a:ext uri="{FF2B5EF4-FFF2-40B4-BE49-F238E27FC236}">
              <a16:creationId xmlns:a16="http://schemas.microsoft.com/office/drawing/2014/main" id="{9EF175FF-3F66-49B6-802D-1E7539015781}"/>
            </a:ext>
          </a:extLst>
        </xdr:cNvPr>
        <xdr:cNvSpPr txBox="1"/>
      </xdr:nvSpPr>
      <xdr:spPr>
        <a:xfrm>
          <a:off x="138367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135533</xdr:rowOff>
    </xdr:from>
    <xdr:ext cx="469744" cy="259045"/>
    <xdr:sp macro="" textlink="">
      <xdr:nvSpPr>
        <xdr:cNvPr id="164" name="n_2aveValue債務償還比率">
          <a:extLst>
            <a:ext uri="{FF2B5EF4-FFF2-40B4-BE49-F238E27FC236}">
              <a16:creationId xmlns:a16="http://schemas.microsoft.com/office/drawing/2014/main" id="{BABB78B9-4F16-49B4-9042-CD33CB9313DF}"/>
            </a:ext>
          </a:extLst>
        </xdr:cNvPr>
        <xdr:cNvSpPr txBox="1"/>
      </xdr:nvSpPr>
      <xdr:spPr>
        <a:xfrm>
          <a:off x="13087427" y="52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168158</xdr:rowOff>
    </xdr:from>
    <xdr:ext cx="469744" cy="259045"/>
    <xdr:sp macro="" textlink="">
      <xdr:nvSpPr>
        <xdr:cNvPr id="165" name="n_3aveValue債務償還比率">
          <a:extLst>
            <a:ext uri="{FF2B5EF4-FFF2-40B4-BE49-F238E27FC236}">
              <a16:creationId xmlns:a16="http://schemas.microsoft.com/office/drawing/2014/main" id="{DEAD187B-2036-41D6-B4F0-6F94A614B897}"/>
            </a:ext>
          </a:extLst>
        </xdr:cNvPr>
        <xdr:cNvSpPr txBox="1"/>
      </xdr:nvSpPr>
      <xdr:spPr>
        <a:xfrm>
          <a:off x="12325427" y="531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141770</xdr:rowOff>
    </xdr:from>
    <xdr:ext cx="469744" cy="259045"/>
    <xdr:sp macro="" textlink="">
      <xdr:nvSpPr>
        <xdr:cNvPr id="166" name="n_4aveValue債務償還比率">
          <a:extLst>
            <a:ext uri="{FF2B5EF4-FFF2-40B4-BE49-F238E27FC236}">
              <a16:creationId xmlns:a16="http://schemas.microsoft.com/office/drawing/2014/main" id="{3033CBB2-01ED-46C7-9E05-385AA6D3BC8D}"/>
            </a:ext>
          </a:extLst>
        </xdr:cNvPr>
        <xdr:cNvSpPr txBox="1"/>
      </xdr:nvSpPr>
      <xdr:spPr>
        <a:xfrm>
          <a:off x="11563427" y="528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22806</xdr:rowOff>
    </xdr:from>
    <xdr:ext cx="469744" cy="259045"/>
    <xdr:sp macro="" textlink="">
      <xdr:nvSpPr>
        <xdr:cNvPr id="167" name="n_1mainValue債務償還比率">
          <a:extLst>
            <a:ext uri="{FF2B5EF4-FFF2-40B4-BE49-F238E27FC236}">
              <a16:creationId xmlns:a16="http://schemas.microsoft.com/office/drawing/2014/main" id="{6222B236-3E87-4649-B4CD-473A81532746}"/>
            </a:ext>
          </a:extLst>
        </xdr:cNvPr>
        <xdr:cNvSpPr txBox="1"/>
      </xdr:nvSpPr>
      <xdr:spPr>
        <a:xfrm>
          <a:off x="13836727" y="46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139513</xdr:rowOff>
    </xdr:from>
    <xdr:ext cx="469744" cy="259045"/>
    <xdr:sp macro="" textlink="">
      <xdr:nvSpPr>
        <xdr:cNvPr id="168" name="n_2mainValue債務償還比率">
          <a:extLst>
            <a:ext uri="{FF2B5EF4-FFF2-40B4-BE49-F238E27FC236}">
              <a16:creationId xmlns:a16="http://schemas.microsoft.com/office/drawing/2014/main" id="{4C289ABE-8C8B-4600-9B4B-042FC149B8D7}"/>
            </a:ext>
          </a:extLst>
        </xdr:cNvPr>
        <xdr:cNvSpPr txBox="1"/>
      </xdr:nvSpPr>
      <xdr:spPr>
        <a:xfrm>
          <a:off x="13087427" y="476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52793</xdr:rowOff>
    </xdr:from>
    <xdr:ext cx="469744" cy="259045"/>
    <xdr:sp macro="" textlink="">
      <xdr:nvSpPr>
        <xdr:cNvPr id="169" name="n_3mainValue債務償還比率">
          <a:extLst>
            <a:ext uri="{FF2B5EF4-FFF2-40B4-BE49-F238E27FC236}">
              <a16:creationId xmlns:a16="http://schemas.microsoft.com/office/drawing/2014/main" id="{0F346575-0696-4D02-94A0-D11EE6F53A35}"/>
            </a:ext>
          </a:extLst>
        </xdr:cNvPr>
        <xdr:cNvSpPr txBox="1"/>
      </xdr:nvSpPr>
      <xdr:spPr>
        <a:xfrm>
          <a:off x="12325427" y="468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857</xdr:rowOff>
    </xdr:from>
    <xdr:ext cx="469744" cy="259045"/>
    <xdr:sp macro="" textlink="">
      <xdr:nvSpPr>
        <xdr:cNvPr id="170" name="n_4mainValue債務償還比率">
          <a:extLst>
            <a:ext uri="{FF2B5EF4-FFF2-40B4-BE49-F238E27FC236}">
              <a16:creationId xmlns:a16="http://schemas.microsoft.com/office/drawing/2014/main" id="{A6829A41-A24C-4684-9FD8-BCBA2984ABD7}"/>
            </a:ext>
          </a:extLst>
        </xdr:cNvPr>
        <xdr:cNvSpPr txBox="1"/>
      </xdr:nvSpPr>
      <xdr:spPr>
        <a:xfrm>
          <a:off x="11563427" y="46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BEF3B41F-A396-455A-AA77-F3D8ADFF421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FA9E0EC-B9E1-452D-BB90-1A2FB2634B6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4C42F52-F8B3-42C5-ABFF-82BD10A2717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5F873BC-82B4-49A7-825A-A7FF8A12E21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1380707-399B-4F82-A460-A391BC1165D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CBEC7DE-0713-45FA-AAD5-CB76C10C931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F91472-C0E9-46ED-9C1C-3534E7915D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91E027-6A2F-4C11-84DF-A5095CF02E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409D97-F30A-4503-AC7F-AA8152A617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5CFEEA-6FBB-4AE0-A44C-399F6A7B7A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6D9A90-E5AC-48FD-9116-E2E75C9748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5765DA-C3FB-46C8-A568-8225F9CD34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EEE7BE-7A51-49AE-8FF6-0B91BB52C35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69A2E6-F742-46F9-8C52-C443C0B535D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2C5E0C-2F34-467C-9F2E-54067DBE2B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CDA324-C3CB-42ED-B64C-33E66B16B8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
34,867
191.11
21,147,835
20,195,422
809,564
11,962,625
18,920,911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545F96-BED8-4134-8F68-2B21D8E715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FBCBB6-82D8-4DB6-BA39-9613DA5CF2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B27BC6-32B1-454E-943E-38573D179C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4EB332-62AB-47F9-8C95-C2227378AF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F89624-8598-4F52-BB75-75188D7642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4E8B826-0E9D-4635-AD70-CE2344B6FA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EAF34B-7344-4B58-A9C8-9403BE64D2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5A5D2A-8EC5-47A2-8A48-1BF909479F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34B236-3B1B-40E1-97D0-7E3F3B889E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8813DF-9587-4E73-8743-F610B466AC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349385-E9D7-49F8-9B5B-74B70730D8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FC51F0-9D75-4EE1-96BC-9126745A7C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CF76DF-7D7E-4907-BF3D-AA936CB047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F109E8-E6FB-421C-900C-9D08736E0E0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79720D-C663-493B-8867-CD56A36454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C0A7E8-C83D-49F7-8117-49FE952FF7B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51EC04-692E-4EAC-A328-7C4FB2799D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9A4F97-C9D3-4085-82C3-598B3639B0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A07F2E-CDCF-4238-BA9E-54E9FE310F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1F4AF0-741C-4305-858F-068F09AFB66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E49E22-5F99-45D7-9EC4-FFC1C41F0B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991B2E-6E32-41BB-9642-1307B87E0A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8521465-1579-4BE4-B2FC-7AD5E7985D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396F0E-5C8C-4C4E-AD45-8736B0FD82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043C6D-44B4-458B-929B-BF8DFBB249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03DEEB-0F3E-4F83-A7DF-6B2F5B12DC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ED031F-3F98-492D-B67B-6E12AE7F5C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672D23-F7DC-4D34-B555-796E2CDE83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8CD92FC-63AA-4C75-AAA3-B4A97E21E82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68284C-A9B5-4BE1-AAE5-C89975D7E4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F2B45D-2AB0-4B1F-878A-6B9E7BE994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1FAD6A-6629-4173-A440-027C33025C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D582345-2E0F-4FA0-9208-4A2AF9D79F9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CD60072-0A70-4B89-A74E-20A8156B06F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460FD62-A3D8-45B4-9868-AC9B0EFCD10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6284EC6-A1BF-4E91-9FDD-77733D18093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BCB4BFB-C6A6-4DFA-9ADE-258AD8ADAA5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F95463-F7B1-408B-9727-F5DAC72196A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9BE3D58-5820-4105-BC95-501A7B063C8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47E20B-5710-4BF8-B7A5-38C825AD99A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D7CB66-DE35-4706-947D-CF455296A6A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A2468CB-24E0-4CBF-B41A-3320F473196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8AF468-FD36-41AC-A27F-DDAAFC876B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9175F55-2726-46CA-BAF3-7007F560F08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3C3F713-851C-4DB2-8019-14E3B9C485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61C93BBF-1181-4C86-BE5B-70994F5A697C}"/>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ED0D3A13-A763-431E-874F-BFDBA2706359}"/>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32CC1701-3A5A-4F0E-9616-50CC1568D2AA}"/>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522DD866-1B2A-4F70-BDCF-850B7B805B4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867658B6-BCC8-4586-A833-343A2721422E}"/>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5F5B8F59-0403-4EA6-9DE7-52D7DF42A83A}"/>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A217C666-DBA8-4EC7-994A-2AE85074D628}"/>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5A8D909-E196-41A8-AFEF-D61076894641}"/>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a:extLst>
            <a:ext uri="{FF2B5EF4-FFF2-40B4-BE49-F238E27FC236}">
              <a16:creationId xmlns:a16="http://schemas.microsoft.com/office/drawing/2014/main" id="{AD796E33-850A-4E2D-B84C-C7D018F2022B}"/>
            </a:ext>
          </a:extLst>
        </xdr:cNvPr>
        <xdr:cNvSpPr/>
      </xdr:nvSpPr>
      <xdr:spPr>
        <a:xfrm>
          <a:off x="2857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5B7874B9-E77F-41FA-B962-76874569B2FD}"/>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a:extLst>
            <a:ext uri="{FF2B5EF4-FFF2-40B4-BE49-F238E27FC236}">
              <a16:creationId xmlns:a16="http://schemas.microsoft.com/office/drawing/2014/main" id="{276E55E9-8139-4643-92A0-F19C2EED6501}"/>
            </a:ext>
          </a:extLst>
        </xdr:cNvPr>
        <xdr:cNvSpPr/>
      </xdr:nvSpPr>
      <xdr:spPr>
        <a:xfrm>
          <a:off x="1079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FB565A-5EDB-4870-9AF2-0D59355CFD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0156E4-AEC6-400B-A87A-3A279D08B62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2EDEFC-F958-459E-9ACE-AFEDE3E769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488771A-8FB3-4015-A4AA-6FC7621A3C1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11FBC3-2CF8-4E7D-B134-141966713F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7F8491BD-2054-4D02-9B0A-233BD353FF9B}"/>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0A264FA7-6DCD-4A8F-B1FF-C87403B56046}"/>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5" name="楕円 74">
          <a:extLst>
            <a:ext uri="{FF2B5EF4-FFF2-40B4-BE49-F238E27FC236}">
              <a16:creationId xmlns:a16="http://schemas.microsoft.com/office/drawing/2014/main" id="{41BE4A4C-0E6C-455E-86C7-247790C03F2D}"/>
            </a:ext>
          </a:extLst>
        </xdr:cNvPr>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5937DDB4-9DD6-4F97-93DC-3C9F70AF0054}"/>
            </a:ext>
          </a:extLst>
        </xdr:cNvPr>
        <xdr:cNvCxnSpPr/>
      </xdr:nvCxnSpPr>
      <xdr:spPr>
        <a:xfrm>
          <a:off x="3797300" y="65932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168275</xdr:rowOff>
    </xdr:from>
    <xdr:to>
      <xdr:col>15</xdr:col>
      <xdr:colOff>101600</xdr:colOff>
      <xdr:row>38</xdr:row>
      <xdr:rowOff>98425</xdr:rowOff>
    </xdr:to>
    <xdr:sp macro="" textlink="">
      <xdr:nvSpPr>
        <xdr:cNvPr id="77" name="楕円 76">
          <a:extLst>
            <a:ext uri="{FF2B5EF4-FFF2-40B4-BE49-F238E27FC236}">
              <a16:creationId xmlns:a16="http://schemas.microsoft.com/office/drawing/2014/main" id="{BD56DEC8-8C63-4847-9609-205614304BFC}"/>
            </a:ext>
          </a:extLst>
        </xdr:cNvPr>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47625</xdr:rowOff>
    </xdr:from>
    <xdr:to>
      <xdr:col>19</xdr:col>
      <xdr:colOff>177800</xdr:colOff>
      <xdr:row>38</xdr:row>
      <xdr:rowOff>78105</xdr:rowOff>
    </xdr:to>
    <xdr:cxnSp macro="">
      <xdr:nvCxnSpPr>
        <xdr:cNvPr id="78" name="直線コネクタ 77">
          <a:extLst>
            <a:ext uri="{FF2B5EF4-FFF2-40B4-BE49-F238E27FC236}">
              <a16:creationId xmlns:a16="http://schemas.microsoft.com/office/drawing/2014/main" id="{05B08EA8-FF7E-4993-A646-19580E431D89}"/>
            </a:ext>
          </a:extLst>
        </xdr:cNvPr>
        <xdr:cNvCxnSpPr/>
      </xdr:nvCxnSpPr>
      <xdr:spPr>
        <a:xfrm>
          <a:off x="2908300" y="65627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a:extLst>
            <a:ext uri="{FF2B5EF4-FFF2-40B4-BE49-F238E27FC236}">
              <a16:creationId xmlns:a16="http://schemas.microsoft.com/office/drawing/2014/main" id="{AA3466A5-BEC5-44C9-8D45-47DCFB976BDC}"/>
            </a:ext>
          </a:extLst>
        </xdr:cNvPr>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47625</xdr:rowOff>
    </xdr:to>
    <xdr:cxnSp macro="">
      <xdr:nvCxnSpPr>
        <xdr:cNvPr id="80" name="直線コネクタ 79">
          <a:extLst>
            <a:ext uri="{FF2B5EF4-FFF2-40B4-BE49-F238E27FC236}">
              <a16:creationId xmlns:a16="http://schemas.microsoft.com/office/drawing/2014/main" id="{156F0410-70A2-4218-AEF4-C1E696F344C5}"/>
            </a:ext>
          </a:extLst>
        </xdr:cNvPr>
        <xdr:cNvCxnSpPr/>
      </xdr:nvCxnSpPr>
      <xdr:spPr>
        <a:xfrm>
          <a:off x="2019300" y="65322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a:extLst>
            <a:ext uri="{FF2B5EF4-FFF2-40B4-BE49-F238E27FC236}">
              <a16:creationId xmlns:a16="http://schemas.microsoft.com/office/drawing/2014/main" id="{2612C55B-D479-4D8C-B134-928D8F1A77F1}"/>
            </a:ext>
          </a:extLst>
        </xdr:cNvPr>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17145</xdr:rowOff>
    </xdr:to>
    <xdr:cxnSp macro="">
      <xdr:nvCxnSpPr>
        <xdr:cNvPr id="82" name="直線コネクタ 81">
          <a:extLst>
            <a:ext uri="{FF2B5EF4-FFF2-40B4-BE49-F238E27FC236}">
              <a16:creationId xmlns:a16="http://schemas.microsoft.com/office/drawing/2014/main" id="{7F3F9532-0E99-4778-8B2E-0194C21212CD}"/>
            </a:ext>
          </a:extLst>
        </xdr:cNvPr>
        <xdr:cNvCxnSpPr/>
      </xdr:nvCxnSpPr>
      <xdr:spPr>
        <a:xfrm>
          <a:off x="1130300" y="6501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6398E2BE-9B5A-4FA7-8F10-281C7D6BB89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4" name="n_2aveValue【道路】&#10;有形固定資産減価償却率">
          <a:extLst>
            <a:ext uri="{FF2B5EF4-FFF2-40B4-BE49-F238E27FC236}">
              <a16:creationId xmlns:a16="http://schemas.microsoft.com/office/drawing/2014/main" id="{7AD9F6BC-6CAE-4778-B645-A3121E528AE3}"/>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7486FEFB-6525-4DF8-B192-34ABED75917C}"/>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86" name="n_4aveValue【道路】&#10;有形固定資産減価償却率">
          <a:extLst>
            <a:ext uri="{FF2B5EF4-FFF2-40B4-BE49-F238E27FC236}">
              <a16:creationId xmlns:a16="http://schemas.microsoft.com/office/drawing/2014/main" id="{9DA5783A-D32D-4C5F-882B-409F21CDC529}"/>
            </a:ext>
          </a:extLst>
        </xdr:cNvPr>
        <xdr:cNvSpPr txBox="1"/>
      </xdr:nvSpPr>
      <xdr:spPr>
        <a:xfrm>
          <a:off x="927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87" name="n_1mainValue【道路】&#10;有形固定資産減価償却率">
          <a:extLst>
            <a:ext uri="{FF2B5EF4-FFF2-40B4-BE49-F238E27FC236}">
              <a16:creationId xmlns:a16="http://schemas.microsoft.com/office/drawing/2014/main" id="{E7228CC8-BD01-4BAE-BF48-8F068B249D08}"/>
            </a:ext>
          </a:extLst>
        </xdr:cNvPr>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89552</xdr:rowOff>
    </xdr:from>
    <xdr:ext cx="405111" cy="259045"/>
    <xdr:sp macro="" textlink="">
      <xdr:nvSpPr>
        <xdr:cNvPr id="88" name="n_2mainValue【道路】&#10;有形固定資産減価償却率">
          <a:extLst>
            <a:ext uri="{FF2B5EF4-FFF2-40B4-BE49-F238E27FC236}">
              <a16:creationId xmlns:a16="http://schemas.microsoft.com/office/drawing/2014/main" id="{642499AA-33B7-41C2-BEB2-5393E3170FE9}"/>
            </a:ext>
          </a:extLst>
        </xdr:cNvPr>
        <xdr:cNvSpPr txBox="1"/>
      </xdr:nvSpPr>
      <xdr:spPr>
        <a:xfrm>
          <a:off x="2705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id="{6CB0C4A6-09AE-4247-8B26-91EC52BF6921}"/>
            </a:ext>
          </a:extLst>
        </xdr:cNvPr>
        <xdr:cNvSpPr txBox="1"/>
      </xdr:nvSpPr>
      <xdr:spPr>
        <a:xfrm>
          <a:off x="1816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7CD92ABF-703E-4592-A421-C65F9F9ADE97}"/>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BEC8B0B-37A3-41CF-A0A4-3E106E42ED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5416E4A-5376-4CB2-9DD0-7F10B53A95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64B9B7B-2AD6-47F5-9C96-75E5ED532C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1F612A9-0D9C-4834-B29C-100DB15058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5F1449A-0E5A-4BE1-B634-A92385A72C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2EB8CB7-BAAB-42B0-99DC-66B70D2E71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45898A7-0DC8-40D0-8EB7-F73A747213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6AC3A2B-2567-4FD0-8AEA-2C1B7F6ECA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9A1422B-7147-4818-B057-C9EDAC8E9E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18B28A-5598-44E2-A76C-FD767D000C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EFC9896-F652-49E8-AFB9-AA2694CABF2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86C9F4D-BC7C-450E-AF6B-FDC88728E72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D6D70BC-C867-461B-B5E3-2CB3F02397C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C57B2A8E-B20F-408C-9D8F-F1EF5DC1F38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ED23FB5-7FA8-478B-9369-CD805BE125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BD03ADA-7CF0-4775-A094-232C9C802E1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D335048-9D8D-4FE7-9676-68843A8D90B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DFA81FCA-2725-4281-94B9-627A5FE13C4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E392AC9-8370-43BF-98D2-42523B8712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50E1F91-765F-4D9D-BD78-58415B59A82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1A989B5-AA16-4D5E-A29F-7BEA4DC182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421CAF5F-4BF8-4B1A-B8A7-62006B501CD1}"/>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933444AC-27E7-4209-B7B8-ED0137C12AC2}"/>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26FFF110-7650-47AE-A9DB-1BAD2115BA19}"/>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67FC04A8-6AEA-4101-81DB-C8AB7B822B7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2A0B47D-543B-494A-9E92-E4904314AF36}"/>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F7DBBB25-EE21-4804-B321-B3957A5D728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C8B07DE6-CBE0-41E9-912F-986DAE93DF8D}"/>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AC569E2B-C5CD-46FE-BC68-55F0DD993373}"/>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macro="" textlink="">
      <xdr:nvSpPr>
        <xdr:cNvPr id="120" name="フローチャート: 判断 119">
          <a:extLst>
            <a:ext uri="{FF2B5EF4-FFF2-40B4-BE49-F238E27FC236}">
              <a16:creationId xmlns:a16="http://schemas.microsoft.com/office/drawing/2014/main" id="{F5DE8AAE-97C5-4EE5-9289-558C48B53E44}"/>
            </a:ext>
          </a:extLst>
        </xdr:cNvPr>
        <xdr:cNvSpPr/>
      </xdr:nvSpPr>
      <xdr:spPr>
        <a:xfrm>
          <a:off x="8699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macro="" textlink="">
      <xdr:nvSpPr>
        <xdr:cNvPr id="121" name="フローチャート: 判断 120">
          <a:extLst>
            <a:ext uri="{FF2B5EF4-FFF2-40B4-BE49-F238E27FC236}">
              <a16:creationId xmlns:a16="http://schemas.microsoft.com/office/drawing/2014/main" id="{7BAF90F5-2B44-462C-B1F8-1B45026C1ABD}"/>
            </a:ext>
          </a:extLst>
        </xdr:cNvPr>
        <xdr:cNvSpPr/>
      </xdr:nvSpPr>
      <xdr:spPr>
        <a:xfrm>
          <a:off x="7810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macro="" textlink="">
      <xdr:nvSpPr>
        <xdr:cNvPr id="122" name="フローチャート: 判断 121">
          <a:extLst>
            <a:ext uri="{FF2B5EF4-FFF2-40B4-BE49-F238E27FC236}">
              <a16:creationId xmlns:a16="http://schemas.microsoft.com/office/drawing/2014/main" id="{F90C5E63-F192-46FA-9834-38F97C502F7A}"/>
            </a:ext>
          </a:extLst>
        </xdr:cNvPr>
        <xdr:cNvSpPr/>
      </xdr:nvSpPr>
      <xdr:spPr>
        <a:xfrm>
          <a:off x="6921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FC0F39-E51A-4A37-B251-35D118CF59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2363F95-3225-4A1C-8221-54F20AF5A07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BED0078-4AE7-40C7-A38A-05F34FD2DE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60218E-3527-47EE-88B4-0EEEAB9E19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033D69-AF60-4005-B7BC-DEFB2039AD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137323</xdr:rowOff>
    </xdr:from>
    <xdr:to>
      <xdr:col>55</xdr:col>
      <xdr:colOff>50800</xdr:colOff>
      <xdr:row>40</xdr:row>
      <xdr:rowOff>67473</xdr:rowOff>
    </xdr:to>
    <xdr:sp macro="" textlink="">
      <xdr:nvSpPr>
        <xdr:cNvPr id="128" name="楕円 127">
          <a:extLst>
            <a:ext uri="{FF2B5EF4-FFF2-40B4-BE49-F238E27FC236}">
              <a16:creationId xmlns:a16="http://schemas.microsoft.com/office/drawing/2014/main" id="{6B632DAD-7E72-4A71-8A0B-1AD83910F902}"/>
            </a:ext>
          </a:extLst>
        </xdr:cNvPr>
        <xdr:cNvSpPr/>
      </xdr:nvSpPr>
      <xdr:spPr>
        <a:xfrm>
          <a:off x="104267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160200</xdr:rowOff>
    </xdr:from>
    <xdr:ext cx="534377" cy="259045"/>
    <xdr:sp macro="" textlink="">
      <xdr:nvSpPr>
        <xdr:cNvPr id="129" name="【道路】&#10;一人当たり延長該当値テキスト">
          <a:extLst>
            <a:ext uri="{FF2B5EF4-FFF2-40B4-BE49-F238E27FC236}">
              <a16:creationId xmlns:a16="http://schemas.microsoft.com/office/drawing/2014/main" id="{F703FBD2-8882-4524-8378-5C98B24874D2}"/>
            </a:ext>
          </a:extLst>
        </xdr:cNvPr>
        <xdr:cNvSpPr txBox="1"/>
      </xdr:nvSpPr>
      <xdr:spPr>
        <a:xfrm>
          <a:off x="10515600" y="6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141867</xdr:rowOff>
    </xdr:from>
    <xdr:to>
      <xdr:col>50</xdr:col>
      <xdr:colOff>165100</xdr:colOff>
      <xdr:row>40</xdr:row>
      <xdr:rowOff>72017</xdr:rowOff>
    </xdr:to>
    <xdr:sp macro="" textlink="">
      <xdr:nvSpPr>
        <xdr:cNvPr id="130" name="楕円 129">
          <a:extLst>
            <a:ext uri="{FF2B5EF4-FFF2-40B4-BE49-F238E27FC236}">
              <a16:creationId xmlns:a16="http://schemas.microsoft.com/office/drawing/2014/main" id="{13819B4F-8A0A-4B68-9223-00DC072A1831}"/>
            </a:ext>
          </a:extLst>
        </xdr:cNvPr>
        <xdr:cNvSpPr/>
      </xdr:nvSpPr>
      <xdr:spPr>
        <a:xfrm>
          <a:off x="9588500" y="68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16673</xdr:rowOff>
    </xdr:from>
    <xdr:to>
      <xdr:col>55</xdr:col>
      <xdr:colOff>0</xdr:colOff>
      <xdr:row>40</xdr:row>
      <xdr:rowOff>21217</xdr:rowOff>
    </xdr:to>
    <xdr:cxnSp macro="">
      <xdr:nvCxnSpPr>
        <xdr:cNvPr id="131" name="直線コネクタ 130">
          <a:extLst>
            <a:ext uri="{FF2B5EF4-FFF2-40B4-BE49-F238E27FC236}">
              <a16:creationId xmlns:a16="http://schemas.microsoft.com/office/drawing/2014/main" id="{45AB0FE7-8758-4244-94AB-76D2DF6BF2AB}"/>
            </a:ext>
          </a:extLst>
        </xdr:cNvPr>
        <xdr:cNvCxnSpPr/>
      </xdr:nvCxnSpPr>
      <xdr:spPr>
        <a:xfrm flipV="1">
          <a:off x="9639300" y="6874673"/>
          <a:ext cx="8382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147244</xdr:rowOff>
    </xdr:from>
    <xdr:to>
      <xdr:col>46</xdr:col>
      <xdr:colOff>38100</xdr:colOff>
      <xdr:row>40</xdr:row>
      <xdr:rowOff>77394</xdr:rowOff>
    </xdr:to>
    <xdr:sp macro="" textlink="">
      <xdr:nvSpPr>
        <xdr:cNvPr id="132" name="楕円 131">
          <a:extLst>
            <a:ext uri="{FF2B5EF4-FFF2-40B4-BE49-F238E27FC236}">
              <a16:creationId xmlns:a16="http://schemas.microsoft.com/office/drawing/2014/main" id="{1A37A892-A2D5-41E8-8D5E-E26166CEA8C5}"/>
            </a:ext>
          </a:extLst>
        </xdr:cNvPr>
        <xdr:cNvSpPr/>
      </xdr:nvSpPr>
      <xdr:spPr>
        <a:xfrm>
          <a:off x="8699500" y="68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21217</xdr:rowOff>
    </xdr:from>
    <xdr:to>
      <xdr:col>50</xdr:col>
      <xdr:colOff>114300</xdr:colOff>
      <xdr:row>40</xdr:row>
      <xdr:rowOff>26594</xdr:rowOff>
    </xdr:to>
    <xdr:cxnSp macro="">
      <xdr:nvCxnSpPr>
        <xdr:cNvPr id="133" name="直線コネクタ 132">
          <a:extLst>
            <a:ext uri="{FF2B5EF4-FFF2-40B4-BE49-F238E27FC236}">
              <a16:creationId xmlns:a16="http://schemas.microsoft.com/office/drawing/2014/main" id="{1D64BE51-698D-49EF-86A4-0161889AD896}"/>
            </a:ext>
          </a:extLst>
        </xdr:cNvPr>
        <xdr:cNvCxnSpPr/>
      </xdr:nvCxnSpPr>
      <xdr:spPr>
        <a:xfrm flipV="1">
          <a:off x="8750300" y="6879217"/>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151505</xdr:rowOff>
    </xdr:from>
    <xdr:to>
      <xdr:col>41</xdr:col>
      <xdr:colOff>101600</xdr:colOff>
      <xdr:row>40</xdr:row>
      <xdr:rowOff>81655</xdr:rowOff>
    </xdr:to>
    <xdr:sp macro="" textlink="">
      <xdr:nvSpPr>
        <xdr:cNvPr id="134" name="楕円 133">
          <a:extLst>
            <a:ext uri="{FF2B5EF4-FFF2-40B4-BE49-F238E27FC236}">
              <a16:creationId xmlns:a16="http://schemas.microsoft.com/office/drawing/2014/main" id="{C0BEB2ED-B8CC-4E01-9A36-0470E5470D88}"/>
            </a:ext>
          </a:extLst>
        </xdr:cNvPr>
        <xdr:cNvSpPr/>
      </xdr:nvSpPr>
      <xdr:spPr>
        <a:xfrm>
          <a:off x="7810500" y="6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26594</xdr:rowOff>
    </xdr:from>
    <xdr:to>
      <xdr:col>45</xdr:col>
      <xdr:colOff>177800</xdr:colOff>
      <xdr:row>40</xdr:row>
      <xdr:rowOff>30855</xdr:rowOff>
    </xdr:to>
    <xdr:cxnSp macro="">
      <xdr:nvCxnSpPr>
        <xdr:cNvPr id="135" name="直線コネクタ 134">
          <a:extLst>
            <a:ext uri="{FF2B5EF4-FFF2-40B4-BE49-F238E27FC236}">
              <a16:creationId xmlns:a16="http://schemas.microsoft.com/office/drawing/2014/main" id="{8C1FF51B-A2CD-4C67-99EA-82AE13CEEFE9}"/>
            </a:ext>
          </a:extLst>
        </xdr:cNvPr>
        <xdr:cNvCxnSpPr/>
      </xdr:nvCxnSpPr>
      <xdr:spPr>
        <a:xfrm flipV="1">
          <a:off x="7861300" y="6884594"/>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156305</xdr:rowOff>
    </xdr:from>
    <xdr:to>
      <xdr:col>36</xdr:col>
      <xdr:colOff>165100</xdr:colOff>
      <xdr:row>40</xdr:row>
      <xdr:rowOff>86455</xdr:rowOff>
    </xdr:to>
    <xdr:sp macro="" textlink="">
      <xdr:nvSpPr>
        <xdr:cNvPr id="136" name="楕円 135">
          <a:extLst>
            <a:ext uri="{FF2B5EF4-FFF2-40B4-BE49-F238E27FC236}">
              <a16:creationId xmlns:a16="http://schemas.microsoft.com/office/drawing/2014/main" id="{F1E52825-A189-48F8-8C1E-80BE45D1875E}"/>
            </a:ext>
          </a:extLst>
        </xdr:cNvPr>
        <xdr:cNvSpPr/>
      </xdr:nvSpPr>
      <xdr:spPr>
        <a:xfrm>
          <a:off x="6921500" y="68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30855</xdr:rowOff>
    </xdr:from>
    <xdr:to>
      <xdr:col>41</xdr:col>
      <xdr:colOff>50800</xdr:colOff>
      <xdr:row>40</xdr:row>
      <xdr:rowOff>35655</xdr:rowOff>
    </xdr:to>
    <xdr:cxnSp macro="">
      <xdr:nvCxnSpPr>
        <xdr:cNvPr id="137" name="直線コネクタ 136">
          <a:extLst>
            <a:ext uri="{FF2B5EF4-FFF2-40B4-BE49-F238E27FC236}">
              <a16:creationId xmlns:a16="http://schemas.microsoft.com/office/drawing/2014/main" id="{CC9CD8BF-FFC5-4B65-AC51-835ED0E2DE5A}"/>
            </a:ext>
          </a:extLst>
        </xdr:cNvPr>
        <xdr:cNvCxnSpPr/>
      </xdr:nvCxnSpPr>
      <xdr:spPr>
        <a:xfrm flipV="1">
          <a:off x="6972300" y="6888855"/>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FC813C4C-3B75-4FCA-865A-F61093CFB8BD}"/>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77288</xdr:rowOff>
    </xdr:from>
    <xdr:ext cx="534377" cy="259045"/>
    <xdr:sp macro="" textlink="">
      <xdr:nvSpPr>
        <xdr:cNvPr id="139" name="n_2aveValue【道路】&#10;一人当たり延長">
          <a:extLst>
            <a:ext uri="{FF2B5EF4-FFF2-40B4-BE49-F238E27FC236}">
              <a16:creationId xmlns:a16="http://schemas.microsoft.com/office/drawing/2014/main" id="{97B6DEBC-C6AE-436D-BC8E-BE9832230309}"/>
            </a:ext>
          </a:extLst>
        </xdr:cNvPr>
        <xdr:cNvSpPr txBox="1"/>
      </xdr:nvSpPr>
      <xdr:spPr>
        <a:xfrm>
          <a:off x="84831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90958</xdr:rowOff>
    </xdr:from>
    <xdr:ext cx="534377" cy="259045"/>
    <xdr:sp macro="" textlink="">
      <xdr:nvSpPr>
        <xdr:cNvPr id="140" name="n_3aveValue【道路】&#10;一人当たり延長">
          <a:extLst>
            <a:ext uri="{FF2B5EF4-FFF2-40B4-BE49-F238E27FC236}">
              <a16:creationId xmlns:a16="http://schemas.microsoft.com/office/drawing/2014/main" id="{D503E746-D385-4E81-B44D-99FD6771D160}"/>
            </a:ext>
          </a:extLst>
        </xdr:cNvPr>
        <xdr:cNvSpPr txBox="1"/>
      </xdr:nvSpPr>
      <xdr:spPr>
        <a:xfrm>
          <a:off x="7594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101675</xdr:rowOff>
    </xdr:from>
    <xdr:ext cx="534377" cy="259045"/>
    <xdr:sp macro="" textlink="">
      <xdr:nvSpPr>
        <xdr:cNvPr id="141" name="n_4aveValue【道路】&#10;一人当たり延長">
          <a:extLst>
            <a:ext uri="{FF2B5EF4-FFF2-40B4-BE49-F238E27FC236}">
              <a16:creationId xmlns:a16="http://schemas.microsoft.com/office/drawing/2014/main" id="{B95B8490-3035-48DF-B1FF-F1F06F081DE6}"/>
            </a:ext>
          </a:extLst>
        </xdr:cNvPr>
        <xdr:cNvSpPr txBox="1"/>
      </xdr:nvSpPr>
      <xdr:spPr>
        <a:xfrm>
          <a:off x="6705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88544</xdr:rowOff>
    </xdr:from>
    <xdr:ext cx="534377" cy="259045"/>
    <xdr:sp macro="" textlink="">
      <xdr:nvSpPr>
        <xdr:cNvPr id="142" name="n_1mainValue【道路】&#10;一人当たり延長">
          <a:extLst>
            <a:ext uri="{FF2B5EF4-FFF2-40B4-BE49-F238E27FC236}">
              <a16:creationId xmlns:a16="http://schemas.microsoft.com/office/drawing/2014/main" id="{F4B973B0-10F8-48F4-BE87-B1D2222EE3F2}"/>
            </a:ext>
          </a:extLst>
        </xdr:cNvPr>
        <xdr:cNvSpPr txBox="1"/>
      </xdr:nvSpPr>
      <xdr:spPr>
        <a:xfrm>
          <a:off x="9359411" y="66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68521</xdr:rowOff>
    </xdr:from>
    <xdr:ext cx="534377" cy="259045"/>
    <xdr:sp macro="" textlink="">
      <xdr:nvSpPr>
        <xdr:cNvPr id="143" name="n_2mainValue【道路】&#10;一人当たり延長">
          <a:extLst>
            <a:ext uri="{FF2B5EF4-FFF2-40B4-BE49-F238E27FC236}">
              <a16:creationId xmlns:a16="http://schemas.microsoft.com/office/drawing/2014/main" id="{B24ADAA8-4FF4-47AD-85B4-159E6905BDDC}"/>
            </a:ext>
          </a:extLst>
        </xdr:cNvPr>
        <xdr:cNvSpPr txBox="1"/>
      </xdr:nvSpPr>
      <xdr:spPr>
        <a:xfrm>
          <a:off x="8483111" y="69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72782</xdr:rowOff>
    </xdr:from>
    <xdr:ext cx="534377" cy="259045"/>
    <xdr:sp macro="" textlink="">
      <xdr:nvSpPr>
        <xdr:cNvPr id="144" name="n_3mainValue【道路】&#10;一人当たり延長">
          <a:extLst>
            <a:ext uri="{FF2B5EF4-FFF2-40B4-BE49-F238E27FC236}">
              <a16:creationId xmlns:a16="http://schemas.microsoft.com/office/drawing/2014/main" id="{DA4F78D0-BA05-4F85-B062-2A734F454F2D}"/>
            </a:ext>
          </a:extLst>
        </xdr:cNvPr>
        <xdr:cNvSpPr txBox="1"/>
      </xdr:nvSpPr>
      <xdr:spPr>
        <a:xfrm>
          <a:off x="7594111" y="69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77582</xdr:rowOff>
    </xdr:from>
    <xdr:ext cx="534377" cy="259045"/>
    <xdr:sp macro="" textlink="">
      <xdr:nvSpPr>
        <xdr:cNvPr id="145" name="n_4mainValue【道路】&#10;一人当たり延長">
          <a:extLst>
            <a:ext uri="{FF2B5EF4-FFF2-40B4-BE49-F238E27FC236}">
              <a16:creationId xmlns:a16="http://schemas.microsoft.com/office/drawing/2014/main" id="{D8008554-F551-4FF4-84EF-C86E7537AE91}"/>
            </a:ext>
          </a:extLst>
        </xdr:cNvPr>
        <xdr:cNvSpPr txBox="1"/>
      </xdr:nvSpPr>
      <xdr:spPr>
        <a:xfrm>
          <a:off x="6705111" y="69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BF56F24-6CDB-4DDF-97A4-8A7DC3BC13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B37E509-10B9-4D51-8884-2C62EB0AC7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AB54C3B-C021-4F07-9305-E660763945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BA4F30B-53EF-4F7B-B9D2-755AFE9A77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422C201-4B7B-490A-B4A4-A03DA29F36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119C248-9119-4F6B-9FBE-7263D74E20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F552E60-5289-479E-B3FE-45C82E2C46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2C5F4DD-D4B9-4D9C-9238-2C31DB45D7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F0142FF-CD86-414B-8BE1-7E469790FD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66F51E1-4EF2-4678-A7D5-D9B3F07DD5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D22592B-D016-4933-B8C9-3C2329A5D6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32DE966-6A64-4F85-85F2-D8007BE4F32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21F026D-EE6D-48F4-815C-531F84F9211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C0BF905-0B64-4DE7-AF07-03F7C60E338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98B63BA-5753-4CE7-B953-757D87A8DA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9EB15F3-BF33-4BCA-836A-5FE54AF416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7319599-1780-4003-806B-11324ACC07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3D1B601-F98F-405E-9672-A0D8E1B3FD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1A392B4-5784-465B-AA44-690888F7FC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0164D9B-0539-4A43-A64C-5969E671305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D2B6133-37A0-4CAF-BF7F-54D80CFB49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81D18E1-F826-4223-B4B6-4BA281EEEC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5138F4F-7A7F-4B32-9452-AA38A518C57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ABA6745-1A51-459B-ACFA-60F2598562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9AC9015-60C8-4999-B72B-5927A41B68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2EAB7DB2-2CCB-4AAA-B1BC-C19439EA749E}"/>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F260B9F-E414-4C6E-ACFB-8541F1AFC845}"/>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B177AFB6-2568-4095-B8F7-A5E912C54126}"/>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5EED35B-FF6D-4BAB-BF85-F8143593A79F}"/>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74738365-6612-4C8F-A071-19C9FE3F485B}"/>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B10E81D-CA9A-4B75-8489-D53BBBF21FFE}"/>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A47B9CDD-76EB-4873-BED7-61D2A39C16E1}"/>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375557CB-F2A5-455F-B248-9D5AAB4DB1E9}"/>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79" name="フローチャート: 判断 178">
          <a:extLst>
            <a:ext uri="{FF2B5EF4-FFF2-40B4-BE49-F238E27FC236}">
              <a16:creationId xmlns:a16="http://schemas.microsoft.com/office/drawing/2014/main" id="{1D30243A-148E-4688-B1FD-B49B8662C553}"/>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a:extLst>
            <a:ext uri="{FF2B5EF4-FFF2-40B4-BE49-F238E27FC236}">
              <a16:creationId xmlns:a16="http://schemas.microsoft.com/office/drawing/2014/main" id="{C2FE8DA4-63BC-43D9-92C9-1139FC2C61FF}"/>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1" name="フローチャート: 判断 180">
          <a:extLst>
            <a:ext uri="{FF2B5EF4-FFF2-40B4-BE49-F238E27FC236}">
              <a16:creationId xmlns:a16="http://schemas.microsoft.com/office/drawing/2014/main" id="{642E2BAF-8A18-4400-AD96-3C6D9ACAF340}"/>
            </a:ext>
          </a:extLst>
        </xdr:cNvPr>
        <xdr:cNvSpPr/>
      </xdr:nvSpPr>
      <xdr:spPr>
        <a:xfrm>
          <a:off x="107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F42911-EA66-43D1-9CB7-D8A7BB4133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9CFDC1-2579-4459-A727-88C077489B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F2590CA-4FAB-4268-B4B2-3A0D196786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FE83B8-EF9D-4DE7-B1AC-E1A659559F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8B1E2A4-D0D7-4F66-8007-079EBF24C8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7" name="楕円 186">
          <a:extLst>
            <a:ext uri="{FF2B5EF4-FFF2-40B4-BE49-F238E27FC236}">
              <a16:creationId xmlns:a16="http://schemas.microsoft.com/office/drawing/2014/main" id="{52F9437C-990E-469E-848A-1A5AB0EB7055}"/>
            </a:ext>
          </a:extLst>
        </xdr:cNvPr>
        <xdr:cNvSpPr/>
      </xdr:nvSpPr>
      <xdr:spPr>
        <a:xfrm>
          <a:off x="4584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157860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F464F99-D0A8-45AC-82CD-112E3F3BFE3F}"/>
            </a:ext>
          </a:extLst>
        </xdr:cNvPr>
        <xdr:cNvSpPr txBox="1"/>
      </xdr:nvSpPr>
      <xdr:spPr>
        <a:xfrm>
          <a:off x="4673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89" name="楕円 188">
          <a:extLst>
            <a:ext uri="{FF2B5EF4-FFF2-40B4-BE49-F238E27FC236}">
              <a16:creationId xmlns:a16="http://schemas.microsoft.com/office/drawing/2014/main" id="{AC1D2B7B-4340-43B1-BD22-A94A5522E084}"/>
            </a:ext>
          </a:extLst>
        </xdr:cNvPr>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58783</xdr:rowOff>
    </xdr:to>
    <xdr:cxnSp macro="">
      <xdr:nvCxnSpPr>
        <xdr:cNvPr id="190" name="直線コネクタ 189">
          <a:extLst>
            <a:ext uri="{FF2B5EF4-FFF2-40B4-BE49-F238E27FC236}">
              <a16:creationId xmlns:a16="http://schemas.microsoft.com/office/drawing/2014/main" id="{C152155C-0FDA-46F5-8DBA-A0400AC06787}"/>
            </a:ext>
          </a:extLst>
        </xdr:cNvPr>
        <xdr:cNvCxnSpPr/>
      </xdr:nvCxnSpPr>
      <xdr:spPr>
        <a:xfrm>
          <a:off x="3797300" y="104894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123916</xdr:rowOff>
    </xdr:from>
    <xdr:to>
      <xdr:col>15</xdr:col>
      <xdr:colOff>101600</xdr:colOff>
      <xdr:row>61</xdr:row>
      <xdr:rowOff>54066</xdr:rowOff>
    </xdr:to>
    <xdr:sp macro="" textlink="">
      <xdr:nvSpPr>
        <xdr:cNvPr id="191" name="楕円 190">
          <a:extLst>
            <a:ext uri="{FF2B5EF4-FFF2-40B4-BE49-F238E27FC236}">
              <a16:creationId xmlns:a16="http://schemas.microsoft.com/office/drawing/2014/main" id="{CC597AC6-7161-4425-A190-BBCB71E6041A}"/>
            </a:ext>
          </a:extLst>
        </xdr:cNvPr>
        <xdr:cNvSpPr/>
      </xdr:nvSpPr>
      <xdr:spPr>
        <a:xfrm>
          <a:off x="2857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3266</xdr:rowOff>
    </xdr:from>
    <xdr:to>
      <xdr:col>19</xdr:col>
      <xdr:colOff>177800</xdr:colOff>
      <xdr:row>61</xdr:row>
      <xdr:rowOff>31024</xdr:rowOff>
    </xdr:to>
    <xdr:cxnSp macro="">
      <xdr:nvCxnSpPr>
        <xdr:cNvPr id="192" name="直線コネクタ 191">
          <a:extLst>
            <a:ext uri="{FF2B5EF4-FFF2-40B4-BE49-F238E27FC236}">
              <a16:creationId xmlns:a16="http://schemas.microsoft.com/office/drawing/2014/main" id="{15FC1FD0-2C57-48E5-8E9A-69F68F64BC0B}"/>
            </a:ext>
          </a:extLst>
        </xdr:cNvPr>
        <xdr:cNvCxnSpPr/>
      </xdr:nvCxnSpPr>
      <xdr:spPr>
        <a:xfrm>
          <a:off x="2908300" y="104617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3" name="楕円 192">
          <a:extLst>
            <a:ext uri="{FF2B5EF4-FFF2-40B4-BE49-F238E27FC236}">
              <a16:creationId xmlns:a16="http://schemas.microsoft.com/office/drawing/2014/main" id="{8D31F11C-E26D-4DDF-85DB-DDF7C72C7BE3}"/>
            </a:ext>
          </a:extLst>
        </xdr:cNvPr>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3266</xdr:rowOff>
    </xdr:to>
    <xdr:cxnSp macro="">
      <xdr:nvCxnSpPr>
        <xdr:cNvPr id="194" name="直線コネクタ 193">
          <a:extLst>
            <a:ext uri="{FF2B5EF4-FFF2-40B4-BE49-F238E27FC236}">
              <a16:creationId xmlns:a16="http://schemas.microsoft.com/office/drawing/2014/main" id="{6FF45D9B-D0EA-4970-AB39-7928D46022A5}"/>
            </a:ext>
          </a:extLst>
        </xdr:cNvPr>
        <xdr:cNvCxnSpPr/>
      </xdr:nvCxnSpPr>
      <xdr:spPr>
        <a:xfrm>
          <a:off x="2019300" y="104355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81462</xdr:rowOff>
    </xdr:from>
    <xdr:to>
      <xdr:col>6</xdr:col>
      <xdr:colOff>38100</xdr:colOff>
      <xdr:row>61</xdr:row>
      <xdr:rowOff>11612</xdr:rowOff>
    </xdr:to>
    <xdr:sp macro="" textlink="">
      <xdr:nvSpPr>
        <xdr:cNvPr id="195" name="楕円 194">
          <a:extLst>
            <a:ext uri="{FF2B5EF4-FFF2-40B4-BE49-F238E27FC236}">
              <a16:creationId xmlns:a16="http://schemas.microsoft.com/office/drawing/2014/main" id="{3C392777-F28B-4291-B56C-B0D7A4A52EA0}"/>
            </a:ext>
          </a:extLst>
        </xdr:cNvPr>
        <xdr:cNvSpPr/>
      </xdr:nvSpPr>
      <xdr:spPr>
        <a:xfrm>
          <a:off x="1079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132262</xdr:rowOff>
    </xdr:from>
    <xdr:to>
      <xdr:col>10</xdr:col>
      <xdr:colOff>114300</xdr:colOff>
      <xdr:row>60</xdr:row>
      <xdr:rowOff>148590</xdr:rowOff>
    </xdr:to>
    <xdr:cxnSp macro="">
      <xdr:nvCxnSpPr>
        <xdr:cNvPr id="196" name="直線コネクタ 195">
          <a:extLst>
            <a:ext uri="{FF2B5EF4-FFF2-40B4-BE49-F238E27FC236}">
              <a16:creationId xmlns:a16="http://schemas.microsoft.com/office/drawing/2014/main" id="{D309E0DC-B909-488A-9692-28D8BC7E93D5}"/>
            </a:ext>
          </a:extLst>
        </xdr:cNvPr>
        <xdr:cNvCxnSpPr/>
      </xdr:nvCxnSpPr>
      <xdr:spPr>
        <a:xfrm>
          <a:off x="1130300" y="1041926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BCF0F35-B40F-416A-ADD1-6AF529FB5509}"/>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6F6043E-05F8-4C54-BAFB-C2FBCB66018D}"/>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F3F31B6-0779-4E5C-9135-8FB9E789D392}"/>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657850F-F28B-45DE-9CCB-9B5A230D0977}"/>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F50D885-A30A-48BF-8E1B-46D159DCC92E}"/>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BD2F6BE-A507-42A3-995C-9BAE02D5DA5B}"/>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6BB0A19-3598-4A67-A49D-7D9DD5B3B22A}"/>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1D0670B-EB0A-4E8D-BCAF-EC3BEED66C57}"/>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56842A3-0004-436E-8A2D-102B14116E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618A47F-697E-45C9-BFB5-1F8EB3492A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FEB9FC4-DB76-4C1A-BCD8-9982B9D0F6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93C4962-2868-4776-B233-82F9FC25BD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FA90468-F6A6-4909-A76D-D4AB569848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88A99EE-6883-49C6-A0DE-65102E820C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413574F-1F8E-40C4-B7A9-D12AE9DDA9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A81F4FB-A27E-4FE5-A6A0-3A92BE8460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EC7934A-D732-4F0C-B8CC-38DC5F5386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FD8DC07-D9BC-460D-8EAF-BFEDBAB8C6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ACE7E9C-46E8-4673-877E-E6B470B6E0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CE34E9F-855A-4DCD-989F-9705A8F8A41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07F7A7F-2B97-4014-B7B2-40B58DAFA0F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0E87B2D-EE15-459A-8180-236E50B483C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48F4E14-2919-4DC2-AFDD-06019E3E24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553F6EA6-361D-49E3-A40E-C5268D2C68E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B9C339C-F459-4C98-BED7-76EB6C6F451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33F67026-C441-4C13-B853-CF779C0B693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899D8E0-BB50-4D67-8B91-30542EC178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4043CD7-8CAB-4B95-B4B7-7600DF92B0E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686FDEF-52D9-4B93-8D17-7A56122FB6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C25D39C-894D-4B20-9153-C36AA4C9628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453A986-5394-4F87-A5DC-6E49D1A6AC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608571B8-5EE9-4A42-A0AF-BA4C85CD973C}"/>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62647A65-AE4C-4428-BE15-3A838B3A905C}"/>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F6DFE650-3053-4710-B042-6F256D9E3FA6}"/>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EE36E1CD-0EF9-4646-BE4E-5BB7B523CE6A}"/>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1F7FFEB1-E032-4719-9B69-8DE77ABCE6CE}"/>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DB9A86D-57FC-45ED-9870-374C4FEDF392}"/>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197E50B4-7ED6-4997-BC89-4EA2A9F55097}"/>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E73B18A0-AD01-4F31-A8C0-F64E5923708B}"/>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macro="" textlink="">
      <xdr:nvSpPr>
        <xdr:cNvPr id="236" name="フローチャート: 判断 235">
          <a:extLst>
            <a:ext uri="{FF2B5EF4-FFF2-40B4-BE49-F238E27FC236}">
              <a16:creationId xmlns:a16="http://schemas.microsoft.com/office/drawing/2014/main" id="{891C9DD5-DA6C-4258-B26D-6C01C256B12E}"/>
            </a:ext>
          </a:extLst>
        </xdr:cNvPr>
        <xdr:cNvSpPr/>
      </xdr:nvSpPr>
      <xdr:spPr>
        <a:xfrm>
          <a:off x="8699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macro="" textlink="">
      <xdr:nvSpPr>
        <xdr:cNvPr id="237" name="フローチャート: 判断 236">
          <a:extLst>
            <a:ext uri="{FF2B5EF4-FFF2-40B4-BE49-F238E27FC236}">
              <a16:creationId xmlns:a16="http://schemas.microsoft.com/office/drawing/2014/main" id="{6C400C7D-BB49-463B-B202-9479FCB616BC}"/>
            </a:ext>
          </a:extLst>
        </xdr:cNvPr>
        <xdr:cNvSpPr/>
      </xdr:nvSpPr>
      <xdr:spPr>
        <a:xfrm>
          <a:off x="7810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macro="" textlink="">
      <xdr:nvSpPr>
        <xdr:cNvPr id="238" name="フローチャート: 判断 237">
          <a:extLst>
            <a:ext uri="{FF2B5EF4-FFF2-40B4-BE49-F238E27FC236}">
              <a16:creationId xmlns:a16="http://schemas.microsoft.com/office/drawing/2014/main" id="{95789AD6-31AC-4848-AA9A-6035209178DE}"/>
            </a:ext>
          </a:extLst>
        </xdr:cNvPr>
        <xdr:cNvSpPr/>
      </xdr:nvSpPr>
      <xdr:spPr>
        <a:xfrm>
          <a:off x="6921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7D2C6F2-A6C2-40B8-93BD-63FC661F0B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CABE109-79F7-4250-B2D2-FA4EFDA073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E3BDD31-59E9-46CD-B588-8C80A1608F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3B5BA5F-61BA-485C-BE6E-D4CFFF949A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71845D-6EF2-4707-B583-D22A8614EA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75403</xdr:rowOff>
    </xdr:from>
    <xdr:to>
      <xdr:col>55</xdr:col>
      <xdr:colOff>50800</xdr:colOff>
      <xdr:row>63</xdr:row>
      <xdr:rowOff>5553</xdr:rowOff>
    </xdr:to>
    <xdr:sp macro="" textlink="">
      <xdr:nvSpPr>
        <xdr:cNvPr id="244" name="楕円 243">
          <a:extLst>
            <a:ext uri="{FF2B5EF4-FFF2-40B4-BE49-F238E27FC236}">
              <a16:creationId xmlns:a16="http://schemas.microsoft.com/office/drawing/2014/main" id="{EAC494F5-7FCB-44E9-9D6D-C66AEC554FA0}"/>
            </a:ext>
          </a:extLst>
        </xdr:cNvPr>
        <xdr:cNvSpPr/>
      </xdr:nvSpPr>
      <xdr:spPr>
        <a:xfrm>
          <a:off x="10426700" y="10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53830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EAAD22B-E4A1-42EC-8E0F-AB550DC48A86}"/>
            </a:ext>
          </a:extLst>
        </xdr:cNvPr>
        <xdr:cNvSpPr txBox="1"/>
      </xdr:nvSpPr>
      <xdr:spPr>
        <a:xfrm>
          <a:off x="10515600" y="1068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80000</xdr:rowOff>
    </xdr:from>
    <xdr:to>
      <xdr:col>50</xdr:col>
      <xdr:colOff>165100</xdr:colOff>
      <xdr:row>63</xdr:row>
      <xdr:rowOff>10150</xdr:rowOff>
    </xdr:to>
    <xdr:sp macro="" textlink="">
      <xdr:nvSpPr>
        <xdr:cNvPr id="246" name="楕円 245">
          <a:extLst>
            <a:ext uri="{FF2B5EF4-FFF2-40B4-BE49-F238E27FC236}">
              <a16:creationId xmlns:a16="http://schemas.microsoft.com/office/drawing/2014/main" id="{E5F3628E-693A-4FD8-9131-9CBD9C4D5579}"/>
            </a:ext>
          </a:extLst>
        </xdr:cNvPr>
        <xdr:cNvSpPr/>
      </xdr:nvSpPr>
      <xdr:spPr>
        <a:xfrm>
          <a:off x="9588500" y="107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126203</xdr:rowOff>
    </xdr:from>
    <xdr:to>
      <xdr:col>55</xdr:col>
      <xdr:colOff>0</xdr:colOff>
      <xdr:row>62</xdr:row>
      <xdr:rowOff>130800</xdr:rowOff>
    </xdr:to>
    <xdr:cxnSp macro="">
      <xdr:nvCxnSpPr>
        <xdr:cNvPr id="247" name="直線コネクタ 246">
          <a:extLst>
            <a:ext uri="{FF2B5EF4-FFF2-40B4-BE49-F238E27FC236}">
              <a16:creationId xmlns:a16="http://schemas.microsoft.com/office/drawing/2014/main" id="{7D522C97-3B40-4CF4-B084-D3FC0DCC1157}"/>
            </a:ext>
          </a:extLst>
        </xdr:cNvPr>
        <xdr:cNvCxnSpPr/>
      </xdr:nvCxnSpPr>
      <xdr:spPr>
        <a:xfrm flipV="1">
          <a:off x="9639300" y="10756103"/>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85540</xdr:rowOff>
    </xdr:from>
    <xdr:to>
      <xdr:col>46</xdr:col>
      <xdr:colOff>38100</xdr:colOff>
      <xdr:row>63</xdr:row>
      <xdr:rowOff>15690</xdr:rowOff>
    </xdr:to>
    <xdr:sp macro="" textlink="">
      <xdr:nvSpPr>
        <xdr:cNvPr id="248" name="楕円 247">
          <a:extLst>
            <a:ext uri="{FF2B5EF4-FFF2-40B4-BE49-F238E27FC236}">
              <a16:creationId xmlns:a16="http://schemas.microsoft.com/office/drawing/2014/main" id="{F6E6A579-66A4-4C3F-B83D-9ABE08AAF5EC}"/>
            </a:ext>
          </a:extLst>
        </xdr:cNvPr>
        <xdr:cNvSpPr/>
      </xdr:nvSpPr>
      <xdr:spPr>
        <a:xfrm>
          <a:off x="8699500" y="107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130800</xdr:rowOff>
    </xdr:from>
    <xdr:to>
      <xdr:col>50</xdr:col>
      <xdr:colOff>114300</xdr:colOff>
      <xdr:row>62</xdr:row>
      <xdr:rowOff>136340</xdr:rowOff>
    </xdr:to>
    <xdr:cxnSp macro="">
      <xdr:nvCxnSpPr>
        <xdr:cNvPr id="249" name="直線コネクタ 248">
          <a:extLst>
            <a:ext uri="{FF2B5EF4-FFF2-40B4-BE49-F238E27FC236}">
              <a16:creationId xmlns:a16="http://schemas.microsoft.com/office/drawing/2014/main" id="{44B4E382-AEA1-4FF6-843B-6E6609AE22AF}"/>
            </a:ext>
          </a:extLst>
        </xdr:cNvPr>
        <xdr:cNvCxnSpPr/>
      </xdr:nvCxnSpPr>
      <xdr:spPr>
        <a:xfrm flipV="1">
          <a:off x="8750300" y="10760700"/>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87052</xdr:rowOff>
    </xdr:from>
    <xdr:to>
      <xdr:col>41</xdr:col>
      <xdr:colOff>101600</xdr:colOff>
      <xdr:row>63</xdr:row>
      <xdr:rowOff>17202</xdr:rowOff>
    </xdr:to>
    <xdr:sp macro="" textlink="">
      <xdr:nvSpPr>
        <xdr:cNvPr id="250" name="楕円 249">
          <a:extLst>
            <a:ext uri="{FF2B5EF4-FFF2-40B4-BE49-F238E27FC236}">
              <a16:creationId xmlns:a16="http://schemas.microsoft.com/office/drawing/2014/main" id="{61CECDF4-563D-41C1-BAC5-A1DF21FD7E7D}"/>
            </a:ext>
          </a:extLst>
        </xdr:cNvPr>
        <xdr:cNvSpPr/>
      </xdr:nvSpPr>
      <xdr:spPr>
        <a:xfrm>
          <a:off x="7810500" y="107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136340</xdr:rowOff>
    </xdr:from>
    <xdr:to>
      <xdr:col>45</xdr:col>
      <xdr:colOff>177800</xdr:colOff>
      <xdr:row>62</xdr:row>
      <xdr:rowOff>137852</xdr:rowOff>
    </xdr:to>
    <xdr:cxnSp macro="">
      <xdr:nvCxnSpPr>
        <xdr:cNvPr id="251" name="直線コネクタ 250">
          <a:extLst>
            <a:ext uri="{FF2B5EF4-FFF2-40B4-BE49-F238E27FC236}">
              <a16:creationId xmlns:a16="http://schemas.microsoft.com/office/drawing/2014/main" id="{38901565-1353-4967-8BCF-D1124137C11E}"/>
            </a:ext>
          </a:extLst>
        </xdr:cNvPr>
        <xdr:cNvCxnSpPr/>
      </xdr:nvCxnSpPr>
      <xdr:spPr>
        <a:xfrm flipV="1">
          <a:off x="7861300" y="10766240"/>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99684</xdr:rowOff>
    </xdr:from>
    <xdr:to>
      <xdr:col>36</xdr:col>
      <xdr:colOff>165100</xdr:colOff>
      <xdr:row>63</xdr:row>
      <xdr:rowOff>29834</xdr:rowOff>
    </xdr:to>
    <xdr:sp macro="" textlink="">
      <xdr:nvSpPr>
        <xdr:cNvPr id="252" name="楕円 251">
          <a:extLst>
            <a:ext uri="{FF2B5EF4-FFF2-40B4-BE49-F238E27FC236}">
              <a16:creationId xmlns:a16="http://schemas.microsoft.com/office/drawing/2014/main" id="{35B385C9-1A3A-445E-A15E-C55B03A9294E}"/>
            </a:ext>
          </a:extLst>
        </xdr:cNvPr>
        <xdr:cNvSpPr/>
      </xdr:nvSpPr>
      <xdr:spPr>
        <a:xfrm>
          <a:off x="6921500" y="107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137852</xdr:rowOff>
    </xdr:from>
    <xdr:to>
      <xdr:col>41</xdr:col>
      <xdr:colOff>50800</xdr:colOff>
      <xdr:row>62</xdr:row>
      <xdr:rowOff>150484</xdr:rowOff>
    </xdr:to>
    <xdr:cxnSp macro="">
      <xdr:nvCxnSpPr>
        <xdr:cNvPr id="253" name="直線コネクタ 252">
          <a:extLst>
            <a:ext uri="{FF2B5EF4-FFF2-40B4-BE49-F238E27FC236}">
              <a16:creationId xmlns:a16="http://schemas.microsoft.com/office/drawing/2014/main" id="{27AAF8C0-6B20-49B3-B8EC-0C658E4A90D9}"/>
            </a:ext>
          </a:extLst>
        </xdr:cNvPr>
        <xdr:cNvCxnSpPr/>
      </xdr:nvCxnSpPr>
      <xdr:spPr>
        <a:xfrm flipV="1">
          <a:off x="6972300" y="10767752"/>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C715851-CCAA-4151-8CB8-63D20B8A7B4E}"/>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29404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48EB256-BB05-4BDB-81CC-BC89101EF94C}"/>
            </a:ext>
          </a:extLst>
        </xdr:cNvPr>
        <xdr:cNvSpPr txBox="1"/>
      </xdr:nvSpPr>
      <xdr:spPr>
        <a:xfrm>
          <a:off x="84507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36516</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FD0DFA2-FC1F-4534-951A-620E641C97BF}"/>
            </a:ext>
          </a:extLst>
        </xdr:cNvPr>
        <xdr:cNvSpPr txBox="1"/>
      </xdr:nvSpPr>
      <xdr:spPr>
        <a:xfrm>
          <a:off x="7561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55470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A651ECC-B564-4F8A-B420-92DE4AFD39CC}"/>
            </a:ext>
          </a:extLst>
        </xdr:cNvPr>
        <xdr:cNvSpPr txBox="1"/>
      </xdr:nvSpPr>
      <xdr:spPr>
        <a:xfrm>
          <a:off x="6672795" y="108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3CC1EC3-E11D-458C-91FE-60FD5739E698}"/>
            </a:ext>
          </a:extLst>
        </xdr:cNvPr>
        <xdr:cNvSpPr txBox="1"/>
      </xdr:nvSpPr>
      <xdr:spPr>
        <a:xfrm>
          <a:off x="9327095" y="1080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32217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00C93FB-7BED-480B-B4E4-239BBFDFC02F}"/>
            </a:ext>
          </a:extLst>
        </xdr:cNvPr>
        <xdr:cNvSpPr txBox="1"/>
      </xdr:nvSpPr>
      <xdr:spPr>
        <a:xfrm>
          <a:off x="8450795" y="1049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33729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4416B52-EE0B-4FFB-985C-62DD43E09622}"/>
            </a:ext>
          </a:extLst>
        </xdr:cNvPr>
        <xdr:cNvSpPr txBox="1"/>
      </xdr:nvSpPr>
      <xdr:spPr>
        <a:xfrm>
          <a:off x="7561795" y="1049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46361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7643743-EC97-4419-A518-7C034634017F}"/>
            </a:ext>
          </a:extLst>
        </xdr:cNvPr>
        <xdr:cNvSpPr txBox="1"/>
      </xdr:nvSpPr>
      <xdr:spPr>
        <a:xfrm>
          <a:off x="6672795" y="105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79BB466-04E7-4B1C-A1C5-5096F33FFE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7272F70-6CCB-4160-90D0-5FF9E1057D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3055E53-84F5-483C-B0A2-16C26E939C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9EABC66-31E1-4D48-BD75-719E9F3EC0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4693777-E399-481C-AA22-5DAB846F93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644535E-D687-4209-955C-57A4486F1A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AECB97C-36A6-474D-97C9-B20A06B747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422E1C2-16B4-4192-A6BB-D9B5C9F847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C168761-0751-4E69-B567-FDBF9DE7FD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BCFD64B-43CC-41A5-87F4-FA952D1D41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CAF85E3-DBCE-4767-A1C1-C7C04B8C11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0F6E0F2-6F26-4528-840F-072296DE4EE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0693081-CA1F-4CEA-AA34-5EEA0C7D98B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E3475F8-FD67-446E-9DE9-DDC918D6F9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6D8FB51-1314-47DB-8AF3-8F23F29D66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76B8F5B-CA7B-44C6-BCAF-1EF93364FAE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42C98-2974-4EAC-BB85-EA4B77824D5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DF93B8F-4073-4B31-A303-04844778B8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CB0141A5-E8ED-4AFF-8D57-6A7116993D7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43D10B6-030A-495B-8AA5-20669293BB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B960D5A-B7B6-4C92-ACC0-31C5437576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C746261-77D3-42A5-9B00-D6C3CB61C91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766D363-2918-4440-8BCF-12BAA008A13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7F6CDED-B963-4A65-8B9C-B94131B8E8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BD585745-ACF6-4B9A-B359-E1BA1C5A826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619D645-B1AF-4E17-8014-D76B9A095B1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A791CDC-19AE-4E2D-B7D8-0F4142E7819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F2DC905-6DCC-4C6A-8184-D7286BA605D4}"/>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1B9E544C-DECE-47EE-A269-114802ABE5BD}"/>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689A911-DB9D-46D0-90C6-16D6CA11053F}"/>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C873BC58-E67E-48DD-89B9-FE82F9CDAF96}"/>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B27062A4-9727-4F27-A400-7B57F0A29E8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4" name="フローチャート: 判断 293">
          <a:extLst>
            <a:ext uri="{FF2B5EF4-FFF2-40B4-BE49-F238E27FC236}">
              <a16:creationId xmlns:a16="http://schemas.microsoft.com/office/drawing/2014/main" id="{744ABDC4-13C9-4EF7-AD21-427817C1CF88}"/>
            </a:ext>
          </a:extLst>
        </xdr:cNvPr>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95" name="フローチャート: 判断 294">
          <a:extLst>
            <a:ext uri="{FF2B5EF4-FFF2-40B4-BE49-F238E27FC236}">
              <a16:creationId xmlns:a16="http://schemas.microsoft.com/office/drawing/2014/main" id="{934EFCE7-1559-43A9-B1DD-F9DA0ADF80BB}"/>
            </a:ext>
          </a:extLst>
        </xdr:cNvPr>
        <xdr:cNvSpPr/>
      </xdr:nvSpPr>
      <xdr:spPr>
        <a:xfrm>
          <a:off x="1968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296" name="フローチャート: 判断 295">
          <a:extLst>
            <a:ext uri="{FF2B5EF4-FFF2-40B4-BE49-F238E27FC236}">
              <a16:creationId xmlns:a16="http://schemas.microsoft.com/office/drawing/2014/main" id="{3BF8E979-CD46-462E-B073-887B901FD88E}"/>
            </a:ext>
          </a:extLst>
        </xdr:cNvPr>
        <xdr:cNvSpPr/>
      </xdr:nvSpPr>
      <xdr:spPr>
        <a:xfrm>
          <a:off x="107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8986CBD-89B0-41AA-93DB-A5ABA6BD9C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29A7155-4AF7-41AE-B870-2FEDFC294D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FEFA735-3E8C-4D10-8758-B11540CA2D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EC917F-6FD7-4A4E-83DA-9FCC6A8D79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71BD7DC-1C80-4FFF-9BC8-1B51B4FA57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31114</xdr:rowOff>
    </xdr:from>
    <xdr:to>
      <xdr:col>24</xdr:col>
      <xdr:colOff>114300</xdr:colOff>
      <xdr:row>84</xdr:row>
      <xdr:rowOff>132714</xdr:rowOff>
    </xdr:to>
    <xdr:sp macro="" textlink="">
      <xdr:nvSpPr>
        <xdr:cNvPr id="302" name="楕円 301">
          <a:extLst>
            <a:ext uri="{FF2B5EF4-FFF2-40B4-BE49-F238E27FC236}">
              <a16:creationId xmlns:a16="http://schemas.microsoft.com/office/drawing/2014/main" id="{92472832-5E4B-48DB-938E-DF5C789E6087}"/>
            </a:ext>
          </a:extLst>
        </xdr:cNvPr>
        <xdr:cNvSpPr/>
      </xdr:nvSpPr>
      <xdr:spPr>
        <a:xfrm>
          <a:off x="4584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FE9538A-9CB5-425B-B37D-378DC17A3D4F}"/>
            </a:ext>
          </a:extLst>
        </xdr:cNvPr>
        <xdr:cNvSpPr txBox="1"/>
      </xdr:nvSpPr>
      <xdr:spPr>
        <a:xfrm>
          <a:off x="4673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xdr:rowOff>
    </xdr:from>
    <xdr:to>
      <xdr:col>20</xdr:col>
      <xdr:colOff>38100</xdr:colOff>
      <xdr:row>84</xdr:row>
      <xdr:rowOff>117475</xdr:rowOff>
    </xdr:to>
    <xdr:sp macro="" textlink="">
      <xdr:nvSpPr>
        <xdr:cNvPr id="304" name="楕円 303">
          <a:extLst>
            <a:ext uri="{FF2B5EF4-FFF2-40B4-BE49-F238E27FC236}">
              <a16:creationId xmlns:a16="http://schemas.microsoft.com/office/drawing/2014/main" id="{426E7922-A17E-4C2B-8B27-E3D0D9F873A5}"/>
            </a:ext>
          </a:extLst>
        </xdr:cNvPr>
        <xdr:cNvSpPr/>
      </xdr:nvSpPr>
      <xdr:spPr>
        <a:xfrm>
          <a:off x="3746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81914</xdr:rowOff>
    </xdr:to>
    <xdr:cxnSp macro="">
      <xdr:nvCxnSpPr>
        <xdr:cNvPr id="305" name="直線コネクタ 304">
          <a:extLst>
            <a:ext uri="{FF2B5EF4-FFF2-40B4-BE49-F238E27FC236}">
              <a16:creationId xmlns:a16="http://schemas.microsoft.com/office/drawing/2014/main" id="{079D71E5-C9BD-4CBF-8FB1-7C8E80D67083}"/>
            </a:ext>
          </a:extLst>
        </xdr:cNvPr>
        <xdr:cNvCxnSpPr/>
      </xdr:nvCxnSpPr>
      <xdr:spPr>
        <a:xfrm>
          <a:off x="3797300" y="1446847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6" name="楕円 305">
          <a:extLst>
            <a:ext uri="{FF2B5EF4-FFF2-40B4-BE49-F238E27FC236}">
              <a16:creationId xmlns:a16="http://schemas.microsoft.com/office/drawing/2014/main" id="{341C6BF3-B696-4772-9D3B-7C4A8FD96EC4}"/>
            </a:ext>
          </a:extLst>
        </xdr:cNvPr>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66675</xdr:rowOff>
    </xdr:to>
    <xdr:cxnSp macro="">
      <xdr:nvCxnSpPr>
        <xdr:cNvPr id="307" name="直線コネクタ 306">
          <a:extLst>
            <a:ext uri="{FF2B5EF4-FFF2-40B4-BE49-F238E27FC236}">
              <a16:creationId xmlns:a16="http://schemas.microsoft.com/office/drawing/2014/main" id="{6544DE22-464E-453D-846A-DBCE0019BD13}"/>
            </a:ext>
          </a:extLst>
        </xdr:cNvPr>
        <xdr:cNvCxnSpPr/>
      </xdr:nvCxnSpPr>
      <xdr:spPr>
        <a:xfrm>
          <a:off x="2908300" y="1443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12064</xdr:rowOff>
    </xdr:from>
    <xdr:to>
      <xdr:col>10</xdr:col>
      <xdr:colOff>165100</xdr:colOff>
      <xdr:row>83</xdr:row>
      <xdr:rowOff>113664</xdr:rowOff>
    </xdr:to>
    <xdr:sp macro="" textlink="">
      <xdr:nvSpPr>
        <xdr:cNvPr id="308" name="楕円 307">
          <a:extLst>
            <a:ext uri="{FF2B5EF4-FFF2-40B4-BE49-F238E27FC236}">
              <a16:creationId xmlns:a16="http://schemas.microsoft.com/office/drawing/2014/main" id="{9976FC20-ECF5-4A84-B2D5-197AD5C7B3B0}"/>
            </a:ext>
          </a:extLst>
        </xdr:cNvPr>
        <xdr:cNvSpPr/>
      </xdr:nvSpPr>
      <xdr:spPr>
        <a:xfrm>
          <a:off x="1968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84</xdr:row>
      <xdr:rowOff>28575</xdr:rowOff>
    </xdr:to>
    <xdr:cxnSp macro="">
      <xdr:nvCxnSpPr>
        <xdr:cNvPr id="309" name="直線コネクタ 308">
          <a:extLst>
            <a:ext uri="{FF2B5EF4-FFF2-40B4-BE49-F238E27FC236}">
              <a16:creationId xmlns:a16="http://schemas.microsoft.com/office/drawing/2014/main" id="{C2D82C8B-8F03-40C7-B83A-F3C51A7812D4}"/>
            </a:ext>
          </a:extLst>
        </xdr:cNvPr>
        <xdr:cNvCxnSpPr/>
      </xdr:nvCxnSpPr>
      <xdr:spPr>
        <a:xfrm>
          <a:off x="2019300" y="1429321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10" name="楕円 309">
          <a:extLst>
            <a:ext uri="{FF2B5EF4-FFF2-40B4-BE49-F238E27FC236}">
              <a16:creationId xmlns:a16="http://schemas.microsoft.com/office/drawing/2014/main" id="{A90B0931-335C-4651-8DA8-837353FF0668}"/>
            </a:ext>
          </a:extLst>
        </xdr:cNvPr>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84</xdr:row>
      <xdr:rowOff>106680</xdr:rowOff>
    </xdr:to>
    <xdr:cxnSp macro="">
      <xdr:nvCxnSpPr>
        <xdr:cNvPr id="311" name="直線コネクタ 310">
          <a:extLst>
            <a:ext uri="{FF2B5EF4-FFF2-40B4-BE49-F238E27FC236}">
              <a16:creationId xmlns:a16="http://schemas.microsoft.com/office/drawing/2014/main" id="{D8C0D27B-C88D-45B0-8537-F2671EE6C233}"/>
            </a:ext>
          </a:extLst>
        </xdr:cNvPr>
        <xdr:cNvCxnSpPr/>
      </xdr:nvCxnSpPr>
      <xdr:spPr>
        <a:xfrm flipV="1">
          <a:off x="1130300" y="14293214"/>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0D1ED800-7CF3-405B-965F-10AA9D6C3109}"/>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3" name="n_2aveValue【公営住宅】&#10;有形固定資産減価償却率">
          <a:extLst>
            <a:ext uri="{FF2B5EF4-FFF2-40B4-BE49-F238E27FC236}">
              <a16:creationId xmlns:a16="http://schemas.microsoft.com/office/drawing/2014/main" id="{F55129CF-E2F0-4C5C-A57D-00F753498B1D}"/>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macro="" textlink="">
      <xdr:nvSpPr>
        <xdr:cNvPr id="314" name="n_3aveValue【公営住宅】&#10;有形固定資産減価償却率">
          <a:extLst>
            <a:ext uri="{FF2B5EF4-FFF2-40B4-BE49-F238E27FC236}">
              <a16:creationId xmlns:a16="http://schemas.microsoft.com/office/drawing/2014/main" id="{B50DB616-F1B8-41D4-A25C-686C8736ACF4}"/>
            </a:ext>
          </a:extLst>
        </xdr:cNvPr>
        <xdr:cNvSpPr txBox="1"/>
      </xdr:nvSpPr>
      <xdr:spPr>
        <a:xfrm>
          <a:off x="1816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15" name="n_4aveValue【公営住宅】&#10;有形固定資産減価償却率">
          <a:extLst>
            <a:ext uri="{FF2B5EF4-FFF2-40B4-BE49-F238E27FC236}">
              <a16:creationId xmlns:a16="http://schemas.microsoft.com/office/drawing/2014/main" id="{87411A2E-E54A-420C-9093-CC125DE1D25D}"/>
            </a:ext>
          </a:extLst>
        </xdr:cNvPr>
        <xdr:cNvSpPr txBox="1"/>
      </xdr:nvSpPr>
      <xdr:spPr>
        <a:xfrm>
          <a:off x="927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108602</xdr:rowOff>
    </xdr:from>
    <xdr:ext cx="405111" cy="259045"/>
    <xdr:sp macro="" textlink="">
      <xdr:nvSpPr>
        <xdr:cNvPr id="316" name="n_1mainValue【公営住宅】&#10;有形固定資産減価償却率">
          <a:extLst>
            <a:ext uri="{FF2B5EF4-FFF2-40B4-BE49-F238E27FC236}">
              <a16:creationId xmlns:a16="http://schemas.microsoft.com/office/drawing/2014/main" id="{73387586-3915-4E70-B643-159D71EBC487}"/>
            </a:ext>
          </a:extLst>
        </xdr:cNvPr>
        <xdr:cNvSpPr txBox="1"/>
      </xdr:nvSpPr>
      <xdr:spPr>
        <a:xfrm>
          <a:off x="35820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17" name="n_2mainValue【公営住宅】&#10;有形固定資産減価償却率">
          <a:extLst>
            <a:ext uri="{FF2B5EF4-FFF2-40B4-BE49-F238E27FC236}">
              <a16:creationId xmlns:a16="http://schemas.microsoft.com/office/drawing/2014/main" id="{008EAADF-B6DE-42CB-B409-7F65836E97F8}"/>
            </a:ext>
          </a:extLst>
        </xdr:cNvPr>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104791</xdr:rowOff>
    </xdr:from>
    <xdr:ext cx="405111" cy="259045"/>
    <xdr:sp macro="" textlink="">
      <xdr:nvSpPr>
        <xdr:cNvPr id="318" name="n_3mainValue【公営住宅】&#10;有形固定資産減価償却率">
          <a:extLst>
            <a:ext uri="{FF2B5EF4-FFF2-40B4-BE49-F238E27FC236}">
              <a16:creationId xmlns:a16="http://schemas.microsoft.com/office/drawing/2014/main" id="{1FC82FD3-BC57-40D3-B027-D51BEAAB6894}"/>
            </a:ext>
          </a:extLst>
        </xdr:cNvPr>
        <xdr:cNvSpPr txBox="1"/>
      </xdr:nvSpPr>
      <xdr:spPr>
        <a:xfrm>
          <a:off x="1816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319" name="n_4mainValue【公営住宅】&#10;有形固定資産減価償却率">
          <a:extLst>
            <a:ext uri="{FF2B5EF4-FFF2-40B4-BE49-F238E27FC236}">
              <a16:creationId xmlns:a16="http://schemas.microsoft.com/office/drawing/2014/main" id="{A876147B-7856-4F01-8AFC-2EC3E636BDD2}"/>
            </a:ext>
          </a:extLst>
        </xdr:cNvPr>
        <xdr:cNvSpPr txBox="1"/>
      </xdr:nvSpPr>
      <xdr:spPr>
        <a:xfrm>
          <a:off x="927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4A452A6-E0CD-4E73-8ADF-7F2E1C4554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53A3574-05E0-4E21-8C0A-34F3EFE55C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145B6FC-9DE1-42F5-AD9A-7745E1AB82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800C15F-89C7-4316-8238-74551190FD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C294017-D2D1-4EA1-B69B-2185A76D38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74478B4-2C46-4C5A-B32F-8A39291591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289558A-7D77-440D-950F-48E16C1762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BCBE384-5AF7-4912-9BBD-3D617DCC6A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F08817E-3363-4315-806B-1986235B89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DA3FD04-CAD8-43A9-BE25-3045C0EDF2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9B76F89-857B-4CF8-9D14-B490752A9F0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49BFF95-8806-423C-99A7-C787C1FEB78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87FF375-E3BF-4DD2-BC23-0CFEEF70F24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D801323D-3728-4ED6-BE73-85AD84EF0DE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DAEF880-7FA8-4CD9-91AC-155C426DB23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92D719A4-9542-4990-B122-248E2213387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E4E79B1-554F-4BD6-BFE0-403F3EDD1F8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A29D848-45F0-4847-B4D3-C54442BEF32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F6B6BD9-0718-4231-9DA1-811FA75FC3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4EB0B81-1896-4E82-A2B9-4814F32DEF2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982D2E4E-2853-46B9-AF4D-E106987B08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1F130703-DF7A-4098-85E1-9A7823CE1618}"/>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FE6F1749-44B3-46BC-ADC5-0DEB14CF406E}"/>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FBA93BED-7783-4A47-9181-A0748267B6CF}"/>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CDFEF505-4E28-47BB-B7D6-02AC9B0835DF}"/>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B776AF96-1FE2-439C-A1C5-800B0EAD9D39}"/>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a:extLst>
            <a:ext uri="{FF2B5EF4-FFF2-40B4-BE49-F238E27FC236}">
              <a16:creationId xmlns:a16="http://schemas.microsoft.com/office/drawing/2014/main" id="{6135FA8B-929F-4016-BFA2-08C839601915}"/>
            </a:ext>
          </a:extLst>
        </xdr:cNvPr>
        <xdr:cNvSpPr txBox="1"/>
      </xdr:nvSpPr>
      <xdr:spPr>
        <a:xfrm>
          <a:off x="10515600" y="1465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4A1EE19-C976-4BA6-84D1-306158011E7E}"/>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52422C98-941C-4D61-9629-8807CC8F8F3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macro="" textlink="">
      <xdr:nvSpPr>
        <xdr:cNvPr id="349" name="フローチャート: 判断 348">
          <a:extLst>
            <a:ext uri="{FF2B5EF4-FFF2-40B4-BE49-F238E27FC236}">
              <a16:creationId xmlns:a16="http://schemas.microsoft.com/office/drawing/2014/main" id="{1884824E-150B-496D-91F6-E1D653A2EA3E}"/>
            </a:ext>
          </a:extLst>
        </xdr:cNvPr>
        <xdr:cNvSpPr/>
      </xdr:nvSpPr>
      <xdr:spPr>
        <a:xfrm>
          <a:off x="8699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macro="" textlink="">
      <xdr:nvSpPr>
        <xdr:cNvPr id="350" name="フローチャート: 判断 349">
          <a:extLst>
            <a:ext uri="{FF2B5EF4-FFF2-40B4-BE49-F238E27FC236}">
              <a16:creationId xmlns:a16="http://schemas.microsoft.com/office/drawing/2014/main" id="{7F2BF382-51DA-4F2B-9BB2-A6D149F654D3}"/>
            </a:ext>
          </a:extLst>
        </xdr:cNvPr>
        <xdr:cNvSpPr/>
      </xdr:nvSpPr>
      <xdr:spPr>
        <a:xfrm>
          <a:off x="7810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macro="" textlink="">
      <xdr:nvSpPr>
        <xdr:cNvPr id="351" name="フローチャート: 判断 350">
          <a:extLst>
            <a:ext uri="{FF2B5EF4-FFF2-40B4-BE49-F238E27FC236}">
              <a16:creationId xmlns:a16="http://schemas.microsoft.com/office/drawing/2014/main" id="{40E73BA3-76BF-4B0E-8A6F-91A1D44C351C}"/>
            </a:ext>
          </a:extLst>
        </xdr:cNvPr>
        <xdr:cNvSpPr/>
      </xdr:nvSpPr>
      <xdr:spPr>
        <a:xfrm>
          <a:off x="6921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E9708F1-699C-44B0-9C83-AAFA17278B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21259F3-F0A5-4F5D-9054-0E8E4989D2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08F2FAF-E336-4FB1-ADCD-4306E821B9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9CFD55D-1817-4A57-AD8C-0F07C9E80C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FAC7C63-2D60-4C21-AC58-599B316313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86878</xdr:rowOff>
    </xdr:from>
    <xdr:to>
      <xdr:col>55</xdr:col>
      <xdr:colOff>50800</xdr:colOff>
      <xdr:row>86</xdr:row>
      <xdr:rowOff>17028</xdr:rowOff>
    </xdr:to>
    <xdr:sp macro="" textlink="">
      <xdr:nvSpPr>
        <xdr:cNvPr id="357" name="楕円 356">
          <a:extLst>
            <a:ext uri="{FF2B5EF4-FFF2-40B4-BE49-F238E27FC236}">
              <a16:creationId xmlns:a16="http://schemas.microsoft.com/office/drawing/2014/main" id="{49257105-0D47-44E1-AD1A-5BB07379289B}"/>
            </a:ext>
          </a:extLst>
        </xdr:cNvPr>
        <xdr:cNvSpPr/>
      </xdr:nvSpPr>
      <xdr:spPr>
        <a:xfrm>
          <a:off x="10426700" y="14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46255</xdr:rowOff>
    </xdr:from>
    <xdr:ext cx="469744" cy="259045"/>
    <xdr:sp macro="" textlink="">
      <xdr:nvSpPr>
        <xdr:cNvPr id="358" name="【公営住宅】&#10;一人当たり面積該当値テキスト">
          <a:extLst>
            <a:ext uri="{FF2B5EF4-FFF2-40B4-BE49-F238E27FC236}">
              <a16:creationId xmlns:a16="http://schemas.microsoft.com/office/drawing/2014/main" id="{9E287BC7-AA64-4441-8907-3A2A65C3E8F3}"/>
            </a:ext>
          </a:extLst>
        </xdr:cNvPr>
        <xdr:cNvSpPr txBox="1"/>
      </xdr:nvSpPr>
      <xdr:spPr>
        <a:xfrm>
          <a:off x="10515600" y="14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86147</xdr:rowOff>
    </xdr:from>
    <xdr:to>
      <xdr:col>50</xdr:col>
      <xdr:colOff>165100</xdr:colOff>
      <xdr:row>86</xdr:row>
      <xdr:rowOff>16297</xdr:rowOff>
    </xdr:to>
    <xdr:sp macro="" textlink="">
      <xdr:nvSpPr>
        <xdr:cNvPr id="359" name="楕円 358">
          <a:extLst>
            <a:ext uri="{FF2B5EF4-FFF2-40B4-BE49-F238E27FC236}">
              <a16:creationId xmlns:a16="http://schemas.microsoft.com/office/drawing/2014/main" id="{8BF21E26-8958-4630-9A46-ECCCD8587D4B}"/>
            </a:ext>
          </a:extLst>
        </xdr:cNvPr>
        <xdr:cNvSpPr/>
      </xdr:nvSpPr>
      <xdr:spPr>
        <a:xfrm>
          <a:off x="9588500" y="14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136947</xdr:rowOff>
    </xdr:from>
    <xdr:to>
      <xdr:col>55</xdr:col>
      <xdr:colOff>0</xdr:colOff>
      <xdr:row>85</xdr:row>
      <xdr:rowOff>137678</xdr:rowOff>
    </xdr:to>
    <xdr:cxnSp macro="">
      <xdr:nvCxnSpPr>
        <xdr:cNvPr id="360" name="直線コネクタ 359">
          <a:extLst>
            <a:ext uri="{FF2B5EF4-FFF2-40B4-BE49-F238E27FC236}">
              <a16:creationId xmlns:a16="http://schemas.microsoft.com/office/drawing/2014/main" id="{7D8F5F46-FC84-4FC5-A087-B68A3E814270}"/>
            </a:ext>
          </a:extLst>
        </xdr:cNvPr>
        <xdr:cNvCxnSpPr/>
      </xdr:nvCxnSpPr>
      <xdr:spPr>
        <a:xfrm>
          <a:off x="9639300" y="14710197"/>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87564</xdr:rowOff>
    </xdr:from>
    <xdr:to>
      <xdr:col>46</xdr:col>
      <xdr:colOff>38100</xdr:colOff>
      <xdr:row>86</xdr:row>
      <xdr:rowOff>17714</xdr:rowOff>
    </xdr:to>
    <xdr:sp macro="" textlink="">
      <xdr:nvSpPr>
        <xdr:cNvPr id="361" name="楕円 360">
          <a:extLst>
            <a:ext uri="{FF2B5EF4-FFF2-40B4-BE49-F238E27FC236}">
              <a16:creationId xmlns:a16="http://schemas.microsoft.com/office/drawing/2014/main" id="{E293D1A9-E9F2-4E8A-A1E9-08390EABC007}"/>
            </a:ext>
          </a:extLst>
        </xdr:cNvPr>
        <xdr:cNvSpPr/>
      </xdr:nvSpPr>
      <xdr:spPr>
        <a:xfrm>
          <a:off x="8699500" y="146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136947</xdr:rowOff>
    </xdr:from>
    <xdr:to>
      <xdr:col>50</xdr:col>
      <xdr:colOff>114300</xdr:colOff>
      <xdr:row>85</xdr:row>
      <xdr:rowOff>138364</xdr:rowOff>
    </xdr:to>
    <xdr:cxnSp macro="">
      <xdr:nvCxnSpPr>
        <xdr:cNvPr id="362" name="直線コネクタ 361">
          <a:extLst>
            <a:ext uri="{FF2B5EF4-FFF2-40B4-BE49-F238E27FC236}">
              <a16:creationId xmlns:a16="http://schemas.microsoft.com/office/drawing/2014/main" id="{135236EF-0876-4E17-9B92-BC798C44B91C}"/>
            </a:ext>
          </a:extLst>
        </xdr:cNvPr>
        <xdr:cNvCxnSpPr/>
      </xdr:nvCxnSpPr>
      <xdr:spPr>
        <a:xfrm flipV="1">
          <a:off x="8750300" y="1471019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85461</xdr:rowOff>
    </xdr:from>
    <xdr:to>
      <xdr:col>41</xdr:col>
      <xdr:colOff>101600</xdr:colOff>
      <xdr:row>86</xdr:row>
      <xdr:rowOff>15611</xdr:rowOff>
    </xdr:to>
    <xdr:sp macro="" textlink="">
      <xdr:nvSpPr>
        <xdr:cNvPr id="363" name="楕円 362">
          <a:extLst>
            <a:ext uri="{FF2B5EF4-FFF2-40B4-BE49-F238E27FC236}">
              <a16:creationId xmlns:a16="http://schemas.microsoft.com/office/drawing/2014/main" id="{12E524C8-EB62-43CF-98E8-16A283F53F4F}"/>
            </a:ext>
          </a:extLst>
        </xdr:cNvPr>
        <xdr:cNvSpPr/>
      </xdr:nvSpPr>
      <xdr:spPr>
        <a:xfrm>
          <a:off x="7810500" y="14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136261</xdr:rowOff>
    </xdr:from>
    <xdr:to>
      <xdr:col>45</xdr:col>
      <xdr:colOff>177800</xdr:colOff>
      <xdr:row>85</xdr:row>
      <xdr:rowOff>138364</xdr:rowOff>
    </xdr:to>
    <xdr:cxnSp macro="">
      <xdr:nvCxnSpPr>
        <xdr:cNvPr id="364" name="直線コネクタ 363">
          <a:extLst>
            <a:ext uri="{FF2B5EF4-FFF2-40B4-BE49-F238E27FC236}">
              <a16:creationId xmlns:a16="http://schemas.microsoft.com/office/drawing/2014/main" id="{2C21856D-F95E-4CA4-94C5-3A2CF31F18FB}"/>
            </a:ext>
          </a:extLst>
        </xdr:cNvPr>
        <xdr:cNvCxnSpPr/>
      </xdr:nvCxnSpPr>
      <xdr:spPr>
        <a:xfrm>
          <a:off x="7861300" y="14709511"/>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92456</xdr:rowOff>
    </xdr:from>
    <xdr:to>
      <xdr:col>36</xdr:col>
      <xdr:colOff>165100</xdr:colOff>
      <xdr:row>86</xdr:row>
      <xdr:rowOff>22606</xdr:rowOff>
    </xdr:to>
    <xdr:sp macro="" textlink="">
      <xdr:nvSpPr>
        <xdr:cNvPr id="365" name="楕円 364">
          <a:extLst>
            <a:ext uri="{FF2B5EF4-FFF2-40B4-BE49-F238E27FC236}">
              <a16:creationId xmlns:a16="http://schemas.microsoft.com/office/drawing/2014/main" id="{FD60B8EA-9D35-4CE0-901D-72BB391FC9EF}"/>
            </a:ext>
          </a:extLst>
        </xdr:cNvPr>
        <xdr:cNvSpPr/>
      </xdr:nvSpPr>
      <xdr:spPr>
        <a:xfrm>
          <a:off x="6921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136261</xdr:rowOff>
    </xdr:from>
    <xdr:to>
      <xdr:col>41</xdr:col>
      <xdr:colOff>50800</xdr:colOff>
      <xdr:row>85</xdr:row>
      <xdr:rowOff>143256</xdr:rowOff>
    </xdr:to>
    <xdr:cxnSp macro="">
      <xdr:nvCxnSpPr>
        <xdr:cNvPr id="366" name="直線コネクタ 365">
          <a:extLst>
            <a:ext uri="{FF2B5EF4-FFF2-40B4-BE49-F238E27FC236}">
              <a16:creationId xmlns:a16="http://schemas.microsoft.com/office/drawing/2014/main" id="{E9CFE945-0438-437B-9D55-6F4A571843AA}"/>
            </a:ext>
          </a:extLst>
        </xdr:cNvPr>
        <xdr:cNvCxnSpPr/>
      </xdr:nvCxnSpPr>
      <xdr:spPr>
        <a:xfrm flipV="1">
          <a:off x="6972300" y="14709511"/>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a:extLst>
            <a:ext uri="{FF2B5EF4-FFF2-40B4-BE49-F238E27FC236}">
              <a16:creationId xmlns:a16="http://schemas.microsoft.com/office/drawing/2014/main" id="{7CDB1758-273D-4A88-B0F7-6D168E562655}"/>
            </a:ext>
          </a:extLst>
        </xdr:cNvPr>
        <xdr:cNvSpPr txBox="1"/>
      </xdr:nvSpPr>
      <xdr:spPr>
        <a:xfrm>
          <a:off x="9391727" y="147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37416</xdr:rowOff>
    </xdr:from>
    <xdr:ext cx="469744" cy="259045"/>
    <xdr:sp macro="" textlink="">
      <xdr:nvSpPr>
        <xdr:cNvPr id="368" name="n_2aveValue【公営住宅】&#10;一人当たり面積">
          <a:extLst>
            <a:ext uri="{FF2B5EF4-FFF2-40B4-BE49-F238E27FC236}">
              <a16:creationId xmlns:a16="http://schemas.microsoft.com/office/drawing/2014/main" id="{47479FBB-5F1E-4F01-95BC-6A672812B97F}"/>
            </a:ext>
          </a:extLst>
        </xdr:cNvPr>
        <xdr:cNvSpPr txBox="1"/>
      </xdr:nvSpPr>
      <xdr:spPr>
        <a:xfrm>
          <a:off x="85154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36318</xdr:rowOff>
    </xdr:from>
    <xdr:ext cx="469744" cy="259045"/>
    <xdr:sp macro="" textlink="">
      <xdr:nvSpPr>
        <xdr:cNvPr id="369" name="n_3aveValue【公営住宅】&#10;一人当たり面積">
          <a:extLst>
            <a:ext uri="{FF2B5EF4-FFF2-40B4-BE49-F238E27FC236}">
              <a16:creationId xmlns:a16="http://schemas.microsoft.com/office/drawing/2014/main" id="{42BF20B9-6AC9-463B-B1F4-366FD6FB55D8}"/>
            </a:ext>
          </a:extLst>
        </xdr:cNvPr>
        <xdr:cNvSpPr txBox="1"/>
      </xdr:nvSpPr>
      <xdr:spPr>
        <a:xfrm>
          <a:off x="7626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41530</xdr:rowOff>
    </xdr:from>
    <xdr:ext cx="469744" cy="259045"/>
    <xdr:sp macro="" textlink="">
      <xdr:nvSpPr>
        <xdr:cNvPr id="370" name="n_4aveValue【公営住宅】&#10;一人当たり面積">
          <a:extLst>
            <a:ext uri="{FF2B5EF4-FFF2-40B4-BE49-F238E27FC236}">
              <a16:creationId xmlns:a16="http://schemas.microsoft.com/office/drawing/2014/main" id="{EE1BB681-5AA2-46A5-A89D-CD83FDD8020D}"/>
            </a:ext>
          </a:extLst>
        </xdr:cNvPr>
        <xdr:cNvSpPr txBox="1"/>
      </xdr:nvSpPr>
      <xdr:spPr>
        <a:xfrm>
          <a:off x="6737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32824</xdr:rowOff>
    </xdr:from>
    <xdr:ext cx="469744" cy="259045"/>
    <xdr:sp macro="" textlink="">
      <xdr:nvSpPr>
        <xdr:cNvPr id="371" name="n_1mainValue【公営住宅】&#10;一人当たり面積">
          <a:extLst>
            <a:ext uri="{FF2B5EF4-FFF2-40B4-BE49-F238E27FC236}">
              <a16:creationId xmlns:a16="http://schemas.microsoft.com/office/drawing/2014/main" id="{AF46E7F5-2060-49F5-B26F-26D919DBE3C5}"/>
            </a:ext>
          </a:extLst>
        </xdr:cNvPr>
        <xdr:cNvSpPr txBox="1"/>
      </xdr:nvSpPr>
      <xdr:spPr>
        <a:xfrm>
          <a:off x="9391727" y="1443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34241</xdr:rowOff>
    </xdr:from>
    <xdr:ext cx="469744" cy="259045"/>
    <xdr:sp macro="" textlink="">
      <xdr:nvSpPr>
        <xdr:cNvPr id="372" name="n_2mainValue【公営住宅】&#10;一人当たり面積">
          <a:extLst>
            <a:ext uri="{FF2B5EF4-FFF2-40B4-BE49-F238E27FC236}">
              <a16:creationId xmlns:a16="http://schemas.microsoft.com/office/drawing/2014/main" id="{40B85942-849B-49DE-AAF1-C7C4CA862C52}"/>
            </a:ext>
          </a:extLst>
        </xdr:cNvPr>
        <xdr:cNvSpPr txBox="1"/>
      </xdr:nvSpPr>
      <xdr:spPr>
        <a:xfrm>
          <a:off x="8515427" y="1443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32138</xdr:rowOff>
    </xdr:from>
    <xdr:ext cx="469744" cy="259045"/>
    <xdr:sp macro="" textlink="">
      <xdr:nvSpPr>
        <xdr:cNvPr id="373" name="n_3mainValue【公営住宅】&#10;一人当たり面積">
          <a:extLst>
            <a:ext uri="{FF2B5EF4-FFF2-40B4-BE49-F238E27FC236}">
              <a16:creationId xmlns:a16="http://schemas.microsoft.com/office/drawing/2014/main" id="{55D2700B-D164-4618-8F36-72C8D3F61180}"/>
            </a:ext>
          </a:extLst>
        </xdr:cNvPr>
        <xdr:cNvSpPr txBox="1"/>
      </xdr:nvSpPr>
      <xdr:spPr>
        <a:xfrm>
          <a:off x="7626427" y="1443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39133</xdr:rowOff>
    </xdr:from>
    <xdr:ext cx="469744" cy="259045"/>
    <xdr:sp macro="" textlink="">
      <xdr:nvSpPr>
        <xdr:cNvPr id="374" name="n_4mainValue【公営住宅】&#10;一人当たり面積">
          <a:extLst>
            <a:ext uri="{FF2B5EF4-FFF2-40B4-BE49-F238E27FC236}">
              <a16:creationId xmlns:a16="http://schemas.microsoft.com/office/drawing/2014/main" id="{98A0D52D-DA11-4E0C-A35C-1DF26DC2EF4C}"/>
            </a:ext>
          </a:extLst>
        </xdr:cNvPr>
        <xdr:cNvSpPr txBox="1"/>
      </xdr:nvSpPr>
      <xdr:spPr>
        <a:xfrm>
          <a:off x="6737427" y="1444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C4F7334-A3D1-4DEC-97A0-82525CF818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80B5922-82AD-43B7-BB94-FFFA17A796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96CCE7CE-4E47-49BC-AB18-2DD4C5EB23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EAC1D5F-C2C1-4AF8-AE6A-9613B6395C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4D9FA8BE-7E9F-4F37-913C-8639CF0B46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7016E64-03CA-49F6-BD74-4591C52561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BCD0591F-DFF3-4CD8-AEA2-C4494A8A3E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E7DDADD-534A-45D8-845C-333FADD651C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C9078859-84D8-4464-A213-FEEA078604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E80F0E6-8F1A-4B97-BD0C-0A6362F2A1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2DA5F275-656F-4CAD-A801-58DE1B122F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DF3CC35-44D1-47F1-BD2C-3320F286B2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A3B7D68-BA11-4A1E-AB0B-E9DFE835C8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35E5FFF-06A6-4EE2-A611-39E924B070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81C950ED-D460-40CE-86CB-C0D890C4ED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BBA8A0F-3AC9-4FE7-B1AC-F0FFE3C6E42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807EEBDE-B9B0-4B34-92DF-644F4262A3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F3E02EBD-28DF-4F8B-94E5-9BD92CE092D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BCD0D0A-C3E1-4066-9319-4658A0BADF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C3A4636-B700-4D38-8133-EC23DD5E27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17E6825-53D3-4CA4-A916-3CE24DE047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989ED84-3005-48A3-B199-EC9D42A3F7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E645B2AC-1DEE-4D4D-A71D-82485ED9B5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6995BB4-ABA8-46D2-827A-F21E5643F8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7C39A38-D8CD-464D-8BE7-C41FB12BAC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1A61FFC-73AE-4394-AD72-54C76D0393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28E3558-566D-49EC-9856-29A120B7EF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4843DAE6-38F1-4123-9629-49558B3E3A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EFCA642A-9151-47C1-89EA-D2CD1C0E60A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94974333-5790-4063-A803-850B2553C71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E540F623-C852-407F-9730-F249E641A6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ACF3F240-45B4-4800-89A7-16CCEA3D04F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121AD85C-7819-4F2D-A8FA-D47717D4B8B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2B2019-1C3B-41F7-8CAC-0583C12A0B4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7C964652-FE82-46AE-80D1-EEAD9946D8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9F4809FD-4619-4081-B4F4-D7FABA24E7F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98F65418-FC92-46B3-8867-8EE6403B868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80AA1BF-EB88-4C19-A4AD-742F8962A6B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D7C6D160-3B59-4CD3-81A4-3FC6E2C146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32A42EE-FC57-43F1-9070-708F8AD0F9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E49C3E86-7B31-4AFC-8913-B4A5FC8D71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83F573CE-41E6-46F9-A215-D94158F62D2A}"/>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5FBFB397-11A7-41D6-B38E-2DF4CA5B551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F03E4D0C-263B-4C5F-BEC1-9A6F2BF5459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406AB4CA-B271-4B7C-BACE-4D945FF3E9BE}"/>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FA92ECBC-FA5E-4685-9868-47A4F9A382A8}"/>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7BC10E2-556B-49E1-BBD2-B8604F0A8EDC}"/>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C097F2BB-4990-4A2E-BEDC-6DAFAB248D0E}"/>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7683B748-0E57-46FA-9C73-20841C602757}"/>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4" name="フローチャート: 判断 423">
          <a:extLst>
            <a:ext uri="{FF2B5EF4-FFF2-40B4-BE49-F238E27FC236}">
              <a16:creationId xmlns:a16="http://schemas.microsoft.com/office/drawing/2014/main" id="{75CC88B1-63B1-4857-96F8-2EC7811A7958}"/>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25" name="フローチャート: 判断 424">
          <a:extLst>
            <a:ext uri="{FF2B5EF4-FFF2-40B4-BE49-F238E27FC236}">
              <a16:creationId xmlns:a16="http://schemas.microsoft.com/office/drawing/2014/main" id="{5EA30101-D35C-42D1-B29F-D3E0BDCBC883}"/>
            </a:ext>
          </a:extLst>
        </xdr:cNvPr>
        <xdr:cNvSpPr/>
      </xdr:nvSpPr>
      <xdr:spPr>
        <a:xfrm>
          <a:off x="13652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6" name="フローチャート: 判断 425">
          <a:extLst>
            <a:ext uri="{FF2B5EF4-FFF2-40B4-BE49-F238E27FC236}">
              <a16:creationId xmlns:a16="http://schemas.microsoft.com/office/drawing/2014/main" id="{E89213B3-C236-493F-BAFE-3C374F7710CF}"/>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9A56D83-A1F7-476E-9AC3-6E720B235A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D51C0B2-5FCB-4F47-A752-79CF89AA61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D5ECA62-4B64-4BB4-8CEC-3ACBC51CE4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D261C62-3F19-4D0A-9E6C-0411EDE376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2905EC4-38C5-4FF0-B44E-C0FC64F55A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432" name="楕円 431">
          <a:extLst>
            <a:ext uri="{FF2B5EF4-FFF2-40B4-BE49-F238E27FC236}">
              <a16:creationId xmlns:a16="http://schemas.microsoft.com/office/drawing/2014/main" id="{DF766D24-B38D-471E-B035-BBF111BD9DCE}"/>
            </a:ext>
          </a:extLst>
        </xdr:cNvPr>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7D004FCC-09DA-446F-9073-5C4A79D33341}"/>
            </a:ext>
          </a:extLst>
        </xdr:cNvPr>
        <xdr:cNvSpPr txBox="1"/>
      </xdr:nvSpPr>
      <xdr:spPr>
        <a:xfrm>
          <a:off x="16357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34" name="楕円 433">
          <a:extLst>
            <a:ext uri="{FF2B5EF4-FFF2-40B4-BE49-F238E27FC236}">
              <a16:creationId xmlns:a16="http://schemas.microsoft.com/office/drawing/2014/main" id="{9D0E7E51-EF33-423D-98A0-11389D3EBEFB}"/>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40277</xdr:rowOff>
    </xdr:to>
    <xdr:cxnSp macro="">
      <xdr:nvCxnSpPr>
        <xdr:cNvPr id="435" name="直線コネクタ 434">
          <a:extLst>
            <a:ext uri="{FF2B5EF4-FFF2-40B4-BE49-F238E27FC236}">
              <a16:creationId xmlns:a16="http://schemas.microsoft.com/office/drawing/2014/main" id="{A9D2D81C-0D53-449B-8CB9-71F865A7360E}"/>
            </a:ext>
          </a:extLst>
        </xdr:cNvPr>
        <xdr:cNvCxnSpPr/>
      </xdr:nvCxnSpPr>
      <xdr:spPr>
        <a:xfrm>
          <a:off x="15481300" y="632187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36" name="楕円 435">
          <a:extLst>
            <a:ext uri="{FF2B5EF4-FFF2-40B4-BE49-F238E27FC236}">
              <a16:creationId xmlns:a16="http://schemas.microsoft.com/office/drawing/2014/main" id="{FF423086-A569-4887-A961-C9E4F91AA044}"/>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149678</xdr:rowOff>
    </xdr:to>
    <xdr:cxnSp macro="">
      <xdr:nvCxnSpPr>
        <xdr:cNvPr id="437" name="直線コネクタ 436">
          <a:extLst>
            <a:ext uri="{FF2B5EF4-FFF2-40B4-BE49-F238E27FC236}">
              <a16:creationId xmlns:a16="http://schemas.microsoft.com/office/drawing/2014/main" id="{D72A70A7-C8F6-46E7-B279-22BEFCDC9BDD}"/>
            </a:ext>
          </a:extLst>
        </xdr:cNvPr>
        <xdr:cNvCxnSpPr/>
      </xdr:nvCxnSpPr>
      <xdr:spPr>
        <a:xfrm>
          <a:off x="14592300" y="62941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22134</xdr:rowOff>
    </xdr:from>
    <xdr:to>
      <xdr:col>72</xdr:col>
      <xdr:colOff>38100</xdr:colOff>
      <xdr:row>36</xdr:row>
      <xdr:rowOff>123734</xdr:rowOff>
    </xdr:to>
    <xdr:sp macro="" textlink="">
      <xdr:nvSpPr>
        <xdr:cNvPr id="438" name="楕円 437">
          <a:extLst>
            <a:ext uri="{FF2B5EF4-FFF2-40B4-BE49-F238E27FC236}">
              <a16:creationId xmlns:a16="http://schemas.microsoft.com/office/drawing/2014/main" id="{D35010AA-94F0-49B5-95E4-9D8FFEA1A681}"/>
            </a:ext>
          </a:extLst>
        </xdr:cNvPr>
        <xdr:cNvSpPr/>
      </xdr:nvSpPr>
      <xdr:spPr>
        <a:xfrm>
          <a:off x="13652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72934</xdr:rowOff>
    </xdr:from>
    <xdr:to>
      <xdr:col>76</xdr:col>
      <xdr:colOff>114300</xdr:colOff>
      <xdr:row>36</xdr:row>
      <xdr:rowOff>121920</xdr:rowOff>
    </xdr:to>
    <xdr:cxnSp macro="">
      <xdr:nvCxnSpPr>
        <xdr:cNvPr id="439" name="直線コネクタ 438">
          <a:extLst>
            <a:ext uri="{FF2B5EF4-FFF2-40B4-BE49-F238E27FC236}">
              <a16:creationId xmlns:a16="http://schemas.microsoft.com/office/drawing/2014/main" id="{BD2A42EC-AEDB-45F1-B5C9-28FFC40EB313}"/>
            </a:ext>
          </a:extLst>
        </xdr:cNvPr>
        <xdr:cNvCxnSpPr/>
      </xdr:nvCxnSpPr>
      <xdr:spPr>
        <a:xfrm>
          <a:off x="13703300" y="62451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27033</xdr:rowOff>
    </xdr:from>
    <xdr:to>
      <xdr:col>67</xdr:col>
      <xdr:colOff>101600</xdr:colOff>
      <xdr:row>38</xdr:row>
      <xdr:rowOff>128633</xdr:rowOff>
    </xdr:to>
    <xdr:sp macro="" textlink="">
      <xdr:nvSpPr>
        <xdr:cNvPr id="440" name="楕円 439">
          <a:extLst>
            <a:ext uri="{FF2B5EF4-FFF2-40B4-BE49-F238E27FC236}">
              <a16:creationId xmlns:a16="http://schemas.microsoft.com/office/drawing/2014/main" id="{C8FB1AF7-5948-4F61-9960-ECD6AFEEEBE3}"/>
            </a:ext>
          </a:extLst>
        </xdr:cNvPr>
        <xdr:cNvSpPr/>
      </xdr:nvSpPr>
      <xdr:spPr>
        <a:xfrm>
          <a:off x="12763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38</xdr:row>
      <xdr:rowOff>77833</xdr:rowOff>
    </xdr:to>
    <xdr:cxnSp macro="">
      <xdr:nvCxnSpPr>
        <xdr:cNvPr id="441" name="直線コネクタ 440">
          <a:extLst>
            <a:ext uri="{FF2B5EF4-FFF2-40B4-BE49-F238E27FC236}">
              <a16:creationId xmlns:a16="http://schemas.microsoft.com/office/drawing/2014/main" id="{6D809961-20F4-4A75-A085-61F998A18B6D}"/>
            </a:ext>
          </a:extLst>
        </xdr:cNvPr>
        <xdr:cNvCxnSpPr/>
      </xdr:nvCxnSpPr>
      <xdr:spPr>
        <a:xfrm flipV="1">
          <a:off x="12814300" y="6245134"/>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D53FF7B8-BAD8-41F8-8EB5-04412C9DAD55}"/>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1AB53DA2-B23B-4D5C-9609-5DB65A848954}"/>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75054089-4410-4749-AAE6-91B6E48701A6}"/>
            </a:ext>
          </a:extLst>
        </xdr:cNvPr>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303F9623-36DB-42DF-90FF-B48514D86755}"/>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3527A7BD-E371-4FCE-AF5D-1EC8D6E8726F}"/>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E9B6021D-8B55-4D87-906D-862207CE4EFD}"/>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140261</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F04E99D6-2493-4D0D-BE58-576DD6FEF256}"/>
            </a:ext>
          </a:extLst>
        </xdr:cNvPr>
        <xdr:cNvSpPr txBox="1"/>
      </xdr:nvSpPr>
      <xdr:spPr>
        <a:xfrm>
          <a:off x="13500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119760</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74846A1C-C2F8-4BF6-B2CD-192946E5B1D1}"/>
            </a:ext>
          </a:extLst>
        </xdr:cNvPr>
        <xdr:cNvSpPr txBox="1"/>
      </xdr:nvSpPr>
      <xdr:spPr>
        <a:xfrm>
          <a:off x="12611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B9322B27-9AE9-4BD7-B5E0-5DEA064A33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BC0F94E8-3783-4CB4-95EC-0FDD4151A5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F4926EEC-6D4B-4809-B028-7EF76E1DA6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58282D7D-B0CE-472D-9034-D677B25FF6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5B9D70FC-76A1-4228-8AC6-DA2563CABD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78BFF565-7C83-49B2-972F-5F3863177B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45AC388-AEED-4978-BDB2-EC24DE2387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2E428A93-F369-4EC8-9DBB-5062045D37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D9B42DBA-9B8A-4B60-B898-03E27BDDF2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EAD4F27-F7CA-4D5C-B3DB-41E29D3C0F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1A76DD7B-74C9-46AF-828C-2F1192D9CCE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3E2475AD-E3F8-4259-9CDE-20153F9EF06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C0220CCB-54F1-44E2-AB9D-32202EB913C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93588F62-D51E-4C19-8868-7B866867A45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7EEE968A-34EC-4468-BDB9-CFFD6075573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BDA385-921A-43CA-9C3B-4828578D401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912D0656-A213-43D7-A285-74CB3D17EC2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A35A101F-7F99-4DAA-85C6-18B582831AA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A21E69F3-65BB-4EE7-B00F-5DCDB166D9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49A5BCD6-961B-4997-9B2A-6F88AF9691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55236856-509D-4C71-86FC-2BD76D4234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C6D45426-C11B-48A4-B0B4-5267456E8F73}"/>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42634C2A-334D-4FEB-931D-73CDD50A1B64}"/>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01C66BC0-28EB-4051-A4CB-9A809D31D2EC}"/>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A4346CF7-0FC4-41CF-8575-064BA9D5FB58}"/>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D21FBCA0-9E21-46F6-B53D-D8A7D9939336}"/>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56C78316-3962-45FD-8968-92B488CE40DF}"/>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853FB3B1-B1AC-4191-923A-2767D8F47229}"/>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0BD01AA0-6652-4A3F-A3EA-1BE7FD5E5CE5}"/>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39116</xdr:rowOff>
    </xdr:from>
    <xdr:to>
      <xdr:col>107</xdr:col>
      <xdr:colOff>101600</xdr:colOff>
      <xdr:row>39</xdr:row>
      <xdr:rowOff>140716</xdr:rowOff>
    </xdr:to>
    <xdr:sp macro="" textlink="">
      <xdr:nvSpPr>
        <xdr:cNvPr id="479" name="フローチャート: 判断 478">
          <a:extLst>
            <a:ext uri="{FF2B5EF4-FFF2-40B4-BE49-F238E27FC236}">
              <a16:creationId xmlns:a16="http://schemas.microsoft.com/office/drawing/2014/main" id="{DFC4F5B2-A817-4448-A394-341A65781B48}"/>
            </a:ext>
          </a:extLst>
        </xdr:cNvPr>
        <xdr:cNvSpPr/>
      </xdr:nvSpPr>
      <xdr:spPr>
        <a:xfrm>
          <a:off x="20383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0" name="フローチャート: 判断 479">
          <a:extLst>
            <a:ext uri="{FF2B5EF4-FFF2-40B4-BE49-F238E27FC236}">
              <a16:creationId xmlns:a16="http://schemas.microsoft.com/office/drawing/2014/main" id="{636E1CF9-B631-4684-96C0-F0461ECAFDBC}"/>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81" name="フローチャート: 判断 480">
          <a:extLst>
            <a:ext uri="{FF2B5EF4-FFF2-40B4-BE49-F238E27FC236}">
              <a16:creationId xmlns:a16="http://schemas.microsoft.com/office/drawing/2014/main" id="{C910FB83-3C31-4097-ACFC-D42827C37D80}"/>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2F5FEB4B-CD82-43D6-A094-437DD9A61C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F163F25-B04A-4C4D-80CB-384BFE96B5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4944785-8847-4900-87F6-963DCEAE6F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7C2BA0E-6D48-466E-B018-A86D9264FE2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3103BCD-9685-4646-8B45-104618EF63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55118</xdr:rowOff>
    </xdr:from>
    <xdr:to>
      <xdr:col>116</xdr:col>
      <xdr:colOff>114300</xdr:colOff>
      <xdr:row>36</xdr:row>
      <xdr:rowOff>156718</xdr:rowOff>
    </xdr:to>
    <xdr:sp macro="" textlink="">
      <xdr:nvSpPr>
        <xdr:cNvPr id="487" name="楕円 486">
          <a:extLst>
            <a:ext uri="{FF2B5EF4-FFF2-40B4-BE49-F238E27FC236}">
              <a16:creationId xmlns:a16="http://schemas.microsoft.com/office/drawing/2014/main" id="{80D72757-0E47-4B82-93A2-04881CC0F7EE}"/>
            </a:ext>
          </a:extLst>
        </xdr:cNvPr>
        <xdr:cNvSpPr/>
      </xdr:nvSpPr>
      <xdr:spPr>
        <a:xfrm>
          <a:off x="22110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77995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197C783-2E5F-4036-9C08-27EA25085BDB}"/>
            </a:ext>
          </a:extLst>
        </xdr:cNvPr>
        <xdr:cNvSpPr txBox="1"/>
      </xdr:nvSpPr>
      <xdr:spPr>
        <a:xfrm>
          <a:off x="22199600"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68834</xdr:rowOff>
    </xdr:from>
    <xdr:to>
      <xdr:col>112</xdr:col>
      <xdr:colOff>38100</xdr:colOff>
      <xdr:row>36</xdr:row>
      <xdr:rowOff>170434</xdr:rowOff>
    </xdr:to>
    <xdr:sp macro="" textlink="">
      <xdr:nvSpPr>
        <xdr:cNvPr id="489" name="楕円 488">
          <a:extLst>
            <a:ext uri="{FF2B5EF4-FFF2-40B4-BE49-F238E27FC236}">
              <a16:creationId xmlns:a16="http://schemas.microsoft.com/office/drawing/2014/main" id="{43ED1D8C-A2E4-4D11-8F92-0007CE8A422E}"/>
            </a:ext>
          </a:extLst>
        </xdr:cNvPr>
        <xdr:cNvSpPr/>
      </xdr:nvSpPr>
      <xdr:spPr>
        <a:xfrm>
          <a:off x="212725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105918</xdr:rowOff>
    </xdr:from>
    <xdr:to>
      <xdr:col>116</xdr:col>
      <xdr:colOff>63500</xdr:colOff>
      <xdr:row>36</xdr:row>
      <xdr:rowOff>119634</xdr:rowOff>
    </xdr:to>
    <xdr:cxnSp macro="">
      <xdr:nvCxnSpPr>
        <xdr:cNvPr id="490" name="直線コネクタ 489">
          <a:extLst>
            <a:ext uri="{FF2B5EF4-FFF2-40B4-BE49-F238E27FC236}">
              <a16:creationId xmlns:a16="http://schemas.microsoft.com/office/drawing/2014/main" id="{308EC804-8454-4537-B2E0-27BD157727CE}"/>
            </a:ext>
          </a:extLst>
        </xdr:cNvPr>
        <xdr:cNvCxnSpPr/>
      </xdr:nvCxnSpPr>
      <xdr:spPr>
        <a:xfrm flipV="1">
          <a:off x="21323300" y="627811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66548</xdr:rowOff>
    </xdr:from>
    <xdr:to>
      <xdr:col>107</xdr:col>
      <xdr:colOff>101600</xdr:colOff>
      <xdr:row>36</xdr:row>
      <xdr:rowOff>168148</xdr:rowOff>
    </xdr:to>
    <xdr:sp macro="" textlink="">
      <xdr:nvSpPr>
        <xdr:cNvPr id="491" name="楕円 490">
          <a:extLst>
            <a:ext uri="{FF2B5EF4-FFF2-40B4-BE49-F238E27FC236}">
              <a16:creationId xmlns:a16="http://schemas.microsoft.com/office/drawing/2014/main" id="{030D4DD8-4AB6-4312-B4F8-BC784AA410A3}"/>
            </a:ext>
          </a:extLst>
        </xdr:cNvPr>
        <xdr:cNvSpPr/>
      </xdr:nvSpPr>
      <xdr:spPr>
        <a:xfrm>
          <a:off x="20383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36</xdr:row>
      <xdr:rowOff>119634</xdr:rowOff>
    </xdr:to>
    <xdr:cxnSp macro="">
      <xdr:nvCxnSpPr>
        <xdr:cNvPr id="492" name="直線コネクタ 491">
          <a:extLst>
            <a:ext uri="{FF2B5EF4-FFF2-40B4-BE49-F238E27FC236}">
              <a16:creationId xmlns:a16="http://schemas.microsoft.com/office/drawing/2014/main" id="{73FCB81C-BF01-4220-852F-1EE8615917B6}"/>
            </a:ext>
          </a:extLst>
        </xdr:cNvPr>
        <xdr:cNvCxnSpPr/>
      </xdr:nvCxnSpPr>
      <xdr:spPr>
        <a:xfrm>
          <a:off x="20434300" y="62895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151130</xdr:rowOff>
    </xdr:from>
    <xdr:to>
      <xdr:col>102</xdr:col>
      <xdr:colOff>165100</xdr:colOff>
      <xdr:row>37</xdr:row>
      <xdr:rowOff>81280</xdr:rowOff>
    </xdr:to>
    <xdr:sp macro="" textlink="">
      <xdr:nvSpPr>
        <xdr:cNvPr id="493" name="楕円 492">
          <a:extLst>
            <a:ext uri="{FF2B5EF4-FFF2-40B4-BE49-F238E27FC236}">
              <a16:creationId xmlns:a16="http://schemas.microsoft.com/office/drawing/2014/main" id="{DC5B5753-25A9-416A-9A6B-D7370C6D2533}"/>
            </a:ext>
          </a:extLst>
        </xdr:cNvPr>
        <xdr:cNvSpPr/>
      </xdr:nvSpPr>
      <xdr:spPr>
        <a:xfrm>
          <a:off x="19494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117348</xdr:rowOff>
    </xdr:from>
    <xdr:to>
      <xdr:col>107</xdr:col>
      <xdr:colOff>50800</xdr:colOff>
      <xdr:row>37</xdr:row>
      <xdr:rowOff>30480</xdr:rowOff>
    </xdr:to>
    <xdr:cxnSp macro="">
      <xdr:nvCxnSpPr>
        <xdr:cNvPr id="494" name="直線コネクタ 493">
          <a:extLst>
            <a:ext uri="{FF2B5EF4-FFF2-40B4-BE49-F238E27FC236}">
              <a16:creationId xmlns:a16="http://schemas.microsoft.com/office/drawing/2014/main" id="{526ABBDA-649E-49D4-8344-53B1D1C750C6}"/>
            </a:ext>
          </a:extLst>
        </xdr:cNvPr>
        <xdr:cNvCxnSpPr/>
      </xdr:nvCxnSpPr>
      <xdr:spPr>
        <a:xfrm flipV="1">
          <a:off x="19545300" y="628954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164846</xdr:rowOff>
    </xdr:from>
    <xdr:to>
      <xdr:col>98</xdr:col>
      <xdr:colOff>38100</xdr:colOff>
      <xdr:row>38</xdr:row>
      <xdr:rowOff>94996</xdr:rowOff>
    </xdr:to>
    <xdr:sp macro="" textlink="">
      <xdr:nvSpPr>
        <xdr:cNvPr id="495" name="楕円 494">
          <a:extLst>
            <a:ext uri="{FF2B5EF4-FFF2-40B4-BE49-F238E27FC236}">
              <a16:creationId xmlns:a16="http://schemas.microsoft.com/office/drawing/2014/main" id="{FAFAFD00-BAC7-4894-A0A4-82BD26AB4EF1}"/>
            </a:ext>
          </a:extLst>
        </xdr:cNvPr>
        <xdr:cNvSpPr/>
      </xdr:nvSpPr>
      <xdr:spPr>
        <a:xfrm>
          <a:off x="18605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30480</xdr:rowOff>
    </xdr:from>
    <xdr:to>
      <xdr:col>102</xdr:col>
      <xdr:colOff>114300</xdr:colOff>
      <xdr:row>38</xdr:row>
      <xdr:rowOff>44196</xdr:rowOff>
    </xdr:to>
    <xdr:cxnSp macro="">
      <xdr:nvCxnSpPr>
        <xdr:cNvPr id="496" name="直線コネクタ 495">
          <a:extLst>
            <a:ext uri="{FF2B5EF4-FFF2-40B4-BE49-F238E27FC236}">
              <a16:creationId xmlns:a16="http://schemas.microsoft.com/office/drawing/2014/main" id="{9F417C96-24D6-40FF-A6B9-C1E00165910E}"/>
            </a:ext>
          </a:extLst>
        </xdr:cNvPr>
        <xdr:cNvCxnSpPr/>
      </xdr:nvCxnSpPr>
      <xdr:spPr>
        <a:xfrm flipV="1">
          <a:off x="18656300" y="6374130"/>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D7AF58DA-E14E-4F51-A9CE-8FEC70FC7F8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922C1431-22A2-42B2-B722-B12EC76FBFB1}"/>
            </a:ext>
          </a:extLst>
        </xdr:cNvPr>
        <xdr:cNvSpPr txBox="1"/>
      </xdr:nvSpPr>
      <xdr:spPr>
        <a:xfrm>
          <a:off x="20199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65B381D3-0081-4396-B9D6-9A20F13A0672}"/>
            </a:ext>
          </a:extLst>
        </xdr:cNvPr>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D7C315EC-B899-4E14-B6CD-5284AE0C8CDD}"/>
            </a:ext>
          </a:extLst>
        </xdr:cNvPr>
        <xdr:cNvSpPr txBox="1"/>
      </xdr:nvSpPr>
      <xdr:spPr>
        <a:xfrm>
          <a:off x="18421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15511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4B398F41-A9BF-436E-B6C3-81368AE671C2}"/>
            </a:ext>
          </a:extLst>
        </xdr:cNvPr>
        <xdr:cNvSpPr txBox="1"/>
      </xdr:nvSpPr>
      <xdr:spPr>
        <a:xfrm>
          <a:off x="21075727" y="60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13225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131D8E8-2E50-4E49-9AC5-B5F6DE6FD9A0}"/>
            </a:ext>
          </a:extLst>
        </xdr:cNvPr>
        <xdr:cNvSpPr txBox="1"/>
      </xdr:nvSpPr>
      <xdr:spPr>
        <a:xfrm>
          <a:off x="201994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97807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C8370595-7C2C-40C1-B78F-51478E795631}"/>
            </a:ext>
          </a:extLst>
        </xdr:cNvPr>
        <xdr:cNvSpPr txBox="1"/>
      </xdr:nvSpPr>
      <xdr:spPr>
        <a:xfrm>
          <a:off x="19310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111523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498D0F9-B54A-4C5F-AA4C-E9648F627CAB}"/>
            </a:ext>
          </a:extLst>
        </xdr:cNvPr>
        <xdr:cNvSpPr txBox="1"/>
      </xdr:nvSpPr>
      <xdr:spPr>
        <a:xfrm>
          <a:off x="18421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B5CA2AD-19CC-4DB9-ADD0-FEBD5CA79A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F2059BE-365A-435C-8772-35D580151E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0975FF8-4C0D-4CCC-9934-85E0BC1BD2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427AFE2-9817-4834-8280-846BDD4234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3CB89071-0F4D-4157-A5E8-07285B6C5F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8B80FDC6-4AFC-4FDB-87F1-81CF928DB0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73334AE-5FB0-4B5F-8AB6-D65DB86B97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F0443EB-8313-4114-9DEA-6F46D11FBA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AB771716-3D89-4FFD-B35E-75D39C48FC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2C094329-A740-40C9-A6DD-69A8F5D387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A799FDC-2EA4-4589-B792-5F4AFE19B3B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7E935088-7089-4717-83E5-C827534D852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D9C15842-ECE4-445D-AE28-6D942CE9D7F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B32E2025-7F3C-4A83-9513-5F60B37F606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2CEA84B4-2C2C-4406-899F-3DFE7C5DBF2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945C180F-79D5-4208-B88A-8D9988FAFD4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006238B5-7971-403A-B772-1C806696B79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1C9301F2-7487-416C-AB4D-5E050E3850E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13320A49-15FD-4589-BAFE-ECFCF6F92CF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71217975-FE9B-4865-9250-4E49577E6D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914D2B67-1C73-4200-B1F5-53D405E9653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3DEB2663-6D16-49FF-BFEE-9FDAEBA72C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8E6F4114-06C7-405F-B8FB-DE653A7827F5}"/>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C095CD8D-E8CF-4E41-872F-D31B8F99C0AA}"/>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B56184BB-7EF8-4DAD-A4CD-B90017819D59}"/>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8959F243-FAA8-4D27-8C9D-AEEC089A5794}"/>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8431282F-1426-47ED-AA61-59A73351CD14}"/>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12908C86-77E6-4772-B694-1553A41B1D76}"/>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1B008B07-94F4-4718-8353-B35818FA858E}"/>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01C1BD00-0B02-4885-A6D6-BB8E7AD40B98}"/>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535" name="フローチャート: 判断 534">
          <a:extLst>
            <a:ext uri="{FF2B5EF4-FFF2-40B4-BE49-F238E27FC236}">
              <a16:creationId xmlns:a16="http://schemas.microsoft.com/office/drawing/2014/main" id="{8D898BC6-8202-4F55-BC62-65777F7D7549}"/>
            </a:ext>
          </a:extLst>
        </xdr:cNvPr>
        <xdr:cNvSpPr/>
      </xdr:nvSpPr>
      <xdr:spPr>
        <a:xfrm>
          <a:off x="14541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26924</xdr:rowOff>
    </xdr:from>
    <xdr:to>
      <xdr:col>72</xdr:col>
      <xdr:colOff>38100</xdr:colOff>
      <xdr:row>58</xdr:row>
      <xdr:rowOff>128524</xdr:rowOff>
    </xdr:to>
    <xdr:sp macro="" textlink="">
      <xdr:nvSpPr>
        <xdr:cNvPr id="536" name="フローチャート: 判断 535">
          <a:extLst>
            <a:ext uri="{FF2B5EF4-FFF2-40B4-BE49-F238E27FC236}">
              <a16:creationId xmlns:a16="http://schemas.microsoft.com/office/drawing/2014/main" id="{0F2DF1D9-9F5E-479E-A83B-97F4F0089859}"/>
            </a:ext>
          </a:extLst>
        </xdr:cNvPr>
        <xdr:cNvSpPr/>
      </xdr:nvSpPr>
      <xdr:spPr>
        <a:xfrm>
          <a:off x="13652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65786</xdr:rowOff>
    </xdr:from>
    <xdr:to>
      <xdr:col>67</xdr:col>
      <xdr:colOff>101600</xdr:colOff>
      <xdr:row>58</xdr:row>
      <xdr:rowOff>167386</xdr:rowOff>
    </xdr:to>
    <xdr:sp macro="" textlink="">
      <xdr:nvSpPr>
        <xdr:cNvPr id="537" name="フローチャート: 判断 536">
          <a:extLst>
            <a:ext uri="{FF2B5EF4-FFF2-40B4-BE49-F238E27FC236}">
              <a16:creationId xmlns:a16="http://schemas.microsoft.com/office/drawing/2014/main" id="{0B42C674-13A7-4976-993E-7AD524BC694A}"/>
            </a:ext>
          </a:extLst>
        </xdr:cNvPr>
        <xdr:cNvSpPr/>
      </xdr:nvSpPr>
      <xdr:spPr>
        <a:xfrm>
          <a:off x="12763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29C31E5-2367-4733-816A-6CDF098389D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A34824D-819E-4ECF-AEE3-8D58F17847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228E591-3B47-4ED9-A12B-67E9AABB7E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A0C851D-1FFC-4FB6-9E6A-D359746C87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CAF1EF5-5CEA-4C8E-9581-25C9ECD630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43" name="楕円 542">
          <a:extLst>
            <a:ext uri="{FF2B5EF4-FFF2-40B4-BE49-F238E27FC236}">
              <a16:creationId xmlns:a16="http://schemas.microsoft.com/office/drawing/2014/main" id="{D81589A6-2C28-4C0E-A0D7-7DF6E17D01C3}"/>
            </a:ext>
          </a:extLst>
        </xdr:cNvPr>
        <xdr:cNvSpPr/>
      </xdr:nvSpPr>
      <xdr:spPr>
        <a:xfrm>
          <a:off x="16268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779</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23A7936F-1FE7-4F01-9248-BA2B5B96EAEF}"/>
            </a:ext>
          </a:extLst>
        </xdr:cNvPr>
        <xdr:cNvSpPr txBox="1"/>
      </xdr:nvSpPr>
      <xdr:spPr>
        <a:xfrm>
          <a:off x="16357600"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161798</xdr:rowOff>
    </xdr:from>
    <xdr:to>
      <xdr:col>81</xdr:col>
      <xdr:colOff>101600</xdr:colOff>
      <xdr:row>60</xdr:row>
      <xdr:rowOff>91948</xdr:rowOff>
    </xdr:to>
    <xdr:sp macro="" textlink="">
      <xdr:nvSpPr>
        <xdr:cNvPr id="545" name="楕円 544">
          <a:extLst>
            <a:ext uri="{FF2B5EF4-FFF2-40B4-BE49-F238E27FC236}">
              <a16:creationId xmlns:a16="http://schemas.microsoft.com/office/drawing/2014/main" id="{34D981DA-606A-4931-930D-0699485F702D}"/>
            </a:ext>
          </a:extLst>
        </xdr:cNvPr>
        <xdr:cNvSpPr/>
      </xdr:nvSpPr>
      <xdr:spPr>
        <a:xfrm>
          <a:off x="1543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41148</xdr:rowOff>
    </xdr:from>
    <xdr:to>
      <xdr:col>85</xdr:col>
      <xdr:colOff>127000</xdr:colOff>
      <xdr:row>60</xdr:row>
      <xdr:rowOff>73152</xdr:rowOff>
    </xdr:to>
    <xdr:cxnSp macro="">
      <xdr:nvCxnSpPr>
        <xdr:cNvPr id="546" name="直線コネクタ 545">
          <a:extLst>
            <a:ext uri="{FF2B5EF4-FFF2-40B4-BE49-F238E27FC236}">
              <a16:creationId xmlns:a16="http://schemas.microsoft.com/office/drawing/2014/main" id="{B1D652AC-E068-4B82-A68D-3477802DC046}"/>
            </a:ext>
          </a:extLst>
        </xdr:cNvPr>
        <xdr:cNvCxnSpPr/>
      </xdr:nvCxnSpPr>
      <xdr:spPr>
        <a:xfrm>
          <a:off x="15481300" y="103281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164084</xdr:rowOff>
    </xdr:from>
    <xdr:to>
      <xdr:col>76</xdr:col>
      <xdr:colOff>165100</xdr:colOff>
      <xdr:row>60</xdr:row>
      <xdr:rowOff>94234</xdr:rowOff>
    </xdr:to>
    <xdr:sp macro="" textlink="">
      <xdr:nvSpPr>
        <xdr:cNvPr id="547" name="楕円 546">
          <a:extLst>
            <a:ext uri="{FF2B5EF4-FFF2-40B4-BE49-F238E27FC236}">
              <a16:creationId xmlns:a16="http://schemas.microsoft.com/office/drawing/2014/main" id="{537B412C-798B-42D2-B798-6961A0465F09}"/>
            </a:ext>
          </a:extLst>
        </xdr:cNvPr>
        <xdr:cNvSpPr/>
      </xdr:nvSpPr>
      <xdr:spPr>
        <a:xfrm>
          <a:off x="14541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41148</xdr:rowOff>
    </xdr:from>
    <xdr:to>
      <xdr:col>81</xdr:col>
      <xdr:colOff>50800</xdr:colOff>
      <xdr:row>60</xdr:row>
      <xdr:rowOff>43434</xdr:rowOff>
    </xdr:to>
    <xdr:cxnSp macro="">
      <xdr:nvCxnSpPr>
        <xdr:cNvPr id="548" name="直線コネクタ 547">
          <a:extLst>
            <a:ext uri="{FF2B5EF4-FFF2-40B4-BE49-F238E27FC236}">
              <a16:creationId xmlns:a16="http://schemas.microsoft.com/office/drawing/2014/main" id="{818D6CEC-9228-4066-900D-B137829FB698}"/>
            </a:ext>
          </a:extLst>
        </xdr:cNvPr>
        <xdr:cNvCxnSpPr/>
      </xdr:nvCxnSpPr>
      <xdr:spPr>
        <a:xfrm flipV="1">
          <a:off x="14592300" y="103281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125222</xdr:rowOff>
    </xdr:from>
    <xdr:to>
      <xdr:col>72</xdr:col>
      <xdr:colOff>38100</xdr:colOff>
      <xdr:row>60</xdr:row>
      <xdr:rowOff>55372</xdr:rowOff>
    </xdr:to>
    <xdr:sp macro="" textlink="">
      <xdr:nvSpPr>
        <xdr:cNvPr id="549" name="楕円 548">
          <a:extLst>
            <a:ext uri="{FF2B5EF4-FFF2-40B4-BE49-F238E27FC236}">
              <a16:creationId xmlns:a16="http://schemas.microsoft.com/office/drawing/2014/main" id="{6EC4EE20-093C-4D00-9DB8-3B15126E1C0A}"/>
            </a:ext>
          </a:extLst>
        </xdr:cNvPr>
        <xdr:cNvSpPr/>
      </xdr:nvSpPr>
      <xdr:spPr>
        <a:xfrm>
          <a:off x="1365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xdr:rowOff>
    </xdr:from>
    <xdr:to>
      <xdr:col>76</xdr:col>
      <xdr:colOff>114300</xdr:colOff>
      <xdr:row>60</xdr:row>
      <xdr:rowOff>43434</xdr:rowOff>
    </xdr:to>
    <xdr:cxnSp macro="">
      <xdr:nvCxnSpPr>
        <xdr:cNvPr id="550" name="直線コネクタ 549">
          <a:extLst>
            <a:ext uri="{FF2B5EF4-FFF2-40B4-BE49-F238E27FC236}">
              <a16:creationId xmlns:a16="http://schemas.microsoft.com/office/drawing/2014/main" id="{A2A3A6C7-A2CE-4DF5-A84A-205B88E76516}"/>
            </a:ext>
          </a:extLst>
        </xdr:cNvPr>
        <xdr:cNvCxnSpPr/>
      </xdr:nvCxnSpPr>
      <xdr:spPr>
        <a:xfrm>
          <a:off x="13703300" y="1029157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xdr:rowOff>
    </xdr:from>
    <xdr:to>
      <xdr:col>67</xdr:col>
      <xdr:colOff>101600</xdr:colOff>
      <xdr:row>60</xdr:row>
      <xdr:rowOff>117094</xdr:rowOff>
    </xdr:to>
    <xdr:sp macro="" textlink="">
      <xdr:nvSpPr>
        <xdr:cNvPr id="551" name="楕円 550">
          <a:extLst>
            <a:ext uri="{FF2B5EF4-FFF2-40B4-BE49-F238E27FC236}">
              <a16:creationId xmlns:a16="http://schemas.microsoft.com/office/drawing/2014/main" id="{CD80583E-14F7-474C-8060-BA4CB6779195}"/>
            </a:ext>
          </a:extLst>
        </xdr:cNvPr>
        <xdr:cNvSpPr/>
      </xdr:nvSpPr>
      <xdr:spPr>
        <a:xfrm>
          <a:off x="12763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xdr:rowOff>
    </xdr:from>
    <xdr:to>
      <xdr:col>71</xdr:col>
      <xdr:colOff>177800</xdr:colOff>
      <xdr:row>60</xdr:row>
      <xdr:rowOff>66294</xdr:rowOff>
    </xdr:to>
    <xdr:cxnSp macro="">
      <xdr:nvCxnSpPr>
        <xdr:cNvPr id="552" name="直線コネクタ 551">
          <a:extLst>
            <a:ext uri="{FF2B5EF4-FFF2-40B4-BE49-F238E27FC236}">
              <a16:creationId xmlns:a16="http://schemas.microsoft.com/office/drawing/2014/main" id="{CD29C9E1-4D0C-410C-A3C1-C50E4F07F014}"/>
            </a:ext>
          </a:extLst>
        </xdr:cNvPr>
        <xdr:cNvCxnSpPr/>
      </xdr:nvCxnSpPr>
      <xdr:spPr>
        <a:xfrm flipV="1">
          <a:off x="12814300" y="1029157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8E1A7815-F5A1-46B4-B906-B567CF9A2491}"/>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554" name="n_2aveValue【学校施設】&#10;有形固定資産減価償却率">
          <a:extLst>
            <a:ext uri="{FF2B5EF4-FFF2-40B4-BE49-F238E27FC236}">
              <a16:creationId xmlns:a16="http://schemas.microsoft.com/office/drawing/2014/main" id="{63705EA2-4B15-4E26-9104-78CF34E6A67A}"/>
            </a:ext>
          </a:extLst>
        </xdr:cNvPr>
        <xdr:cNvSpPr txBox="1"/>
      </xdr:nvSpPr>
      <xdr:spPr>
        <a:xfrm>
          <a:off x="14389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macro="" textlink="">
      <xdr:nvSpPr>
        <xdr:cNvPr id="555" name="n_3aveValue【学校施設】&#10;有形固定資産減価償却率">
          <a:extLst>
            <a:ext uri="{FF2B5EF4-FFF2-40B4-BE49-F238E27FC236}">
              <a16:creationId xmlns:a16="http://schemas.microsoft.com/office/drawing/2014/main" id="{E1493B23-4F8B-4DCE-82AD-2651EB9CB8FB}"/>
            </a:ext>
          </a:extLst>
        </xdr:cNvPr>
        <xdr:cNvSpPr txBox="1"/>
      </xdr:nvSpPr>
      <xdr:spPr>
        <a:xfrm>
          <a:off x="13500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12463</xdr:rowOff>
    </xdr:from>
    <xdr:ext cx="405111" cy="259045"/>
    <xdr:sp macro="" textlink="">
      <xdr:nvSpPr>
        <xdr:cNvPr id="556" name="n_4aveValue【学校施設】&#10;有形固定資産減価償却率">
          <a:extLst>
            <a:ext uri="{FF2B5EF4-FFF2-40B4-BE49-F238E27FC236}">
              <a16:creationId xmlns:a16="http://schemas.microsoft.com/office/drawing/2014/main" id="{670D544B-059F-400F-9FCF-F2FB57EC2FDE}"/>
            </a:ext>
          </a:extLst>
        </xdr:cNvPr>
        <xdr:cNvSpPr txBox="1"/>
      </xdr:nvSpPr>
      <xdr:spPr>
        <a:xfrm>
          <a:off x="12611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83075</xdr:rowOff>
    </xdr:from>
    <xdr:ext cx="405111" cy="259045"/>
    <xdr:sp macro="" textlink="">
      <xdr:nvSpPr>
        <xdr:cNvPr id="557" name="n_1mainValue【学校施設】&#10;有形固定資産減価償却率">
          <a:extLst>
            <a:ext uri="{FF2B5EF4-FFF2-40B4-BE49-F238E27FC236}">
              <a16:creationId xmlns:a16="http://schemas.microsoft.com/office/drawing/2014/main" id="{265D21DE-CBD4-4710-AB3F-2936FA580C97}"/>
            </a:ext>
          </a:extLst>
        </xdr:cNvPr>
        <xdr:cNvSpPr txBox="1"/>
      </xdr:nvSpPr>
      <xdr:spPr>
        <a:xfrm>
          <a:off x="152660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85361</xdr:rowOff>
    </xdr:from>
    <xdr:ext cx="405111" cy="259045"/>
    <xdr:sp macro="" textlink="">
      <xdr:nvSpPr>
        <xdr:cNvPr id="558" name="n_2mainValue【学校施設】&#10;有形固定資産減価償却率">
          <a:extLst>
            <a:ext uri="{FF2B5EF4-FFF2-40B4-BE49-F238E27FC236}">
              <a16:creationId xmlns:a16="http://schemas.microsoft.com/office/drawing/2014/main" id="{9E42CF8E-00B2-4707-AB9F-7E007881D300}"/>
            </a:ext>
          </a:extLst>
        </xdr:cNvPr>
        <xdr:cNvSpPr txBox="1"/>
      </xdr:nvSpPr>
      <xdr:spPr>
        <a:xfrm>
          <a:off x="14389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559" name="n_3mainValue【学校施設】&#10;有形固定資産減価償却率">
          <a:extLst>
            <a:ext uri="{FF2B5EF4-FFF2-40B4-BE49-F238E27FC236}">
              <a16:creationId xmlns:a16="http://schemas.microsoft.com/office/drawing/2014/main" id="{27DA593C-B7C9-4EAB-9FC1-9DD57D550D5B}"/>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108221</xdr:rowOff>
    </xdr:from>
    <xdr:ext cx="405111" cy="259045"/>
    <xdr:sp macro="" textlink="">
      <xdr:nvSpPr>
        <xdr:cNvPr id="560" name="n_4mainValue【学校施設】&#10;有形固定資産減価償却率">
          <a:extLst>
            <a:ext uri="{FF2B5EF4-FFF2-40B4-BE49-F238E27FC236}">
              <a16:creationId xmlns:a16="http://schemas.microsoft.com/office/drawing/2014/main" id="{6DFC85C4-192A-4B61-AA39-A3F390D90D5D}"/>
            </a:ext>
          </a:extLst>
        </xdr:cNvPr>
        <xdr:cNvSpPr txBox="1"/>
      </xdr:nvSpPr>
      <xdr:spPr>
        <a:xfrm>
          <a:off x="12611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3E2BA984-6154-43F0-8805-FFCAE74810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77A6BF89-953D-4778-8E89-AFA9A35594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F73ED984-62ED-4541-B52D-32BBA31BCF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A894402E-9CE6-4B15-96EB-7556E1280C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B92E8846-035E-437A-80B4-57E6871396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D015DF08-5BAB-426C-A70E-B3C1AF8015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E91BC1-91DB-4D0D-BC3E-89BB97C92E3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6BB1D8D7-A157-4FBB-9F2D-328C1AA62C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5D45D6F7-77B2-45EC-8A32-EA3E641A2D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83F626B2-5F20-4776-9C33-A05943E9DC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ACFDE833-21EE-4F01-AD32-F023B0020A5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E5C4C813-7ECA-4699-835D-23B184373C5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606577CD-D7D2-4249-8D02-E35F4A29AD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4ABD39D3-99B5-40E4-92B7-11CE742A91C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DAAEF659-BBE5-405F-A794-6ED3BAF4D62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F71BE47E-EBB9-4AE8-8592-C570E159A9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F0C7373A-FC20-4A33-AA90-1CEA49F15B4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5B2F8E62-F9D8-40D2-A9A9-BBCFB5D946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BEDA444F-5701-4C93-B816-6245946294E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FC0CBB60-A486-4F3A-9B76-0754CF1DCD0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53839EB3-3A5D-4F1C-A79B-9E8142B302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E83D045-2CA2-4C51-BD37-2FF460DB4EB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91DA2DB-D17B-48E3-9228-EE2F0AD730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CB8E55BD-3528-4AC1-BF13-A322600983B1}"/>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545E1F88-DD08-4FC8-924E-CDF73B67F154}"/>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7DA2EE4B-ADD4-4ADF-AEAF-6B27A9A8C423}"/>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3EDE6898-CABA-4B25-9692-311666E92565}"/>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CDC92AA5-7172-4F30-8981-79BDBD04C274}"/>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1504B367-7970-4A3E-A059-51E15B880A96}"/>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D0B1C961-F7D1-4DB2-9B4D-15B1B31C32C1}"/>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6331D787-2840-47C6-AF16-D2956CD97E8F}"/>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macro="" textlink="">
      <xdr:nvSpPr>
        <xdr:cNvPr id="592" name="フローチャート: 判断 591">
          <a:extLst>
            <a:ext uri="{FF2B5EF4-FFF2-40B4-BE49-F238E27FC236}">
              <a16:creationId xmlns:a16="http://schemas.microsoft.com/office/drawing/2014/main" id="{1B133A38-1399-4F5A-92B8-C60B1C4520DE}"/>
            </a:ext>
          </a:extLst>
        </xdr:cNvPr>
        <xdr:cNvSpPr/>
      </xdr:nvSpPr>
      <xdr:spPr>
        <a:xfrm>
          <a:off x="20383500" y="1055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593" name="フローチャート: 判断 592">
          <a:extLst>
            <a:ext uri="{FF2B5EF4-FFF2-40B4-BE49-F238E27FC236}">
              <a16:creationId xmlns:a16="http://schemas.microsoft.com/office/drawing/2014/main" id="{363DC858-6A12-4758-90E4-4EAE45F0CA96}"/>
            </a:ext>
          </a:extLst>
        </xdr:cNvPr>
        <xdr:cNvSpPr/>
      </xdr:nvSpPr>
      <xdr:spPr>
        <a:xfrm>
          <a:off x="19494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macro="" textlink="">
      <xdr:nvSpPr>
        <xdr:cNvPr id="594" name="フローチャート: 判断 593">
          <a:extLst>
            <a:ext uri="{FF2B5EF4-FFF2-40B4-BE49-F238E27FC236}">
              <a16:creationId xmlns:a16="http://schemas.microsoft.com/office/drawing/2014/main" id="{4682712D-AD54-4608-8D17-D517BD45F8EF}"/>
            </a:ext>
          </a:extLst>
        </xdr:cNvPr>
        <xdr:cNvSpPr/>
      </xdr:nvSpPr>
      <xdr:spPr>
        <a:xfrm>
          <a:off x="18605500" y="1057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CAE3427-9C62-4245-BB71-0470C695C0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DC2121B-28C2-4723-889B-E1C5B3553E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93DF6770-A556-4431-B5D5-1D0EFBB372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05D4FAD-D761-4EC1-B814-9FF82ADA5F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2F28943-6F35-41AD-B3FC-4CDACBBF6E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00" name="楕円 599">
          <a:extLst>
            <a:ext uri="{FF2B5EF4-FFF2-40B4-BE49-F238E27FC236}">
              <a16:creationId xmlns:a16="http://schemas.microsoft.com/office/drawing/2014/main" id="{EF846D74-B92B-472D-9115-18CA2A5B3383}"/>
            </a:ext>
          </a:extLst>
        </xdr:cNvPr>
        <xdr:cNvSpPr/>
      </xdr:nvSpPr>
      <xdr:spPr>
        <a:xfrm>
          <a:off x="22110700" y="106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156989</xdr:rowOff>
    </xdr:from>
    <xdr:ext cx="469744" cy="259045"/>
    <xdr:sp macro="" textlink="">
      <xdr:nvSpPr>
        <xdr:cNvPr id="601" name="【学校施設】&#10;一人当たり面積該当値テキスト">
          <a:extLst>
            <a:ext uri="{FF2B5EF4-FFF2-40B4-BE49-F238E27FC236}">
              <a16:creationId xmlns:a16="http://schemas.microsoft.com/office/drawing/2014/main" id="{BC5BE9E3-0E2F-4CA5-B543-6760899829C8}"/>
            </a:ext>
          </a:extLst>
        </xdr:cNvPr>
        <xdr:cNvSpPr txBox="1"/>
      </xdr:nvSpPr>
      <xdr:spPr>
        <a:xfrm>
          <a:off x="22199600" y="106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12827</xdr:rowOff>
    </xdr:from>
    <xdr:to>
      <xdr:col>112</xdr:col>
      <xdr:colOff>38100</xdr:colOff>
      <xdr:row>62</xdr:row>
      <xdr:rowOff>114427</xdr:rowOff>
    </xdr:to>
    <xdr:sp macro="" textlink="">
      <xdr:nvSpPr>
        <xdr:cNvPr id="602" name="楕円 601">
          <a:extLst>
            <a:ext uri="{FF2B5EF4-FFF2-40B4-BE49-F238E27FC236}">
              <a16:creationId xmlns:a16="http://schemas.microsoft.com/office/drawing/2014/main" id="{57CCD539-AFC0-467A-84B4-7479AB1FFB5F}"/>
            </a:ext>
          </a:extLst>
        </xdr:cNvPr>
        <xdr:cNvSpPr/>
      </xdr:nvSpPr>
      <xdr:spPr>
        <a:xfrm>
          <a:off x="21272500" y="106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57912</xdr:rowOff>
    </xdr:from>
    <xdr:to>
      <xdr:col>116</xdr:col>
      <xdr:colOff>63500</xdr:colOff>
      <xdr:row>62</xdr:row>
      <xdr:rowOff>63627</xdr:rowOff>
    </xdr:to>
    <xdr:cxnSp macro="">
      <xdr:nvCxnSpPr>
        <xdr:cNvPr id="603" name="直線コネクタ 602">
          <a:extLst>
            <a:ext uri="{FF2B5EF4-FFF2-40B4-BE49-F238E27FC236}">
              <a16:creationId xmlns:a16="http://schemas.microsoft.com/office/drawing/2014/main" id="{019F393F-E0E8-4344-80C0-5205DBCB5208}"/>
            </a:ext>
          </a:extLst>
        </xdr:cNvPr>
        <xdr:cNvCxnSpPr/>
      </xdr:nvCxnSpPr>
      <xdr:spPr>
        <a:xfrm flipV="1">
          <a:off x="21323300" y="1068781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19304</xdr:rowOff>
    </xdr:from>
    <xdr:to>
      <xdr:col>107</xdr:col>
      <xdr:colOff>101600</xdr:colOff>
      <xdr:row>62</xdr:row>
      <xdr:rowOff>120904</xdr:rowOff>
    </xdr:to>
    <xdr:sp macro="" textlink="">
      <xdr:nvSpPr>
        <xdr:cNvPr id="604" name="楕円 603">
          <a:extLst>
            <a:ext uri="{FF2B5EF4-FFF2-40B4-BE49-F238E27FC236}">
              <a16:creationId xmlns:a16="http://schemas.microsoft.com/office/drawing/2014/main" id="{03B9E4AF-146A-4440-888F-BF5F880078FF}"/>
            </a:ext>
          </a:extLst>
        </xdr:cNvPr>
        <xdr:cNvSpPr/>
      </xdr:nvSpPr>
      <xdr:spPr>
        <a:xfrm>
          <a:off x="20383500" y="106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63627</xdr:rowOff>
    </xdr:from>
    <xdr:to>
      <xdr:col>111</xdr:col>
      <xdr:colOff>177800</xdr:colOff>
      <xdr:row>62</xdr:row>
      <xdr:rowOff>70104</xdr:rowOff>
    </xdr:to>
    <xdr:cxnSp macro="">
      <xdr:nvCxnSpPr>
        <xdr:cNvPr id="605" name="直線コネクタ 604">
          <a:extLst>
            <a:ext uri="{FF2B5EF4-FFF2-40B4-BE49-F238E27FC236}">
              <a16:creationId xmlns:a16="http://schemas.microsoft.com/office/drawing/2014/main" id="{5C733D06-31C9-4890-A208-5AAEB93BF802}"/>
            </a:ext>
          </a:extLst>
        </xdr:cNvPr>
        <xdr:cNvCxnSpPr/>
      </xdr:nvCxnSpPr>
      <xdr:spPr>
        <a:xfrm flipV="1">
          <a:off x="20434300" y="1069352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26162</xdr:rowOff>
    </xdr:from>
    <xdr:to>
      <xdr:col>102</xdr:col>
      <xdr:colOff>165100</xdr:colOff>
      <xdr:row>62</xdr:row>
      <xdr:rowOff>127762</xdr:rowOff>
    </xdr:to>
    <xdr:sp macro="" textlink="">
      <xdr:nvSpPr>
        <xdr:cNvPr id="606" name="楕円 605">
          <a:extLst>
            <a:ext uri="{FF2B5EF4-FFF2-40B4-BE49-F238E27FC236}">
              <a16:creationId xmlns:a16="http://schemas.microsoft.com/office/drawing/2014/main" id="{A0301B46-47C5-492F-B6DE-C06BC1904B74}"/>
            </a:ext>
          </a:extLst>
        </xdr:cNvPr>
        <xdr:cNvSpPr/>
      </xdr:nvSpPr>
      <xdr:spPr>
        <a:xfrm>
          <a:off x="19494500" y="106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70104</xdr:rowOff>
    </xdr:from>
    <xdr:to>
      <xdr:col>107</xdr:col>
      <xdr:colOff>50800</xdr:colOff>
      <xdr:row>62</xdr:row>
      <xdr:rowOff>76962</xdr:rowOff>
    </xdr:to>
    <xdr:cxnSp macro="">
      <xdr:nvCxnSpPr>
        <xdr:cNvPr id="607" name="直線コネクタ 606">
          <a:extLst>
            <a:ext uri="{FF2B5EF4-FFF2-40B4-BE49-F238E27FC236}">
              <a16:creationId xmlns:a16="http://schemas.microsoft.com/office/drawing/2014/main" id="{BA651D48-6EB0-426E-A076-EFCE0B2D8E1A}"/>
            </a:ext>
          </a:extLst>
        </xdr:cNvPr>
        <xdr:cNvCxnSpPr/>
      </xdr:nvCxnSpPr>
      <xdr:spPr>
        <a:xfrm flipV="1">
          <a:off x="19545300" y="107000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32258</xdr:rowOff>
    </xdr:from>
    <xdr:to>
      <xdr:col>98</xdr:col>
      <xdr:colOff>38100</xdr:colOff>
      <xdr:row>62</xdr:row>
      <xdr:rowOff>133858</xdr:rowOff>
    </xdr:to>
    <xdr:sp macro="" textlink="">
      <xdr:nvSpPr>
        <xdr:cNvPr id="608" name="楕円 607">
          <a:extLst>
            <a:ext uri="{FF2B5EF4-FFF2-40B4-BE49-F238E27FC236}">
              <a16:creationId xmlns:a16="http://schemas.microsoft.com/office/drawing/2014/main" id="{3D26CBE8-300E-45B7-9B0F-A574FC38DB4F}"/>
            </a:ext>
          </a:extLst>
        </xdr:cNvPr>
        <xdr:cNvSpPr/>
      </xdr:nvSpPr>
      <xdr:spPr>
        <a:xfrm>
          <a:off x="186055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76962</xdr:rowOff>
    </xdr:from>
    <xdr:to>
      <xdr:col>102</xdr:col>
      <xdr:colOff>114300</xdr:colOff>
      <xdr:row>62</xdr:row>
      <xdr:rowOff>83058</xdr:rowOff>
    </xdr:to>
    <xdr:cxnSp macro="">
      <xdr:nvCxnSpPr>
        <xdr:cNvPr id="609" name="直線コネクタ 608">
          <a:extLst>
            <a:ext uri="{FF2B5EF4-FFF2-40B4-BE49-F238E27FC236}">
              <a16:creationId xmlns:a16="http://schemas.microsoft.com/office/drawing/2014/main" id="{FCB3C7A4-E97E-4EF7-9F33-AC51B59209FB}"/>
            </a:ext>
          </a:extLst>
        </xdr:cNvPr>
        <xdr:cNvCxnSpPr/>
      </xdr:nvCxnSpPr>
      <xdr:spPr>
        <a:xfrm flipV="1">
          <a:off x="18656300" y="107068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767AA499-CBE9-4D4E-9174-9FDC407192BD}"/>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43133</xdr:rowOff>
    </xdr:from>
    <xdr:ext cx="469744" cy="259045"/>
    <xdr:sp macro="" textlink="">
      <xdr:nvSpPr>
        <xdr:cNvPr id="611" name="n_2aveValue【学校施設】&#10;一人当たり面積">
          <a:extLst>
            <a:ext uri="{FF2B5EF4-FFF2-40B4-BE49-F238E27FC236}">
              <a16:creationId xmlns:a16="http://schemas.microsoft.com/office/drawing/2014/main" id="{AEA83850-7499-4D44-BB73-76487D515AC2}"/>
            </a:ext>
          </a:extLst>
        </xdr:cNvPr>
        <xdr:cNvSpPr txBox="1"/>
      </xdr:nvSpPr>
      <xdr:spPr>
        <a:xfrm>
          <a:off x="20199427" y="103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45610</xdr:rowOff>
    </xdr:from>
    <xdr:ext cx="469744" cy="259045"/>
    <xdr:sp macro="" textlink="">
      <xdr:nvSpPr>
        <xdr:cNvPr id="612" name="n_3aveValue【学校施設】&#10;一人当たり面積">
          <a:extLst>
            <a:ext uri="{FF2B5EF4-FFF2-40B4-BE49-F238E27FC236}">
              <a16:creationId xmlns:a16="http://schemas.microsoft.com/office/drawing/2014/main" id="{A78FFBBA-44EE-4CF4-A944-ECA10FC26D28}"/>
            </a:ext>
          </a:extLst>
        </xdr:cNvPr>
        <xdr:cNvSpPr txBox="1"/>
      </xdr:nvSpPr>
      <xdr:spPr>
        <a:xfrm>
          <a:off x="19310427" y="103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613" name="n_4aveValue【学校施設】&#10;一人当たり面積">
          <a:extLst>
            <a:ext uri="{FF2B5EF4-FFF2-40B4-BE49-F238E27FC236}">
              <a16:creationId xmlns:a16="http://schemas.microsoft.com/office/drawing/2014/main" id="{BC91A4A5-BD6A-4814-AD5F-9E8BC7EBB4C2}"/>
            </a:ext>
          </a:extLst>
        </xdr:cNvPr>
        <xdr:cNvSpPr txBox="1"/>
      </xdr:nvSpPr>
      <xdr:spPr>
        <a:xfrm>
          <a:off x="18421427" y="103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105554</xdr:rowOff>
    </xdr:from>
    <xdr:ext cx="469744" cy="259045"/>
    <xdr:sp macro="" textlink="">
      <xdr:nvSpPr>
        <xdr:cNvPr id="614" name="n_1mainValue【学校施設】&#10;一人当たり面積">
          <a:extLst>
            <a:ext uri="{FF2B5EF4-FFF2-40B4-BE49-F238E27FC236}">
              <a16:creationId xmlns:a16="http://schemas.microsoft.com/office/drawing/2014/main" id="{77E5F5C4-0010-4670-909A-0868409D72AC}"/>
            </a:ext>
          </a:extLst>
        </xdr:cNvPr>
        <xdr:cNvSpPr txBox="1"/>
      </xdr:nvSpPr>
      <xdr:spPr>
        <a:xfrm>
          <a:off x="21075727" y="1073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112031</xdr:rowOff>
    </xdr:from>
    <xdr:ext cx="469744" cy="259045"/>
    <xdr:sp macro="" textlink="">
      <xdr:nvSpPr>
        <xdr:cNvPr id="615" name="n_2mainValue【学校施設】&#10;一人当たり面積">
          <a:extLst>
            <a:ext uri="{FF2B5EF4-FFF2-40B4-BE49-F238E27FC236}">
              <a16:creationId xmlns:a16="http://schemas.microsoft.com/office/drawing/2014/main" id="{36F2B7A9-1A52-4C81-8A8E-AFA8930FFE8D}"/>
            </a:ext>
          </a:extLst>
        </xdr:cNvPr>
        <xdr:cNvSpPr txBox="1"/>
      </xdr:nvSpPr>
      <xdr:spPr>
        <a:xfrm>
          <a:off x="2019942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118889</xdr:rowOff>
    </xdr:from>
    <xdr:ext cx="469744" cy="259045"/>
    <xdr:sp macro="" textlink="">
      <xdr:nvSpPr>
        <xdr:cNvPr id="616" name="n_3mainValue【学校施設】&#10;一人当たり面積">
          <a:extLst>
            <a:ext uri="{FF2B5EF4-FFF2-40B4-BE49-F238E27FC236}">
              <a16:creationId xmlns:a16="http://schemas.microsoft.com/office/drawing/2014/main" id="{E92CDCB3-09EB-4989-A41C-072F12658D4B}"/>
            </a:ext>
          </a:extLst>
        </xdr:cNvPr>
        <xdr:cNvSpPr txBox="1"/>
      </xdr:nvSpPr>
      <xdr:spPr>
        <a:xfrm>
          <a:off x="19310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124985</xdr:rowOff>
    </xdr:from>
    <xdr:ext cx="469744" cy="259045"/>
    <xdr:sp macro="" textlink="">
      <xdr:nvSpPr>
        <xdr:cNvPr id="617" name="n_4mainValue【学校施設】&#10;一人当たり面積">
          <a:extLst>
            <a:ext uri="{FF2B5EF4-FFF2-40B4-BE49-F238E27FC236}">
              <a16:creationId xmlns:a16="http://schemas.microsoft.com/office/drawing/2014/main" id="{07A1BEFA-8CD9-4617-A338-D6F604F0D3CF}"/>
            </a:ext>
          </a:extLst>
        </xdr:cNvPr>
        <xdr:cNvSpPr txBox="1"/>
      </xdr:nvSpPr>
      <xdr:spPr>
        <a:xfrm>
          <a:off x="18421427" y="107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2D54D81B-38FF-4B3A-8C8D-51E72335DD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6731B3B-B42A-4C23-BF0A-AA868776BD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2D2DEE0D-ED06-49D9-BE17-CC5AA52893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7D71594-5710-4C6B-8ACF-312B1ED0F9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41E87785-1BE1-473F-98F2-BB3A7D542B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0840891-3377-4B26-96CF-DA77E56D61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DC090E47-C951-4D35-9990-FFB22E1518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FCDF84D-B9C4-41E5-BAC8-B3AE2EF7C8B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EB85A6E9-C5FE-473F-A378-01629944F2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1BBA25CA-1952-4E2F-A68D-0842759A22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0F73D3EC-9A56-45C9-ACFB-48C1ECEEFA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57E2F66E-D240-4237-A1B1-1B22F5A709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84AF228B-61F5-40C5-8932-BAC352BFBB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4A60426A-368A-4F7A-B2A6-37DD2EF1137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FF8A2E24-433D-4B1D-8D96-AADCF56FEB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8C4DB9D5-F623-470A-B4D9-C0A9C2BA1F5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B0F0149E-E4B1-4E04-9CF7-E544790FF77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1425B398-00C6-47A0-9BF2-7967C0ABB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F1D82E15-9282-4CB1-93CC-7A29DB2AC3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3388ECE5-96D0-419C-A16B-ECB0AD1939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6162048-CD62-43A9-8CC2-470410A3F9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969519D-77D5-476C-97EB-2783F66BEB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3930ED5E-9E3C-47A0-8BB3-4B0057CFD2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204ADA80-C1A9-46B0-A590-9A9C819371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423714F1-83A9-4F39-83E6-C68D1A97B1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29B87E39-5668-4515-97AB-4BFC238F36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C7FDB8E1-BDEA-4DB8-8845-44625CD516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C78D8077-D078-48FC-9185-DA815C5DA14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3E5FE566-CB8F-4B4B-BB2E-BCC35F74441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786BAC24-F71F-4A07-97CB-F58F9BC4D77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490AAF51-54CB-47CB-BCD6-28D6B503BF3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C79D20BE-BB6F-43B9-B700-DC73D50C295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629F6D5E-7075-463C-BE72-76CC9A81F7C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BB5B647F-3E54-4525-BE20-CB56AD4116A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055D6EE7-5594-4BD1-ACE5-6F1AC3A7586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646E49D0-5340-44D8-BF83-2993085029A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D57F55AA-BA6B-45ED-ABD1-F774C622630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4AB3C222-874B-4757-8EC2-04858CDD03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CCD438E3-A05A-404E-8EFE-0C66F4E33AD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1ADFEB16-DCA6-4AE8-9311-6B80F47876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14D75C28-A4FF-4EE9-915D-A7C3C41F5934}"/>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2CB0CA6B-9BC0-46D4-853A-5ECD773987D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FBD45CA9-A13C-4BB2-A03D-A97DB8F45AF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a:extLst>
            <a:ext uri="{FF2B5EF4-FFF2-40B4-BE49-F238E27FC236}">
              <a16:creationId xmlns:a16="http://schemas.microsoft.com/office/drawing/2014/main" id="{2844CF7D-B2CF-4740-9BF7-36CAB612FA8E}"/>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a:extLst>
            <a:ext uri="{FF2B5EF4-FFF2-40B4-BE49-F238E27FC236}">
              <a16:creationId xmlns:a16="http://schemas.microsoft.com/office/drawing/2014/main" id="{2EDE54ED-9A32-454C-BF98-35C217CA89A5}"/>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63" name="【公民館】&#10;有形固定資産減価償却率平均値テキスト">
          <a:extLst>
            <a:ext uri="{FF2B5EF4-FFF2-40B4-BE49-F238E27FC236}">
              <a16:creationId xmlns:a16="http://schemas.microsoft.com/office/drawing/2014/main" id="{A1C0B39D-51FD-4416-BCE0-47EF8F3E76A7}"/>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a:extLst>
            <a:ext uri="{FF2B5EF4-FFF2-40B4-BE49-F238E27FC236}">
              <a16:creationId xmlns:a16="http://schemas.microsoft.com/office/drawing/2014/main" id="{9A66AF86-001E-47CF-8861-C7D68D7CC004}"/>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a:extLst>
            <a:ext uri="{FF2B5EF4-FFF2-40B4-BE49-F238E27FC236}">
              <a16:creationId xmlns:a16="http://schemas.microsoft.com/office/drawing/2014/main" id="{B2C26646-7471-4C09-B49F-DDA594E570D3}"/>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666" name="フローチャート: 判断 665">
          <a:extLst>
            <a:ext uri="{FF2B5EF4-FFF2-40B4-BE49-F238E27FC236}">
              <a16:creationId xmlns:a16="http://schemas.microsoft.com/office/drawing/2014/main" id="{8AE71D9B-CC97-4E30-BF8F-6619F0EE0AB6}"/>
            </a:ext>
          </a:extLst>
        </xdr:cNvPr>
        <xdr:cNvSpPr/>
      </xdr:nvSpPr>
      <xdr:spPr>
        <a:xfrm>
          <a:off x="1454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67" name="フローチャート: 判断 666">
          <a:extLst>
            <a:ext uri="{FF2B5EF4-FFF2-40B4-BE49-F238E27FC236}">
              <a16:creationId xmlns:a16="http://schemas.microsoft.com/office/drawing/2014/main" id="{DA110C80-1938-4E9F-9F93-2B093412161C}"/>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668" name="フローチャート: 判断 667">
          <a:extLst>
            <a:ext uri="{FF2B5EF4-FFF2-40B4-BE49-F238E27FC236}">
              <a16:creationId xmlns:a16="http://schemas.microsoft.com/office/drawing/2014/main" id="{A81422AA-76C4-4C10-900E-E9B56452E348}"/>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7E2A06E4-062D-41E2-817E-3796900BF8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7F768C5B-8DC4-4ABF-8E7E-DA1392B0EA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1D634A8-9EED-4EB7-B2A1-0112298A6F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EF2799D8-2389-4314-BD49-33A8F62BB4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7A74229-620F-43FF-B389-6DC02B56B1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74" name="楕円 673">
          <a:extLst>
            <a:ext uri="{FF2B5EF4-FFF2-40B4-BE49-F238E27FC236}">
              <a16:creationId xmlns:a16="http://schemas.microsoft.com/office/drawing/2014/main" id="{0F4BFD6F-852C-49C8-B696-36AA0DED3C6F}"/>
            </a:ext>
          </a:extLst>
        </xdr:cNvPr>
        <xdr:cNvSpPr/>
      </xdr:nvSpPr>
      <xdr:spPr>
        <a:xfrm>
          <a:off x="162687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65422</xdr:rowOff>
    </xdr:from>
    <xdr:ext cx="405111" cy="259045"/>
    <xdr:sp macro="" textlink="">
      <xdr:nvSpPr>
        <xdr:cNvPr id="675" name="【公民館】&#10;有形固定資産減価償却率該当値テキスト">
          <a:extLst>
            <a:ext uri="{FF2B5EF4-FFF2-40B4-BE49-F238E27FC236}">
              <a16:creationId xmlns:a16="http://schemas.microsoft.com/office/drawing/2014/main" id="{B86DA09B-DF22-4F66-BB80-07E0DFCFA41A}"/>
            </a:ext>
          </a:extLst>
        </xdr:cNvPr>
        <xdr:cNvSpPr txBox="1"/>
      </xdr:nvSpPr>
      <xdr:spPr>
        <a:xfrm>
          <a:off x="16357600"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676" name="楕円 675">
          <a:extLst>
            <a:ext uri="{FF2B5EF4-FFF2-40B4-BE49-F238E27FC236}">
              <a16:creationId xmlns:a16="http://schemas.microsoft.com/office/drawing/2014/main" id="{0E2246E5-1969-4E95-963A-677F067329DF}"/>
            </a:ext>
          </a:extLst>
        </xdr:cNvPr>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93345</xdr:rowOff>
    </xdr:to>
    <xdr:cxnSp macro="">
      <xdr:nvCxnSpPr>
        <xdr:cNvPr id="677" name="直線コネクタ 676">
          <a:extLst>
            <a:ext uri="{FF2B5EF4-FFF2-40B4-BE49-F238E27FC236}">
              <a16:creationId xmlns:a16="http://schemas.microsoft.com/office/drawing/2014/main" id="{C6A3B96D-536E-45A6-B598-6332D7D3C45D}"/>
            </a:ext>
          </a:extLst>
        </xdr:cNvPr>
        <xdr:cNvCxnSpPr/>
      </xdr:nvCxnSpPr>
      <xdr:spPr>
        <a:xfrm>
          <a:off x="15481300" y="17708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xdr:rowOff>
    </xdr:from>
    <xdr:to>
      <xdr:col>76</xdr:col>
      <xdr:colOff>165100</xdr:colOff>
      <xdr:row>103</xdr:row>
      <xdr:rowOff>109855</xdr:rowOff>
    </xdr:to>
    <xdr:sp macro="" textlink="">
      <xdr:nvSpPr>
        <xdr:cNvPr id="678" name="楕円 677">
          <a:extLst>
            <a:ext uri="{FF2B5EF4-FFF2-40B4-BE49-F238E27FC236}">
              <a16:creationId xmlns:a16="http://schemas.microsoft.com/office/drawing/2014/main" id="{B67B393D-9906-4510-A909-F13A63D1268B}"/>
            </a:ext>
          </a:extLst>
        </xdr:cNvPr>
        <xdr:cNvSpPr/>
      </xdr:nvSpPr>
      <xdr:spPr>
        <a:xfrm>
          <a:off x="14541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59055</xdr:rowOff>
    </xdr:to>
    <xdr:cxnSp macro="">
      <xdr:nvCxnSpPr>
        <xdr:cNvPr id="679" name="直線コネクタ 678">
          <a:extLst>
            <a:ext uri="{FF2B5EF4-FFF2-40B4-BE49-F238E27FC236}">
              <a16:creationId xmlns:a16="http://schemas.microsoft.com/office/drawing/2014/main" id="{8226E4BA-40D3-4B5F-97DD-A79918B03098}"/>
            </a:ext>
          </a:extLst>
        </xdr:cNvPr>
        <xdr:cNvCxnSpPr/>
      </xdr:nvCxnSpPr>
      <xdr:spPr>
        <a:xfrm flipV="1">
          <a:off x="14592300" y="17708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636</xdr:rowOff>
    </xdr:from>
    <xdr:to>
      <xdr:col>72</xdr:col>
      <xdr:colOff>38100</xdr:colOff>
      <xdr:row>103</xdr:row>
      <xdr:rowOff>102236</xdr:rowOff>
    </xdr:to>
    <xdr:sp macro="" textlink="">
      <xdr:nvSpPr>
        <xdr:cNvPr id="680" name="楕円 679">
          <a:extLst>
            <a:ext uri="{FF2B5EF4-FFF2-40B4-BE49-F238E27FC236}">
              <a16:creationId xmlns:a16="http://schemas.microsoft.com/office/drawing/2014/main" id="{EA50DD97-9764-4983-84F2-C414F6BBEAC1}"/>
            </a:ext>
          </a:extLst>
        </xdr:cNvPr>
        <xdr:cNvSpPr/>
      </xdr:nvSpPr>
      <xdr:spPr>
        <a:xfrm>
          <a:off x="13652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51436</xdr:rowOff>
    </xdr:from>
    <xdr:to>
      <xdr:col>76</xdr:col>
      <xdr:colOff>114300</xdr:colOff>
      <xdr:row>103</xdr:row>
      <xdr:rowOff>59055</xdr:rowOff>
    </xdr:to>
    <xdr:cxnSp macro="">
      <xdr:nvCxnSpPr>
        <xdr:cNvPr id="681" name="直線コネクタ 680">
          <a:extLst>
            <a:ext uri="{FF2B5EF4-FFF2-40B4-BE49-F238E27FC236}">
              <a16:creationId xmlns:a16="http://schemas.microsoft.com/office/drawing/2014/main" id="{9F513900-962B-40F4-9641-034F484FF74E}"/>
            </a:ext>
          </a:extLst>
        </xdr:cNvPr>
        <xdr:cNvCxnSpPr/>
      </xdr:nvCxnSpPr>
      <xdr:spPr>
        <a:xfrm>
          <a:off x="13703300" y="177107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97789</xdr:rowOff>
    </xdr:from>
    <xdr:to>
      <xdr:col>67</xdr:col>
      <xdr:colOff>101600</xdr:colOff>
      <xdr:row>106</xdr:row>
      <xdr:rowOff>27939</xdr:rowOff>
    </xdr:to>
    <xdr:sp macro="" textlink="">
      <xdr:nvSpPr>
        <xdr:cNvPr id="682" name="楕円 681">
          <a:extLst>
            <a:ext uri="{FF2B5EF4-FFF2-40B4-BE49-F238E27FC236}">
              <a16:creationId xmlns:a16="http://schemas.microsoft.com/office/drawing/2014/main" id="{0B860511-8580-4EE3-9AA0-0EB9E5C1C864}"/>
            </a:ext>
          </a:extLst>
        </xdr:cNvPr>
        <xdr:cNvSpPr/>
      </xdr:nvSpPr>
      <xdr:spPr>
        <a:xfrm>
          <a:off x="1276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51436</xdr:rowOff>
    </xdr:from>
    <xdr:to>
      <xdr:col>71</xdr:col>
      <xdr:colOff>177800</xdr:colOff>
      <xdr:row>105</xdr:row>
      <xdr:rowOff>148589</xdr:rowOff>
    </xdr:to>
    <xdr:cxnSp macro="">
      <xdr:nvCxnSpPr>
        <xdr:cNvPr id="683" name="直線コネクタ 682">
          <a:extLst>
            <a:ext uri="{FF2B5EF4-FFF2-40B4-BE49-F238E27FC236}">
              <a16:creationId xmlns:a16="http://schemas.microsoft.com/office/drawing/2014/main" id="{FDA33B27-DCE3-4C79-AD6C-8212F8E50F3F}"/>
            </a:ext>
          </a:extLst>
        </xdr:cNvPr>
        <xdr:cNvCxnSpPr/>
      </xdr:nvCxnSpPr>
      <xdr:spPr>
        <a:xfrm flipV="1">
          <a:off x="12814300" y="17710786"/>
          <a:ext cx="889000" cy="4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84" name="n_1aveValue【公民館】&#10;有形固定資産減価償却率">
          <a:extLst>
            <a:ext uri="{FF2B5EF4-FFF2-40B4-BE49-F238E27FC236}">
              <a16:creationId xmlns:a16="http://schemas.microsoft.com/office/drawing/2014/main" id="{DD6BA7A4-3CF2-4713-A54A-0A7A50ED43D5}"/>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144797</xdr:rowOff>
    </xdr:from>
    <xdr:ext cx="405111" cy="259045"/>
    <xdr:sp macro="" textlink="">
      <xdr:nvSpPr>
        <xdr:cNvPr id="685" name="n_2aveValue【公民館】&#10;有形固定資産減価償却率">
          <a:extLst>
            <a:ext uri="{FF2B5EF4-FFF2-40B4-BE49-F238E27FC236}">
              <a16:creationId xmlns:a16="http://schemas.microsoft.com/office/drawing/2014/main" id="{04BDD8C5-7B8C-4B7C-8807-841FF3576343}"/>
            </a:ext>
          </a:extLst>
        </xdr:cNvPr>
        <xdr:cNvSpPr txBox="1"/>
      </xdr:nvSpPr>
      <xdr:spPr>
        <a:xfrm>
          <a:off x="14389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686" name="n_3aveValue【公民館】&#10;有形固定資産減価償却率">
          <a:extLst>
            <a:ext uri="{FF2B5EF4-FFF2-40B4-BE49-F238E27FC236}">
              <a16:creationId xmlns:a16="http://schemas.microsoft.com/office/drawing/2014/main" id="{919C479C-38B1-4D1F-8CFB-ED6F71F7F6BB}"/>
            </a:ext>
          </a:extLst>
        </xdr:cNvPr>
        <xdr:cNvSpPr txBox="1"/>
      </xdr:nvSpPr>
      <xdr:spPr>
        <a:xfrm>
          <a:off x="13500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687" name="n_4aveValue【公民館】&#10;有形固定資産減価償却率">
          <a:extLst>
            <a:ext uri="{FF2B5EF4-FFF2-40B4-BE49-F238E27FC236}">
              <a16:creationId xmlns:a16="http://schemas.microsoft.com/office/drawing/2014/main" id="{D4E706C4-CD9E-4CFF-B088-D82A745141FF}"/>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688" name="n_1mainValue【公民館】&#10;有形固定資産減価償却率">
          <a:extLst>
            <a:ext uri="{FF2B5EF4-FFF2-40B4-BE49-F238E27FC236}">
              <a16:creationId xmlns:a16="http://schemas.microsoft.com/office/drawing/2014/main" id="{7417DDA6-7F26-4AB0-9509-4EF2015BDDC8}"/>
            </a:ext>
          </a:extLst>
        </xdr:cNvPr>
        <xdr:cNvSpPr txBox="1"/>
      </xdr:nvSpPr>
      <xdr:spPr>
        <a:xfrm>
          <a:off x="15266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126382</xdr:rowOff>
    </xdr:from>
    <xdr:ext cx="405111" cy="259045"/>
    <xdr:sp macro="" textlink="">
      <xdr:nvSpPr>
        <xdr:cNvPr id="689" name="n_2mainValue【公民館】&#10;有形固定資産減価償却率">
          <a:extLst>
            <a:ext uri="{FF2B5EF4-FFF2-40B4-BE49-F238E27FC236}">
              <a16:creationId xmlns:a16="http://schemas.microsoft.com/office/drawing/2014/main" id="{1A48C280-AF7D-45F6-A613-2CBFA91F8060}"/>
            </a:ext>
          </a:extLst>
        </xdr:cNvPr>
        <xdr:cNvSpPr txBox="1"/>
      </xdr:nvSpPr>
      <xdr:spPr>
        <a:xfrm>
          <a:off x="14389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118763</xdr:rowOff>
    </xdr:from>
    <xdr:ext cx="405111" cy="259045"/>
    <xdr:sp macro="" textlink="">
      <xdr:nvSpPr>
        <xdr:cNvPr id="690" name="n_3mainValue【公民館】&#10;有形固定資産減価償却率">
          <a:extLst>
            <a:ext uri="{FF2B5EF4-FFF2-40B4-BE49-F238E27FC236}">
              <a16:creationId xmlns:a16="http://schemas.microsoft.com/office/drawing/2014/main" id="{DA39D1EE-B770-438C-9742-5233F8C68266}"/>
            </a:ext>
          </a:extLst>
        </xdr:cNvPr>
        <xdr:cNvSpPr txBox="1"/>
      </xdr:nvSpPr>
      <xdr:spPr>
        <a:xfrm>
          <a:off x="13500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19066</xdr:rowOff>
    </xdr:from>
    <xdr:ext cx="405111" cy="259045"/>
    <xdr:sp macro="" textlink="">
      <xdr:nvSpPr>
        <xdr:cNvPr id="691" name="n_4mainValue【公民館】&#10;有形固定資産減価償却率">
          <a:extLst>
            <a:ext uri="{FF2B5EF4-FFF2-40B4-BE49-F238E27FC236}">
              <a16:creationId xmlns:a16="http://schemas.microsoft.com/office/drawing/2014/main" id="{DD6D29DB-05F8-4780-9E5D-D39799263BB7}"/>
            </a:ext>
          </a:extLst>
        </xdr:cNvPr>
        <xdr:cNvSpPr txBox="1"/>
      </xdr:nvSpPr>
      <xdr:spPr>
        <a:xfrm>
          <a:off x="12611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5202629F-179D-4A25-B256-08F5EA9067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BA1835E8-B686-49B8-A356-43F7C58EAC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1924434A-ED1E-4686-A4AD-43160BA2A3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18262BA8-9AE6-472A-B963-6CA93BF926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13056188-953F-4ED0-AA9B-93098BBBB4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FD629344-4D98-4838-BD02-69152DC42A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AD9412D0-7C49-468B-BC3D-B6B52C9837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E39DE018-C42D-40D1-9E93-EFCF88E324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804990F5-25F2-4A52-BAB2-48287F9C08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DA86C054-2317-435E-8DFB-4B94D9B159C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83BC2F6F-245B-400F-89F6-FDD4D22E97D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EE1E44E2-3D5C-4FE4-A698-19D58C8A2ED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85104097-1BDC-4A7A-AB0F-D6A7A9F2DC9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EEE31319-DD66-4C4E-9AB5-61E8AACD53D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997748E6-0A1D-482C-A0B5-E97216FE62B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D2B18EAE-DE4F-458F-B275-6CD495DD404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59293129-DAF9-4245-838E-6F59FBF19D1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5CE3AA27-D1A2-4693-8F65-720AC249C8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2E132C37-E188-4CA3-A3BE-0840288F1F2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F86C10A4-4F28-4984-ACAD-734BBBDF7B4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0D048D70-3BD6-41C2-B6E4-E827F1A41E2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E9981786-6BB8-4A30-A6C8-46379C47FB8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24A0257A-81AD-4B7D-B66A-3D4DF37FE7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4B99CBD3-1AA8-4376-A674-0D18B33E5A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38C316AE-88E8-4CDD-9E08-828C619780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a:extLst>
            <a:ext uri="{FF2B5EF4-FFF2-40B4-BE49-F238E27FC236}">
              <a16:creationId xmlns:a16="http://schemas.microsoft.com/office/drawing/2014/main" id="{65DB4203-CD55-47C4-82C0-B8A3C61D821D}"/>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a:extLst>
            <a:ext uri="{FF2B5EF4-FFF2-40B4-BE49-F238E27FC236}">
              <a16:creationId xmlns:a16="http://schemas.microsoft.com/office/drawing/2014/main" id="{9DBA7AD0-858B-4953-ABB6-805E7A9B146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a:extLst>
            <a:ext uri="{FF2B5EF4-FFF2-40B4-BE49-F238E27FC236}">
              <a16:creationId xmlns:a16="http://schemas.microsoft.com/office/drawing/2014/main" id="{D5811D77-86CE-45C1-A133-DD599026A7E7}"/>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a:extLst>
            <a:ext uri="{FF2B5EF4-FFF2-40B4-BE49-F238E27FC236}">
              <a16:creationId xmlns:a16="http://schemas.microsoft.com/office/drawing/2014/main" id="{04BD19DC-A39A-44E8-A60B-ECEE8D245E12}"/>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a:extLst>
            <a:ext uri="{FF2B5EF4-FFF2-40B4-BE49-F238E27FC236}">
              <a16:creationId xmlns:a16="http://schemas.microsoft.com/office/drawing/2014/main" id="{E336970D-2218-4CE3-9124-2340FB43F78E}"/>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a:extLst>
            <a:ext uri="{FF2B5EF4-FFF2-40B4-BE49-F238E27FC236}">
              <a16:creationId xmlns:a16="http://schemas.microsoft.com/office/drawing/2014/main" id="{65639315-65F6-45DF-91EB-CC645390502F}"/>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a:extLst>
            <a:ext uri="{FF2B5EF4-FFF2-40B4-BE49-F238E27FC236}">
              <a16:creationId xmlns:a16="http://schemas.microsoft.com/office/drawing/2014/main" id="{55F6CFB3-7680-4B2B-84ED-CEEBBE776493}"/>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a:extLst>
            <a:ext uri="{FF2B5EF4-FFF2-40B4-BE49-F238E27FC236}">
              <a16:creationId xmlns:a16="http://schemas.microsoft.com/office/drawing/2014/main" id="{86ACB7CE-3F89-41A5-90E3-A9C35471892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25" name="フローチャート: 判断 724">
          <a:extLst>
            <a:ext uri="{FF2B5EF4-FFF2-40B4-BE49-F238E27FC236}">
              <a16:creationId xmlns:a16="http://schemas.microsoft.com/office/drawing/2014/main" id="{5E6F2E88-24C0-4E23-8410-D052E37FF265}"/>
            </a:ext>
          </a:extLst>
        </xdr:cNvPr>
        <xdr:cNvSpPr/>
      </xdr:nvSpPr>
      <xdr:spPr>
        <a:xfrm>
          <a:off x="20383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726" name="フローチャート: 判断 725">
          <a:extLst>
            <a:ext uri="{FF2B5EF4-FFF2-40B4-BE49-F238E27FC236}">
              <a16:creationId xmlns:a16="http://schemas.microsoft.com/office/drawing/2014/main" id="{E8F42972-C86F-4B08-8BB3-257C8394D931}"/>
            </a:ext>
          </a:extLst>
        </xdr:cNvPr>
        <xdr:cNvSpPr/>
      </xdr:nvSpPr>
      <xdr:spPr>
        <a:xfrm>
          <a:off x="19494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27" name="フローチャート: 判断 726">
          <a:extLst>
            <a:ext uri="{FF2B5EF4-FFF2-40B4-BE49-F238E27FC236}">
              <a16:creationId xmlns:a16="http://schemas.microsoft.com/office/drawing/2014/main" id="{39308408-8C01-4D9C-8437-0FF5B9B1F113}"/>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69045E1-98B6-4595-9D6F-E6443FDFA8D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263AE9D-0B3F-4B41-8B9F-6EB5D878641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E6D1C94-DD4B-42A6-9987-CE0907C366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C1B84B0-2712-4E7E-8D37-E17510FCFB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6521C34-BE1A-47E6-9622-401A5A05C1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733" name="楕円 732">
          <a:extLst>
            <a:ext uri="{FF2B5EF4-FFF2-40B4-BE49-F238E27FC236}">
              <a16:creationId xmlns:a16="http://schemas.microsoft.com/office/drawing/2014/main" id="{03AA766A-81B4-409B-B995-A73B5998F596}"/>
            </a:ext>
          </a:extLst>
        </xdr:cNvPr>
        <xdr:cNvSpPr/>
      </xdr:nvSpPr>
      <xdr:spPr>
        <a:xfrm>
          <a:off x="22110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5822</xdr:rowOff>
    </xdr:from>
    <xdr:ext cx="469744" cy="259045"/>
    <xdr:sp macro="" textlink="">
      <xdr:nvSpPr>
        <xdr:cNvPr id="734" name="【公民館】&#10;一人当たり面積該当値テキスト">
          <a:extLst>
            <a:ext uri="{FF2B5EF4-FFF2-40B4-BE49-F238E27FC236}">
              <a16:creationId xmlns:a16="http://schemas.microsoft.com/office/drawing/2014/main" id="{EBEBBA98-C78D-4F14-AEDF-C48DDDBC5BB8}"/>
            </a:ext>
          </a:extLst>
        </xdr:cNvPr>
        <xdr:cNvSpPr txBox="1"/>
      </xdr:nvSpPr>
      <xdr:spPr>
        <a:xfrm>
          <a:off x="22199600" y="1817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735" name="楕円 734">
          <a:extLst>
            <a:ext uri="{FF2B5EF4-FFF2-40B4-BE49-F238E27FC236}">
              <a16:creationId xmlns:a16="http://schemas.microsoft.com/office/drawing/2014/main" id="{21CE96A4-6414-45CD-87A8-A5B04787E531}"/>
            </a:ext>
          </a:extLst>
        </xdr:cNvPr>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33745</xdr:rowOff>
    </xdr:from>
    <xdr:to>
      <xdr:col>116</xdr:col>
      <xdr:colOff>63500</xdr:colOff>
      <xdr:row>107</xdr:row>
      <xdr:rowOff>38644</xdr:rowOff>
    </xdr:to>
    <xdr:cxnSp macro="">
      <xdr:nvCxnSpPr>
        <xdr:cNvPr id="736" name="直線コネクタ 735">
          <a:extLst>
            <a:ext uri="{FF2B5EF4-FFF2-40B4-BE49-F238E27FC236}">
              <a16:creationId xmlns:a16="http://schemas.microsoft.com/office/drawing/2014/main" id="{FF4F0FD2-C24B-4AE8-BDF3-F1DAE6E1B6F7}"/>
            </a:ext>
          </a:extLst>
        </xdr:cNvPr>
        <xdr:cNvCxnSpPr/>
      </xdr:nvCxnSpPr>
      <xdr:spPr>
        <a:xfrm flipV="1">
          <a:off x="21323300" y="183788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37" name="楕円 736">
          <a:extLst>
            <a:ext uri="{FF2B5EF4-FFF2-40B4-BE49-F238E27FC236}">
              <a16:creationId xmlns:a16="http://schemas.microsoft.com/office/drawing/2014/main" id="{6062A01A-FF0F-4CBD-8E48-57F49F9AEB46}"/>
            </a:ext>
          </a:extLst>
        </xdr:cNvPr>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45176</xdr:rowOff>
    </xdr:to>
    <xdr:cxnSp macro="">
      <xdr:nvCxnSpPr>
        <xdr:cNvPr id="738" name="直線コネクタ 737">
          <a:extLst>
            <a:ext uri="{FF2B5EF4-FFF2-40B4-BE49-F238E27FC236}">
              <a16:creationId xmlns:a16="http://schemas.microsoft.com/office/drawing/2014/main" id="{273C69F6-D322-44B6-9CF6-E2256B867E11}"/>
            </a:ext>
          </a:extLst>
        </xdr:cNvPr>
        <xdr:cNvCxnSpPr/>
      </xdr:nvCxnSpPr>
      <xdr:spPr>
        <a:xfrm flipV="1">
          <a:off x="20434300" y="1838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739" name="楕円 738">
          <a:extLst>
            <a:ext uri="{FF2B5EF4-FFF2-40B4-BE49-F238E27FC236}">
              <a16:creationId xmlns:a16="http://schemas.microsoft.com/office/drawing/2014/main" id="{65CAF0A0-2E5A-4E11-8CCE-412569AC44CB}"/>
            </a:ext>
          </a:extLst>
        </xdr:cNvPr>
        <xdr:cNvSpPr/>
      </xdr:nvSpPr>
      <xdr:spPr>
        <a:xfrm>
          <a:off x="19494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58238</xdr:rowOff>
    </xdr:to>
    <xdr:cxnSp macro="">
      <xdr:nvCxnSpPr>
        <xdr:cNvPr id="740" name="直線コネクタ 739">
          <a:extLst>
            <a:ext uri="{FF2B5EF4-FFF2-40B4-BE49-F238E27FC236}">
              <a16:creationId xmlns:a16="http://schemas.microsoft.com/office/drawing/2014/main" id="{0CF491E1-5E6A-4A91-9EEE-2E839DDECE96}"/>
            </a:ext>
          </a:extLst>
        </xdr:cNvPr>
        <xdr:cNvCxnSpPr/>
      </xdr:nvCxnSpPr>
      <xdr:spPr>
        <a:xfrm flipV="1">
          <a:off x="19545300" y="183903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22134</xdr:rowOff>
    </xdr:from>
    <xdr:to>
      <xdr:col>98</xdr:col>
      <xdr:colOff>38100</xdr:colOff>
      <xdr:row>107</xdr:row>
      <xdr:rowOff>123734</xdr:rowOff>
    </xdr:to>
    <xdr:sp macro="" textlink="">
      <xdr:nvSpPr>
        <xdr:cNvPr id="741" name="楕円 740">
          <a:extLst>
            <a:ext uri="{FF2B5EF4-FFF2-40B4-BE49-F238E27FC236}">
              <a16:creationId xmlns:a16="http://schemas.microsoft.com/office/drawing/2014/main" id="{F6B8A886-C725-4233-BE2A-BD69E9580163}"/>
            </a:ext>
          </a:extLst>
        </xdr:cNvPr>
        <xdr:cNvSpPr/>
      </xdr:nvSpPr>
      <xdr:spPr>
        <a:xfrm>
          <a:off x="18605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72934</xdr:rowOff>
    </xdr:to>
    <xdr:cxnSp macro="">
      <xdr:nvCxnSpPr>
        <xdr:cNvPr id="742" name="直線コネクタ 741">
          <a:extLst>
            <a:ext uri="{FF2B5EF4-FFF2-40B4-BE49-F238E27FC236}">
              <a16:creationId xmlns:a16="http://schemas.microsoft.com/office/drawing/2014/main" id="{377EB76D-AA84-4A97-923A-B8C22F10112E}"/>
            </a:ext>
          </a:extLst>
        </xdr:cNvPr>
        <xdr:cNvCxnSpPr/>
      </xdr:nvCxnSpPr>
      <xdr:spPr>
        <a:xfrm flipV="1">
          <a:off x="18656300" y="184033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743" name="n_1aveValue【公民館】&#10;一人当たり面積">
          <a:extLst>
            <a:ext uri="{FF2B5EF4-FFF2-40B4-BE49-F238E27FC236}">
              <a16:creationId xmlns:a16="http://schemas.microsoft.com/office/drawing/2014/main" id="{4A7F7317-19EF-4ED8-AE7D-919C5355E1CF}"/>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744" name="n_2aveValue【公民館】&#10;一人当たり面積">
          <a:extLst>
            <a:ext uri="{FF2B5EF4-FFF2-40B4-BE49-F238E27FC236}">
              <a16:creationId xmlns:a16="http://schemas.microsoft.com/office/drawing/2014/main" id="{F972292F-DC29-4DF4-857B-86437D4DC7EA}"/>
            </a:ext>
          </a:extLst>
        </xdr:cNvPr>
        <xdr:cNvSpPr txBox="1"/>
      </xdr:nvSpPr>
      <xdr:spPr>
        <a:xfrm>
          <a:off x="20199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25961</xdr:rowOff>
    </xdr:from>
    <xdr:ext cx="469744" cy="259045"/>
    <xdr:sp macro="" textlink="">
      <xdr:nvSpPr>
        <xdr:cNvPr id="745" name="n_3aveValue【公民館】&#10;一人当たり面積">
          <a:extLst>
            <a:ext uri="{FF2B5EF4-FFF2-40B4-BE49-F238E27FC236}">
              <a16:creationId xmlns:a16="http://schemas.microsoft.com/office/drawing/2014/main" id="{A1D5881B-D762-4C93-911D-4B8BD2F8E400}"/>
            </a:ext>
          </a:extLst>
        </xdr:cNvPr>
        <xdr:cNvSpPr txBox="1"/>
      </xdr:nvSpPr>
      <xdr:spPr>
        <a:xfrm>
          <a:off x="193104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746" name="n_4aveValue【公民館】&#10;一人当たり面積">
          <a:extLst>
            <a:ext uri="{FF2B5EF4-FFF2-40B4-BE49-F238E27FC236}">
              <a16:creationId xmlns:a16="http://schemas.microsoft.com/office/drawing/2014/main" id="{DEC80207-D728-4508-B959-A215AFA379EB}"/>
            </a:ext>
          </a:extLst>
        </xdr:cNvPr>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747" name="n_1mainValue【公民館】&#10;一人当たり面積">
          <a:extLst>
            <a:ext uri="{FF2B5EF4-FFF2-40B4-BE49-F238E27FC236}">
              <a16:creationId xmlns:a16="http://schemas.microsoft.com/office/drawing/2014/main" id="{AC17DE22-5EF9-40C6-A5A0-7C624DE61F14}"/>
            </a:ext>
          </a:extLst>
        </xdr:cNvPr>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48" name="n_2mainValue【公民館】&#10;一人当たり面積">
          <a:extLst>
            <a:ext uri="{FF2B5EF4-FFF2-40B4-BE49-F238E27FC236}">
              <a16:creationId xmlns:a16="http://schemas.microsoft.com/office/drawing/2014/main" id="{8F21CC4F-A42E-4AFF-8D55-02F049C42150}"/>
            </a:ext>
          </a:extLst>
        </xdr:cNvPr>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100165</xdr:rowOff>
    </xdr:from>
    <xdr:ext cx="469744" cy="259045"/>
    <xdr:sp macro="" textlink="">
      <xdr:nvSpPr>
        <xdr:cNvPr id="749" name="n_3mainValue【公民館】&#10;一人当たり面積">
          <a:extLst>
            <a:ext uri="{FF2B5EF4-FFF2-40B4-BE49-F238E27FC236}">
              <a16:creationId xmlns:a16="http://schemas.microsoft.com/office/drawing/2014/main" id="{6FA40DC5-B289-4FCD-BC68-E4672510E5FD}"/>
            </a:ext>
          </a:extLst>
        </xdr:cNvPr>
        <xdr:cNvSpPr txBox="1"/>
      </xdr:nvSpPr>
      <xdr:spPr>
        <a:xfrm>
          <a:off x="19310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114861</xdr:rowOff>
    </xdr:from>
    <xdr:ext cx="469744" cy="259045"/>
    <xdr:sp macro="" textlink="">
      <xdr:nvSpPr>
        <xdr:cNvPr id="750" name="n_4mainValue【公民館】&#10;一人当たり面積">
          <a:extLst>
            <a:ext uri="{FF2B5EF4-FFF2-40B4-BE49-F238E27FC236}">
              <a16:creationId xmlns:a16="http://schemas.microsoft.com/office/drawing/2014/main" id="{D6580EEE-D57D-49CF-B1CE-4B0B250595DB}"/>
            </a:ext>
          </a:extLst>
        </xdr:cNvPr>
        <xdr:cNvSpPr txBox="1"/>
      </xdr:nvSpPr>
      <xdr:spPr>
        <a:xfrm>
          <a:off x="18421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B696EAE1-649B-48D4-8A71-5FB5C73B46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9BA909B-4515-4BB6-989E-80A0ECCF5F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E7DE789-1C42-40E5-BE28-41B6DE8444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本市の有形固定資産減価償却率を類似団体内平均値と比較すると、「学校施設」「公営住宅」が比較的高い値となっている。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「公営住宅」については、老朽化に加え、一人当たり面積についても平均値を上回っているため、公営住宅等長寿命化計画に基づいて除却、集約化等を進めることで人口に見合った適正な規模に近づける。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「学校施設」については、耐震工事、大規模改修を完了しているが、</a:t>
          </a:r>
          <a:r>
            <a:rPr kumimoji="1" lang="ja-JP" altLang="en-US" sz="1000">
              <a:solidFill>
                <a:sysClr val="windowText" lastClr="000000"/>
              </a:solidFill>
              <a:effectLst/>
              <a:latin typeface="+mn-lt"/>
              <a:ea typeface="+mn-ea"/>
              <a:cs typeface="+mn-cs"/>
            </a:rPr>
            <a:t>少子化による児童・生徒数の減少に危機感を持ち、</a:t>
          </a:r>
          <a:r>
            <a:rPr kumimoji="1" lang="ja-JP" altLang="ja-JP" sz="1000">
              <a:solidFill>
                <a:sysClr val="windowText" lastClr="000000"/>
              </a:solidFill>
              <a:effectLst/>
              <a:latin typeface="+mn-lt"/>
              <a:ea typeface="+mn-ea"/>
              <a:cs typeface="+mn-cs"/>
            </a:rPr>
            <a:t>統合等再編</a:t>
          </a:r>
          <a:r>
            <a:rPr kumimoji="1" lang="ja-JP" altLang="en-US" sz="1000">
              <a:solidFill>
                <a:sysClr val="windowText" lastClr="000000"/>
              </a:solidFill>
              <a:effectLst/>
              <a:latin typeface="+mn-lt"/>
              <a:ea typeface="+mn-ea"/>
              <a:cs typeface="+mn-cs"/>
            </a:rPr>
            <a:t>も視野に入れ</a:t>
          </a:r>
          <a:r>
            <a:rPr kumimoji="1" lang="ja-JP" altLang="ja-JP" sz="1000">
              <a:solidFill>
                <a:sysClr val="windowText" lastClr="000000"/>
              </a:solidFill>
              <a:effectLst/>
              <a:latin typeface="+mn-lt"/>
              <a:ea typeface="+mn-ea"/>
              <a:cs typeface="+mn-cs"/>
            </a:rPr>
            <a:t>適正な管理に努める。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また、近年幼稚園、保育所を解体し、整備した「認定こども園」や、一部建替を実施した「公民館」については、平均値より減価償却率が大きく下がっている。「認定こども園」については一人当たり面積が類似団体内平均値の２倍近い面積となっており、子育て支援環境の充実ぶりを県内外にアピールし人口増加に繋げていきたい。</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その他の施設についても、公共施設等総合管理計画</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に基づいて、更新・集約化・除却等を計画的に実施していく。</a:t>
          </a:r>
          <a:endParaRPr lang="ja-JP" altLang="ja-JP" sz="11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AEDCC4-2082-4F3E-A981-DEEE3773B7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B2DC3D-49B6-43AA-9848-D29FD7E307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BABC63-E0D0-44AD-AC99-229D6AB361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BA62FD-90D5-4509-BB5E-D3D5292BCB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104A5B-C994-4BF8-981E-3908833220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C6ED5C-1CEF-43DA-ABF4-6F7264A9A7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6E4D3C-132A-4F29-8A5F-E46EDF970E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005A6B-C2FF-4222-A7BF-A170CD3BF8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268C43-7D1A-44F4-ACDB-67B1DC89CD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07FE86-797E-4694-987B-9878D75308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35,315
34,867
191.11
21,147,835
20,195,422
809,564
11,962,625
18,920,911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B7105A-2CC3-48DC-A71D-EB2FD493F3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9D3CD4-EE06-411D-A550-E9C6542888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07704E-D420-4E5C-8EA4-A2004EC23A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49905B-243B-41E3-96B7-9F6FB40F254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29A81D-91AD-476E-9BA7-9FF352E1BF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33E310-CCB4-471B-939C-7B3DFC8618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22A66B-A873-40DC-AE60-9CB04DA52E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5AC165-4689-4E2C-AD8E-AF218CB1AF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C8B217-AB0C-449D-84FB-E305FE0C72E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4E6546-3EB0-4028-B551-C085735CB3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043328-8394-41C6-9ECE-FC1F3761B5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883735-69D6-4D8D-8936-E0497A04E40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7E7D3A-E701-41ED-B11A-FC0172E6AD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171170-D073-449B-AADE-B66E8B4452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5FAC6E-E3CE-42D4-8281-7D44163F52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B67EE8-C786-4AA5-A563-B0285FEAD3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F644BA-9D9C-4AF2-AECB-6547295E38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78CEAE-39C8-4280-8027-BE14BE3FBB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341AE8-DFEB-4A46-85F9-455516A235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D9B56C-B7FF-481E-9382-82D71AB4F78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1729B2-9B90-4858-87AC-A888F44602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159A2A-5463-437A-B8FC-B3BB08B4A7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226D6C-4115-4D3E-AEEB-FE9FE581187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7F9BD4-C5B5-4E2A-895B-0616148446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836182-2954-46F0-8F2A-5028AB4115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93B879-D33B-4474-B608-43B991CB7BA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CD5B18-3BE8-4488-AC27-CE5C39BECEE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8BC885-A411-4241-B7BF-3B579E0FCA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385A95-F679-4C04-A5D8-4C9B676A9F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5315FE-9DAA-46AA-97EC-BABCA52E90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E351FB-CA08-4CB9-A027-3769564E0F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BADD68-3383-4EF8-9B62-BFFBD11D71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AF6910-E1CE-4347-BD5B-8DA66E2B8A7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01215E-90D6-4DF4-A371-C62E48C2441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29FA88E-C34B-48A8-A343-93B1A8EFA99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FDA967-3AE3-40B2-9FB9-70258F3C458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7CC1442-8310-4C32-B86B-82B3F638F6D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D563B65-950D-4056-80CF-6ED6B0135B8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B975F10-5444-4D73-A87C-3A54812E37B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5E9A3D-B42C-4484-8D2E-7CC79E0173B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BAB6B0E-3719-4F18-B274-CF2369A5801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EA10B50-342C-4B68-BFF7-0C99881D9C4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CE1DC8-2713-4014-B226-ACFD5BA9FF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88DE77C-3719-4176-855A-ED11E04F06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B1E17C0-F525-4111-977D-C7DC65EFD4A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E87A025-C7C9-42DE-AC3E-051F0936AD3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784B4C9-4454-4443-B507-2CA12F3825D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D663B896-3683-4357-9102-AF854FF552A6}"/>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F48870E-3168-46AA-8EE4-E2B9711586A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38117</xdr:rowOff>
    </xdr:from>
    <xdr:ext cx="405111" cy="259045"/>
    <xdr:sp macro="" textlink="">
      <xdr:nvSpPr>
        <xdr:cNvPr id="61" name="【図書館】&#10;有形固定資産減価償却率平均値テキスト">
          <a:extLst>
            <a:ext uri="{FF2B5EF4-FFF2-40B4-BE49-F238E27FC236}">
              <a16:creationId xmlns:a16="http://schemas.microsoft.com/office/drawing/2014/main" id="{EBF2AB41-F491-4F58-B7F9-A33A5A0FECE7}"/>
            </a:ext>
          </a:extLst>
        </xdr:cNvPr>
        <xdr:cNvSpPr txBox="1"/>
      </xdr:nvSpPr>
      <xdr:spPr>
        <a:xfrm>
          <a:off x="4673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D9104BFD-A5A9-422C-983C-161924E2D0B7}"/>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10988197-26D5-4390-BAB6-51A4C306D36A}"/>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macro="" textlink="">
      <xdr:nvSpPr>
        <xdr:cNvPr id="64" name="フローチャート: 判断 63">
          <a:extLst>
            <a:ext uri="{FF2B5EF4-FFF2-40B4-BE49-F238E27FC236}">
              <a16:creationId xmlns:a16="http://schemas.microsoft.com/office/drawing/2014/main" id="{55F5756E-BD3E-4456-BED2-FC7AD9DA289D}"/>
            </a:ext>
          </a:extLst>
        </xdr:cNvPr>
        <xdr:cNvSpPr/>
      </xdr:nvSpPr>
      <xdr:spPr>
        <a:xfrm>
          <a:off x="2857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62230</xdr:rowOff>
    </xdr:from>
    <xdr:to>
      <xdr:col>10</xdr:col>
      <xdr:colOff>165100</xdr:colOff>
      <xdr:row>36</xdr:row>
      <xdr:rowOff>163830</xdr:rowOff>
    </xdr:to>
    <xdr:sp macro="" textlink="">
      <xdr:nvSpPr>
        <xdr:cNvPr id="65" name="フローチャート: 判断 64">
          <a:extLst>
            <a:ext uri="{FF2B5EF4-FFF2-40B4-BE49-F238E27FC236}">
              <a16:creationId xmlns:a16="http://schemas.microsoft.com/office/drawing/2014/main" id="{4F61DD36-1FEE-4ADD-A2FD-DF06518FB57C}"/>
            </a:ext>
          </a:extLst>
        </xdr:cNvPr>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76200</xdr:rowOff>
    </xdr:from>
    <xdr:to>
      <xdr:col>6</xdr:col>
      <xdr:colOff>38100</xdr:colOff>
      <xdr:row>37</xdr:row>
      <xdr:rowOff>6350</xdr:rowOff>
    </xdr:to>
    <xdr:sp macro="" textlink="">
      <xdr:nvSpPr>
        <xdr:cNvPr id="66" name="フローチャート: 判断 65">
          <a:extLst>
            <a:ext uri="{FF2B5EF4-FFF2-40B4-BE49-F238E27FC236}">
              <a16:creationId xmlns:a16="http://schemas.microsoft.com/office/drawing/2014/main" id="{F39DE050-CC51-49D2-9BA3-2CF0D670F551}"/>
            </a:ext>
          </a:extLst>
        </xdr:cNvPr>
        <xdr:cNvSpPr/>
      </xdr:nvSpPr>
      <xdr:spPr>
        <a:xfrm>
          <a:off x="10795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0A6DE08-2324-467D-88C8-41A2EDB93F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4708D4-C719-4D94-BB7F-C12A7E2F72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E88125-78BB-4192-8517-B41DF9D53D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4F82AB-3AF0-4AA8-83FB-6CED06D939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2353DC-4407-403A-B0D4-6EB28CFCF1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115570</xdr:rowOff>
    </xdr:from>
    <xdr:to>
      <xdr:col>24</xdr:col>
      <xdr:colOff>114300</xdr:colOff>
      <xdr:row>36</xdr:row>
      <xdr:rowOff>45720</xdr:rowOff>
    </xdr:to>
    <xdr:sp macro="" textlink="">
      <xdr:nvSpPr>
        <xdr:cNvPr id="72" name="楕円 71">
          <a:extLst>
            <a:ext uri="{FF2B5EF4-FFF2-40B4-BE49-F238E27FC236}">
              <a16:creationId xmlns:a16="http://schemas.microsoft.com/office/drawing/2014/main" id="{617FD29E-5899-4801-A701-EDD382AB13FA}"/>
            </a:ext>
          </a:extLst>
        </xdr:cNvPr>
        <xdr:cNvSpPr/>
      </xdr:nvSpPr>
      <xdr:spPr>
        <a:xfrm>
          <a:off x="45847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138447</xdr:rowOff>
    </xdr:from>
    <xdr:ext cx="405111" cy="259045"/>
    <xdr:sp macro="" textlink="">
      <xdr:nvSpPr>
        <xdr:cNvPr id="73" name="【図書館】&#10;有形固定資産減価償却率該当値テキスト">
          <a:extLst>
            <a:ext uri="{FF2B5EF4-FFF2-40B4-BE49-F238E27FC236}">
              <a16:creationId xmlns:a16="http://schemas.microsoft.com/office/drawing/2014/main" id="{27AC1FAE-9B3A-45BF-A3DC-10268E9BB870}"/>
            </a:ext>
          </a:extLst>
        </xdr:cNvPr>
        <xdr:cNvSpPr txBox="1"/>
      </xdr:nvSpPr>
      <xdr:spPr>
        <a:xfrm>
          <a:off x="4673600"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102870</xdr:rowOff>
    </xdr:from>
    <xdr:to>
      <xdr:col>20</xdr:col>
      <xdr:colOff>38100</xdr:colOff>
      <xdr:row>36</xdr:row>
      <xdr:rowOff>33020</xdr:rowOff>
    </xdr:to>
    <xdr:sp macro="" textlink="">
      <xdr:nvSpPr>
        <xdr:cNvPr id="74" name="楕円 73">
          <a:extLst>
            <a:ext uri="{FF2B5EF4-FFF2-40B4-BE49-F238E27FC236}">
              <a16:creationId xmlns:a16="http://schemas.microsoft.com/office/drawing/2014/main" id="{DB4938B0-6EB9-4A21-8CEB-A6EFB4637502}"/>
            </a:ext>
          </a:extLst>
        </xdr:cNvPr>
        <xdr:cNvSpPr/>
      </xdr:nvSpPr>
      <xdr:spPr>
        <a:xfrm>
          <a:off x="3746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153670</xdr:rowOff>
    </xdr:from>
    <xdr:to>
      <xdr:col>24</xdr:col>
      <xdr:colOff>63500</xdr:colOff>
      <xdr:row>35</xdr:row>
      <xdr:rowOff>166370</xdr:rowOff>
    </xdr:to>
    <xdr:cxnSp macro="">
      <xdr:nvCxnSpPr>
        <xdr:cNvPr id="75" name="直線コネクタ 74">
          <a:extLst>
            <a:ext uri="{FF2B5EF4-FFF2-40B4-BE49-F238E27FC236}">
              <a16:creationId xmlns:a16="http://schemas.microsoft.com/office/drawing/2014/main" id="{BB877A9F-5530-489C-AC28-46467CE20F24}"/>
            </a:ext>
          </a:extLst>
        </xdr:cNvPr>
        <xdr:cNvCxnSpPr/>
      </xdr:nvCxnSpPr>
      <xdr:spPr>
        <a:xfrm>
          <a:off x="3797300" y="61544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64770</xdr:rowOff>
    </xdr:from>
    <xdr:to>
      <xdr:col>15</xdr:col>
      <xdr:colOff>101600</xdr:colOff>
      <xdr:row>35</xdr:row>
      <xdr:rowOff>166370</xdr:rowOff>
    </xdr:to>
    <xdr:sp macro="" textlink="">
      <xdr:nvSpPr>
        <xdr:cNvPr id="76" name="楕円 75">
          <a:extLst>
            <a:ext uri="{FF2B5EF4-FFF2-40B4-BE49-F238E27FC236}">
              <a16:creationId xmlns:a16="http://schemas.microsoft.com/office/drawing/2014/main" id="{1A84EFE5-A50E-4C21-BAAF-77A8608BC910}"/>
            </a:ext>
          </a:extLst>
        </xdr:cNvPr>
        <xdr:cNvSpPr/>
      </xdr:nvSpPr>
      <xdr:spPr>
        <a:xfrm>
          <a:off x="2857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115570</xdr:rowOff>
    </xdr:from>
    <xdr:to>
      <xdr:col>19</xdr:col>
      <xdr:colOff>177800</xdr:colOff>
      <xdr:row>35</xdr:row>
      <xdr:rowOff>153670</xdr:rowOff>
    </xdr:to>
    <xdr:cxnSp macro="">
      <xdr:nvCxnSpPr>
        <xdr:cNvPr id="77" name="直線コネクタ 76">
          <a:extLst>
            <a:ext uri="{FF2B5EF4-FFF2-40B4-BE49-F238E27FC236}">
              <a16:creationId xmlns:a16="http://schemas.microsoft.com/office/drawing/2014/main" id="{65A4EB7E-1B15-45D7-8400-CA457B2536EE}"/>
            </a:ext>
          </a:extLst>
        </xdr:cNvPr>
        <xdr:cNvCxnSpPr/>
      </xdr:nvCxnSpPr>
      <xdr:spPr>
        <a:xfrm>
          <a:off x="29083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27940</xdr:rowOff>
    </xdr:from>
    <xdr:to>
      <xdr:col>10</xdr:col>
      <xdr:colOff>165100</xdr:colOff>
      <xdr:row>35</xdr:row>
      <xdr:rowOff>129540</xdr:rowOff>
    </xdr:to>
    <xdr:sp macro="" textlink="">
      <xdr:nvSpPr>
        <xdr:cNvPr id="78" name="楕円 77">
          <a:extLst>
            <a:ext uri="{FF2B5EF4-FFF2-40B4-BE49-F238E27FC236}">
              <a16:creationId xmlns:a16="http://schemas.microsoft.com/office/drawing/2014/main" id="{6B16EA10-09AA-48C6-BCE4-8E43C69B2552}"/>
            </a:ext>
          </a:extLst>
        </xdr:cNvPr>
        <xdr:cNvSpPr/>
      </xdr:nvSpPr>
      <xdr:spPr>
        <a:xfrm>
          <a:off x="1968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78740</xdr:rowOff>
    </xdr:from>
    <xdr:to>
      <xdr:col>15</xdr:col>
      <xdr:colOff>50800</xdr:colOff>
      <xdr:row>35</xdr:row>
      <xdr:rowOff>115570</xdr:rowOff>
    </xdr:to>
    <xdr:cxnSp macro="">
      <xdr:nvCxnSpPr>
        <xdr:cNvPr id="79" name="直線コネクタ 78">
          <a:extLst>
            <a:ext uri="{FF2B5EF4-FFF2-40B4-BE49-F238E27FC236}">
              <a16:creationId xmlns:a16="http://schemas.microsoft.com/office/drawing/2014/main" id="{F02BF076-B0AB-458C-B4BA-702FA3D9A4EC}"/>
            </a:ext>
          </a:extLst>
        </xdr:cNvPr>
        <xdr:cNvCxnSpPr/>
      </xdr:nvCxnSpPr>
      <xdr:spPr>
        <a:xfrm>
          <a:off x="2019300" y="60794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161290</xdr:rowOff>
    </xdr:from>
    <xdr:to>
      <xdr:col>6</xdr:col>
      <xdr:colOff>38100</xdr:colOff>
      <xdr:row>37</xdr:row>
      <xdr:rowOff>91440</xdr:rowOff>
    </xdr:to>
    <xdr:sp macro="" textlink="">
      <xdr:nvSpPr>
        <xdr:cNvPr id="80" name="楕円 79">
          <a:extLst>
            <a:ext uri="{FF2B5EF4-FFF2-40B4-BE49-F238E27FC236}">
              <a16:creationId xmlns:a16="http://schemas.microsoft.com/office/drawing/2014/main" id="{D5997BEE-4049-424B-BFFD-AA5F5C3FA81D}"/>
            </a:ext>
          </a:extLst>
        </xdr:cNvPr>
        <xdr:cNvSpPr/>
      </xdr:nvSpPr>
      <xdr:spPr>
        <a:xfrm>
          <a:off x="107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78740</xdr:rowOff>
    </xdr:from>
    <xdr:to>
      <xdr:col>10</xdr:col>
      <xdr:colOff>114300</xdr:colOff>
      <xdr:row>37</xdr:row>
      <xdr:rowOff>40640</xdr:rowOff>
    </xdr:to>
    <xdr:cxnSp macro="">
      <xdr:nvCxnSpPr>
        <xdr:cNvPr id="81" name="直線コネクタ 80">
          <a:extLst>
            <a:ext uri="{FF2B5EF4-FFF2-40B4-BE49-F238E27FC236}">
              <a16:creationId xmlns:a16="http://schemas.microsoft.com/office/drawing/2014/main" id="{0A57B988-BFB9-4BE7-8034-F5D417B305F8}"/>
            </a:ext>
          </a:extLst>
        </xdr:cNvPr>
        <xdr:cNvCxnSpPr/>
      </xdr:nvCxnSpPr>
      <xdr:spPr>
        <a:xfrm flipV="1">
          <a:off x="1130300" y="607949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89D4F780-0D7E-4713-A99C-AF10E6796B85}"/>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20337</xdr:rowOff>
    </xdr:from>
    <xdr:ext cx="405111" cy="259045"/>
    <xdr:sp macro="" textlink="">
      <xdr:nvSpPr>
        <xdr:cNvPr id="83" name="n_2aveValue【図書館】&#10;有形固定資産減価償却率">
          <a:extLst>
            <a:ext uri="{FF2B5EF4-FFF2-40B4-BE49-F238E27FC236}">
              <a16:creationId xmlns:a16="http://schemas.microsoft.com/office/drawing/2014/main" id="{8999ECB6-FC44-40E9-80C2-0B1D1837F3C5}"/>
            </a:ext>
          </a:extLst>
        </xdr:cNvPr>
        <xdr:cNvSpPr txBox="1"/>
      </xdr:nvSpPr>
      <xdr:spPr>
        <a:xfrm>
          <a:off x="27057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4" name="n_3aveValue【図書館】&#10;有形固定資産減価償却率">
          <a:extLst>
            <a:ext uri="{FF2B5EF4-FFF2-40B4-BE49-F238E27FC236}">
              <a16:creationId xmlns:a16="http://schemas.microsoft.com/office/drawing/2014/main" id="{8EF88AC1-2B4B-4148-83DA-BF115E03C394}"/>
            </a:ext>
          </a:extLst>
        </xdr:cNvPr>
        <xdr:cNvSpPr txBox="1"/>
      </xdr:nvSpPr>
      <xdr:spPr>
        <a:xfrm>
          <a:off x="1816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22877</xdr:rowOff>
    </xdr:from>
    <xdr:ext cx="405111" cy="259045"/>
    <xdr:sp macro="" textlink="">
      <xdr:nvSpPr>
        <xdr:cNvPr id="85" name="n_4aveValue【図書館】&#10;有形固定資産減価償却率">
          <a:extLst>
            <a:ext uri="{FF2B5EF4-FFF2-40B4-BE49-F238E27FC236}">
              <a16:creationId xmlns:a16="http://schemas.microsoft.com/office/drawing/2014/main" id="{1053D648-1B69-439C-A852-E2224AB13ED2}"/>
            </a:ext>
          </a:extLst>
        </xdr:cNvPr>
        <xdr:cNvSpPr txBox="1"/>
      </xdr:nvSpPr>
      <xdr:spPr>
        <a:xfrm>
          <a:off x="9277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49547</xdr:rowOff>
    </xdr:from>
    <xdr:ext cx="405111" cy="259045"/>
    <xdr:sp macro="" textlink="">
      <xdr:nvSpPr>
        <xdr:cNvPr id="86" name="n_1mainValue【図書館】&#10;有形固定資産減価償却率">
          <a:extLst>
            <a:ext uri="{FF2B5EF4-FFF2-40B4-BE49-F238E27FC236}">
              <a16:creationId xmlns:a16="http://schemas.microsoft.com/office/drawing/2014/main" id="{9D6CD294-CD81-4814-A19B-EF7BE878A117}"/>
            </a:ext>
          </a:extLst>
        </xdr:cNvPr>
        <xdr:cNvSpPr txBox="1"/>
      </xdr:nvSpPr>
      <xdr:spPr>
        <a:xfrm>
          <a:off x="3582044" y="587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11447</xdr:rowOff>
    </xdr:from>
    <xdr:ext cx="405111" cy="259045"/>
    <xdr:sp macro="" textlink="">
      <xdr:nvSpPr>
        <xdr:cNvPr id="87" name="n_2mainValue【図書館】&#10;有形固定資産減価償却率">
          <a:extLst>
            <a:ext uri="{FF2B5EF4-FFF2-40B4-BE49-F238E27FC236}">
              <a16:creationId xmlns:a16="http://schemas.microsoft.com/office/drawing/2014/main" id="{DC0C47D9-1C69-4577-BF4D-0B84DB2F3D32}"/>
            </a:ext>
          </a:extLst>
        </xdr:cNvPr>
        <xdr:cNvSpPr txBox="1"/>
      </xdr:nvSpPr>
      <xdr:spPr>
        <a:xfrm>
          <a:off x="2705744" y="58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146067</xdr:rowOff>
    </xdr:from>
    <xdr:ext cx="405111" cy="259045"/>
    <xdr:sp macro="" textlink="">
      <xdr:nvSpPr>
        <xdr:cNvPr id="88" name="n_3mainValue【図書館】&#10;有形固定資産減価償却率">
          <a:extLst>
            <a:ext uri="{FF2B5EF4-FFF2-40B4-BE49-F238E27FC236}">
              <a16:creationId xmlns:a16="http://schemas.microsoft.com/office/drawing/2014/main" id="{A899E14E-BAE9-4789-BCAD-C3685EF451EC}"/>
            </a:ext>
          </a:extLst>
        </xdr:cNvPr>
        <xdr:cNvSpPr txBox="1"/>
      </xdr:nvSpPr>
      <xdr:spPr>
        <a:xfrm>
          <a:off x="1816744"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9" name="n_4mainValue【図書館】&#10;有形固定資産減価償却率">
          <a:extLst>
            <a:ext uri="{FF2B5EF4-FFF2-40B4-BE49-F238E27FC236}">
              <a16:creationId xmlns:a16="http://schemas.microsoft.com/office/drawing/2014/main" id="{FA08ED17-3C30-4FAA-B295-156B150E38F9}"/>
            </a:ext>
          </a:extLst>
        </xdr:cNvPr>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0C12181-1004-4E03-9260-6D7D884C5C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F91E004-1A79-4DEC-815C-2A01BF4E81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213B54A-EFE0-4781-AFBA-46C48B23B1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4AB74F7-2F95-4448-8D79-DCD853E8E3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B28F35E8-1B48-41D4-8903-BDE66BE727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199F940-6D66-4A6F-AF73-E4022C003E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395831D-2811-4A4B-A8DC-28DC280681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FBC6516-FB2D-4678-B0DB-75862E6A94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8137F3A7-A7A0-480A-A381-5A4C048E13A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483AD3F-FEA7-43DC-A30D-522F6C46D7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A5781F7-346B-4BCE-BC65-B4150496DF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C1C6593B-4436-468D-BA85-53AA7FF2888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5B184061-D4C1-45AD-906E-1D54C3FA04A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59A95FE-BFAD-41ED-828E-86D7D2544A4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709FF27-B5AC-484B-932C-3882C3FA16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DA18685-D87C-4BE7-AD57-0636DB98C0F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FFC9A97-A1FE-42A0-8611-2EA0A27604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A98F6E2-3CD3-4744-81C2-8A8D4EC5340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27901A0-04AB-4416-B479-FD6789F16F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49EAEA5A-0745-44E4-AB5B-2EF007F3BEC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424421B-516F-466D-9C0C-8F1C950446E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AD94A20-8EEC-473F-B265-83332FC225C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1C0963F-AC28-4D45-B171-E447A38A9A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17964F04-9D34-4660-BE1A-F4CF7502164C}"/>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4A0D62BF-8690-4A4B-BECA-D11906EF8253}"/>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D767B1B6-30D5-4D07-85FF-23D0C239250E}"/>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A65F2CD1-F40E-4ED7-B7B9-AB8AEF26C45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A5BC5102-A503-43E6-8286-6D3761C07BDE}"/>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6B0CECA7-351B-49BE-A95E-636633C40442}"/>
            </a:ext>
          </a:extLst>
        </xdr:cNvPr>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4A8F4531-9185-4EF7-B401-4B4A7DCAAAA1}"/>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A79EAE45-1DE8-438A-9D38-2C1FFC76F6EA}"/>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1" name="フローチャート: 判断 120">
          <a:extLst>
            <a:ext uri="{FF2B5EF4-FFF2-40B4-BE49-F238E27FC236}">
              <a16:creationId xmlns:a16="http://schemas.microsoft.com/office/drawing/2014/main" id="{2DB690DA-C360-419E-864E-18CD3792059A}"/>
            </a:ext>
          </a:extLst>
        </xdr:cNvPr>
        <xdr:cNvSpPr/>
      </xdr:nvSpPr>
      <xdr:spPr>
        <a:xfrm>
          <a:off x="8699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2" name="フローチャート: 判断 121">
          <a:extLst>
            <a:ext uri="{FF2B5EF4-FFF2-40B4-BE49-F238E27FC236}">
              <a16:creationId xmlns:a16="http://schemas.microsoft.com/office/drawing/2014/main" id="{D6D27B17-81FE-457D-807A-8C3EBA888861}"/>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3" name="フローチャート: 判断 122">
          <a:extLst>
            <a:ext uri="{FF2B5EF4-FFF2-40B4-BE49-F238E27FC236}">
              <a16:creationId xmlns:a16="http://schemas.microsoft.com/office/drawing/2014/main" id="{F9A1029B-A890-4782-91B2-99C3BA01D5BA}"/>
            </a:ext>
          </a:extLst>
        </xdr:cNvPr>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80E7633-11B2-4C6D-A894-46638A9BDE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14BECA-A729-4D27-952E-7DD898E814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2AE8B3-4A94-4952-AAEB-25019999AC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95DFF5A-B12F-412B-8AC7-3303DA064B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5EE18A-4B36-4205-A984-25E42F6D1A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9" name="楕円 128">
          <a:extLst>
            <a:ext uri="{FF2B5EF4-FFF2-40B4-BE49-F238E27FC236}">
              <a16:creationId xmlns:a16="http://schemas.microsoft.com/office/drawing/2014/main" id="{5E8D5CC7-08AE-4FCD-9CEF-F799EEFE7BCC}"/>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30" name="【図書館】&#10;一人当たり面積該当値テキスト">
          <a:extLst>
            <a:ext uri="{FF2B5EF4-FFF2-40B4-BE49-F238E27FC236}">
              <a16:creationId xmlns:a16="http://schemas.microsoft.com/office/drawing/2014/main" id="{0312930A-3CF5-42DF-93B6-E3DEFB97D350}"/>
            </a:ext>
          </a:extLst>
        </xdr:cNvPr>
        <xdr:cNvSpPr txBox="1"/>
      </xdr:nvSpPr>
      <xdr:spPr>
        <a:xfrm>
          <a:off x="10515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1" name="楕円 130">
          <a:extLst>
            <a:ext uri="{FF2B5EF4-FFF2-40B4-BE49-F238E27FC236}">
              <a16:creationId xmlns:a16="http://schemas.microsoft.com/office/drawing/2014/main" id="{15C64FD8-3367-486D-B3AD-93ACFA8C87E3}"/>
            </a:ext>
          </a:extLst>
        </xdr:cNvPr>
        <xdr:cNvSpPr/>
      </xdr:nvSpPr>
      <xdr:spPr>
        <a:xfrm>
          <a:off x="9588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163830</xdr:rowOff>
    </xdr:to>
    <xdr:cxnSp macro="">
      <xdr:nvCxnSpPr>
        <xdr:cNvPr id="132" name="直線コネクタ 131">
          <a:extLst>
            <a:ext uri="{FF2B5EF4-FFF2-40B4-BE49-F238E27FC236}">
              <a16:creationId xmlns:a16="http://schemas.microsoft.com/office/drawing/2014/main" id="{EB61389E-A084-4B33-AC36-C3A6F54BAC8A}"/>
            </a:ext>
          </a:extLst>
        </xdr:cNvPr>
        <xdr:cNvCxnSpPr/>
      </xdr:nvCxnSpPr>
      <xdr:spPr>
        <a:xfrm flipV="1">
          <a:off x="9639300" y="684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3" name="楕円 132">
          <a:extLst>
            <a:ext uri="{FF2B5EF4-FFF2-40B4-BE49-F238E27FC236}">
              <a16:creationId xmlns:a16="http://schemas.microsoft.com/office/drawing/2014/main" id="{C22AAA08-0414-4797-AA26-4127283503FF}"/>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34" name="直線コネクタ 133">
          <a:extLst>
            <a:ext uri="{FF2B5EF4-FFF2-40B4-BE49-F238E27FC236}">
              <a16:creationId xmlns:a16="http://schemas.microsoft.com/office/drawing/2014/main" id="{6BF961DA-2FEB-45CA-9A6B-B4DF265EB6BF}"/>
            </a:ext>
          </a:extLst>
        </xdr:cNvPr>
        <xdr:cNvCxnSpPr/>
      </xdr:nvCxnSpPr>
      <xdr:spPr>
        <a:xfrm flipV="1">
          <a:off x="8750300" y="685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5" name="楕円 134">
          <a:extLst>
            <a:ext uri="{FF2B5EF4-FFF2-40B4-BE49-F238E27FC236}">
              <a16:creationId xmlns:a16="http://schemas.microsoft.com/office/drawing/2014/main" id="{3659656A-4E59-4E99-97FD-15DF31C48E28}"/>
            </a:ext>
          </a:extLst>
        </xdr:cNvPr>
        <xdr:cNvSpPr/>
      </xdr:nvSpPr>
      <xdr:spPr>
        <a:xfrm>
          <a:off x="781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3810</xdr:rowOff>
    </xdr:to>
    <xdr:cxnSp macro="">
      <xdr:nvCxnSpPr>
        <xdr:cNvPr id="136" name="直線コネクタ 135">
          <a:extLst>
            <a:ext uri="{FF2B5EF4-FFF2-40B4-BE49-F238E27FC236}">
              <a16:creationId xmlns:a16="http://schemas.microsoft.com/office/drawing/2014/main" id="{5FE0A202-1180-446D-A025-E05645F41472}"/>
            </a:ext>
          </a:extLst>
        </xdr:cNvPr>
        <xdr:cNvCxnSpPr/>
      </xdr:nvCxnSpPr>
      <xdr:spPr>
        <a:xfrm flipV="1">
          <a:off x="7861300" y="685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55880</xdr:rowOff>
    </xdr:from>
    <xdr:to>
      <xdr:col>36</xdr:col>
      <xdr:colOff>165100</xdr:colOff>
      <xdr:row>40</xdr:row>
      <xdr:rowOff>157480</xdr:rowOff>
    </xdr:to>
    <xdr:sp macro="" textlink="">
      <xdr:nvSpPr>
        <xdr:cNvPr id="137" name="楕円 136">
          <a:extLst>
            <a:ext uri="{FF2B5EF4-FFF2-40B4-BE49-F238E27FC236}">
              <a16:creationId xmlns:a16="http://schemas.microsoft.com/office/drawing/2014/main" id="{9D0AE2D1-6FE5-40A4-A450-172712CCC0FC}"/>
            </a:ext>
          </a:extLst>
        </xdr:cNvPr>
        <xdr:cNvSpPr/>
      </xdr:nvSpPr>
      <xdr:spPr>
        <a:xfrm>
          <a:off x="692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xdr:rowOff>
    </xdr:from>
    <xdr:to>
      <xdr:col>41</xdr:col>
      <xdr:colOff>50800</xdr:colOff>
      <xdr:row>40</xdr:row>
      <xdr:rowOff>106680</xdr:rowOff>
    </xdr:to>
    <xdr:cxnSp macro="">
      <xdr:nvCxnSpPr>
        <xdr:cNvPr id="138" name="直線コネクタ 137">
          <a:extLst>
            <a:ext uri="{FF2B5EF4-FFF2-40B4-BE49-F238E27FC236}">
              <a16:creationId xmlns:a16="http://schemas.microsoft.com/office/drawing/2014/main" id="{03DB5DD6-C278-4B91-B5E3-DFD17F636F18}"/>
            </a:ext>
          </a:extLst>
        </xdr:cNvPr>
        <xdr:cNvCxnSpPr/>
      </xdr:nvCxnSpPr>
      <xdr:spPr>
        <a:xfrm flipV="1">
          <a:off x="6972300" y="68618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a:extLst>
            <a:ext uri="{FF2B5EF4-FFF2-40B4-BE49-F238E27FC236}">
              <a16:creationId xmlns:a16="http://schemas.microsoft.com/office/drawing/2014/main" id="{3057B8EB-9B3A-4D1F-8FAF-6FE40914AA11}"/>
            </a:ext>
          </a:extLst>
        </xdr:cNvPr>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0" name="n_2aveValue【図書館】&#10;一人当たり面積">
          <a:extLst>
            <a:ext uri="{FF2B5EF4-FFF2-40B4-BE49-F238E27FC236}">
              <a16:creationId xmlns:a16="http://schemas.microsoft.com/office/drawing/2014/main" id="{AAD125FF-8FBE-48FD-A054-88473AB16889}"/>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1" name="n_3aveValue【図書館】&#10;一人当たり面積">
          <a:extLst>
            <a:ext uri="{FF2B5EF4-FFF2-40B4-BE49-F238E27FC236}">
              <a16:creationId xmlns:a16="http://schemas.microsoft.com/office/drawing/2014/main" id="{AF57A945-DB85-4D34-9F70-549C0C6E47B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2" name="n_4aveValue【図書館】&#10;一人当たり面積">
          <a:extLst>
            <a:ext uri="{FF2B5EF4-FFF2-40B4-BE49-F238E27FC236}">
              <a16:creationId xmlns:a16="http://schemas.microsoft.com/office/drawing/2014/main" id="{EE030C8D-E18B-412D-B07A-28970DCDF630}"/>
            </a:ext>
          </a:extLst>
        </xdr:cNvPr>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59707</xdr:rowOff>
    </xdr:from>
    <xdr:ext cx="469744" cy="259045"/>
    <xdr:sp macro="" textlink="">
      <xdr:nvSpPr>
        <xdr:cNvPr id="143" name="n_1mainValue【図書館】&#10;一人当たり面積">
          <a:extLst>
            <a:ext uri="{FF2B5EF4-FFF2-40B4-BE49-F238E27FC236}">
              <a16:creationId xmlns:a16="http://schemas.microsoft.com/office/drawing/2014/main" id="{9A4A2AC1-CF25-445A-BC7D-92C98AA1612C}"/>
            </a:ext>
          </a:extLst>
        </xdr:cNvPr>
        <xdr:cNvSpPr txBox="1"/>
      </xdr:nvSpPr>
      <xdr:spPr>
        <a:xfrm>
          <a:off x="93917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4" name="n_2mainValue【図書館】&#10;一人当たり面積">
          <a:extLst>
            <a:ext uri="{FF2B5EF4-FFF2-40B4-BE49-F238E27FC236}">
              <a16:creationId xmlns:a16="http://schemas.microsoft.com/office/drawing/2014/main" id="{79C2B7A4-0ADA-4795-8B5A-BA19EE7520E0}"/>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5" name="n_3mainValue【図書館】&#10;一人当たり面積">
          <a:extLst>
            <a:ext uri="{FF2B5EF4-FFF2-40B4-BE49-F238E27FC236}">
              <a16:creationId xmlns:a16="http://schemas.microsoft.com/office/drawing/2014/main" id="{3D507529-0129-4115-B103-12041A154961}"/>
            </a:ext>
          </a:extLst>
        </xdr:cNvPr>
        <xdr:cNvSpPr txBox="1"/>
      </xdr:nvSpPr>
      <xdr:spPr>
        <a:xfrm>
          <a:off x="7626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2557</xdr:rowOff>
    </xdr:from>
    <xdr:ext cx="469744" cy="259045"/>
    <xdr:sp macro="" textlink="">
      <xdr:nvSpPr>
        <xdr:cNvPr id="146" name="n_4mainValue【図書館】&#10;一人当たり面積">
          <a:extLst>
            <a:ext uri="{FF2B5EF4-FFF2-40B4-BE49-F238E27FC236}">
              <a16:creationId xmlns:a16="http://schemas.microsoft.com/office/drawing/2014/main" id="{B9B6C011-1BDF-4C4D-A2A9-86BFA6FFC5DD}"/>
            </a:ext>
          </a:extLst>
        </xdr:cNvPr>
        <xdr:cNvSpPr txBox="1"/>
      </xdr:nvSpPr>
      <xdr:spPr>
        <a:xfrm>
          <a:off x="6737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E3BDD0C-6E7A-488D-88C4-43D3E3221D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03648DB-4434-4281-915B-1A3E4B5176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CA71888-970D-472E-B290-F909BBF0CF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F690FF7-97A7-4A2F-BC82-9D4D0F0834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D8E93B4-8C32-4997-A673-93E33596DA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C84B7BD-A3A9-4C2A-9854-635108C5BC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921DA5E-6400-4786-93E9-61E4F3D404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2D580E5-AE26-4510-9398-2476C15125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89879EA-6037-4F40-8C40-32E895B75C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C05B88C-FBD3-40CB-AB60-DAE05A0515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BFDA763-571B-4AB9-BAF0-16DAF278D5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6855486-2DB9-4C3B-8800-946B9B6D9F5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37D8CDF-2B93-4955-8CC3-40DFC37F30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3C1FB34-BF7B-4DDE-AC85-10E33F0F54A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0E580BA-84BF-4959-8878-2AB052DA315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77FD1A3-1149-4E15-8AAD-81305821485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2F7E1F8-4745-4C7A-B229-A4092A24CC0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8DDEAB8-A140-42AA-AB29-11F6EF9AB6A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6637B73-BCA8-4F3B-991F-CDD6F218D91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B374D19-0F51-49BA-B1B0-C3FE0D59AEB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23B624D-C44D-4B12-9BC4-AF8F137A7D4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D34C782-9E7E-4678-9CF9-C5555A86E3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1BB0978-9D54-4CE5-9C16-7EB35E8B9C5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79DE7CB-E765-4D2A-AEDD-BD718A275B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58B96E0-6453-49B6-ADBE-D39E227B3D5C}"/>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01053EB-D448-4BC3-97ED-6523BA14FF7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C95A05C7-F57D-4565-BF9C-3A752FF75E9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1FB0E3E-A12B-47F9-81BC-A797C14116E1}"/>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B16952B6-EBF2-4959-9AC0-CB06284F9E61}"/>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DAD3899-14D4-4500-9F52-93B8E8B5491C}"/>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FB04D2FB-839A-4A85-9360-7A8376D19C1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30BAB02F-DDB7-4E5E-AE4B-9E46CEF31C9D}"/>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9" name="フローチャート: 判断 178">
          <a:extLst>
            <a:ext uri="{FF2B5EF4-FFF2-40B4-BE49-F238E27FC236}">
              <a16:creationId xmlns:a16="http://schemas.microsoft.com/office/drawing/2014/main" id="{5C228C17-D066-43BB-9168-0E449401680F}"/>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a16="http://schemas.microsoft.com/office/drawing/2014/main" id="{8979EB7A-E118-49DB-8FFE-F7E3A605A136}"/>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1" name="フローチャート: 判断 180">
          <a:extLst>
            <a:ext uri="{FF2B5EF4-FFF2-40B4-BE49-F238E27FC236}">
              <a16:creationId xmlns:a16="http://schemas.microsoft.com/office/drawing/2014/main" id="{0643912C-7101-4BB8-9F99-AB4DD255AA8E}"/>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320E281-7699-4C43-925C-EBEA4DD00F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0A95046-ABF6-462F-AFAF-08B851199B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4F94F3-7105-4513-9B50-C14D535594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B048DFA-174E-4BC1-9351-7E32461DFF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463F35-F83D-47E9-9B3D-07C145260D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187" name="楕円 186">
          <a:extLst>
            <a:ext uri="{FF2B5EF4-FFF2-40B4-BE49-F238E27FC236}">
              <a16:creationId xmlns:a16="http://schemas.microsoft.com/office/drawing/2014/main" id="{E5E95CF7-3DAB-42B0-B9E6-200F32A39CED}"/>
            </a:ext>
          </a:extLst>
        </xdr:cNvPr>
        <xdr:cNvSpPr/>
      </xdr:nvSpPr>
      <xdr:spPr>
        <a:xfrm>
          <a:off x="4584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D1CBDEB-79E1-4A13-A9B1-BD26C23528D0}"/>
            </a:ext>
          </a:extLst>
        </xdr:cNvPr>
        <xdr:cNvSpPr txBox="1"/>
      </xdr:nvSpPr>
      <xdr:spPr>
        <a:xfrm>
          <a:off x="4673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93980</xdr:rowOff>
    </xdr:from>
    <xdr:to>
      <xdr:col>20</xdr:col>
      <xdr:colOff>38100</xdr:colOff>
      <xdr:row>63</xdr:row>
      <xdr:rowOff>24130</xdr:rowOff>
    </xdr:to>
    <xdr:sp macro="" textlink="">
      <xdr:nvSpPr>
        <xdr:cNvPr id="189" name="楕円 188">
          <a:extLst>
            <a:ext uri="{FF2B5EF4-FFF2-40B4-BE49-F238E27FC236}">
              <a16:creationId xmlns:a16="http://schemas.microsoft.com/office/drawing/2014/main" id="{C9860164-FC37-4EA0-9154-3E803EC2E952}"/>
            </a:ext>
          </a:extLst>
        </xdr:cNvPr>
        <xdr:cNvSpPr/>
      </xdr:nvSpPr>
      <xdr:spPr>
        <a:xfrm>
          <a:off x="3746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144780</xdr:rowOff>
    </xdr:from>
    <xdr:to>
      <xdr:col>24</xdr:col>
      <xdr:colOff>63500</xdr:colOff>
      <xdr:row>63</xdr:row>
      <xdr:rowOff>13335</xdr:rowOff>
    </xdr:to>
    <xdr:cxnSp macro="">
      <xdr:nvCxnSpPr>
        <xdr:cNvPr id="190" name="直線コネクタ 189">
          <a:extLst>
            <a:ext uri="{FF2B5EF4-FFF2-40B4-BE49-F238E27FC236}">
              <a16:creationId xmlns:a16="http://schemas.microsoft.com/office/drawing/2014/main" id="{3AD72F76-FA37-47F2-BF72-D9461F23A925}"/>
            </a:ext>
          </a:extLst>
        </xdr:cNvPr>
        <xdr:cNvCxnSpPr/>
      </xdr:nvCxnSpPr>
      <xdr:spPr>
        <a:xfrm>
          <a:off x="3797300" y="10774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53975</xdr:rowOff>
    </xdr:from>
    <xdr:to>
      <xdr:col>15</xdr:col>
      <xdr:colOff>101600</xdr:colOff>
      <xdr:row>62</xdr:row>
      <xdr:rowOff>155575</xdr:rowOff>
    </xdr:to>
    <xdr:sp macro="" textlink="">
      <xdr:nvSpPr>
        <xdr:cNvPr id="191" name="楕円 190">
          <a:extLst>
            <a:ext uri="{FF2B5EF4-FFF2-40B4-BE49-F238E27FC236}">
              <a16:creationId xmlns:a16="http://schemas.microsoft.com/office/drawing/2014/main" id="{363ABF03-FA04-43AD-B985-D55850B9E63E}"/>
            </a:ext>
          </a:extLst>
        </xdr:cNvPr>
        <xdr:cNvSpPr/>
      </xdr:nvSpPr>
      <xdr:spPr>
        <a:xfrm>
          <a:off x="2857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144780</xdr:rowOff>
    </xdr:to>
    <xdr:cxnSp macro="">
      <xdr:nvCxnSpPr>
        <xdr:cNvPr id="192" name="直線コネクタ 191">
          <a:extLst>
            <a:ext uri="{FF2B5EF4-FFF2-40B4-BE49-F238E27FC236}">
              <a16:creationId xmlns:a16="http://schemas.microsoft.com/office/drawing/2014/main" id="{9E39C2D0-E8EE-471D-B6E4-C0596E20D6BB}"/>
            </a:ext>
          </a:extLst>
        </xdr:cNvPr>
        <xdr:cNvCxnSpPr/>
      </xdr:nvCxnSpPr>
      <xdr:spPr>
        <a:xfrm>
          <a:off x="2908300" y="10734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93" name="楕円 192">
          <a:extLst>
            <a:ext uri="{FF2B5EF4-FFF2-40B4-BE49-F238E27FC236}">
              <a16:creationId xmlns:a16="http://schemas.microsoft.com/office/drawing/2014/main" id="{C30D1884-817D-42CE-B088-695E646E2134}"/>
            </a:ext>
          </a:extLst>
        </xdr:cNvPr>
        <xdr:cNvSpPr/>
      </xdr:nvSpPr>
      <xdr:spPr>
        <a:xfrm>
          <a:off x="196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72390</xdr:rowOff>
    </xdr:from>
    <xdr:to>
      <xdr:col>15</xdr:col>
      <xdr:colOff>50800</xdr:colOff>
      <xdr:row>62</xdr:row>
      <xdr:rowOff>104775</xdr:rowOff>
    </xdr:to>
    <xdr:cxnSp macro="">
      <xdr:nvCxnSpPr>
        <xdr:cNvPr id="194" name="直線コネクタ 193">
          <a:extLst>
            <a:ext uri="{FF2B5EF4-FFF2-40B4-BE49-F238E27FC236}">
              <a16:creationId xmlns:a16="http://schemas.microsoft.com/office/drawing/2014/main" id="{D62D028F-568A-40FF-9B5F-1EA72F2EC950}"/>
            </a:ext>
          </a:extLst>
        </xdr:cNvPr>
        <xdr:cNvCxnSpPr/>
      </xdr:nvCxnSpPr>
      <xdr:spPr>
        <a:xfrm>
          <a:off x="2019300" y="107022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95" name="楕円 194">
          <a:extLst>
            <a:ext uri="{FF2B5EF4-FFF2-40B4-BE49-F238E27FC236}">
              <a16:creationId xmlns:a16="http://schemas.microsoft.com/office/drawing/2014/main" id="{AD08F1C6-0463-44F4-BC2F-CBB0EDA1B655}"/>
            </a:ext>
          </a:extLst>
        </xdr:cNvPr>
        <xdr:cNvSpPr/>
      </xdr:nvSpPr>
      <xdr:spPr>
        <a:xfrm>
          <a:off x="107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32385</xdr:rowOff>
    </xdr:from>
    <xdr:to>
      <xdr:col>10</xdr:col>
      <xdr:colOff>114300</xdr:colOff>
      <xdr:row>62</xdr:row>
      <xdr:rowOff>72390</xdr:rowOff>
    </xdr:to>
    <xdr:cxnSp macro="">
      <xdr:nvCxnSpPr>
        <xdr:cNvPr id="196" name="直線コネクタ 195">
          <a:extLst>
            <a:ext uri="{FF2B5EF4-FFF2-40B4-BE49-F238E27FC236}">
              <a16:creationId xmlns:a16="http://schemas.microsoft.com/office/drawing/2014/main" id="{2B50FDD6-E88E-4646-B2B7-68573F0D938D}"/>
            </a:ext>
          </a:extLst>
        </xdr:cNvPr>
        <xdr:cNvCxnSpPr/>
      </xdr:nvCxnSpPr>
      <xdr:spPr>
        <a:xfrm>
          <a:off x="1130300" y="10662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2EABAFEE-5BE8-4D8E-B241-EE2688130064}"/>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8" name="n_2aveValue【体育館・プール】&#10;有形固定資産減価償却率">
          <a:extLst>
            <a:ext uri="{FF2B5EF4-FFF2-40B4-BE49-F238E27FC236}">
              <a16:creationId xmlns:a16="http://schemas.microsoft.com/office/drawing/2014/main" id="{042CDBBC-4CB4-4010-AAB7-317859C4CF88}"/>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a:extLst>
            <a:ext uri="{FF2B5EF4-FFF2-40B4-BE49-F238E27FC236}">
              <a16:creationId xmlns:a16="http://schemas.microsoft.com/office/drawing/2014/main" id="{D0C56B93-A5CE-4390-96FF-0761A01D78C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0" name="n_4aveValue【体育館・プール】&#10;有形固定資産減価償却率">
          <a:extLst>
            <a:ext uri="{FF2B5EF4-FFF2-40B4-BE49-F238E27FC236}">
              <a16:creationId xmlns:a16="http://schemas.microsoft.com/office/drawing/2014/main" id="{1192B04C-5225-453E-BB6A-B9AD6C771BD8}"/>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15257</xdr:rowOff>
    </xdr:from>
    <xdr:ext cx="405111" cy="259045"/>
    <xdr:sp macro="" textlink="">
      <xdr:nvSpPr>
        <xdr:cNvPr id="201" name="n_1mainValue【体育館・プール】&#10;有形固定資産減価償却率">
          <a:extLst>
            <a:ext uri="{FF2B5EF4-FFF2-40B4-BE49-F238E27FC236}">
              <a16:creationId xmlns:a16="http://schemas.microsoft.com/office/drawing/2014/main" id="{79613C7E-EA73-44E2-B37A-57D51AE92675}"/>
            </a:ext>
          </a:extLst>
        </xdr:cNvPr>
        <xdr:cNvSpPr txBox="1"/>
      </xdr:nvSpPr>
      <xdr:spPr>
        <a:xfrm>
          <a:off x="3582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146702</xdr:rowOff>
    </xdr:from>
    <xdr:ext cx="405111" cy="259045"/>
    <xdr:sp macro="" textlink="">
      <xdr:nvSpPr>
        <xdr:cNvPr id="202" name="n_2mainValue【体育館・プール】&#10;有形固定資産減価償却率">
          <a:extLst>
            <a:ext uri="{FF2B5EF4-FFF2-40B4-BE49-F238E27FC236}">
              <a16:creationId xmlns:a16="http://schemas.microsoft.com/office/drawing/2014/main" id="{13FCF444-F404-46CE-9D54-A3099FF7BDE4}"/>
            </a:ext>
          </a:extLst>
        </xdr:cNvPr>
        <xdr:cNvSpPr txBox="1"/>
      </xdr:nvSpPr>
      <xdr:spPr>
        <a:xfrm>
          <a:off x="2705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114317</xdr:rowOff>
    </xdr:from>
    <xdr:ext cx="405111" cy="259045"/>
    <xdr:sp macro="" textlink="">
      <xdr:nvSpPr>
        <xdr:cNvPr id="203" name="n_3mainValue【体育館・プール】&#10;有形固定資産減価償却率">
          <a:extLst>
            <a:ext uri="{FF2B5EF4-FFF2-40B4-BE49-F238E27FC236}">
              <a16:creationId xmlns:a16="http://schemas.microsoft.com/office/drawing/2014/main" id="{297EE8EF-2C2C-45E9-B10E-ADE00EAB3E87}"/>
            </a:ext>
          </a:extLst>
        </xdr:cNvPr>
        <xdr:cNvSpPr txBox="1"/>
      </xdr:nvSpPr>
      <xdr:spPr>
        <a:xfrm>
          <a:off x="1816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4" name="n_4mainValue【体育館・プール】&#10;有形固定資産減価償却率">
          <a:extLst>
            <a:ext uri="{FF2B5EF4-FFF2-40B4-BE49-F238E27FC236}">
              <a16:creationId xmlns:a16="http://schemas.microsoft.com/office/drawing/2014/main" id="{D3E493FD-C0D6-4D58-8E48-7B5346A69A63}"/>
            </a:ext>
          </a:extLst>
        </xdr:cNvPr>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43FA847-7D05-4130-84EB-2678B16866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B312DC0-268A-4DA6-9C7E-7644C19BCB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3C00CCA-4A0B-45A3-92F9-93625FE83C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3CC4996-3ECE-46BF-95F1-DFE9A7548B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5318DE9-3BCC-4A70-9F2D-283736765C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F92BBA3-956B-4DB0-B89D-CEA644A4BD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8485A9F-3DB2-49B5-BDD7-69B8088240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0FF3CC0-00AC-4DAC-B57F-2DC1D94DC9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EBB5E02-38CB-4011-BAEA-0F90A19177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CC9530C-0FE2-410E-8968-AC80F2452C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CFF300B-DBAC-477B-B30D-017968F402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1425C9A-01AE-43FD-848E-67ADD6B9ECD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21B0977-1469-4849-976F-0399709B9F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2B2C483C-6D03-4B80-9714-4A2924EF851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3BC5A91-3D51-4DBE-8173-2A26BB529C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A4C8CE2C-67E6-4AE6-A49B-44E7407DB0F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006183C-EA51-44A1-9B1D-53FD6C83B3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9EF2F75-BC8F-4214-8D1F-77FB4C6B347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3B334FA-55C2-42AA-9FE7-4773158857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E31F6ED-5B44-4ACF-A08C-BB29B3136F4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2CF3460-7AC4-4B31-98F1-57A8BAFA32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8A55E7E-DAA8-42F7-9170-95BFD1454DF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A73DBDC-2203-4048-A74D-6B6B974B75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F0173DA2-595B-484C-AC76-4D7DC2F18157}"/>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FDC36B72-CB61-414E-BDB2-C08C2DA5FC4A}"/>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C88E1022-E64A-46A6-BF1E-AF83788BC923}"/>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907F433C-5F6C-4791-A5CC-BCF761911285}"/>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E2ACA0AD-6D82-497F-90D0-97389728AC2A}"/>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1D5A87C3-96BF-47A5-A1CE-B98CD91B3E7B}"/>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85DA37DA-17B5-4378-94A7-060650002124}"/>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4ACB8AB2-8217-48AA-B58D-F36F5BB94B54}"/>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6" name="フローチャート: 判断 235">
          <a:extLst>
            <a:ext uri="{FF2B5EF4-FFF2-40B4-BE49-F238E27FC236}">
              <a16:creationId xmlns:a16="http://schemas.microsoft.com/office/drawing/2014/main" id="{7A12F36C-6D2C-4D93-9D78-D91E9BB79656}"/>
            </a:ext>
          </a:extLst>
        </xdr:cNvPr>
        <xdr:cNvSpPr/>
      </xdr:nvSpPr>
      <xdr:spPr>
        <a:xfrm>
          <a:off x="8699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macro="" textlink="">
      <xdr:nvSpPr>
        <xdr:cNvPr id="237" name="フローチャート: 判断 236">
          <a:extLst>
            <a:ext uri="{FF2B5EF4-FFF2-40B4-BE49-F238E27FC236}">
              <a16:creationId xmlns:a16="http://schemas.microsoft.com/office/drawing/2014/main" id="{3834F8E4-E125-464D-90E6-C9C5CED0D37B}"/>
            </a:ext>
          </a:extLst>
        </xdr:cNvPr>
        <xdr:cNvSpPr/>
      </xdr:nvSpPr>
      <xdr:spPr>
        <a:xfrm>
          <a:off x="7810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38" name="フローチャート: 判断 237">
          <a:extLst>
            <a:ext uri="{FF2B5EF4-FFF2-40B4-BE49-F238E27FC236}">
              <a16:creationId xmlns:a16="http://schemas.microsoft.com/office/drawing/2014/main" id="{5D1D8E62-C23F-439C-8173-D0AC1CD1A39F}"/>
            </a:ext>
          </a:extLst>
        </xdr:cNvPr>
        <xdr:cNvSpPr/>
      </xdr:nvSpPr>
      <xdr:spPr>
        <a:xfrm>
          <a:off x="6921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8482DCE-52D3-4FD1-925D-1E68F81362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A75A51-32A7-42E4-9E19-EB62375A18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915BA64-451C-4AD7-9A01-4772D0CE55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C06E0FF-A472-42DA-96C2-FBF711BA22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A8C7F9-06F7-4686-ABC1-6314622A84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109601</xdr:rowOff>
    </xdr:from>
    <xdr:to>
      <xdr:col>55</xdr:col>
      <xdr:colOff>50800</xdr:colOff>
      <xdr:row>64</xdr:row>
      <xdr:rowOff>39751</xdr:rowOff>
    </xdr:to>
    <xdr:sp macro="" textlink="">
      <xdr:nvSpPr>
        <xdr:cNvPr id="244" name="楕円 243">
          <a:extLst>
            <a:ext uri="{FF2B5EF4-FFF2-40B4-BE49-F238E27FC236}">
              <a16:creationId xmlns:a16="http://schemas.microsoft.com/office/drawing/2014/main" id="{BF8A2B32-8B48-4E37-9997-0DC0D42D066E}"/>
            </a:ext>
          </a:extLst>
        </xdr:cNvPr>
        <xdr:cNvSpPr/>
      </xdr:nvSpPr>
      <xdr:spPr>
        <a:xfrm>
          <a:off x="104267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24528</xdr:rowOff>
    </xdr:from>
    <xdr:ext cx="469744" cy="259045"/>
    <xdr:sp macro="" textlink="">
      <xdr:nvSpPr>
        <xdr:cNvPr id="245" name="【体育館・プール】&#10;一人当たり面積該当値テキスト">
          <a:extLst>
            <a:ext uri="{FF2B5EF4-FFF2-40B4-BE49-F238E27FC236}">
              <a16:creationId xmlns:a16="http://schemas.microsoft.com/office/drawing/2014/main" id="{9ADBEBEB-4553-4B30-AA7F-570C97F61AF3}"/>
            </a:ext>
          </a:extLst>
        </xdr:cNvPr>
        <xdr:cNvSpPr txBox="1"/>
      </xdr:nvSpPr>
      <xdr:spPr>
        <a:xfrm>
          <a:off x="10515600" y="1082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111125</xdr:rowOff>
    </xdr:from>
    <xdr:to>
      <xdr:col>50</xdr:col>
      <xdr:colOff>165100</xdr:colOff>
      <xdr:row>64</xdr:row>
      <xdr:rowOff>41275</xdr:rowOff>
    </xdr:to>
    <xdr:sp macro="" textlink="">
      <xdr:nvSpPr>
        <xdr:cNvPr id="246" name="楕円 245">
          <a:extLst>
            <a:ext uri="{FF2B5EF4-FFF2-40B4-BE49-F238E27FC236}">
              <a16:creationId xmlns:a16="http://schemas.microsoft.com/office/drawing/2014/main" id="{F00BC23D-90ED-47F0-8B37-15AB2177EB29}"/>
            </a:ext>
          </a:extLst>
        </xdr:cNvPr>
        <xdr:cNvSpPr/>
      </xdr:nvSpPr>
      <xdr:spPr>
        <a:xfrm>
          <a:off x="9588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160401</xdr:rowOff>
    </xdr:from>
    <xdr:to>
      <xdr:col>55</xdr:col>
      <xdr:colOff>0</xdr:colOff>
      <xdr:row>63</xdr:row>
      <xdr:rowOff>161925</xdr:rowOff>
    </xdr:to>
    <xdr:cxnSp macro="">
      <xdr:nvCxnSpPr>
        <xdr:cNvPr id="247" name="直線コネクタ 246">
          <a:extLst>
            <a:ext uri="{FF2B5EF4-FFF2-40B4-BE49-F238E27FC236}">
              <a16:creationId xmlns:a16="http://schemas.microsoft.com/office/drawing/2014/main" id="{D4BAFD8F-D43E-4C9C-BE1D-F022713BC4F5}"/>
            </a:ext>
          </a:extLst>
        </xdr:cNvPr>
        <xdr:cNvCxnSpPr/>
      </xdr:nvCxnSpPr>
      <xdr:spPr>
        <a:xfrm flipV="1">
          <a:off x="9639300" y="1096175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112649</xdr:rowOff>
    </xdr:from>
    <xdr:to>
      <xdr:col>46</xdr:col>
      <xdr:colOff>38100</xdr:colOff>
      <xdr:row>64</xdr:row>
      <xdr:rowOff>42799</xdr:rowOff>
    </xdr:to>
    <xdr:sp macro="" textlink="">
      <xdr:nvSpPr>
        <xdr:cNvPr id="248" name="楕円 247">
          <a:extLst>
            <a:ext uri="{FF2B5EF4-FFF2-40B4-BE49-F238E27FC236}">
              <a16:creationId xmlns:a16="http://schemas.microsoft.com/office/drawing/2014/main" id="{1A49ACA7-B19A-4C87-A4A5-AC2A40D851FA}"/>
            </a:ext>
          </a:extLst>
        </xdr:cNvPr>
        <xdr:cNvSpPr/>
      </xdr:nvSpPr>
      <xdr:spPr>
        <a:xfrm>
          <a:off x="8699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161925</xdr:rowOff>
    </xdr:from>
    <xdr:to>
      <xdr:col>50</xdr:col>
      <xdr:colOff>114300</xdr:colOff>
      <xdr:row>63</xdr:row>
      <xdr:rowOff>163449</xdr:rowOff>
    </xdr:to>
    <xdr:cxnSp macro="">
      <xdr:nvCxnSpPr>
        <xdr:cNvPr id="249" name="直線コネクタ 248">
          <a:extLst>
            <a:ext uri="{FF2B5EF4-FFF2-40B4-BE49-F238E27FC236}">
              <a16:creationId xmlns:a16="http://schemas.microsoft.com/office/drawing/2014/main" id="{A63CD500-94C1-48A5-8893-A462076DAD50}"/>
            </a:ext>
          </a:extLst>
        </xdr:cNvPr>
        <xdr:cNvCxnSpPr/>
      </xdr:nvCxnSpPr>
      <xdr:spPr>
        <a:xfrm flipV="1">
          <a:off x="8750300" y="109632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113792</xdr:rowOff>
    </xdr:from>
    <xdr:to>
      <xdr:col>41</xdr:col>
      <xdr:colOff>101600</xdr:colOff>
      <xdr:row>64</xdr:row>
      <xdr:rowOff>43942</xdr:rowOff>
    </xdr:to>
    <xdr:sp macro="" textlink="">
      <xdr:nvSpPr>
        <xdr:cNvPr id="250" name="楕円 249">
          <a:extLst>
            <a:ext uri="{FF2B5EF4-FFF2-40B4-BE49-F238E27FC236}">
              <a16:creationId xmlns:a16="http://schemas.microsoft.com/office/drawing/2014/main" id="{02B3CFB8-F077-4B6C-92F7-9C20864D7E04}"/>
            </a:ext>
          </a:extLst>
        </xdr:cNvPr>
        <xdr:cNvSpPr/>
      </xdr:nvSpPr>
      <xdr:spPr>
        <a:xfrm>
          <a:off x="7810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163449</xdr:rowOff>
    </xdr:from>
    <xdr:to>
      <xdr:col>45</xdr:col>
      <xdr:colOff>177800</xdr:colOff>
      <xdr:row>63</xdr:row>
      <xdr:rowOff>164592</xdr:rowOff>
    </xdr:to>
    <xdr:cxnSp macro="">
      <xdr:nvCxnSpPr>
        <xdr:cNvPr id="251" name="直線コネクタ 250">
          <a:extLst>
            <a:ext uri="{FF2B5EF4-FFF2-40B4-BE49-F238E27FC236}">
              <a16:creationId xmlns:a16="http://schemas.microsoft.com/office/drawing/2014/main" id="{E855C173-5345-4CCA-B97E-4C88529B090C}"/>
            </a:ext>
          </a:extLst>
        </xdr:cNvPr>
        <xdr:cNvCxnSpPr/>
      </xdr:nvCxnSpPr>
      <xdr:spPr>
        <a:xfrm flipV="1">
          <a:off x="7861300" y="109647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115316</xdr:rowOff>
    </xdr:from>
    <xdr:to>
      <xdr:col>36</xdr:col>
      <xdr:colOff>165100</xdr:colOff>
      <xdr:row>64</xdr:row>
      <xdr:rowOff>45466</xdr:rowOff>
    </xdr:to>
    <xdr:sp macro="" textlink="">
      <xdr:nvSpPr>
        <xdr:cNvPr id="252" name="楕円 251">
          <a:extLst>
            <a:ext uri="{FF2B5EF4-FFF2-40B4-BE49-F238E27FC236}">
              <a16:creationId xmlns:a16="http://schemas.microsoft.com/office/drawing/2014/main" id="{D9847D29-BE89-4719-BB1C-C24A60E6CEB2}"/>
            </a:ext>
          </a:extLst>
        </xdr:cNvPr>
        <xdr:cNvSpPr/>
      </xdr:nvSpPr>
      <xdr:spPr>
        <a:xfrm>
          <a:off x="6921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164592</xdr:rowOff>
    </xdr:from>
    <xdr:to>
      <xdr:col>41</xdr:col>
      <xdr:colOff>50800</xdr:colOff>
      <xdr:row>63</xdr:row>
      <xdr:rowOff>166116</xdr:rowOff>
    </xdr:to>
    <xdr:cxnSp macro="">
      <xdr:nvCxnSpPr>
        <xdr:cNvPr id="253" name="直線コネクタ 252">
          <a:extLst>
            <a:ext uri="{FF2B5EF4-FFF2-40B4-BE49-F238E27FC236}">
              <a16:creationId xmlns:a16="http://schemas.microsoft.com/office/drawing/2014/main" id="{7001B167-0788-4E2E-B7EF-A33896B99730}"/>
            </a:ext>
          </a:extLst>
        </xdr:cNvPr>
        <xdr:cNvCxnSpPr/>
      </xdr:nvCxnSpPr>
      <xdr:spPr>
        <a:xfrm flipV="1">
          <a:off x="6972300" y="10965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4050F5BA-D180-487D-8758-478706EA4AA7}"/>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8272</xdr:rowOff>
    </xdr:from>
    <xdr:ext cx="469744" cy="259045"/>
    <xdr:sp macro="" textlink="">
      <xdr:nvSpPr>
        <xdr:cNvPr id="255" name="n_2aveValue【体育館・プール】&#10;一人当たり面積">
          <a:extLst>
            <a:ext uri="{FF2B5EF4-FFF2-40B4-BE49-F238E27FC236}">
              <a16:creationId xmlns:a16="http://schemas.microsoft.com/office/drawing/2014/main" id="{D9D3221F-C2FC-4491-BACF-945CC6CEEBDD}"/>
            </a:ext>
          </a:extLst>
        </xdr:cNvPr>
        <xdr:cNvSpPr txBox="1"/>
      </xdr:nvSpPr>
      <xdr:spPr>
        <a:xfrm>
          <a:off x="8515427" y="1063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4081</xdr:rowOff>
    </xdr:from>
    <xdr:ext cx="469744" cy="259045"/>
    <xdr:sp macro="" textlink="">
      <xdr:nvSpPr>
        <xdr:cNvPr id="256" name="n_3aveValue【体育館・プール】&#10;一人当たり面積">
          <a:extLst>
            <a:ext uri="{FF2B5EF4-FFF2-40B4-BE49-F238E27FC236}">
              <a16:creationId xmlns:a16="http://schemas.microsoft.com/office/drawing/2014/main" id="{07A50FF9-6D6A-45C0-93C2-A221B177723A}"/>
            </a:ext>
          </a:extLst>
        </xdr:cNvPr>
        <xdr:cNvSpPr txBox="1"/>
      </xdr:nvSpPr>
      <xdr:spPr>
        <a:xfrm>
          <a:off x="7626427" y="106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12844</xdr:rowOff>
    </xdr:from>
    <xdr:ext cx="469744" cy="259045"/>
    <xdr:sp macro="" textlink="">
      <xdr:nvSpPr>
        <xdr:cNvPr id="257" name="n_4aveValue【体育館・プール】&#10;一人当たり面積">
          <a:extLst>
            <a:ext uri="{FF2B5EF4-FFF2-40B4-BE49-F238E27FC236}">
              <a16:creationId xmlns:a16="http://schemas.microsoft.com/office/drawing/2014/main" id="{A39716C4-7E4D-44C3-A10F-635810AF5B0A}"/>
            </a:ext>
          </a:extLst>
        </xdr:cNvPr>
        <xdr:cNvSpPr txBox="1"/>
      </xdr:nvSpPr>
      <xdr:spPr>
        <a:xfrm>
          <a:off x="6737427" y="1064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32402</xdr:rowOff>
    </xdr:from>
    <xdr:ext cx="469744" cy="259045"/>
    <xdr:sp macro="" textlink="">
      <xdr:nvSpPr>
        <xdr:cNvPr id="258" name="n_1mainValue【体育館・プール】&#10;一人当たり面積">
          <a:extLst>
            <a:ext uri="{FF2B5EF4-FFF2-40B4-BE49-F238E27FC236}">
              <a16:creationId xmlns:a16="http://schemas.microsoft.com/office/drawing/2014/main" id="{028D68E7-9925-47FC-8064-388A2D73517C}"/>
            </a:ext>
          </a:extLst>
        </xdr:cNvPr>
        <xdr:cNvSpPr txBox="1"/>
      </xdr:nvSpPr>
      <xdr:spPr>
        <a:xfrm>
          <a:off x="93917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33926</xdr:rowOff>
    </xdr:from>
    <xdr:ext cx="469744" cy="259045"/>
    <xdr:sp macro="" textlink="">
      <xdr:nvSpPr>
        <xdr:cNvPr id="259" name="n_2mainValue【体育館・プール】&#10;一人当たり面積">
          <a:extLst>
            <a:ext uri="{FF2B5EF4-FFF2-40B4-BE49-F238E27FC236}">
              <a16:creationId xmlns:a16="http://schemas.microsoft.com/office/drawing/2014/main" id="{45F46079-1007-4586-AAF2-A916FC613198}"/>
            </a:ext>
          </a:extLst>
        </xdr:cNvPr>
        <xdr:cNvSpPr txBox="1"/>
      </xdr:nvSpPr>
      <xdr:spPr>
        <a:xfrm>
          <a:off x="8515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35069</xdr:rowOff>
    </xdr:from>
    <xdr:ext cx="469744" cy="259045"/>
    <xdr:sp macro="" textlink="">
      <xdr:nvSpPr>
        <xdr:cNvPr id="260" name="n_3mainValue【体育館・プール】&#10;一人当たり面積">
          <a:extLst>
            <a:ext uri="{FF2B5EF4-FFF2-40B4-BE49-F238E27FC236}">
              <a16:creationId xmlns:a16="http://schemas.microsoft.com/office/drawing/2014/main" id="{FC16FC3E-4CE3-4957-8A30-060D053F1453}"/>
            </a:ext>
          </a:extLst>
        </xdr:cNvPr>
        <xdr:cNvSpPr txBox="1"/>
      </xdr:nvSpPr>
      <xdr:spPr>
        <a:xfrm>
          <a:off x="76264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36593</xdr:rowOff>
    </xdr:from>
    <xdr:ext cx="469744" cy="259045"/>
    <xdr:sp macro="" textlink="">
      <xdr:nvSpPr>
        <xdr:cNvPr id="261" name="n_4mainValue【体育館・プール】&#10;一人当たり面積">
          <a:extLst>
            <a:ext uri="{FF2B5EF4-FFF2-40B4-BE49-F238E27FC236}">
              <a16:creationId xmlns:a16="http://schemas.microsoft.com/office/drawing/2014/main" id="{2CAC9B45-0E6B-4B75-899B-266BA5530075}"/>
            </a:ext>
          </a:extLst>
        </xdr:cNvPr>
        <xdr:cNvSpPr txBox="1"/>
      </xdr:nvSpPr>
      <xdr:spPr>
        <a:xfrm>
          <a:off x="67374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5E4BA6D-0135-4281-8E58-2651369F14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7CB0FD3-148C-4477-8748-7D47F579FB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CA88A49-632E-4C89-BFFC-59DB909AA4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42DB3BA-1A16-4B77-969C-A686DEF345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237D4CF-5DB1-4A88-8C82-C9058DB300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B77C2A6-E792-41DD-8493-98E58BC802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F003157-53F5-425D-8677-F43FC54B88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D0351BB-ACBB-4557-A45E-AF3FF7CC92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21C0ED4-9B96-492B-A441-BBBB43B9F78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95E027D-2817-47CA-AFD9-05F3B2D502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334E9FE-8B71-4559-A033-2A2D755C9C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456451D-8366-4E93-85B2-929F4DAA841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7259A23-5D9C-4083-B4BF-3FB27C4DEF5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B049B7D-6C55-4598-BC14-AC6DA068714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AF1CE5C-642E-4D2D-87CD-0560F7A9EF2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CB79492-3754-45A0-B7E9-82DCB197442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3E1D5D6-AE29-42CD-924D-08395CE75C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B4263E5-B811-425D-9938-FD4177707E1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644FE10-02CE-4B3E-9B7C-E576A2F54DC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94931B0-20A9-4EF3-8327-9042038CCB7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A7D766F-5E7A-49E3-BF84-A9FFD0A99C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102BEF7-C4D0-41CC-B244-709FF9216EA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6606435-7B46-4479-86AF-6BB96C13803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FB9DB91-8F0E-4893-9872-A5E796EEEE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A3026F3-95E7-4BF6-88A3-00F0976AFC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A0A6106-62A6-4C6B-ADFA-DD4D10501F89}"/>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B58EDEF4-4516-4C25-AD44-44027660441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74529C7-BF04-4ACB-AB3F-BE94E2FBE72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257B60F-8AAA-4C0E-AE82-29EC774EAB6D}"/>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B356D630-F4A7-48C8-83AD-8516764F10F8}"/>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36F9F1F7-C11E-453C-BED3-19F62AFCB4CE}"/>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4BF88E37-0E6A-4BDB-B75A-2F45FE55A2B1}"/>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737DC61E-4568-44B9-9156-54C35A366E75}"/>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59145</xdr:rowOff>
    </xdr:from>
    <xdr:to>
      <xdr:col>15</xdr:col>
      <xdr:colOff>101600</xdr:colOff>
      <xdr:row>83</xdr:row>
      <xdr:rowOff>160745</xdr:rowOff>
    </xdr:to>
    <xdr:sp macro="" textlink="">
      <xdr:nvSpPr>
        <xdr:cNvPr id="295" name="フローチャート: 判断 294">
          <a:extLst>
            <a:ext uri="{FF2B5EF4-FFF2-40B4-BE49-F238E27FC236}">
              <a16:creationId xmlns:a16="http://schemas.microsoft.com/office/drawing/2014/main" id="{EC657331-6B82-4C3A-BCC9-67BCC456739C}"/>
            </a:ext>
          </a:extLst>
        </xdr:cNvPr>
        <xdr:cNvSpPr/>
      </xdr:nvSpPr>
      <xdr:spPr>
        <a:xfrm>
          <a:off x="2857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6" name="フローチャート: 判断 295">
          <a:extLst>
            <a:ext uri="{FF2B5EF4-FFF2-40B4-BE49-F238E27FC236}">
              <a16:creationId xmlns:a16="http://schemas.microsoft.com/office/drawing/2014/main" id="{AB0E6602-7AB7-4218-9ABA-D6BCB54B4B13}"/>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19957</xdr:rowOff>
    </xdr:from>
    <xdr:to>
      <xdr:col>6</xdr:col>
      <xdr:colOff>38100</xdr:colOff>
      <xdr:row>83</xdr:row>
      <xdr:rowOff>121557</xdr:rowOff>
    </xdr:to>
    <xdr:sp macro="" textlink="">
      <xdr:nvSpPr>
        <xdr:cNvPr id="297" name="フローチャート: 判断 296">
          <a:extLst>
            <a:ext uri="{FF2B5EF4-FFF2-40B4-BE49-F238E27FC236}">
              <a16:creationId xmlns:a16="http://schemas.microsoft.com/office/drawing/2014/main" id="{F8D39C50-05B5-4045-9CF2-F98409624D82}"/>
            </a:ext>
          </a:extLst>
        </xdr:cNvPr>
        <xdr:cNvSpPr/>
      </xdr:nvSpPr>
      <xdr:spPr>
        <a:xfrm>
          <a:off x="1079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0370127-D777-418F-B56E-9A9E8BA962E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C7A240-5D99-49B2-B0A4-07BB8A0886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23D19B3-255D-442E-8D67-FC6E7876E4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487A28-33EA-4908-9DEE-6DC9743E369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490FD9-A891-4CA1-8506-62DAD4885E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363</xdr:rowOff>
    </xdr:from>
    <xdr:to>
      <xdr:col>24</xdr:col>
      <xdr:colOff>114300</xdr:colOff>
      <xdr:row>85</xdr:row>
      <xdr:rowOff>101963</xdr:rowOff>
    </xdr:to>
    <xdr:sp macro="" textlink="">
      <xdr:nvSpPr>
        <xdr:cNvPr id="303" name="楕円 302">
          <a:extLst>
            <a:ext uri="{FF2B5EF4-FFF2-40B4-BE49-F238E27FC236}">
              <a16:creationId xmlns:a16="http://schemas.microsoft.com/office/drawing/2014/main" id="{720D94C4-8E08-4658-B8E1-E6337C3493C5}"/>
            </a:ext>
          </a:extLst>
        </xdr:cNvPr>
        <xdr:cNvSpPr/>
      </xdr:nvSpPr>
      <xdr:spPr>
        <a:xfrm>
          <a:off x="4584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150240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FC282D4-ECFE-4AEF-BD44-D0984517136A}"/>
            </a:ext>
          </a:extLst>
        </xdr:cNvPr>
        <xdr:cNvSpPr txBox="1"/>
      </xdr:nvSpPr>
      <xdr:spPr>
        <a:xfrm>
          <a:off x="4673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140788</xdr:rowOff>
    </xdr:from>
    <xdr:to>
      <xdr:col>20</xdr:col>
      <xdr:colOff>38100</xdr:colOff>
      <xdr:row>85</xdr:row>
      <xdr:rowOff>70938</xdr:rowOff>
    </xdr:to>
    <xdr:sp macro="" textlink="">
      <xdr:nvSpPr>
        <xdr:cNvPr id="305" name="楕円 304">
          <a:extLst>
            <a:ext uri="{FF2B5EF4-FFF2-40B4-BE49-F238E27FC236}">
              <a16:creationId xmlns:a16="http://schemas.microsoft.com/office/drawing/2014/main" id="{3954C289-341B-4D66-BC5F-7E9E25CD06E5}"/>
            </a:ext>
          </a:extLst>
        </xdr:cNvPr>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20138</xdr:rowOff>
    </xdr:from>
    <xdr:to>
      <xdr:col>24</xdr:col>
      <xdr:colOff>63500</xdr:colOff>
      <xdr:row>85</xdr:row>
      <xdr:rowOff>51163</xdr:rowOff>
    </xdr:to>
    <xdr:cxnSp macro="">
      <xdr:nvCxnSpPr>
        <xdr:cNvPr id="306" name="直線コネクタ 305">
          <a:extLst>
            <a:ext uri="{FF2B5EF4-FFF2-40B4-BE49-F238E27FC236}">
              <a16:creationId xmlns:a16="http://schemas.microsoft.com/office/drawing/2014/main" id="{7DBD671A-B032-4BB5-BBB8-BFA76219EEF2}"/>
            </a:ext>
          </a:extLst>
        </xdr:cNvPr>
        <xdr:cNvCxnSpPr/>
      </xdr:nvCxnSpPr>
      <xdr:spPr>
        <a:xfrm>
          <a:off x="3797300" y="145933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108131</xdr:rowOff>
    </xdr:from>
    <xdr:to>
      <xdr:col>15</xdr:col>
      <xdr:colOff>101600</xdr:colOff>
      <xdr:row>85</xdr:row>
      <xdr:rowOff>38281</xdr:rowOff>
    </xdr:to>
    <xdr:sp macro="" textlink="">
      <xdr:nvSpPr>
        <xdr:cNvPr id="307" name="楕円 306">
          <a:extLst>
            <a:ext uri="{FF2B5EF4-FFF2-40B4-BE49-F238E27FC236}">
              <a16:creationId xmlns:a16="http://schemas.microsoft.com/office/drawing/2014/main" id="{5712AC89-D429-4149-8D65-D47D60EA457E}"/>
            </a:ext>
          </a:extLst>
        </xdr:cNvPr>
        <xdr:cNvSpPr/>
      </xdr:nvSpPr>
      <xdr:spPr>
        <a:xfrm>
          <a:off x="2857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158931</xdr:rowOff>
    </xdr:from>
    <xdr:to>
      <xdr:col>19</xdr:col>
      <xdr:colOff>177800</xdr:colOff>
      <xdr:row>85</xdr:row>
      <xdr:rowOff>20138</xdr:rowOff>
    </xdr:to>
    <xdr:cxnSp macro="">
      <xdr:nvCxnSpPr>
        <xdr:cNvPr id="308" name="直線コネクタ 307">
          <a:extLst>
            <a:ext uri="{FF2B5EF4-FFF2-40B4-BE49-F238E27FC236}">
              <a16:creationId xmlns:a16="http://schemas.microsoft.com/office/drawing/2014/main" id="{85F7B199-6257-4D85-9230-B92827C0FD00}"/>
            </a:ext>
          </a:extLst>
        </xdr:cNvPr>
        <xdr:cNvCxnSpPr/>
      </xdr:nvCxnSpPr>
      <xdr:spPr>
        <a:xfrm>
          <a:off x="2908300" y="1456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75474</xdr:rowOff>
    </xdr:from>
    <xdr:to>
      <xdr:col>10</xdr:col>
      <xdr:colOff>165100</xdr:colOff>
      <xdr:row>85</xdr:row>
      <xdr:rowOff>5624</xdr:rowOff>
    </xdr:to>
    <xdr:sp macro="" textlink="">
      <xdr:nvSpPr>
        <xdr:cNvPr id="309" name="楕円 308">
          <a:extLst>
            <a:ext uri="{FF2B5EF4-FFF2-40B4-BE49-F238E27FC236}">
              <a16:creationId xmlns:a16="http://schemas.microsoft.com/office/drawing/2014/main" id="{37882514-C0CD-49F0-8D9C-96281B8E443F}"/>
            </a:ext>
          </a:extLst>
        </xdr:cNvPr>
        <xdr:cNvSpPr/>
      </xdr:nvSpPr>
      <xdr:spPr>
        <a:xfrm>
          <a:off x="1968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126274</xdr:rowOff>
    </xdr:from>
    <xdr:to>
      <xdr:col>15</xdr:col>
      <xdr:colOff>50800</xdr:colOff>
      <xdr:row>84</xdr:row>
      <xdr:rowOff>158931</xdr:rowOff>
    </xdr:to>
    <xdr:cxnSp macro="">
      <xdr:nvCxnSpPr>
        <xdr:cNvPr id="310" name="直線コネクタ 309">
          <a:extLst>
            <a:ext uri="{FF2B5EF4-FFF2-40B4-BE49-F238E27FC236}">
              <a16:creationId xmlns:a16="http://schemas.microsoft.com/office/drawing/2014/main" id="{665A5B76-2478-4580-9D1F-9F8F0980F85C}"/>
            </a:ext>
          </a:extLst>
        </xdr:cNvPr>
        <xdr:cNvCxnSpPr/>
      </xdr:nvCxnSpPr>
      <xdr:spPr>
        <a:xfrm>
          <a:off x="2019300" y="1452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29755</xdr:rowOff>
    </xdr:from>
    <xdr:to>
      <xdr:col>6</xdr:col>
      <xdr:colOff>38100</xdr:colOff>
      <xdr:row>84</xdr:row>
      <xdr:rowOff>131355</xdr:rowOff>
    </xdr:to>
    <xdr:sp macro="" textlink="">
      <xdr:nvSpPr>
        <xdr:cNvPr id="311" name="楕円 310">
          <a:extLst>
            <a:ext uri="{FF2B5EF4-FFF2-40B4-BE49-F238E27FC236}">
              <a16:creationId xmlns:a16="http://schemas.microsoft.com/office/drawing/2014/main" id="{0097E469-854E-4BB7-8CD7-3646AD7A8104}"/>
            </a:ext>
          </a:extLst>
        </xdr:cNvPr>
        <xdr:cNvSpPr/>
      </xdr:nvSpPr>
      <xdr:spPr>
        <a:xfrm>
          <a:off x="1079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80555</xdr:rowOff>
    </xdr:from>
    <xdr:to>
      <xdr:col>10</xdr:col>
      <xdr:colOff>114300</xdr:colOff>
      <xdr:row>84</xdr:row>
      <xdr:rowOff>126274</xdr:rowOff>
    </xdr:to>
    <xdr:cxnSp macro="">
      <xdr:nvCxnSpPr>
        <xdr:cNvPr id="312" name="直線コネクタ 311">
          <a:extLst>
            <a:ext uri="{FF2B5EF4-FFF2-40B4-BE49-F238E27FC236}">
              <a16:creationId xmlns:a16="http://schemas.microsoft.com/office/drawing/2014/main" id="{DC0CC8A4-1C74-4E85-BCE8-731554A1D52F}"/>
            </a:ext>
          </a:extLst>
        </xdr:cNvPr>
        <xdr:cNvCxnSpPr/>
      </xdr:nvCxnSpPr>
      <xdr:spPr>
        <a:xfrm>
          <a:off x="1130300" y="144823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B8616651-2D4E-46BF-BAB6-2A1A7542DE79}"/>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5822</xdr:rowOff>
    </xdr:from>
    <xdr:ext cx="405111" cy="259045"/>
    <xdr:sp macro="" textlink="">
      <xdr:nvSpPr>
        <xdr:cNvPr id="314" name="n_2aveValue【福祉施設】&#10;有形固定資産減価償却率">
          <a:extLst>
            <a:ext uri="{FF2B5EF4-FFF2-40B4-BE49-F238E27FC236}">
              <a16:creationId xmlns:a16="http://schemas.microsoft.com/office/drawing/2014/main" id="{49F7564B-CDF1-42D1-A422-1F2BC50BCB43}"/>
            </a:ext>
          </a:extLst>
        </xdr:cNvPr>
        <xdr:cNvSpPr txBox="1"/>
      </xdr:nvSpPr>
      <xdr:spPr>
        <a:xfrm>
          <a:off x="2705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5" name="n_3aveValue【福祉施設】&#10;有形固定資産減価償却率">
          <a:extLst>
            <a:ext uri="{FF2B5EF4-FFF2-40B4-BE49-F238E27FC236}">
              <a16:creationId xmlns:a16="http://schemas.microsoft.com/office/drawing/2014/main" id="{569823DD-2EEF-42FB-8734-C77AB327E3D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138084</xdr:rowOff>
    </xdr:from>
    <xdr:ext cx="405111" cy="259045"/>
    <xdr:sp macro="" textlink="">
      <xdr:nvSpPr>
        <xdr:cNvPr id="316" name="n_4aveValue【福祉施設】&#10;有形固定資産減価償却率">
          <a:extLst>
            <a:ext uri="{FF2B5EF4-FFF2-40B4-BE49-F238E27FC236}">
              <a16:creationId xmlns:a16="http://schemas.microsoft.com/office/drawing/2014/main" id="{9E957D0A-16EF-40DB-A08D-374C23653AFE}"/>
            </a:ext>
          </a:extLst>
        </xdr:cNvPr>
        <xdr:cNvSpPr txBox="1"/>
      </xdr:nvSpPr>
      <xdr:spPr>
        <a:xfrm>
          <a:off x="927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62065</xdr:rowOff>
    </xdr:from>
    <xdr:ext cx="405111" cy="259045"/>
    <xdr:sp macro="" textlink="">
      <xdr:nvSpPr>
        <xdr:cNvPr id="317" name="n_1mainValue【福祉施設】&#10;有形固定資産減価償却率">
          <a:extLst>
            <a:ext uri="{FF2B5EF4-FFF2-40B4-BE49-F238E27FC236}">
              <a16:creationId xmlns:a16="http://schemas.microsoft.com/office/drawing/2014/main" id="{C8DCC31D-93AB-4A1D-9E91-7CE187F26326}"/>
            </a:ext>
          </a:extLst>
        </xdr:cNvPr>
        <xdr:cNvSpPr txBox="1"/>
      </xdr:nvSpPr>
      <xdr:spPr>
        <a:xfrm>
          <a:off x="35820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29408</xdr:rowOff>
    </xdr:from>
    <xdr:ext cx="405111" cy="259045"/>
    <xdr:sp macro="" textlink="">
      <xdr:nvSpPr>
        <xdr:cNvPr id="318" name="n_2mainValue【福祉施設】&#10;有形固定資産減価償却率">
          <a:extLst>
            <a:ext uri="{FF2B5EF4-FFF2-40B4-BE49-F238E27FC236}">
              <a16:creationId xmlns:a16="http://schemas.microsoft.com/office/drawing/2014/main" id="{A3D8743E-BCBD-4882-8DC1-BA428C73BDFD}"/>
            </a:ext>
          </a:extLst>
        </xdr:cNvPr>
        <xdr:cNvSpPr txBox="1"/>
      </xdr:nvSpPr>
      <xdr:spPr>
        <a:xfrm>
          <a:off x="2705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168201</xdr:rowOff>
    </xdr:from>
    <xdr:ext cx="405111" cy="259045"/>
    <xdr:sp macro="" textlink="">
      <xdr:nvSpPr>
        <xdr:cNvPr id="319" name="n_3mainValue【福祉施設】&#10;有形固定資産減価償却率">
          <a:extLst>
            <a:ext uri="{FF2B5EF4-FFF2-40B4-BE49-F238E27FC236}">
              <a16:creationId xmlns:a16="http://schemas.microsoft.com/office/drawing/2014/main" id="{8454F856-00D3-44C1-9C01-0901A7D53CB9}"/>
            </a:ext>
          </a:extLst>
        </xdr:cNvPr>
        <xdr:cNvSpPr txBox="1"/>
      </xdr:nvSpPr>
      <xdr:spPr>
        <a:xfrm>
          <a:off x="1816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122482</xdr:rowOff>
    </xdr:from>
    <xdr:ext cx="405111" cy="259045"/>
    <xdr:sp macro="" textlink="">
      <xdr:nvSpPr>
        <xdr:cNvPr id="320" name="n_4mainValue【福祉施設】&#10;有形固定資産減価償却率">
          <a:extLst>
            <a:ext uri="{FF2B5EF4-FFF2-40B4-BE49-F238E27FC236}">
              <a16:creationId xmlns:a16="http://schemas.microsoft.com/office/drawing/2014/main" id="{85F237B6-B50F-42B5-8CA5-E3BA593C24FD}"/>
            </a:ext>
          </a:extLst>
        </xdr:cNvPr>
        <xdr:cNvSpPr txBox="1"/>
      </xdr:nvSpPr>
      <xdr:spPr>
        <a:xfrm>
          <a:off x="927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1B85F4-4A00-4C58-9D3F-B0C41F6DFF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39A38D1-6AD7-42B9-BA1C-635696D918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BE71498-F8F9-4CF6-9BCC-F654607ACC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8C354DB-3A2A-4C48-90C9-30A2EB94FC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B946D0B-DC16-49A7-ACB5-96979BE14C4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30FFF87-836F-4632-AEF4-B0F2B2BDE2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89C012C-BF43-4446-9700-259B0CFB75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2EE5504-44D1-47E1-9C7B-17DB30520FA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654A3D2-0BF6-47F4-9BDF-49A14E5E6B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B4CA5A4-995D-4014-80B6-49782E90F6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CD611D78-B318-4EBD-A0F9-A8241B40270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29427DDB-5D86-46E4-9F2D-04049479660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6D563CCE-F0E0-4F34-8242-99843A4A762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A0E571FD-5CBA-4F0B-A676-E87923461E1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946B868-2BFD-49F1-8AB3-3A5E809C210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8A017E53-9FE9-4C85-9593-141771B22E8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32B1887-9D7A-410D-B567-5F4DFF9A54A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6AE9B350-EBD2-45FA-BDA1-9FB7B467C71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556B9690-5C21-43BC-AD12-60BBB8A5F3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913A82B-2604-432F-AEAC-419E6BD640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08186E91-CC08-46F0-864E-E39A4148DF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F85C5129-EB2B-49CB-AB68-6E0171ABF396}"/>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B8654597-6931-49DF-80A4-5443EA2914CF}"/>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7DA38108-6BA9-4F53-8535-18F6C8CD93D9}"/>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8EFD6B9C-4BF8-4808-BEDF-8B2219CC2AF7}"/>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CF9570ED-3BC1-41A1-ABE1-900BEC13DFB3}"/>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9A0A232D-AA0A-4A2C-94A2-949377483F81}"/>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A0D59072-F312-4535-B464-AA830C971EFE}"/>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27F16826-8495-4FE5-9868-B15E5F8550A2}"/>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0" name="フローチャート: 判断 349">
          <a:extLst>
            <a:ext uri="{FF2B5EF4-FFF2-40B4-BE49-F238E27FC236}">
              <a16:creationId xmlns:a16="http://schemas.microsoft.com/office/drawing/2014/main" id="{D009DF72-2C95-40B0-AA07-6EFF9066918F}"/>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1" name="フローチャート: 判断 350">
          <a:extLst>
            <a:ext uri="{FF2B5EF4-FFF2-40B4-BE49-F238E27FC236}">
              <a16:creationId xmlns:a16="http://schemas.microsoft.com/office/drawing/2014/main" id="{1D70090E-A055-435E-9358-50537858AD45}"/>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2" name="フローチャート: 判断 351">
          <a:extLst>
            <a:ext uri="{FF2B5EF4-FFF2-40B4-BE49-F238E27FC236}">
              <a16:creationId xmlns:a16="http://schemas.microsoft.com/office/drawing/2014/main" id="{E1FDB0C5-6C69-4DFC-A55A-752FE7131AAF}"/>
            </a:ext>
          </a:extLst>
        </xdr:cNvPr>
        <xdr:cNvSpPr/>
      </xdr:nvSpPr>
      <xdr:spPr>
        <a:xfrm>
          <a:off x="6921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49A7F99-2E20-46A5-A7BD-5C1BC321BD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C6A9701-A5D4-459A-9FC8-2B54835805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549924D-8516-45CC-B64B-46A5491E9C5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6838941-94F3-48C9-94D5-917F2EE4FC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5D9FD1C-E7C9-4D4F-B20A-F5E8A03898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358" name="楕円 357">
          <a:extLst>
            <a:ext uri="{FF2B5EF4-FFF2-40B4-BE49-F238E27FC236}">
              <a16:creationId xmlns:a16="http://schemas.microsoft.com/office/drawing/2014/main" id="{6FC5A997-F85E-492B-A58C-0AE8B198A22E}"/>
            </a:ext>
          </a:extLst>
        </xdr:cNvPr>
        <xdr:cNvSpPr/>
      </xdr:nvSpPr>
      <xdr:spPr>
        <a:xfrm>
          <a:off x="10426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25164</xdr:rowOff>
    </xdr:from>
    <xdr:ext cx="469744" cy="259045"/>
    <xdr:sp macro="" textlink="">
      <xdr:nvSpPr>
        <xdr:cNvPr id="359" name="【福祉施設】&#10;一人当たり面積該当値テキスト">
          <a:extLst>
            <a:ext uri="{FF2B5EF4-FFF2-40B4-BE49-F238E27FC236}">
              <a16:creationId xmlns:a16="http://schemas.microsoft.com/office/drawing/2014/main" id="{6E42359C-FADD-492C-AC49-8E1A8A6E4767}"/>
            </a:ext>
          </a:extLst>
        </xdr:cNvPr>
        <xdr:cNvSpPr txBox="1"/>
      </xdr:nvSpPr>
      <xdr:spPr>
        <a:xfrm>
          <a:off x="10515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51308</xdr:rowOff>
    </xdr:from>
    <xdr:to>
      <xdr:col>50</xdr:col>
      <xdr:colOff>165100</xdr:colOff>
      <xdr:row>84</xdr:row>
      <xdr:rowOff>152908</xdr:rowOff>
    </xdr:to>
    <xdr:sp macro="" textlink="">
      <xdr:nvSpPr>
        <xdr:cNvPr id="360" name="楕円 359">
          <a:extLst>
            <a:ext uri="{FF2B5EF4-FFF2-40B4-BE49-F238E27FC236}">
              <a16:creationId xmlns:a16="http://schemas.microsoft.com/office/drawing/2014/main" id="{02E24C58-1C05-424C-8F83-C9695BE21FF5}"/>
            </a:ext>
          </a:extLst>
        </xdr:cNvPr>
        <xdr:cNvSpPr/>
      </xdr:nvSpPr>
      <xdr:spPr>
        <a:xfrm>
          <a:off x="9588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102108</xdr:rowOff>
    </xdr:to>
    <xdr:cxnSp macro="">
      <xdr:nvCxnSpPr>
        <xdr:cNvPr id="361" name="直線コネクタ 360">
          <a:extLst>
            <a:ext uri="{FF2B5EF4-FFF2-40B4-BE49-F238E27FC236}">
              <a16:creationId xmlns:a16="http://schemas.microsoft.com/office/drawing/2014/main" id="{8B24CA9F-FB6D-40EC-9880-11CD9054EDCC}"/>
            </a:ext>
          </a:extLst>
        </xdr:cNvPr>
        <xdr:cNvCxnSpPr/>
      </xdr:nvCxnSpPr>
      <xdr:spPr>
        <a:xfrm flipV="1">
          <a:off x="9639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62" name="楕円 361">
          <a:extLst>
            <a:ext uri="{FF2B5EF4-FFF2-40B4-BE49-F238E27FC236}">
              <a16:creationId xmlns:a16="http://schemas.microsoft.com/office/drawing/2014/main" id="{1EA52846-A486-4473-AC94-61B8C7B3F33E}"/>
            </a:ext>
          </a:extLst>
        </xdr:cNvPr>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102108</xdr:rowOff>
    </xdr:from>
    <xdr:to>
      <xdr:col>50</xdr:col>
      <xdr:colOff>114300</xdr:colOff>
      <xdr:row>84</xdr:row>
      <xdr:rowOff>106680</xdr:rowOff>
    </xdr:to>
    <xdr:cxnSp macro="">
      <xdr:nvCxnSpPr>
        <xdr:cNvPr id="363" name="直線コネクタ 362">
          <a:extLst>
            <a:ext uri="{FF2B5EF4-FFF2-40B4-BE49-F238E27FC236}">
              <a16:creationId xmlns:a16="http://schemas.microsoft.com/office/drawing/2014/main" id="{BEFFFAFB-2190-4815-85E2-ABDF989140F4}"/>
            </a:ext>
          </a:extLst>
        </xdr:cNvPr>
        <xdr:cNvCxnSpPr/>
      </xdr:nvCxnSpPr>
      <xdr:spPr>
        <a:xfrm flipV="1">
          <a:off x="8750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60452</xdr:rowOff>
    </xdr:from>
    <xdr:to>
      <xdr:col>41</xdr:col>
      <xdr:colOff>101600</xdr:colOff>
      <xdr:row>84</xdr:row>
      <xdr:rowOff>162052</xdr:rowOff>
    </xdr:to>
    <xdr:sp macro="" textlink="">
      <xdr:nvSpPr>
        <xdr:cNvPr id="364" name="楕円 363">
          <a:extLst>
            <a:ext uri="{FF2B5EF4-FFF2-40B4-BE49-F238E27FC236}">
              <a16:creationId xmlns:a16="http://schemas.microsoft.com/office/drawing/2014/main" id="{B5915162-8632-451E-B77F-FF57DC2E5594}"/>
            </a:ext>
          </a:extLst>
        </xdr:cNvPr>
        <xdr:cNvSpPr/>
      </xdr:nvSpPr>
      <xdr:spPr>
        <a:xfrm>
          <a:off x="7810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106680</xdr:rowOff>
    </xdr:from>
    <xdr:to>
      <xdr:col>45</xdr:col>
      <xdr:colOff>177800</xdr:colOff>
      <xdr:row>84</xdr:row>
      <xdr:rowOff>111252</xdr:rowOff>
    </xdr:to>
    <xdr:cxnSp macro="">
      <xdr:nvCxnSpPr>
        <xdr:cNvPr id="365" name="直線コネクタ 364">
          <a:extLst>
            <a:ext uri="{FF2B5EF4-FFF2-40B4-BE49-F238E27FC236}">
              <a16:creationId xmlns:a16="http://schemas.microsoft.com/office/drawing/2014/main" id="{43A5253A-3642-4068-88B9-58BA509749BC}"/>
            </a:ext>
          </a:extLst>
        </xdr:cNvPr>
        <xdr:cNvCxnSpPr/>
      </xdr:nvCxnSpPr>
      <xdr:spPr>
        <a:xfrm flipV="1">
          <a:off x="7861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66" name="楕円 365">
          <a:extLst>
            <a:ext uri="{FF2B5EF4-FFF2-40B4-BE49-F238E27FC236}">
              <a16:creationId xmlns:a16="http://schemas.microsoft.com/office/drawing/2014/main" id="{892A6B17-5747-42C5-88B3-E52EE2D459CB}"/>
            </a:ext>
          </a:extLst>
        </xdr:cNvPr>
        <xdr:cNvSpPr/>
      </xdr:nvSpPr>
      <xdr:spPr>
        <a:xfrm>
          <a:off x="6921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111252</xdr:rowOff>
    </xdr:to>
    <xdr:cxnSp macro="">
      <xdr:nvCxnSpPr>
        <xdr:cNvPr id="367" name="直線コネクタ 366">
          <a:extLst>
            <a:ext uri="{FF2B5EF4-FFF2-40B4-BE49-F238E27FC236}">
              <a16:creationId xmlns:a16="http://schemas.microsoft.com/office/drawing/2014/main" id="{35A93C7D-3EFB-4636-9FD7-919FB1B7C7C1}"/>
            </a:ext>
          </a:extLst>
        </xdr:cNvPr>
        <xdr:cNvCxnSpPr/>
      </xdr:nvCxnSpPr>
      <xdr:spPr>
        <a:xfrm>
          <a:off x="6972300" y="14494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7A38516C-5D73-462E-91AA-9D6C04F00E85}"/>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9" name="n_2aveValue【福祉施設】&#10;一人当たり面積">
          <a:extLst>
            <a:ext uri="{FF2B5EF4-FFF2-40B4-BE49-F238E27FC236}">
              <a16:creationId xmlns:a16="http://schemas.microsoft.com/office/drawing/2014/main" id="{C09391B7-5BB3-4686-BBA3-9C363A7A03AD}"/>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70" name="n_3aveValue【福祉施設】&#10;一人当たり面積">
          <a:extLst>
            <a:ext uri="{FF2B5EF4-FFF2-40B4-BE49-F238E27FC236}">
              <a16:creationId xmlns:a16="http://schemas.microsoft.com/office/drawing/2014/main" id="{FDF1E519-08BD-4DA0-81B3-4A03BCE8B49E}"/>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1" name="n_4aveValue【福祉施設】&#10;一人当たり面積">
          <a:extLst>
            <a:ext uri="{FF2B5EF4-FFF2-40B4-BE49-F238E27FC236}">
              <a16:creationId xmlns:a16="http://schemas.microsoft.com/office/drawing/2014/main" id="{6478A1D6-571F-476C-933D-85EE976D4E73}"/>
            </a:ext>
          </a:extLst>
        </xdr:cNvPr>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144035</xdr:rowOff>
    </xdr:from>
    <xdr:ext cx="469744" cy="259045"/>
    <xdr:sp macro="" textlink="">
      <xdr:nvSpPr>
        <xdr:cNvPr id="372" name="n_1mainValue【福祉施設】&#10;一人当たり面積">
          <a:extLst>
            <a:ext uri="{FF2B5EF4-FFF2-40B4-BE49-F238E27FC236}">
              <a16:creationId xmlns:a16="http://schemas.microsoft.com/office/drawing/2014/main" id="{7CF82FF2-FD94-47F3-96E1-2A65F7133CF8}"/>
            </a:ext>
          </a:extLst>
        </xdr:cNvPr>
        <xdr:cNvSpPr txBox="1"/>
      </xdr:nvSpPr>
      <xdr:spPr>
        <a:xfrm>
          <a:off x="9391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mainValue【福祉施設】&#10;一人当たり面積">
          <a:extLst>
            <a:ext uri="{FF2B5EF4-FFF2-40B4-BE49-F238E27FC236}">
              <a16:creationId xmlns:a16="http://schemas.microsoft.com/office/drawing/2014/main" id="{B8F4A0E1-B96F-4A9A-B7B0-C755877D9C7D}"/>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4" name="n_3mainValue【福祉施設】&#10;一人当たり面積">
          <a:extLst>
            <a:ext uri="{FF2B5EF4-FFF2-40B4-BE49-F238E27FC236}">
              <a16:creationId xmlns:a16="http://schemas.microsoft.com/office/drawing/2014/main" id="{6F034CC7-72F7-4B06-8D6E-748497587851}"/>
            </a:ext>
          </a:extLst>
        </xdr:cNvPr>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5" name="n_4mainValue【福祉施設】&#10;一人当たり面積">
          <a:extLst>
            <a:ext uri="{FF2B5EF4-FFF2-40B4-BE49-F238E27FC236}">
              <a16:creationId xmlns:a16="http://schemas.microsoft.com/office/drawing/2014/main" id="{2EECFD90-CB5C-4B78-A523-F5DC4BCB23D4}"/>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C47C1054-D98B-49AE-9173-181DF88221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7D1E436D-BF76-4156-A030-F8CDB4269B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1CCE275-BFF4-419F-A17D-4E2ACE3569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B774EC9-2937-4A03-B54C-96EDDA6252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97FD809-23D4-4551-B915-EF7061C383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5DC1AEA7-DFAC-4917-9923-D19AC8E44A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7E4D281-CBF7-4B2E-95C1-BE6381351B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04EDF99-2559-4F59-BC5E-5349541BFEA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DCA11B3D-EBA7-4248-8F7A-C5C8FDA4B25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FC35E88D-36C2-4EF0-8AE6-C351CB358E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AC7005CF-4725-4817-BDDB-13DF705556E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AA2206E2-4F89-4E35-8969-7EA3B7ED966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878E9B98-ACCA-483D-B78F-1527F874236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6C2F0550-C946-48EF-BE24-00548466BA5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985984C5-4CBF-4675-A8EE-D0D48F88A28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4FB67FF6-66A7-462B-9A24-61909CE86A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C2E45A99-7202-4019-A84D-6229CA5CA51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318FCC0-066C-4E4E-B12D-C76EFCF4A10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A4A91111-2A34-4CA9-ACB7-AB333EC9357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6104CE93-B9CD-4DFB-9F7E-FCA451AAD7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B76A468E-9BB8-4005-837A-9814BA002AA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3653EB27-4E80-4577-BD48-82897A67424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558AF9EF-7418-4F6C-8295-BC9B9560970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70DFD8D-1D66-4C9E-BD77-99B8E826E71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BE4DB6E-7EEA-477F-88B5-F26193CDAEF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B6D1573D-F36D-416D-A7DB-FC1353D7DE06}"/>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C2B3309B-2377-4215-A552-AA64D446A95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F50AE80C-573B-425F-8B23-ACD05546AF8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9713AFBF-797E-4C1F-BFCB-813BEC3D3A64}"/>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90B7FC55-EE22-4CC0-B37E-A4EAFB5D0557}"/>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1BA5726F-B970-4731-8108-5134ED9DF2EF}"/>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1D2606BA-7E32-4F7E-B62C-9E34966E0736}"/>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C70D21AF-36D9-4A06-9084-500CC8BE7E5C}"/>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09" name="フローチャート: 判断 408">
          <a:extLst>
            <a:ext uri="{FF2B5EF4-FFF2-40B4-BE49-F238E27FC236}">
              <a16:creationId xmlns:a16="http://schemas.microsoft.com/office/drawing/2014/main" id="{554B62BB-D04D-4E35-8067-41895609DC22}"/>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0" name="フローチャート: 判断 409">
          <a:extLst>
            <a:ext uri="{FF2B5EF4-FFF2-40B4-BE49-F238E27FC236}">
              <a16:creationId xmlns:a16="http://schemas.microsoft.com/office/drawing/2014/main" id="{D44ADA3A-D183-441E-8255-DE9FC5D9F972}"/>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1" name="フローチャート: 判断 410">
          <a:extLst>
            <a:ext uri="{FF2B5EF4-FFF2-40B4-BE49-F238E27FC236}">
              <a16:creationId xmlns:a16="http://schemas.microsoft.com/office/drawing/2014/main" id="{1E637AD4-AE8F-4590-8F60-240EEA0E65B1}"/>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1D27EA8-7705-4E48-A724-EA44EC672D3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8D7FFDB-81B2-492A-98C6-5FEC3E94D12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28DA562-413E-4270-AFDE-4C7B4A5FF6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093DF70-C39B-435A-91F5-95AA332CFFD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9421800-3A86-447C-A26B-2DE537BBE49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95613</xdr:rowOff>
    </xdr:from>
    <xdr:to>
      <xdr:col>24</xdr:col>
      <xdr:colOff>114300</xdr:colOff>
      <xdr:row>107</xdr:row>
      <xdr:rowOff>25763</xdr:rowOff>
    </xdr:to>
    <xdr:sp macro="" textlink="">
      <xdr:nvSpPr>
        <xdr:cNvPr id="417" name="楕円 416">
          <a:extLst>
            <a:ext uri="{FF2B5EF4-FFF2-40B4-BE49-F238E27FC236}">
              <a16:creationId xmlns:a16="http://schemas.microsoft.com/office/drawing/2014/main" id="{F5B4A646-66FA-41CC-9CA4-6855B648D2C6}"/>
            </a:ext>
          </a:extLst>
        </xdr:cNvPr>
        <xdr:cNvSpPr/>
      </xdr:nvSpPr>
      <xdr:spPr>
        <a:xfrm>
          <a:off x="4584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74040</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1D30FF3B-7908-4DB2-9651-911236B18294}"/>
            </a:ext>
          </a:extLst>
        </xdr:cNvPr>
        <xdr:cNvSpPr txBox="1"/>
      </xdr:nvSpPr>
      <xdr:spPr>
        <a:xfrm>
          <a:off x="4673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19" name="楕円 418">
          <a:extLst>
            <a:ext uri="{FF2B5EF4-FFF2-40B4-BE49-F238E27FC236}">
              <a16:creationId xmlns:a16="http://schemas.microsoft.com/office/drawing/2014/main" id="{82C79981-057F-42E4-9C60-59F8BD971749}"/>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146413</xdr:rowOff>
    </xdr:to>
    <xdr:cxnSp macro="">
      <xdr:nvCxnSpPr>
        <xdr:cNvPr id="420" name="直線コネクタ 419">
          <a:extLst>
            <a:ext uri="{FF2B5EF4-FFF2-40B4-BE49-F238E27FC236}">
              <a16:creationId xmlns:a16="http://schemas.microsoft.com/office/drawing/2014/main" id="{61FCAA89-F7BA-45AE-BB79-4F24FE72ADBF}"/>
            </a:ext>
          </a:extLst>
        </xdr:cNvPr>
        <xdr:cNvCxnSpPr/>
      </xdr:nvCxnSpPr>
      <xdr:spPr>
        <a:xfrm>
          <a:off x="3797300" y="182858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142966</xdr:rowOff>
    </xdr:from>
    <xdr:to>
      <xdr:col>15</xdr:col>
      <xdr:colOff>101600</xdr:colOff>
      <xdr:row>106</xdr:row>
      <xdr:rowOff>73116</xdr:rowOff>
    </xdr:to>
    <xdr:sp macro="" textlink="">
      <xdr:nvSpPr>
        <xdr:cNvPr id="421" name="楕円 420">
          <a:extLst>
            <a:ext uri="{FF2B5EF4-FFF2-40B4-BE49-F238E27FC236}">
              <a16:creationId xmlns:a16="http://schemas.microsoft.com/office/drawing/2014/main" id="{9B64026D-8CFF-4DAE-A71C-3ACEB32D781A}"/>
            </a:ext>
          </a:extLst>
        </xdr:cNvPr>
        <xdr:cNvSpPr/>
      </xdr:nvSpPr>
      <xdr:spPr>
        <a:xfrm>
          <a:off x="2857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22316</xdr:rowOff>
    </xdr:from>
    <xdr:to>
      <xdr:col>19</xdr:col>
      <xdr:colOff>177800</xdr:colOff>
      <xdr:row>106</xdr:row>
      <xdr:rowOff>112123</xdr:rowOff>
    </xdr:to>
    <xdr:cxnSp macro="">
      <xdr:nvCxnSpPr>
        <xdr:cNvPr id="422" name="直線コネクタ 421">
          <a:extLst>
            <a:ext uri="{FF2B5EF4-FFF2-40B4-BE49-F238E27FC236}">
              <a16:creationId xmlns:a16="http://schemas.microsoft.com/office/drawing/2014/main" id="{C64884BA-B62A-453B-AF38-4DDAA96FD6F6}"/>
            </a:ext>
          </a:extLst>
        </xdr:cNvPr>
        <xdr:cNvCxnSpPr/>
      </xdr:nvCxnSpPr>
      <xdr:spPr>
        <a:xfrm>
          <a:off x="2908300" y="1819601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423" name="楕円 422">
          <a:extLst>
            <a:ext uri="{FF2B5EF4-FFF2-40B4-BE49-F238E27FC236}">
              <a16:creationId xmlns:a16="http://schemas.microsoft.com/office/drawing/2014/main" id="{21C69424-83A5-423D-9441-1D6818C4C11E}"/>
            </a:ext>
          </a:extLst>
        </xdr:cNvPr>
        <xdr:cNvSpPr/>
      </xdr:nvSpPr>
      <xdr:spPr>
        <a:xfrm>
          <a:off x="1968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106</xdr:row>
      <xdr:rowOff>22316</xdr:rowOff>
    </xdr:to>
    <xdr:cxnSp macro="">
      <xdr:nvCxnSpPr>
        <xdr:cNvPr id="424" name="直線コネクタ 423">
          <a:extLst>
            <a:ext uri="{FF2B5EF4-FFF2-40B4-BE49-F238E27FC236}">
              <a16:creationId xmlns:a16="http://schemas.microsoft.com/office/drawing/2014/main" id="{95403837-132F-4928-90A7-B05BD6EC1358}"/>
            </a:ext>
          </a:extLst>
        </xdr:cNvPr>
        <xdr:cNvCxnSpPr/>
      </xdr:nvCxnSpPr>
      <xdr:spPr>
        <a:xfrm>
          <a:off x="2019300" y="181486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89081</xdr:rowOff>
    </xdr:from>
    <xdr:to>
      <xdr:col>6</xdr:col>
      <xdr:colOff>38100</xdr:colOff>
      <xdr:row>106</xdr:row>
      <xdr:rowOff>19231</xdr:rowOff>
    </xdr:to>
    <xdr:sp macro="" textlink="">
      <xdr:nvSpPr>
        <xdr:cNvPr id="425" name="楕円 424">
          <a:extLst>
            <a:ext uri="{FF2B5EF4-FFF2-40B4-BE49-F238E27FC236}">
              <a16:creationId xmlns:a16="http://schemas.microsoft.com/office/drawing/2014/main" id="{8B37CF52-ACAF-466A-AD5E-E5B66B8121EC}"/>
            </a:ext>
          </a:extLst>
        </xdr:cNvPr>
        <xdr:cNvSpPr/>
      </xdr:nvSpPr>
      <xdr:spPr>
        <a:xfrm>
          <a:off x="1079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139881</xdr:rowOff>
    </xdr:from>
    <xdr:to>
      <xdr:col>10</xdr:col>
      <xdr:colOff>114300</xdr:colOff>
      <xdr:row>105</xdr:row>
      <xdr:rowOff>146413</xdr:rowOff>
    </xdr:to>
    <xdr:cxnSp macro="">
      <xdr:nvCxnSpPr>
        <xdr:cNvPr id="426" name="直線コネクタ 425">
          <a:extLst>
            <a:ext uri="{FF2B5EF4-FFF2-40B4-BE49-F238E27FC236}">
              <a16:creationId xmlns:a16="http://schemas.microsoft.com/office/drawing/2014/main" id="{4D71A5DB-4C8C-413F-BAC7-F9F20071E27F}"/>
            </a:ext>
          </a:extLst>
        </xdr:cNvPr>
        <xdr:cNvCxnSpPr/>
      </xdr:nvCxnSpPr>
      <xdr:spPr>
        <a:xfrm>
          <a:off x="1130300" y="18142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9DF9E6F1-A9D8-4281-B0FC-A733B4E130DE}"/>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28" name="n_2aveValue【市民会館】&#10;有形固定資産減価償却率">
          <a:extLst>
            <a:ext uri="{FF2B5EF4-FFF2-40B4-BE49-F238E27FC236}">
              <a16:creationId xmlns:a16="http://schemas.microsoft.com/office/drawing/2014/main" id="{B9C0F0A3-36AE-4BD9-8E21-812B76A3E5AC}"/>
            </a:ext>
          </a:extLst>
        </xdr:cNvPr>
        <xdr:cNvSpPr txBox="1"/>
      </xdr:nvSpPr>
      <xdr:spPr>
        <a:xfrm>
          <a:off x="2705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9" name="n_3aveValue【市民会館】&#10;有形固定資産減価償却率">
          <a:extLst>
            <a:ext uri="{FF2B5EF4-FFF2-40B4-BE49-F238E27FC236}">
              <a16:creationId xmlns:a16="http://schemas.microsoft.com/office/drawing/2014/main" id="{4A7FE864-D8EF-4535-BC70-3A380E7582BC}"/>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0" name="n_4aveValue【市民会館】&#10;有形固定資産減価償却率">
          <a:extLst>
            <a:ext uri="{FF2B5EF4-FFF2-40B4-BE49-F238E27FC236}">
              <a16:creationId xmlns:a16="http://schemas.microsoft.com/office/drawing/2014/main" id="{CC40EB1E-1CF9-46F8-BAE6-4D080F932900}"/>
            </a:ext>
          </a:extLst>
        </xdr:cNvPr>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1" name="n_1mainValue【市民会館】&#10;有形固定資産減価償却率">
          <a:extLst>
            <a:ext uri="{FF2B5EF4-FFF2-40B4-BE49-F238E27FC236}">
              <a16:creationId xmlns:a16="http://schemas.microsoft.com/office/drawing/2014/main" id="{E3B77F2F-CB7E-4665-973F-D35404E56CCE}"/>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64243</xdr:rowOff>
    </xdr:from>
    <xdr:ext cx="405111" cy="259045"/>
    <xdr:sp macro="" textlink="">
      <xdr:nvSpPr>
        <xdr:cNvPr id="432" name="n_2mainValue【市民会館】&#10;有形固定資産減価償却率">
          <a:extLst>
            <a:ext uri="{FF2B5EF4-FFF2-40B4-BE49-F238E27FC236}">
              <a16:creationId xmlns:a16="http://schemas.microsoft.com/office/drawing/2014/main" id="{59EFA48E-7618-435F-AE60-B734A78935AD}"/>
            </a:ext>
          </a:extLst>
        </xdr:cNvPr>
        <xdr:cNvSpPr txBox="1"/>
      </xdr:nvSpPr>
      <xdr:spPr>
        <a:xfrm>
          <a:off x="2705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433" name="n_3mainValue【市民会館】&#10;有形固定資産減価償却率">
          <a:extLst>
            <a:ext uri="{FF2B5EF4-FFF2-40B4-BE49-F238E27FC236}">
              <a16:creationId xmlns:a16="http://schemas.microsoft.com/office/drawing/2014/main" id="{8FAA3A91-0792-41BF-85DF-13B6E0741D17}"/>
            </a:ext>
          </a:extLst>
        </xdr:cNvPr>
        <xdr:cNvSpPr txBox="1"/>
      </xdr:nvSpPr>
      <xdr:spPr>
        <a:xfrm>
          <a:off x="1816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10358</xdr:rowOff>
    </xdr:from>
    <xdr:ext cx="405111" cy="259045"/>
    <xdr:sp macro="" textlink="">
      <xdr:nvSpPr>
        <xdr:cNvPr id="434" name="n_4mainValue【市民会館】&#10;有形固定資産減価償却率">
          <a:extLst>
            <a:ext uri="{FF2B5EF4-FFF2-40B4-BE49-F238E27FC236}">
              <a16:creationId xmlns:a16="http://schemas.microsoft.com/office/drawing/2014/main" id="{D7D0D0B8-06A2-460E-80E1-6C3092EF39D0}"/>
            </a:ext>
          </a:extLst>
        </xdr:cNvPr>
        <xdr:cNvSpPr txBox="1"/>
      </xdr:nvSpPr>
      <xdr:spPr>
        <a:xfrm>
          <a:off x="927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B3AF94EE-0F62-4D59-9A86-F19D7A8D50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4F848C05-04AA-45F1-8324-B94644B4B5A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4760A89-0834-474D-956A-6E105FB732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6B1B353-6D76-4C89-8FE8-6989094C71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74BA308-075F-4CC3-B99E-4A4B3807B2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F4BB3BA9-9176-46F1-8DFF-060010FC4D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CC53BA0-FA2B-4B0C-B625-9F19887B5C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1321135-D93B-46A4-929B-C4A2897143F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F65318AE-6048-47BD-A7CA-34DD95974A0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FF41AD91-A0FA-4F5B-A5C6-C965A7FB554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26ACFAB2-BAAF-4E42-968A-9316781D97B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BE7D2D2E-3552-4977-B4AF-A496C0BC81A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341ADBB7-D4E2-4827-8B5B-D0DFCE41290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B7E891B1-6A21-43EF-A23E-E881370BFD5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B5E67ADC-7842-40B7-86E8-7939407EA6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396E335E-AD80-4D60-A9B9-C6D629FFEE1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24D3AE21-E15E-4CB8-96B3-539207D7041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DB4F8FED-181E-4EC7-9D98-7E7D3D66CA6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5B806796-1261-4C0A-9F35-8ADAB625168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1C23DBD8-2CCF-40AD-B38D-BBAC794F90A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FEC5E563-78C3-4B8E-A196-9C9F1E91015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722EE717-7D43-4B30-BA31-535AB04BB7A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1DFAC043-0CD5-468F-86A9-66AE065C7F5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1C29AD2D-B59F-4260-84BF-0204E9CF9CFE}"/>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30151F3E-40CA-4A56-8198-2032C6E049ED}"/>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39D1DCAB-1BB5-41A0-A52A-6147B56E9EC3}"/>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8F2A01A4-0064-42D8-8542-8773F4848BEA}"/>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FDC1DD90-31B4-4579-9C46-6B480E1CB837}"/>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340D72D6-B351-45C5-80EE-1196D5EAA1D9}"/>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1C60F047-3BAB-423B-B7E8-CC6F96A3A924}"/>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DD282B68-F5E1-408F-A178-61E868D2178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66" name="フローチャート: 判断 465">
          <a:extLst>
            <a:ext uri="{FF2B5EF4-FFF2-40B4-BE49-F238E27FC236}">
              <a16:creationId xmlns:a16="http://schemas.microsoft.com/office/drawing/2014/main" id="{CB8BE2DB-C60D-4FA3-A206-4C6ADFC0CCCE}"/>
            </a:ext>
          </a:extLst>
        </xdr:cNvPr>
        <xdr:cNvSpPr/>
      </xdr:nvSpPr>
      <xdr:spPr>
        <a:xfrm>
          <a:off x="8699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macro="" textlink="">
      <xdr:nvSpPr>
        <xdr:cNvPr id="467" name="フローチャート: 判断 466">
          <a:extLst>
            <a:ext uri="{FF2B5EF4-FFF2-40B4-BE49-F238E27FC236}">
              <a16:creationId xmlns:a16="http://schemas.microsoft.com/office/drawing/2014/main" id="{73AECA70-D9E4-4713-B609-10DCFC718898}"/>
            </a:ext>
          </a:extLst>
        </xdr:cNvPr>
        <xdr:cNvSpPr/>
      </xdr:nvSpPr>
      <xdr:spPr>
        <a:xfrm>
          <a:off x="7810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68" name="フローチャート: 判断 467">
          <a:extLst>
            <a:ext uri="{FF2B5EF4-FFF2-40B4-BE49-F238E27FC236}">
              <a16:creationId xmlns:a16="http://schemas.microsoft.com/office/drawing/2014/main" id="{602EE9C5-E5D4-4799-8CC4-F17483BF179A}"/>
            </a:ext>
          </a:extLst>
        </xdr:cNvPr>
        <xdr:cNvSpPr/>
      </xdr:nvSpPr>
      <xdr:spPr>
        <a:xfrm>
          <a:off x="6921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26AA205-50A0-4277-A87D-209A62D731B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C8697B8-8198-4258-B93B-1FDD74CBA14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411E70B-949A-4437-982F-7041746F021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3BD74B6-9BA3-47C1-9881-12AB3B00C1B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25734BA-1A78-4AE6-AD3E-83DCA13D9A7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69214</xdr:rowOff>
    </xdr:from>
    <xdr:to>
      <xdr:col>55</xdr:col>
      <xdr:colOff>50800</xdr:colOff>
      <xdr:row>107</xdr:row>
      <xdr:rowOff>170814</xdr:rowOff>
    </xdr:to>
    <xdr:sp macro="" textlink="">
      <xdr:nvSpPr>
        <xdr:cNvPr id="474" name="楕円 473">
          <a:extLst>
            <a:ext uri="{FF2B5EF4-FFF2-40B4-BE49-F238E27FC236}">
              <a16:creationId xmlns:a16="http://schemas.microsoft.com/office/drawing/2014/main" id="{BB83D8B5-5204-4727-AA87-69288E730507}"/>
            </a:ext>
          </a:extLst>
        </xdr:cNvPr>
        <xdr:cNvSpPr/>
      </xdr:nvSpPr>
      <xdr:spPr>
        <a:xfrm>
          <a:off x="104267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47641</xdr:rowOff>
    </xdr:from>
    <xdr:ext cx="469744" cy="259045"/>
    <xdr:sp macro="" textlink="">
      <xdr:nvSpPr>
        <xdr:cNvPr id="475" name="【市民会館】&#10;一人当たり面積該当値テキスト">
          <a:extLst>
            <a:ext uri="{FF2B5EF4-FFF2-40B4-BE49-F238E27FC236}">
              <a16:creationId xmlns:a16="http://schemas.microsoft.com/office/drawing/2014/main" id="{2DD3BA85-5619-40C0-98A0-1574C85D70B4}"/>
            </a:ext>
          </a:extLst>
        </xdr:cNvPr>
        <xdr:cNvSpPr txBox="1"/>
      </xdr:nvSpPr>
      <xdr:spPr>
        <a:xfrm>
          <a:off x="10515600"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73025</xdr:rowOff>
    </xdr:from>
    <xdr:to>
      <xdr:col>50</xdr:col>
      <xdr:colOff>165100</xdr:colOff>
      <xdr:row>108</xdr:row>
      <xdr:rowOff>3175</xdr:rowOff>
    </xdr:to>
    <xdr:sp macro="" textlink="">
      <xdr:nvSpPr>
        <xdr:cNvPr id="476" name="楕円 475">
          <a:extLst>
            <a:ext uri="{FF2B5EF4-FFF2-40B4-BE49-F238E27FC236}">
              <a16:creationId xmlns:a16="http://schemas.microsoft.com/office/drawing/2014/main" id="{83C0EB8B-DCCC-4346-A07B-C436A9C580B1}"/>
            </a:ext>
          </a:extLst>
        </xdr:cNvPr>
        <xdr:cNvSpPr/>
      </xdr:nvSpPr>
      <xdr:spPr>
        <a:xfrm>
          <a:off x="9588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120014</xdr:rowOff>
    </xdr:from>
    <xdr:to>
      <xdr:col>55</xdr:col>
      <xdr:colOff>0</xdr:colOff>
      <xdr:row>107</xdr:row>
      <xdr:rowOff>123825</xdr:rowOff>
    </xdr:to>
    <xdr:cxnSp macro="">
      <xdr:nvCxnSpPr>
        <xdr:cNvPr id="477" name="直線コネクタ 476">
          <a:extLst>
            <a:ext uri="{FF2B5EF4-FFF2-40B4-BE49-F238E27FC236}">
              <a16:creationId xmlns:a16="http://schemas.microsoft.com/office/drawing/2014/main" id="{A7F6736C-71C7-41F1-846F-B5F7E1BE06E6}"/>
            </a:ext>
          </a:extLst>
        </xdr:cNvPr>
        <xdr:cNvCxnSpPr/>
      </xdr:nvCxnSpPr>
      <xdr:spPr>
        <a:xfrm flipV="1">
          <a:off x="9639300" y="184651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61595</xdr:rowOff>
    </xdr:from>
    <xdr:to>
      <xdr:col>46</xdr:col>
      <xdr:colOff>38100</xdr:colOff>
      <xdr:row>107</xdr:row>
      <xdr:rowOff>163195</xdr:rowOff>
    </xdr:to>
    <xdr:sp macro="" textlink="">
      <xdr:nvSpPr>
        <xdr:cNvPr id="478" name="楕円 477">
          <a:extLst>
            <a:ext uri="{FF2B5EF4-FFF2-40B4-BE49-F238E27FC236}">
              <a16:creationId xmlns:a16="http://schemas.microsoft.com/office/drawing/2014/main" id="{88E6074A-E141-425A-891E-AC386E70E9B9}"/>
            </a:ext>
          </a:extLst>
        </xdr:cNvPr>
        <xdr:cNvSpPr/>
      </xdr:nvSpPr>
      <xdr:spPr>
        <a:xfrm>
          <a:off x="8699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112395</xdr:rowOff>
    </xdr:from>
    <xdr:to>
      <xdr:col>50</xdr:col>
      <xdr:colOff>114300</xdr:colOff>
      <xdr:row>107</xdr:row>
      <xdr:rowOff>123825</xdr:rowOff>
    </xdr:to>
    <xdr:cxnSp macro="">
      <xdr:nvCxnSpPr>
        <xdr:cNvPr id="479" name="直線コネクタ 478">
          <a:extLst>
            <a:ext uri="{FF2B5EF4-FFF2-40B4-BE49-F238E27FC236}">
              <a16:creationId xmlns:a16="http://schemas.microsoft.com/office/drawing/2014/main" id="{9EB9DF1F-5C38-4C51-90A4-1B6D5D6D30BD}"/>
            </a:ext>
          </a:extLst>
        </xdr:cNvPr>
        <xdr:cNvCxnSpPr/>
      </xdr:nvCxnSpPr>
      <xdr:spPr>
        <a:xfrm>
          <a:off x="8750300" y="184575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80" name="楕円 479">
          <a:extLst>
            <a:ext uri="{FF2B5EF4-FFF2-40B4-BE49-F238E27FC236}">
              <a16:creationId xmlns:a16="http://schemas.microsoft.com/office/drawing/2014/main" id="{7EACEB2D-CE7E-44F3-AB2C-FA396E2917EF}"/>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112395</xdr:rowOff>
    </xdr:from>
    <xdr:to>
      <xdr:col>45</xdr:col>
      <xdr:colOff>177800</xdr:colOff>
      <xdr:row>107</xdr:row>
      <xdr:rowOff>133350</xdr:rowOff>
    </xdr:to>
    <xdr:cxnSp macro="">
      <xdr:nvCxnSpPr>
        <xdr:cNvPr id="481" name="直線コネクタ 480">
          <a:extLst>
            <a:ext uri="{FF2B5EF4-FFF2-40B4-BE49-F238E27FC236}">
              <a16:creationId xmlns:a16="http://schemas.microsoft.com/office/drawing/2014/main" id="{592EFC27-DADB-436E-B9A7-9FB34C44D82E}"/>
            </a:ext>
          </a:extLst>
        </xdr:cNvPr>
        <xdr:cNvCxnSpPr/>
      </xdr:nvCxnSpPr>
      <xdr:spPr>
        <a:xfrm flipV="1">
          <a:off x="7861300" y="184575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73025</xdr:rowOff>
    </xdr:from>
    <xdr:to>
      <xdr:col>36</xdr:col>
      <xdr:colOff>165100</xdr:colOff>
      <xdr:row>108</xdr:row>
      <xdr:rowOff>3175</xdr:rowOff>
    </xdr:to>
    <xdr:sp macro="" textlink="">
      <xdr:nvSpPr>
        <xdr:cNvPr id="482" name="楕円 481">
          <a:extLst>
            <a:ext uri="{FF2B5EF4-FFF2-40B4-BE49-F238E27FC236}">
              <a16:creationId xmlns:a16="http://schemas.microsoft.com/office/drawing/2014/main" id="{ADCC3254-B70E-4B64-9F85-7E2797B50894}"/>
            </a:ext>
          </a:extLst>
        </xdr:cNvPr>
        <xdr:cNvSpPr/>
      </xdr:nvSpPr>
      <xdr:spPr>
        <a:xfrm>
          <a:off x="692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123825</xdr:rowOff>
    </xdr:from>
    <xdr:to>
      <xdr:col>41</xdr:col>
      <xdr:colOff>50800</xdr:colOff>
      <xdr:row>107</xdr:row>
      <xdr:rowOff>133350</xdr:rowOff>
    </xdr:to>
    <xdr:cxnSp macro="">
      <xdr:nvCxnSpPr>
        <xdr:cNvPr id="483" name="直線コネクタ 482">
          <a:extLst>
            <a:ext uri="{FF2B5EF4-FFF2-40B4-BE49-F238E27FC236}">
              <a16:creationId xmlns:a16="http://schemas.microsoft.com/office/drawing/2014/main" id="{03E5EC8F-D724-498B-A121-48F5F1DAEC65}"/>
            </a:ext>
          </a:extLst>
        </xdr:cNvPr>
        <xdr:cNvCxnSpPr/>
      </xdr:nvCxnSpPr>
      <xdr:spPr>
        <a:xfrm>
          <a:off x="6972300" y="18468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F65B0635-1A31-42B3-94DC-B3640B9B31D1}"/>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78757</xdr:rowOff>
    </xdr:from>
    <xdr:ext cx="469744" cy="259045"/>
    <xdr:sp macro="" textlink="">
      <xdr:nvSpPr>
        <xdr:cNvPr id="485" name="n_2aveValue【市民会館】&#10;一人当たり面積">
          <a:extLst>
            <a:ext uri="{FF2B5EF4-FFF2-40B4-BE49-F238E27FC236}">
              <a16:creationId xmlns:a16="http://schemas.microsoft.com/office/drawing/2014/main" id="{77CED1AF-5EDD-45BF-9261-38A57D335D75}"/>
            </a:ext>
          </a:extLst>
        </xdr:cNvPr>
        <xdr:cNvSpPr txBox="1"/>
      </xdr:nvSpPr>
      <xdr:spPr>
        <a:xfrm>
          <a:off x="8515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80663</xdr:rowOff>
    </xdr:from>
    <xdr:ext cx="469744" cy="259045"/>
    <xdr:sp macro="" textlink="">
      <xdr:nvSpPr>
        <xdr:cNvPr id="486" name="n_3aveValue【市民会館】&#10;一人当たり面積">
          <a:extLst>
            <a:ext uri="{FF2B5EF4-FFF2-40B4-BE49-F238E27FC236}">
              <a16:creationId xmlns:a16="http://schemas.microsoft.com/office/drawing/2014/main" id="{067C4ABD-AB72-4C0D-8388-0637E7F1AC3D}"/>
            </a:ext>
          </a:extLst>
        </xdr:cNvPr>
        <xdr:cNvSpPr txBox="1"/>
      </xdr:nvSpPr>
      <xdr:spPr>
        <a:xfrm>
          <a:off x="76264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118763</xdr:rowOff>
    </xdr:from>
    <xdr:ext cx="469744" cy="259045"/>
    <xdr:sp macro="" textlink="">
      <xdr:nvSpPr>
        <xdr:cNvPr id="487" name="n_4aveValue【市民会館】&#10;一人当たり面積">
          <a:extLst>
            <a:ext uri="{FF2B5EF4-FFF2-40B4-BE49-F238E27FC236}">
              <a16:creationId xmlns:a16="http://schemas.microsoft.com/office/drawing/2014/main" id="{1E7E225C-9618-4C97-952E-B7C371E5B093}"/>
            </a:ext>
          </a:extLst>
        </xdr:cNvPr>
        <xdr:cNvSpPr txBox="1"/>
      </xdr:nvSpPr>
      <xdr:spPr>
        <a:xfrm>
          <a:off x="6737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165752</xdr:rowOff>
    </xdr:from>
    <xdr:ext cx="469744" cy="259045"/>
    <xdr:sp macro="" textlink="">
      <xdr:nvSpPr>
        <xdr:cNvPr id="488" name="n_1mainValue【市民会館】&#10;一人当たり面積">
          <a:extLst>
            <a:ext uri="{FF2B5EF4-FFF2-40B4-BE49-F238E27FC236}">
              <a16:creationId xmlns:a16="http://schemas.microsoft.com/office/drawing/2014/main" id="{F616A345-1382-407E-B0A9-53CF2A5DA03C}"/>
            </a:ext>
          </a:extLst>
        </xdr:cNvPr>
        <xdr:cNvSpPr txBox="1"/>
      </xdr:nvSpPr>
      <xdr:spPr>
        <a:xfrm>
          <a:off x="93917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154322</xdr:rowOff>
    </xdr:from>
    <xdr:ext cx="469744" cy="259045"/>
    <xdr:sp macro="" textlink="">
      <xdr:nvSpPr>
        <xdr:cNvPr id="489" name="n_2mainValue【市民会館】&#10;一人当たり面積">
          <a:extLst>
            <a:ext uri="{FF2B5EF4-FFF2-40B4-BE49-F238E27FC236}">
              <a16:creationId xmlns:a16="http://schemas.microsoft.com/office/drawing/2014/main" id="{15D93329-2005-44CB-87DA-6FE4C512E3EB}"/>
            </a:ext>
          </a:extLst>
        </xdr:cNvPr>
        <xdr:cNvSpPr txBox="1"/>
      </xdr:nvSpPr>
      <xdr:spPr>
        <a:xfrm>
          <a:off x="8515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90" name="n_3mainValue【市民会館】&#10;一人当たり面積">
          <a:extLst>
            <a:ext uri="{FF2B5EF4-FFF2-40B4-BE49-F238E27FC236}">
              <a16:creationId xmlns:a16="http://schemas.microsoft.com/office/drawing/2014/main" id="{545347AF-04E2-45F8-A6E2-24FD2FC08C93}"/>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165752</xdr:rowOff>
    </xdr:from>
    <xdr:ext cx="469744" cy="259045"/>
    <xdr:sp macro="" textlink="">
      <xdr:nvSpPr>
        <xdr:cNvPr id="491" name="n_4mainValue【市民会館】&#10;一人当たり面積">
          <a:extLst>
            <a:ext uri="{FF2B5EF4-FFF2-40B4-BE49-F238E27FC236}">
              <a16:creationId xmlns:a16="http://schemas.microsoft.com/office/drawing/2014/main" id="{095F25A1-7E29-4104-9E21-0B0B0DDFD7E3}"/>
            </a:ext>
          </a:extLst>
        </xdr:cNvPr>
        <xdr:cNvSpPr txBox="1"/>
      </xdr:nvSpPr>
      <xdr:spPr>
        <a:xfrm>
          <a:off x="6737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BD78800-500D-4132-B5C4-F6C8EE67C2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6572958-58AD-46F3-A2EA-1E627A04FE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06E4429-CFC1-4523-AC32-643E39ED8D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642B67-0E78-48DB-AE45-0BC9B37A99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FD1565F-3418-4696-802B-76E8E13A5A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19A5D0CC-A7E9-48E3-8F1A-706340D035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387D1FEA-6013-4580-BCB0-37FB05E063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97692B4B-9BF9-4175-9BE0-78819B8A19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7526A78-601F-4EBA-AA3E-59E6E886FE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99004167-1D19-4165-AD45-F8E5B1FEDD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A6800799-2D17-4A1F-A8B4-74AAB239FC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3E4E9999-F332-4C45-9050-4C10B80E9FF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5DD8276-E7FE-44E8-A7DC-CFE8D404DDF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A5CBA002-BE83-4E0B-9183-5716D215586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18D71C21-A1C3-48CE-B4A2-8EACD51F5B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F0553F2B-95BD-4EC7-92BA-66D544820F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2BBB0F0C-5B31-43AA-A678-BBA4ECAC640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133247A1-5BB1-4676-9D89-E83F3EC8C6D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D4522072-E1A8-4278-BBF7-1ABC293EC52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71CACBED-AE8E-4BA5-B576-C5AE88BBC5C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82711315-CF2E-40CE-A091-1C314AD9F3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898C5995-07E3-4F81-9BA3-A5FB93097B3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D7271B6D-88C2-4B53-B764-B029353967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603A287A-8E95-4F7A-A41D-4990129DF3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D1807336-649E-481F-BD47-8AC4B5D4A5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E82FC587-8ECC-4ECB-98DC-C7BDCDE92844}"/>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44B3F68-CD55-4E6D-8FA7-B02C02A03C13}"/>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6A4FCB37-3B1C-443E-A0E6-45DFE04D32FB}"/>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3F82931B-A4FB-4383-9BD6-36E8ACD38535}"/>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6697F2DC-98B9-4FCC-BDDB-2F034EF61236}"/>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CD2D903C-BBE7-44FB-BDA3-8D3AEC17B1A5}"/>
            </a:ext>
          </a:extLst>
        </xdr:cNvPr>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4F0781B6-3071-445F-94A8-2AD56BCCC507}"/>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8DD3AF79-0750-47D0-8B14-0E9BFC2FD6E5}"/>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5" name="フローチャート: 判断 524">
          <a:extLst>
            <a:ext uri="{FF2B5EF4-FFF2-40B4-BE49-F238E27FC236}">
              <a16:creationId xmlns:a16="http://schemas.microsoft.com/office/drawing/2014/main" id="{6DBFBE88-6200-4535-B9B5-8C53B4ADFE7F}"/>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26" name="フローチャート: 判断 525">
          <a:extLst>
            <a:ext uri="{FF2B5EF4-FFF2-40B4-BE49-F238E27FC236}">
              <a16:creationId xmlns:a16="http://schemas.microsoft.com/office/drawing/2014/main" id="{B63FB41E-ACE2-48FE-8C65-6AD818AF7817}"/>
            </a:ext>
          </a:extLst>
        </xdr:cNvPr>
        <xdr:cNvSpPr/>
      </xdr:nvSpPr>
      <xdr:spPr>
        <a:xfrm>
          <a:off x="13652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7" name="フローチャート: 判断 526">
          <a:extLst>
            <a:ext uri="{FF2B5EF4-FFF2-40B4-BE49-F238E27FC236}">
              <a16:creationId xmlns:a16="http://schemas.microsoft.com/office/drawing/2014/main" id="{8319C032-7F95-47FE-A627-C7399C2FEDC9}"/>
            </a:ext>
          </a:extLst>
        </xdr:cNvPr>
        <xdr:cNvSpPr/>
      </xdr:nvSpPr>
      <xdr:spPr>
        <a:xfrm>
          <a:off x="1276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3285285-6ECB-446C-84FE-B698F57B5F5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375C4CF-35A4-4FF2-BF49-B94B708F92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AF5E72C-0333-4A61-89F9-1DFA761D12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CC5284E-17DA-4F17-90C4-B9A0F8C48E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0872154-F870-4B26-B333-11B9EA2CB8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146231</xdr:rowOff>
    </xdr:from>
    <xdr:to>
      <xdr:col>85</xdr:col>
      <xdr:colOff>177800</xdr:colOff>
      <xdr:row>41</xdr:row>
      <xdr:rowOff>76381</xdr:rowOff>
    </xdr:to>
    <xdr:sp macro="" textlink="">
      <xdr:nvSpPr>
        <xdr:cNvPr id="533" name="楕円 532">
          <a:extLst>
            <a:ext uri="{FF2B5EF4-FFF2-40B4-BE49-F238E27FC236}">
              <a16:creationId xmlns:a16="http://schemas.microsoft.com/office/drawing/2014/main" id="{9F5B636C-80AD-4550-8631-5AF608536F69}"/>
            </a:ext>
          </a:extLst>
        </xdr:cNvPr>
        <xdr:cNvSpPr/>
      </xdr:nvSpPr>
      <xdr:spPr>
        <a:xfrm>
          <a:off x="162687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124658</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C023DAF9-996F-43B0-A5F0-DBD82F29DB5A}"/>
            </a:ext>
          </a:extLst>
        </xdr:cNvPr>
        <xdr:cNvSpPr txBox="1"/>
      </xdr:nvSpPr>
      <xdr:spPr>
        <a:xfrm>
          <a:off x="16357600"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95613</xdr:rowOff>
    </xdr:from>
    <xdr:to>
      <xdr:col>81</xdr:col>
      <xdr:colOff>101600</xdr:colOff>
      <xdr:row>41</xdr:row>
      <xdr:rowOff>25763</xdr:rowOff>
    </xdr:to>
    <xdr:sp macro="" textlink="">
      <xdr:nvSpPr>
        <xdr:cNvPr id="535" name="楕円 534">
          <a:extLst>
            <a:ext uri="{FF2B5EF4-FFF2-40B4-BE49-F238E27FC236}">
              <a16:creationId xmlns:a16="http://schemas.microsoft.com/office/drawing/2014/main" id="{DE33FBA7-9565-4521-B76B-EA9A242301A4}"/>
            </a:ext>
          </a:extLst>
        </xdr:cNvPr>
        <xdr:cNvSpPr/>
      </xdr:nvSpPr>
      <xdr:spPr>
        <a:xfrm>
          <a:off x="15430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146413</xdr:rowOff>
    </xdr:from>
    <xdr:to>
      <xdr:col>85</xdr:col>
      <xdr:colOff>127000</xdr:colOff>
      <xdr:row>41</xdr:row>
      <xdr:rowOff>25581</xdr:rowOff>
    </xdr:to>
    <xdr:cxnSp macro="">
      <xdr:nvCxnSpPr>
        <xdr:cNvPr id="536" name="直線コネクタ 535">
          <a:extLst>
            <a:ext uri="{FF2B5EF4-FFF2-40B4-BE49-F238E27FC236}">
              <a16:creationId xmlns:a16="http://schemas.microsoft.com/office/drawing/2014/main" id="{6AB8D2D0-8945-4771-A3CE-57824A13DC70}"/>
            </a:ext>
          </a:extLst>
        </xdr:cNvPr>
        <xdr:cNvCxnSpPr/>
      </xdr:nvCxnSpPr>
      <xdr:spPr>
        <a:xfrm>
          <a:off x="15481300" y="70044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537" name="楕円 536">
          <a:extLst>
            <a:ext uri="{FF2B5EF4-FFF2-40B4-BE49-F238E27FC236}">
              <a16:creationId xmlns:a16="http://schemas.microsoft.com/office/drawing/2014/main" id="{5FEA2628-3D79-4828-BD4E-4AE734926E37}"/>
            </a:ext>
          </a:extLst>
        </xdr:cNvPr>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146413</xdr:rowOff>
    </xdr:to>
    <xdr:cxnSp macro="">
      <xdr:nvCxnSpPr>
        <xdr:cNvPr id="538" name="直線コネクタ 537">
          <a:extLst>
            <a:ext uri="{FF2B5EF4-FFF2-40B4-BE49-F238E27FC236}">
              <a16:creationId xmlns:a16="http://schemas.microsoft.com/office/drawing/2014/main" id="{245A7222-A2B3-4A69-B15C-35B19875F64B}"/>
            </a:ext>
          </a:extLst>
        </xdr:cNvPr>
        <xdr:cNvCxnSpPr/>
      </xdr:nvCxnSpPr>
      <xdr:spPr>
        <a:xfrm>
          <a:off x="14592300" y="694073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539" name="楕円 538">
          <a:extLst>
            <a:ext uri="{FF2B5EF4-FFF2-40B4-BE49-F238E27FC236}">
              <a16:creationId xmlns:a16="http://schemas.microsoft.com/office/drawing/2014/main" id="{4990ACDA-0E73-44FE-BA51-20D61CD15CDA}"/>
            </a:ext>
          </a:extLst>
        </xdr:cNvPr>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82731</xdr:rowOff>
    </xdr:to>
    <xdr:cxnSp macro="">
      <xdr:nvCxnSpPr>
        <xdr:cNvPr id="540" name="直線コネクタ 539">
          <a:extLst>
            <a:ext uri="{FF2B5EF4-FFF2-40B4-BE49-F238E27FC236}">
              <a16:creationId xmlns:a16="http://schemas.microsoft.com/office/drawing/2014/main" id="{BB0F25F2-BA6E-4272-8AEB-A1DD7247D5DD}"/>
            </a:ext>
          </a:extLst>
        </xdr:cNvPr>
        <xdr:cNvCxnSpPr/>
      </xdr:nvCxnSpPr>
      <xdr:spPr>
        <a:xfrm>
          <a:off x="13703300" y="69146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541" name="楕円 540">
          <a:extLst>
            <a:ext uri="{FF2B5EF4-FFF2-40B4-BE49-F238E27FC236}">
              <a16:creationId xmlns:a16="http://schemas.microsoft.com/office/drawing/2014/main" id="{F18B7C1E-F0EB-4537-90D6-EBB90D77E463}"/>
            </a:ext>
          </a:extLst>
        </xdr:cNvPr>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40</xdr:row>
      <xdr:rowOff>56606</xdr:rowOff>
    </xdr:to>
    <xdr:cxnSp macro="">
      <xdr:nvCxnSpPr>
        <xdr:cNvPr id="542" name="直線コネクタ 541">
          <a:extLst>
            <a:ext uri="{FF2B5EF4-FFF2-40B4-BE49-F238E27FC236}">
              <a16:creationId xmlns:a16="http://schemas.microsoft.com/office/drawing/2014/main" id="{96575A48-A3CB-4540-8C1D-5804C7C49A2F}"/>
            </a:ext>
          </a:extLst>
        </xdr:cNvPr>
        <xdr:cNvCxnSpPr/>
      </xdr:nvCxnSpPr>
      <xdr:spPr>
        <a:xfrm>
          <a:off x="12814300" y="683133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3C3EDBC-E79D-415B-9C1A-7C11D530ADB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2B096D23-DA76-4F10-8952-0E9CC227ADF8}"/>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83111</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544659F1-2A72-41EB-A9A5-BACDA8EBA806}"/>
            </a:ext>
          </a:extLst>
        </xdr:cNvPr>
        <xdr:cNvSpPr txBox="1"/>
      </xdr:nvSpPr>
      <xdr:spPr>
        <a:xfrm>
          <a:off x="13500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52087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894FA56-9EE5-4175-BAC7-9B6C74005D69}"/>
            </a:ext>
          </a:extLst>
        </xdr:cNvPr>
        <xdr:cNvSpPr txBox="1"/>
      </xdr:nvSpPr>
      <xdr:spPr>
        <a:xfrm>
          <a:off x="12611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16890</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AF9C543E-0A05-408C-96D4-687EF4808406}"/>
            </a:ext>
          </a:extLst>
        </xdr:cNvPr>
        <xdr:cNvSpPr txBox="1"/>
      </xdr:nvSpPr>
      <xdr:spPr>
        <a:xfrm>
          <a:off x="152660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40B61481-2A5E-417B-8370-4D373BD166BC}"/>
            </a:ext>
          </a:extLst>
        </xdr:cNvPr>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9C910C16-273A-4FC0-B2A7-ED1EA1D96A94}"/>
            </a:ext>
          </a:extLst>
        </xdr:cNvPr>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7CB23853-21FD-4B7B-8C80-BDD3C4E48C2C}"/>
            </a:ext>
          </a:extLst>
        </xdr:cNvPr>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F1E980FB-DFC1-4DEB-BC42-0B2E9F9C57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813F739E-887C-4BB2-A52C-DC8C0F8303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8723141-8906-4A03-A07B-7098117BE4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E3EF171F-809E-4DE2-B28A-DFA217E89C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12E561E9-D004-4895-BB48-BA76A58439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5E047C9-D934-4CE6-8FD7-F051F47044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4DE68E5B-D43C-435C-B08F-0F156BA718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EF9257DF-4BFD-4592-82C4-A1AF892BA5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8BB783B0-BF6E-4B3A-BEE0-48D4E4AD52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D8D7672-5776-42EE-9FE4-DFABF1CDCB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C73107D5-9BC0-4223-BDD3-5D7DA96E10B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D342E75A-B87A-4CA1-A490-C792798548A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28EE7DAA-1D0E-4241-A187-1B61027C399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4C9A4C5A-AEF4-4DFE-B675-10EEE769352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FB455905-8946-48BD-905C-D54CA05D64C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85B6231F-647C-40E9-B29A-C736C6E370E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AB04E14B-6D44-4BA3-B375-1BB3F829633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F714A70-03DC-404E-A962-D50607934C4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37C9077F-5073-4934-B7A3-2D554EE9025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E40FADB9-8B3B-46B1-A5C4-16AC757BB51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1154984-5249-4BB2-BE9B-F4F88F1DF5D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64B07F4F-3E46-474C-AE3F-87739E46D6F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E83C326D-C84B-41AD-B5C7-9066C84174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B0F1A1C7-37CC-462F-A75F-111B9C968D5C}"/>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C59D2BB5-0FF2-4984-9D7B-698B2425B81B}"/>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26AA44A0-1662-4095-BFFC-E9B130FE61C3}"/>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2C610336-BE4B-4854-B1EC-2A2C362815A9}"/>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55367C78-2549-4633-9518-40D244157DE1}"/>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ACD46491-B7E3-43BF-9773-8BACCDC5AD01}"/>
            </a:ext>
          </a:extLst>
        </xdr:cNvPr>
        <xdr:cNvSpPr txBox="1"/>
      </xdr:nvSpPr>
      <xdr:spPr>
        <a:xfrm>
          <a:off x="22199600" y="6705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41A3104E-C538-45FE-90A7-E032B873C05A}"/>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44BE7C8F-7260-491C-9019-7BB77889A428}"/>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121526</xdr:rowOff>
    </xdr:from>
    <xdr:to>
      <xdr:col>107</xdr:col>
      <xdr:colOff>101600</xdr:colOff>
      <xdr:row>40</xdr:row>
      <xdr:rowOff>51676</xdr:rowOff>
    </xdr:to>
    <xdr:sp macro="" textlink="">
      <xdr:nvSpPr>
        <xdr:cNvPr id="582" name="フローチャート: 判断 581">
          <a:extLst>
            <a:ext uri="{FF2B5EF4-FFF2-40B4-BE49-F238E27FC236}">
              <a16:creationId xmlns:a16="http://schemas.microsoft.com/office/drawing/2014/main" id="{784D29ED-F247-4A02-8EC6-9792FDA4413B}"/>
            </a:ext>
          </a:extLst>
        </xdr:cNvPr>
        <xdr:cNvSpPr/>
      </xdr:nvSpPr>
      <xdr:spPr>
        <a:xfrm>
          <a:off x="20383500" y="68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105646</xdr:rowOff>
    </xdr:from>
    <xdr:to>
      <xdr:col>102</xdr:col>
      <xdr:colOff>165100</xdr:colOff>
      <xdr:row>40</xdr:row>
      <xdr:rowOff>35796</xdr:rowOff>
    </xdr:to>
    <xdr:sp macro="" textlink="">
      <xdr:nvSpPr>
        <xdr:cNvPr id="583" name="フローチャート: 判断 582">
          <a:extLst>
            <a:ext uri="{FF2B5EF4-FFF2-40B4-BE49-F238E27FC236}">
              <a16:creationId xmlns:a16="http://schemas.microsoft.com/office/drawing/2014/main" id="{433EDEAF-26C1-42BD-B754-25DFE06EBD1E}"/>
            </a:ext>
          </a:extLst>
        </xdr:cNvPr>
        <xdr:cNvSpPr/>
      </xdr:nvSpPr>
      <xdr:spPr>
        <a:xfrm>
          <a:off x="19494500" y="67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121111</xdr:rowOff>
    </xdr:from>
    <xdr:to>
      <xdr:col>98</xdr:col>
      <xdr:colOff>38100</xdr:colOff>
      <xdr:row>40</xdr:row>
      <xdr:rowOff>51261</xdr:rowOff>
    </xdr:to>
    <xdr:sp macro="" textlink="">
      <xdr:nvSpPr>
        <xdr:cNvPr id="584" name="フローチャート: 判断 583">
          <a:extLst>
            <a:ext uri="{FF2B5EF4-FFF2-40B4-BE49-F238E27FC236}">
              <a16:creationId xmlns:a16="http://schemas.microsoft.com/office/drawing/2014/main" id="{3F7D440E-3C36-4C18-B6B0-8F2D390BC97A}"/>
            </a:ext>
          </a:extLst>
        </xdr:cNvPr>
        <xdr:cNvSpPr/>
      </xdr:nvSpPr>
      <xdr:spPr>
        <a:xfrm>
          <a:off x="18605500" y="68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AEFEF81-8B83-4B5E-9A76-7561FCE5F1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DD96244-2B50-4A09-B49D-45564166A2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883F598-CEE8-4997-96E1-94BE75D716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0C1C8F8-2DB9-441B-AE2D-00383DB338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3A7626E-4E0C-40B0-AC35-77FD2E4B05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94544</xdr:rowOff>
    </xdr:from>
    <xdr:to>
      <xdr:col>116</xdr:col>
      <xdr:colOff>114300</xdr:colOff>
      <xdr:row>39</xdr:row>
      <xdr:rowOff>24694</xdr:rowOff>
    </xdr:to>
    <xdr:sp macro="" textlink="">
      <xdr:nvSpPr>
        <xdr:cNvPr id="590" name="楕円 589">
          <a:extLst>
            <a:ext uri="{FF2B5EF4-FFF2-40B4-BE49-F238E27FC236}">
              <a16:creationId xmlns:a16="http://schemas.microsoft.com/office/drawing/2014/main" id="{9E6864BE-C48C-41A0-8A64-DB0CB52E50FB}"/>
            </a:ext>
          </a:extLst>
        </xdr:cNvPr>
        <xdr:cNvSpPr/>
      </xdr:nvSpPr>
      <xdr:spPr>
        <a:xfrm>
          <a:off x="22110700" y="66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117421</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8153898A-F996-4DE4-9A84-8E4A5D46863F}"/>
            </a:ext>
          </a:extLst>
        </xdr:cNvPr>
        <xdr:cNvSpPr txBox="1"/>
      </xdr:nvSpPr>
      <xdr:spPr>
        <a:xfrm>
          <a:off x="22199600" y="646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101013</xdr:rowOff>
    </xdr:from>
    <xdr:to>
      <xdr:col>112</xdr:col>
      <xdr:colOff>38100</xdr:colOff>
      <xdr:row>39</xdr:row>
      <xdr:rowOff>31163</xdr:rowOff>
    </xdr:to>
    <xdr:sp macro="" textlink="">
      <xdr:nvSpPr>
        <xdr:cNvPr id="592" name="楕円 591">
          <a:extLst>
            <a:ext uri="{FF2B5EF4-FFF2-40B4-BE49-F238E27FC236}">
              <a16:creationId xmlns:a16="http://schemas.microsoft.com/office/drawing/2014/main" id="{C50E4A52-9F90-4884-8621-7909F93B6EFA}"/>
            </a:ext>
          </a:extLst>
        </xdr:cNvPr>
        <xdr:cNvSpPr/>
      </xdr:nvSpPr>
      <xdr:spPr>
        <a:xfrm>
          <a:off x="21272500" y="661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145344</xdr:rowOff>
    </xdr:from>
    <xdr:to>
      <xdr:col>116</xdr:col>
      <xdr:colOff>63500</xdr:colOff>
      <xdr:row>38</xdr:row>
      <xdr:rowOff>151813</xdr:rowOff>
    </xdr:to>
    <xdr:cxnSp macro="">
      <xdr:nvCxnSpPr>
        <xdr:cNvPr id="593" name="直線コネクタ 592">
          <a:extLst>
            <a:ext uri="{FF2B5EF4-FFF2-40B4-BE49-F238E27FC236}">
              <a16:creationId xmlns:a16="http://schemas.microsoft.com/office/drawing/2014/main" id="{6B991EA5-0554-4D69-B324-2B6B92F4F3EF}"/>
            </a:ext>
          </a:extLst>
        </xdr:cNvPr>
        <xdr:cNvCxnSpPr/>
      </xdr:nvCxnSpPr>
      <xdr:spPr>
        <a:xfrm flipV="1">
          <a:off x="21323300" y="6660444"/>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30776</xdr:rowOff>
    </xdr:from>
    <xdr:to>
      <xdr:col>107</xdr:col>
      <xdr:colOff>101600</xdr:colOff>
      <xdr:row>39</xdr:row>
      <xdr:rowOff>132376</xdr:rowOff>
    </xdr:to>
    <xdr:sp macro="" textlink="">
      <xdr:nvSpPr>
        <xdr:cNvPr id="594" name="楕円 593">
          <a:extLst>
            <a:ext uri="{FF2B5EF4-FFF2-40B4-BE49-F238E27FC236}">
              <a16:creationId xmlns:a16="http://schemas.microsoft.com/office/drawing/2014/main" id="{26AC7151-C1F8-4A14-864A-91162E1A737F}"/>
            </a:ext>
          </a:extLst>
        </xdr:cNvPr>
        <xdr:cNvSpPr/>
      </xdr:nvSpPr>
      <xdr:spPr>
        <a:xfrm>
          <a:off x="20383500" y="671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151813</xdr:rowOff>
    </xdr:from>
    <xdr:to>
      <xdr:col>111</xdr:col>
      <xdr:colOff>177800</xdr:colOff>
      <xdr:row>39</xdr:row>
      <xdr:rowOff>81576</xdr:rowOff>
    </xdr:to>
    <xdr:cxnSp macro="">
      <xdr:nvCxnSpPr>
        <xdr:cNvPr id="595" name="直線コネクタ 594">
          <a:extLst>
            <a:ext uri="{FF2B5EF4-FFF2-40B4-BE49-F238E27FC236}">
              <a16:creationId xmlns:a16="http://schemas.microsoft.com/office/drawing/2014/main" id="{70F57BD9-0E6C-4A0B-8A89-DF3983D64EC6}"/>
            </a:ext>
          </a:extLst>
        </xdr:cNvPr>
        <xdr:cNvCxnSpPr/>
      </xdr:nvCxnSpPr>
      <xdr:spPr>
        <a:xfrm flipV="1">
          <a:off x="20434300" y="6666913"/>
          <a:ext cx="889000" cy="1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61488</xdr:rowOff>
    </xdr:from>
    <xdr:to>
      <xdr:col>102</xdr:col>
      <xdr:colOff>165100</xdr:colOff>
      <xdr:row>39</xdr:row>
      <xdr:rowOff>163088</xdr:rowOff>
    </xdr:to>
    <xdr:sp macro="" textlink="">
      <xdr:nvSpPr>
        <xdr:cNvPr id="596" name="楕円 595">
          <a:extLst>
            <a:ext uri="{FF2B5EF4-FFF2-40B4-BE49-F238E27FC236}">
              <a16:creationId xmlns:a16="http://schemas.microsoft.com/office/drawing/2014/main" id="{85E1F22D-6271-4F55-AEBA-A7E4C3DEA6EA}"/>
            </a:ext>
          </a:extLst>
        </xdr:cNvPr>
        <xdr:cNvSpPr/>
      </xdr:nvSpPr>
      <xdr:spPr>
        <a:xfrm>
          <a:off x="19494500" y="67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81576</xdr:rowOff>
    </xdr:from>
    <xdr:to>
      <xdr:col>107</xdr:col>
      <xdr:colOff>50800</xdr:colOff>
      <xdr:row>39</xdr:row>
      <xdr:rowOff>112288</xdr:rowOff>
    </xdr:to>
    <xdr:cxnSp macro="">
      <xdr:nvCxnSpPr>
        <xdr:cNvPr id="597" name="直線コネクタ 596">
          <a:extLst>
            <a:ext uri="{FF2B5EF4-FFF2-40B4-BE49-F238E27FC236}">
              <a16:creationId xmlns:a16="http://schemas.microsoft.com/office/drawing/2014/main" id="{96104E0A-ACBA-4E30-AA8D-D60CFE1F399A}"/>
            </a:ext>
          </a:extLst>
        </xdr:cNvPr>
        <xdr:cNvCxnSpPr/>
      </xdr:nvCxnSpPr>
      <xdr:spPr>
        <a:xfrm flipV="1">
          <a:off x="19545300" y="6768126"/>
          <a:ext cx="889000" cy="3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72030</xdr:rowOff>
    </xdr:from>
    <xdr:to>
      <xdr:col>98</xdr:col>
      <xdr:colOff>38100</xdr:colOff>
      <xdr:row>40</xdr:row>
      <xdr:rowOff>2180</xdr:rowOff>
    </xdr:to>
    <xdr:sp macro="" textlink="">
      <xdr:nvSpPr>
        <xdr:cNvPr id="598" name="楕円 597">
          <a:extLst>
            <a:ext uri="{FF2B5EF4-FFF2-40B4-BE49-F238E27FC236}">
              <a16:creationId xmlns:a16="http://schemas.microsoft.com/office/drawing/2014/main" id="{91D882A8-AD17-486F-97E7-8914F53BC9FB}"/>
            </a:ext>
          </a:extLst>
        </xdr:cNvPr>
        <xdr:cNvSpPr/>
      </xdr:nvSpPr>
      <xdr:spPr>
        <a:xfrm>
          <a:off x="18605500" y="67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112288</xdr:rowOff>
    </xdr:from>
    <xdr:to>
      <xdr:col>102</xdr:col>
      <xdr:colOff>114300</xdr:colOff>
      <xdr:row>39</xdr:row>
      <xdr:rowOff>122830</xdr:rowOff>
    </xdr:to>
    <xdr:cxnSp macro="">
      <xdr:nvCxnSpPr>
        <xdr:cNvPr id="599" name="直線コネクタ 598">
          <a:extLst>
            <a:ext uri="{FF2B5EF4-FFF2-40B4-BE49-F238E27FC236}">
              <a16:creationId xmlns:a16="http://schemas.microsoft.com/office/drawing/2014/main" id="{DC60F0D1-0B15-4A4F-B6EC-1F656BFAC2A8}"/>
            </a:ext>
          </a:extLst>
        </xdr:cNvPr>
        <xdr:cNvCxnSpPr/>
      </xdr:nvCxnSpPr>
      <xdr:spPr>
        <a:xfrm flipV="1">
          <a:off x="18656300" y="6798838"/>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DA07DA5B-6B3C-462A-8B0B-BCAA8A15F129}"/>
            </a:ext>
          </a:extLst>
        </xdr:cNvPr>
        <xdr:cNvSpPr txBox="1"/>
      </xdr:nvSpPr>
      <xdr:spPr>
        <a:xfrm>
          <a:off x="21011095" y="683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42803</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9A3BD0F4-2891-4D38-9837-B003E6847894}"/>
            </a:ext>
          </a:extLst>
        </xdr:cNvPr>
        <xdr:cNvSpPr txBox="1"/>
      </xdr:nvSpPr>
      <xdr:spPr>
        <a:xfrm>
          <a:off x="20167111" y="6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26923</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987DA115-10B9-4FA8-BD58-9B16C13AEF44}"/>
            </a:ext>
          </a:extLst>
        </xdr:cNvPr>
        <xdr:cNvSpPr txBox="1"/>
      </xdr:nvSpPr>
      <xdr:spPr>
        <a:xfrm>
          <a:off x="19245795" y="688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42388</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624D21ED-072E-4056-A223-8DAE5C72985E}"/>
            </a:ext>
          </a:extLst>
        </xdr:cNvPr>
        <xdr:cNvSpPr txBox="1"/>
      </xdr:nvSpPr>
      <xdr:spPr>
        <a:xfrm>
          <a:off x="18389111" y="69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47690</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C78DFBD8-720C-4060-9851-D08A37E46C9D}"/>
            </a:ext>
          </a:extLst>
        </xdr:cNvPr>
        <xdr:cNvSpPr txBox="1"/>
      </xdr:nvSpPr>
      <xdr:spPr>
        <a:xfrm>
          <a:off x="21011095" y="639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148903</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550A07C4-C680-4D25-A09E-C0B39CC36301}"/>
            </a:ext>
          </a:extLst>
        </xdr:cNvPr>
        <xdr:cNvSpPr txBox="1"/>
      </xdr:nvSpPr>
      <xdr:spPr>
        <a:xfrm>
          <a:off x="20134795" y="649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8165</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E931D4EE-3990-43DC-A3D1-A3EF215436B0}"/>
            </a:ext>
          </a:extLst>
        </xdr:cNvPr>
        <xdr:cNvSpPr txBox="1"/>
      </xdr:nvSpPr>
      <xdr:spPr>
        <a:xfrm>
          <a:off x="19245795" y="652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18707</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7F75A2A6-4135-4D3D-861C-E82E2CB39B37}"/>
            </a:ext>
          </a:extLst>
        </xdr:cNvPr>
        <xdr:cNvSpPr txBox="1"/>
      </xdr:nvSpPr>
      <xdr:spPr>
        <a:xfrm>
          <a:off x="18356795" y="653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8165E417-24ED-4F3F-BC6B-2A86A82CDA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3A0AF5E8-3C5E-4935-83AF-3386A38B33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6312176-EC4D-4827-91D1-7EBFDFD26D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4DA674E3-9F25-44A0-A111-2B7522D373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2E18CA3-D7A7-48F0-B88F-D782EF390C0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4D5923E3-7993-482A-BD4F-CDF4275C26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FAEA8203-0610-443B-96F9-38A454BD45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888365D6-D5B2-41F6-9183-1A73BBD06A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6E6C2498-1BAA-4D59-8BDF-041D0967CCA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8697A2B5-223F-4B91-A610-DB6B1D1DB0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9C6487B7-86F7-416E-82F4-F6E9A4EC7F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B2C1C528-91D0-4354-8FD5-8013BB20D8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CFCBB87B-92D8-4881-ABD9-A178D9A4A75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DB515383-AFE8-4FB5-9CE2-4C05BAB29B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986C77BA-A5A3-4941-8426-2553DB7E7A3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72389E5D-2969-441F-AAD5-8C7A8B73E3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5721A70-8BE2-461B-808F-3FF52344D2F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5032D67-4B32-43E4-93B7-C8698E987A8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F7EC2D22-BFF4-4C8F-91CF-10DD8F07DA2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5B3C2BE6-DB87-4B13-992E-7F9F183865A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EC357118-3BD1-4CD1-A1C8-C18CD358080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265AC41-28CC-4D4E-AAEA-DD1D0B6DF0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85284AC9-66B8-4A8E-86F6-63685E9FFD5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F9C891E6-2769-4959-869F-393F2657D5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CCC3D439-6237-4DC5-A9F5-FC88028C00F7}"/>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954F81BA-8537-4526-8197-D8196D5B1E5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C26C3601-CB9B-46A0-8FCB-43CDFB7011F1}"/>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715EB7EA-A79A-41F4-B0EE-A1D1A4FA2E07}"/>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96FCEB12-C1C2-4F49-9C23-C74E2CEEC47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E1821706-6CC2-47D1-8FAA-05B1E67A809D}"/>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A4FC9AF0-3FAE-4579-A749-4C2944BCFA06}"/>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50CFF4CD-FD09-4A01-8538-C0EEBFE88B07}"/>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macro="" textlink="">
      <xdr:nvSpPr>
        <xdr:cNvPr id="640" name="フローチャート: 判断 639">
          <a:extLst>
            <a:ext uri="{FF2B5EF4-FFF2-40B4-BE49-F238E27FC236}">
              <a16:creationId xmlns:a16="http://schemas.microsoft.com/office/drawing/2014/main" id="{3AC3651B-3048-40E5-BA23-558BB83DADD3}"/>
            </a:ext>
          </a:extLst>
        </xdr:cNvPr>
        <xdr:cNvSpPr/>
      </xdr:nvSpPr>
      <xdr:spPr>
        <a:xfrm>
          <a:off x="14541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macro="" textlink="">
      <xdr:nvSpPr>
        <xdr:cNvPr id="641" name="フローチャート: 判断 640">
          <a:extLst>
            <a:ext uri="{FF2B5EF4-FFF2-40B4-BE49-F238E27FC236}">
              <a16:creationId xmlns:a16="http://schemas.microsoft.com/office/drawing/2014/main" id="{2DDB6B5F-BFF2-4627-B77A-7BA63F6FCA2E}"/>
            </a:ext>
          </a:extLst>
        </xdr:cNvPr>
        <xdr:cNvSpPr/>
      </xdr:nvSpPr>
      <xdr:spPr>
        <a:xfrm>
          <a:off x="13652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42" name="フローチャート: 判断 641">
          <a:extLst>
            <a:ext uri="{FF2B5EF4-FFF2-40B4-BE49-F238E27FC236}">
              <a16:creationId xmlns:a16="http://schemas.microsoft.com/office/drawing/2014/main" id="{25E1CC66-9499-46C1-91DB-18C9E4AF28E1}"/>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422FDD0-AF5D-4083-B191-09B4336373F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BE2FA5E-48DD-4FA9-B40C-9154C7F431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2767DE8-7CFD-47EB-A56A-481544C0A4A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CA14855-7F26-45CC-ADD3-1B9BFA7ED2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07E01D0-CC85-430F-B0C4-91F7474F45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46355</xdr:rowOff>
    </xdr:from>
    <xdr:to>
      <xdr:col>85</xdr:col>
      <xdr:colOff>177800</xdr:colOff>
      <xdr:row>59</xdr:row>
      <xdr:rowOff>147955</xdr:rowOff>
    </xdr:to>
    <xdr:sp macro="" textlink="">
      <xdr:nvSpPr>
        <xdr:cNvPr id="648" name="楕円 647">
          <a:extLst>
            <a:ext uri="{FF2B5EF4-FFF2-40B4-BE49-F238E27FC236}">
              <a16:creationId xmlns:a16="http://schemas.microsoft.com/office/drawing/2014/main" id="{3F98658F-4F5A-429F-881E-80D04DBCB5FE}"/>
            </a:ext>
          </a:extLst>
        </xdr:cNvPr>
        <xdr:cNvSpPr/>
      </xdr:nvSpPr>
      <xdr:spPr>
        <a:xfrm>
          <a:off x="16268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24782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ACD00A3C-A6E5-4F32-BF26-A3633BC55082}"/>
            </a:ext>
          </a:extLst>
        </xdr:cNvPr>
        <xdr:cNvSpPr txBox="1"/>
      </xdr:nvSpPr>
      <xdr:spPr>
        <a:xfrm>
          <a:off x="16357600"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650" name="楕円 649">
          <a:extLst>
            <a:ext uri="{FF2B5EF4-FFF2-40B4-BE49-F238E27FC236}">
              <a16:creationId xmlns:a16="http://schemas.microsoft.com/office/drawing/2014/main" id="{199F6181-973E-4FB9-BA4E-D68BB355DFF9}"/>
            </a:ext>
          </a:extLst>
        </xdr:cNvPr>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97155</xdr:rowOff>
    </xdr:to>
    <xdr:cxnSp macro="">
      <xdr:nvCxnSpPr>
        <xdr:cNvPr id="651" name="直線コネクタ 650">
          <a:extLst>
            <a:ext uri="{FF2B5EF4-FFF2-40B4-BE49-F238E27FC236}">
              <a16:creationId xmlns:a16="http://schemas.microsoft.com/office/drawing/2014/main" id="{84C16632-40A4-4AF4-9853-41777429D860}"/>
            </a:ext>
          </a:extLst>
        </xdr:cNvPr>
        <xdr:cNvCxnSpPr/>
      </xdr:nvCxnSpPr>
      <xdr:spPr>
        <a:xfrm>
          <a:off x="15481300" y="101631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52" name="楕円 651">
          <a:extLst>
            <a:ext uri="{FF2B5EF4-FFF2-40B4-BE49-F238E27FC236}">
              <a16:creationId xmlns:a16="http://schemas.microsoft.com/office/drawing/2014/main" id="{7EA38F7C-7C4B-40D8-9295-A60F930CC8D8}"/>
            </a:ext>
          </a:extLst>
        </xdr:cNvPr>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47625</xdr:rowOff>
    </xdr:to>
    <xdr:cxnSp macro="">
      <xdr:nvCxnSpPr>
        <xdr:cNvPr id="653" name="直線コネクタ 652">
          <a:extLst>
            <a:ext uri="{FF2B5EF4-FFF2-40B4-BE49-F238E27FC236}">
              <a16:creationId xmlns:a16="http://schemas.microsoft.com/office/drawing/2014/main" id="{5D1E5ABD-6642-423E-907F-CAAE9D7409BA}"/>
            </a:ext>
          </a:extLst>
        </xdr:cNvPr>
        <xdr:cNvCxnSpPr/>
      </xdr:nvCxnSpPr>
      <xdr:spPr>
        <a:xfrm>
          <a:off x="14592300" y="101136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54" name="楕円 653">
          <a:extLst>
            <a:ext uri="{FF2B5EF4-FFF2-40B4-BE49-F238E27FC236}">
              <a16:creationId xmlns:a16="http://schemas.microsoft.com/office/drawing/2014/main" id="{B355C28C-B727-411B-B16D-7013AC33D2BA}"/>
            </a:ext>
          </a:extLst>
        </xdr:cNvPr>
        <xdr:cNvSpPr/>
      </xdr:nvSpPr>
      <xdr:spPr>
        <a:xfrm>
          <a:off x="13652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169545</xdr:rowOff>
    </xdr:to>
    <xdr:cxnSp macro="">
      <xdr:nvCxnSpPr>
        <xdr:cNvPr id="655" name="直線コネクタ 654">
          <a:extLst>
            <a:ext uri="{FF2B5EF4-FFF2-40B4-BE49-F238E27FC236}">
              <a16:creationId xmlns:a16="http://schemas.microsoft.com/office/drawing/2014/main" id="{20570D8C-0CE9-4D21-A98C-C56409C1248B}"/>
            </a:ext>
          </a:extLst>
        </xdr:cNvPr>
        <xdr:cNvCxnSpPr/>
      </xdr:nvCxnSpPr>
      <xdr:spPr>
        <a:xfrm>
          <a:off x="13703300" y="100641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656" name="楕円 655">
          <a:extLst>
            <a:ext uri="{FF2B5EF4-FFF2-40B4-BE49-F238E27FC236}">
              <a16:creationId xmlns:a16="http://schemas.microsoft.com/office/drawing/2014/main" id="{305868A4-C6D9-4D29-B705-CA4D20A5AC78}"/>
            </a:ext>
          </a:extLst>
        </xdr:cNvPr>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58</xdr:row>
      <xdr:rowOff>120015</xdr:rowOff>
    </xdr:to>
    <xdr:cxnSp macro="">
      <xdr:nvCxnSpPr>
        <xdr:cNvPr id="657" name="直線コネクタ 656">
          <a:extLst>
            <a:ext uri="{FF2B5EF4-FFF2-40B4-BE49-F238E27FC236}">
              <a16:creationId xmlns:a16="http://schemas.microsoft.com/office/drawing/2014/main" id="{6F22E689-EC5E-4421-8091-315FFD773BDE}"/>
            </a:ext>
          </a:extLst>
        </xdr:cNvPr>
        <xdr:cNvCxnSpPr/>
      </xdr:nvCxnSpPr>
      <xdr:spPr>
        <a:xfrm>
          <a:off x="12814300" y="100145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E72F23C1-CF27-4448-8C4A-5BC5AAE9AE32}"/>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12082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A687C641-8DE6-4E9C-B61B-CBB63C714181}"/>
            </a:ext>
          </a:extLst>
        </xdr:cNvPr>
        <xdr:cNvSpPr txBox="1"/>
      </xdr:nvSpPr>
      <xdr:spPr>
        <a:xfrm>
          <a:off x="14389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917EE189-0154-4BF4-92BC-3EBA6A9522E4}"/>
            </a:ext>
          </a:extLst>
        </xdr:cNvPr>
        <xdr:cNvSpPr txBox="1"/>
      </xdr:nvSpPr>
      <xdr:spPr>
        <a:xfrm>
          <a:off x="13500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B0F4152-B159-4453-BE3C-57EECEE4FD51}"/>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89552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7A593B2-79DC-40EA-8622-047C0C1D0C44}"/>
            </a:ext>
          </a:extLst>
        </xdr:cNvPr>
        <xdr:cNvSpPr txBox="1"/>
      </xdr:nvSpPr>
      <xdr:spPr>
        <a:xfrm>
          <a:off x="15266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59C08D08-A3EF-44A1-8E8C-586FCBD6AD0A}"/>
            </a:ext>
          </a:extLst>
        </xdr:cNvPr>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161942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407CBCB5-C824-41FB-BE5C-21ACCD8F1162}"/>
            </a:ext>
          </a:extLst>
        </xdr:cNvPr>
        <xdr:cNvSpPr txBox="1"/>
      </xdr:nvSpPr>
      <xdr:spPr>
        <a:xfrm>
          <a:off x="13500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35D29A89-FC1F-48DB-82F5-974015FFB75A}"/>
            </a:ext>
          </a:extLst>
        </xdr:cNvPr>
        <xdr:cNvSpPr txBox="1"/>
      </xdr:nvSpPr>
      <xdr:spPr>
        <a:xfrm>
          <a:off x="12611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9C870ACB-C9A4-4756-9BE6-01D73B5C44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FB3B2B1-D9D4-4125-9938-F43AC37940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A848B67-84C6-4F92-8D34-15793715C5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EF6424F1-1E59-46A8-A22F-7E08BB105F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1360AC0-DA65-4E78-A116-A433280C58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43307FFC-79D6-4D1E-85C7-73297A7F73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1F478C6-8051-4F81-9AF4-D9F5F4B308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5C4874D4-4560-4947-A0CF-8395593A85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9197751-09DB-41C3-A8B1-3A71E33015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D84F980-7B08-4A31-80AD-40057B7D48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2F505502-84CA-4C5F-A050-102B4EA8FE6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9DA22B44-F68E-436F-A47F-B7EA1DFD076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16BB8974-2876-470B-AB23-44FCD9F7CD6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75132FD0-0AAC-4B7C-A83C-A443483FB3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343564C2-23A7-48A1-BDAF-CA254025F0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C8AECFD2-F2B5-4A65-AE48-25AD910CFB2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9E99C548-6B29-4C70-9F07-EEBABB44EDF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3CCD9A3A-9E06-4519-80ED-E46927656D3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8E233CC6-92D3-4325-952A-6E69B85595F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C6B1AF33-0BA3-4AFF-B741-865D8E0F8BC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6D99E4FF-1632-4D61-8DA0-848E850DA9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9410A2E9-3BCC-443E-A699-BC5DEBEB4B1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9055D8DE-B405-4A6E-B33B-CD06216552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D4BC2EFE-0A14-478B-AF47-4E7A24ABBE35}"/>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FF748D5D-EFF3-4ACA-8C64-14E0300F02FE}"/>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CC1294FD-ACE7-4E58-8EEB-6ED682E256F6}"/>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89FC004C-123F-4790-826C-9C9185C3404B}"/>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A5E351B6-2DFB-4242-9D4A-AD4A024BC012}"/>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EC524E71-17E4-4F9B-9C10-98B99B4D686C}"/>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323B3E00-6F22-424C-8E1C-F2DFD655022F}"/>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6111BBC1-41CA-44EB-AC77-3DAD24BF63B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697" name="フローチャート: 判断 696">
          <a:extLst>
            <a:ext uri="{FF2B5EF4-FFF2-40B4-BE49-F238E27FC236}">
              <a16:creationId xmlns:a16="http://schemas.microsoft.com/office/drawing/2014/main" id="{39B80AD8-3811-4573-B8AF-B0CF17B68EDD}"/>
            </a:ext>
          </a:extLst>
        </xdr:cNvPr>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8" name="フローチャート: 判断 697">
          <a:extLst>
            <a:ext uri="{FF2B5EF4-FFF2-40B4-BE49-F238E27FC236}">
              <a16:creationId xmlns:a16="http://schemas.microsoft.com/office/drawing/2014/main" id="{8F1EEE48-C545-42F8-B05E-C9AE117FB0ED}"/>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99" name="フローチャート: 判断 698">
          <a:extLst>
            <a:ext uri="{FF2B5EF4-FFF2-40B4-BE49-F238E27FC236}">
              <a16:creationId xmlns:a16="http://schemas.microsoft.com/office/drawing/2014/main" id="{4A1D0233-E929-4191-9C80-84DDE36E6A6D}"/>
            </a:ext>
          </a:extLst>
        </xdr:cNvPr>
        <xdr:cNvSpPr/>
      </xdr:nvSpPr>
      <xdr:spPr>
        <a:xfrm>
          <a:off x="18605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836045A-098C-4A82-86C1-CB083569D3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E21F1F7-929C-4B92-BDCF-808D164238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A071988-1FED-4D0B-88CA-3B68D060B1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397D170-DD6D-4D5E-9202-AFC77F96BCB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CBC1F69F-4031-4919-AF25-98909A56D9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705" name="楕円 704">
          <a:extLst>
            <a:ext uri="{FF2B5EF4-FFF2-40B4-BE49-F238E27FC236}">
              <a16:creationId xmlns:a16="http://schemas.microsoft.com/office/drawing/2014/main" id="{16FF5111-4842-44CB-B014-180A538CF890}"/>
            </a:ext>
          </a:extLst>
        </xdr:cNvPr>
        <xdr:cNvSpPr/>
      </xdr:nvSpPr>
      <xdr:spPr>
        <a:xfrm>
          <a:off x="22110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6367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7257A335-9D3E-4E36-BA7D-D3385C22D48C}"/>
            </a:ext>
          </a:extLst>
        </xdr:cNvPr>
        <xdr:cNvSpPr txBox="1"/>
      </xdr:nvSpPr>
      <xdr:spPr>
        <a:xfrm>
          <a:off x="22199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707" name="楕円 706">
          <a:extLst>
            <a:ext uri="{FF2B5EF4-FFF2-40B4-BE49-F238E27FC236}">
              <a16:creationId xmlns:a16="http://schemas.microsoft.com/office/drawing/2014/main" id="{ADE253DC-B093-4C82-8229-5959FAA1C410}"/>
            </a:ext>
          </a:extLst>
        </xdr:cNvPr>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34290</xdr:rowOff>
    </xdr:from>
    <xdr:to>
      <xdr:col>116</xdr:col>
      <xdr:colOff>63500</xdr:colOff>
      <xdr:row>62</xdr:row>
      <xdr:rowOff>41910</xdr:rowOff>
    </xdr:to>
    <xdr:cxnSp macro="">
      <xdr:nvCxnSpPr>
        <xdr:cNvPr id="708" name="直線コネクタ 707">
          <a:extLst>
            <a:ext uri="{FF2B5EF4-FFF2-40B4-BE49-F238E27FC236}">
              <a16:creationId xmlns:a16="http://schemas.microsoft.com/office/drawing/2014/main" id="{1BF5A967-35EC-4BD2-9A4C-DE07FA1C39E3}"/>
            </a:ext>
          </a:extLst>
        </xdr:cNvPr>
        <xdr:cNvCxnSpPr/>
      </xdr:nvCxnSpPr>
      <xdr:spPr>
        <a:xfrm flipV="1">
          <a:off x="21323300" y="106641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9" name="楕円 708">
          <a:extLst>
            <a:ext uri="{FF2B5EF4-FFF2-40B4-BE49-F238E27FC236}">
              <a16:creationId xmlns:a16="http://schemas.microsoft.com/office/drawing/2014/main" id="{E249F580-5F0C-4626-B603-1EC2BD80D56B}"/>
            </a:ext>
          </a:extLst>
        </xdr:cNvPr>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49530</xdr:rowOff>
    </xdr:to>
    <xdr:cxnSp macro="">
      <xdr:nvCxnSpPr>
        <xdr:cNvPr id="710" name="直線コネクタ 709">
          <a:extLst>
            <a:ext uri="{FF2B5EF4-FFF2-40B4-BE49-F238E27FC236}">
              <a16:creationId xmlns:a16="http://schemas.microsoft.com/office/drawing/2014/main" id="{641A7E88-DA82-4112-81E8-84DD26C3F0F3}"/>
            </a:ext>
          </a:extLst>
        </xdr:cNvPr>
        <xdr:cNvCxnSpPr/>
      </xdr:nvCxnSpPr>
      <xdr:spPr>
        <a:xfrm flipV="1">
          <a:off x="20434300" y="1067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711" name="楕円 710">
          <a:extLst>
            <a:ext uri="{FF2B5EF4-FFF2-40B4-BE49-F238E27FC236}">
              <a16:creationId xmlns:a16="http://schemas.microsoft.com/office/drawing/2014/main" id="{AB94667E-748E-41F7-9246-1F9F0CD0AC30}"/>
            </a:ext>
          </a:extLst>
        </xdr:cNvPr>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53340</xdr:rowOff>
    </xdr:to>
    <xdr:cxnSp macro="">
      <xdr:nvCxnSpPr>
        <xdr:cNvPr id="712" name="直線コネクタ 711">
          <a:extLst>
            <a:ext uri="{FF2B5EF4-FFF2-40B4-BE49-F238E27FC236}">
              <a16:creationId xmlns:a16="http://schemas.microsoft.com/office/drawing/2014/main" id="{71D63F8C-6624-4CBD-B65D-171F447A5FDE}"/>
            </a:ext>
          </a:extLst>
        </xdr:cNvPr>
        <xdr:cNvCxnSpPr/>
      </xdr:nvCxnSpPr>
      <xdr:spPr>
        <a:xfrm flipV="1">
          <a:off x="19545300" y="1067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xdr:rowOff>
    </xdr:from>
    <xdr:to>
      <xdr:col>98</xdr:col>
      <xdr:colOff>38100</xdr:colOff>
      <xdr:row>62</xdr:row>
      <xdr:rowOff>111760</xdr:rowOff>
    </xdr:to>
    <xdr:sp macro="" textlink="">
      <xdr:nvSpPr>
        <xdr:cNvPr id="713" name="楕円 712">
          <a:extLst>
            <a:ext uri="{FF2B5EF4-FFF2-40B4-BE49-F238E27FC236}">
              <a16:creationId xmlns:a16="http://schemas.microsoft.com/office/drawing/2014/main" id="{5BCAF44E-8A11-461B-BC91-D3B351379515}"/>
            </a:ext>
          </a:extLst>
        </xdr:cNvPr>
        <xdr:cNvSpPr/>
      </xdr:nvSpPr>
      <xdr:spPr>
        <a:xfrm>
          <a:off x="18605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53340</xdr:rowOff>
    </xdr:from>
    <xdr:to>
      <xdr:col>102</xdr:col>
      <xdr:colOff>114300</xdr:colOff>
      <xdr:row>62</xdr:row>
      <xdr:rowOff>60960</xdr:rowOff>
    </xdr:to>
    <xdr:cxnSp macro="">
      <xdr:nvCxnSpPr>
        <xdr:cNvPr id="714" name="直線コネクタ 713">
          <a:extLst>
            <a:ext uri="{FF2B5EF4-FFF2-40B4-BE49-F238E27FC236}">
              <a16:creationId xmlns:a16="http://schemas.microsoft.com/office/drawing/2014/main" id="{0104D2CF-B0C2-497D-AAD2-F66F797B5D4D}"/>
            </a:ext>
          </a:extLst>
        </xdr:cNvPr>
        <xdr:cNvCxnSpPr/>
      </xdr:nvCxnSpPr>
      <xdr:spPr>
        <a:xfrm flipV="1">
          <a:off x="18656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0C4444A9-8501-4AD7-83CE-C3B09F306D1B}"/>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716" name="n_2aveValue【保健センター・保健所】&#10;一人当たり面積">
          <a:extLst>
            <a:ext uri="{FF2B5EF4-FFF2-40B4-BE49-F238E27FC236}">
              <a16:creationId xmlns:a16="http://schemas.microsoft.com/office/drawing/2014/main" id="{37949E41-774F-4F6C-917F-09E22A8F2882}"/>
            </a:ext>
          </a:extLst>
        </xdr:cNvPr>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717" name="n_3aveValue【保健センター・保健所】&#10;一人当たり面積">
          <a:extLst>
            <a:ext uri="{FF2B5EF4-FFF2-40B4-BE49-F238E27FC236}">
              <a16:creationId xmlns:a16="http://schemas.microsoft.com/office/drawing/2014/main" id="{EAFF96D3-318D-416C-BEF8-8B752B7EAFF8}"/>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718" name="n_4aveValue【保健センター・保健所】&#10;一人当たり面積">
          <a:extLst>
            <a:ext uri="{FF2B5EF4-FFF2-40B4-BE49-F238E27FC236}">
              <a16:creationId xmlns:a16="http://schemas.microsoft.com/office/drawing/2014/main" id="{351A4F87-CDA5-4E74-B484-90842CB9437A}"/>
            </a:ext>
          </a:extLst>
        </xdr:cNvPr>
        <xdr:cNvSpPr txBox="1"/>
      </xdr:nvSpPr>
      <xdr:spPr>
        <a:xfrm>
          <a:off x="18421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109237</xdr:rowOff>
    </xdr:from>
    <xdr:ext cx="469744" cy="259045"/>
    <xdr:sp macro="" textlink="">
      <xdr:nvSpPr>
        <xdr:cNvPr id="719" name="n_1mainValue【保健センター・保健所】&#10;一人当たり面積">
          <a:extLst>
            <a:ext uri="{FF2B5EF4-FFF2-40B4-BE49-F238E27FC236}">
              <a16:creationId xmlns:a16="http://schemas.microsoft.com/office/drawing/2014/main" id="{EF576DE7-2DDD-4438-B0A5-97D33130B054}"/>
            </a:ext>
          </a:extLst>
        </xdr:cNvPr>
        <xdr:cNvSpPr txBox="1"/>
      </xdr:nvSpPr>
      <xdr:spPr>
        <a:xfrm>
          <a:off x="21075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720" name="n_2mainValue【保健センター・保健所】&#10;一人当たり面積">
          <a:extLst>
            <a:ext uri="{FF2B5EF4-FFF2-40B4-BE49-F238E27FC236}">
              <a16:creationId xmlns:a16="http://schemas.microsoft.com/office/drawing/2014/main" id="{4A5510F5-F68B-4988-8F9C-E320725CA3F9}"/>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721" name="n_3mainValue【保健センター・保健所】&#10;一人当たり面積">
          <a:extLst>
            <a:ext uri="{FF2B5EF4-FFF2-40B4-BE49-F238E27FC236}">
              <a16:creationId xmlns:a16="http://schemas.microsoft.com/office/drawing/2014/main" id="{56A76745-078B-4862-8116-F4ED9269909C}"/>
            </a:ext>
          </a:extLst>
        </xdr:cNvPr>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722" name="n_4mainValue【保健センター・保健所】&#10;一人当たり面積">
          <a:extLst>
            <a:ext uri="{FF2B5EF4-FFF2-40B4-BE49-F238E27FC236}">
              <a16:creationId xmlns:a16="http://schemas.microsoft.com/office/drawing/2014/main" id="{61B03E0E-CD1D-4F47-BE60-B13C6FFC76DA}"/>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66D6B0E9-35C1-4A8C-91BF-89B2E483A3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FB259E3-7480-41A6-AAE0-5C4AF4D328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8F421572-445B-4F8D-84F6-95613185FF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92859258-F9D9-4CFF-8921-1C2471E7B4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AA7F318A-05CA-4FBC-ACF1-62DDA108BC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94FD354D-F8B2-4D8D-B23F-76772F7A87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471D7626-938A-44BF-A1E6-B0557D52D6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8EDF2F25-379C-452A-9ACA-582D3A54B1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2670E951-5434-4804-BE96-6A7C54A9ED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1B472717-17A4-40C7-952F-3E89BA6AD1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BB34213F-9979-4AA9-B06B-D45F512F87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85E0C2F0-0719-476B-BBE8-9D39480C1CE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88D365C6-0EC7-4A7F-B94C-856DA58360C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ED1F178D-3023-4B5A-A69D-CD0F92F9188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EC64072C-40F0-47A1-B50A-A9E0A108464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989EAF1E-394E-4E8D-8E73-52A3474F416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B4C8A18-B749-4503-8CD7-E067878EEA9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51B930A3-3C15-4284-8660-451E2ADD263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A47AF2D6-5124-45D5-B2A4-F6D2665BAE3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E96D80CF-E87F-45F1-B1DB-01E051E52F5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7A86B7B0-0E40-465F-9A35-557919BDBF53}"/>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4BC7E313-AA74-42C7-BB62-40FE8186E67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817BDB3-119F-4D97-B483-AAA976D09E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6E8952DD-C679-4B77-B889-0214E285586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3C968B08-F161-4F58-A80E-544BDED2DCF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9C0FBBF2-D151-4564-893E-C2E6CE526C8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A0BD34BB-3CF4-4B5B-9861-5E09DAD0782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80D8A903-D12C-4AB1-A47A-58111F0C9E4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5C1FF0A9-93F9-4825-BA36-D7AC4635B18A}"/>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99C46CA3-65B6-4CA9-91B2-74898D3795CC}"/>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F4D25C4A-A3B0-4078-A0E7-0B8E7610ABCF}"/>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754" name="フローチャート: 判断 753">
          <a:extLst>
            <a:ext uri="{FF2B5EF4-FFF2-40B4-BE49-F238E27FC236}">
              <a16:creationId xmlns:a16="http://schemas.microsoft.com/office/drawing/2014/main" id="{1915B0F0-18D1-49C7-AB10-5CC797063259}"/>
            </a:ext>
          </a:extLst>
        </xdr:cNvPr>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55" name="フローチャート: 判断 754">
          <a:extLst>
            <a:ext uri="{FF2B5EF4-FFF2-40B4-BE49-F238E27FC236}">
              <a16:creationId xmlns:a16="http://schemas.microsoft.com/office/drawing/2014/main" id="{616CFED7-68D5-4D4C-A84D-BCC74D4311C3}"/>
            </a:ext>
          </a:extLst>
        </xdr:cNvPr>
        <xdr:cNvSpPr/>
      </xdr:nvSpPr>
      <xdr:spPr>
        <a:xfrm>
          <a:off x="13652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56" name="フローチャート: 判断 755">
          <a:extLst>
            <a:ext uri="{FF2B5EF4-FFF2-40B4-BE49-F238E27FC236}">
              <a16:creationId xmlns:a16="http://schemas.microsoft.com/office/drawing/2014/main" id="{CF798B25-7895-419B-9FAD-1A3E393A06AC}"/>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A27E94FE-AA52-4465-A142-465051D9944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2C749A5-5EAC-48FE-9E36-5F8548EB256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583C23B-0E6F-4074-8476-2FE44CA9BFD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7D8D5E0-FDA1-4D2D-91ED-50F8B1E345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94C4728-73DB-440D-96C3-8E7FD1D35A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152400</xdr:rowOff>
    </xdr:from>
    <xdr:to>
      <xdr:col>85</xdr:col>
      <xdr:colOff>177800</xdr:colOff>
      <xdr:row>80</xdr:row>
      <xdr:rowOff>82550</xdr:rowOff>
    </xdr:to>
    <xdr:sp macro="" textlink="">
      <xdr:nvSpPr>
        <xdr:cNvPr id="762" name="楕円 761">
          <a:extLst>
            <a:ext uri="{FF2B5EF4-FFF2-40B4-BE49-F238E27FC236}">
              <a16:creationId xmlns:a16="http://schemas.microsoft.com/office/drawing/2014/main" id="{39753331-D52E-4032-B802-C3850E217D9A}"/>
            </a:ext>
          </a:extLst>
        </xdr:cNvPr>
        <xdr:cNvSpPr/>
      </xdr:nvSpPr>
      <xdr:spPr>
        <a:xfrm>
          <a:off x="162687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3827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B4880528-53CD-430B-ABFD-6E8DD9EB6D2A}"/>
            </a:ext>
          </a:extLst>
        </xdr:cNvPr>
        <xdr:cNvSpPr txBox="1"/>
      </xdr:nvSpPr>
      <xdr:spPr>
        <a:xfrm>
          <a:off x="16357600"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121920</xdr:rowOff>
    </xdr:from>
    <xdr:to>
      <xdr:col>81</xdr:col>
      <xdr:colOff>101600</xdr:colOff>
      <xdr:row>80</xdr:row>
      <xdr:rowOff>52070</xdr:rowOff>
    </xdr:to>
    <xdr:sp macro="" textlink="">
      <xdr:nvSpPr>
        <xdr:cNvPr id="764" name="楕円 763">
          <a:extLst>
            <a:ext uri="{FF2B5EF4-FFF2-40B4-BE49-F238E27FC236}">
              <a16:creationId xmlns:a16="http://schemas.microsoft.com/office/drawing/2014/main" id="{7173F442-1115-4F85-8534-A2725C96DB1B}"/>
            </a:ext>
          </a:extLst>
        </xdr:cNvPr>
        <xdr:cNvSpPr/>
      </xdr:nvSpPr>
      <xdr:spPr>
        <a:xfrm>
          <a:off x="154305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1270</xdr:rowOff>
    </xdr:from>
    <xdr:to>
      <xdr:col>85</xdr:col>
      <xdr:colOff>127000</xdr:colOff>
      <xdr:row>80</xdr:row>
      <xdr:rowOff>31750</xdr:rowOff>
    </xdr:to>
    <xdr:cxnSp macro="">
      <xdr:nvCxnSpPr>
        <xdr:cNvPr id="765" name="直線コネクタ 764">
          <a:extLst>
            <a:ext uri="{FF2B5EF4-FFF2-40B4-BE49-F238E27FC236}">
              <a16:creationId xmlns:a16="http://schemas.microsoft.com/office/drawing/2014/main" id="{BC56CC88-9F3B-4B3A-8293-3A329E263F67}"/>
            </a:ext>
          </a:extLst>
        </xdr:cNvPr>
        <xdr:cNvCxnSpPr/>
      </xdr:nvCxnSpPr>
      <xdr:spPr>
        <a:xfrm>
          <a:off x="15481300" y="137172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88900</xdr:rowOff>
    </xdr:from>
    <xdr:to>
      <xdr:col>76</xdr:col>
      <xdr:colOff>165100</xdr:colOff>
      <xdr:row>80</xdr:row>
      <xdr:rowOff>19050</xdr:rowOff>
    </xdr:to>
    <xdr:sp macro="" textlink="">
      <xdr:nvSpPr>
        <xdr:cNvPr id="766" name="楕円 765">
          <a:extLst>
            <a:ext uri="{FF2B5EF4-FFF2-40B4-BE49-F238E27FC236}">
              <a16:creationId xmlns:a16="http://schemas.microsoft.com/office/drawing/2014/main" id="{38F3B7CA-8A3B-4F05-A80A-246CFBD62407}"/>
            </a:ext>
          </a:extLst>
        </xdr:cNvPr>
        <xdr:cNvSpPr/>
      </xdr:nvSpPr>
      <xdr:spPr>
        <a:xfrm>
          <a:off x="14541500" y="136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139700</xdr:rowOff>
    </xdr:from>
    <xdr:to>
      <xdr:col>81</xdr:col>
      <xdr:colOff>50800</xdr:colOff>
      <xdr:row>80</xdr:row>
      <xdr:rowOff>1270</xdr:rowOff>
    </xdr:to>
    <xdr:cxnSp macro="">
      <xdr:nvCxnSpPr>
        <xdr:cNvPr id="767" name="直線コネクタ 766">
          <a:extLst>
            <a:ext uri="{FF2B5EF4-FFF2-40B4-BE49-F238E27FC236}">
              <a16:creationId xmlns:a16="http://schemas.microsoft.com/office/drawing/2014/main" id="{3630947D-498E-4E73-9E25-6A9717F2DBF7}"/>
            </a:ext>
          </a:extLst>
        </xdr:cNvPr>
        <xdr:cNvCxnSpPr/>
      </xdr:nvCxnSpPr>
      <xdr:spPr>
        <a:xfrm>
          <a:off x="14592300" y="136842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54611</xdr:rowOff>
    </xdr:from>
    <xdr:to>
      <xdr:col>72</xdr:col>
      <xdr:colOff>38100</xdr:colOff>
      <xdr:row>79</xdr:row>
      <xdr:rowOff>156211</xdr:rowOff>
    </xdr:to>
    <xdr:sp macro="" textlink="">
      <xdr:nvSpPr>
        <xdr:cNvPr id="768" name="楕円 767">
          <a:extLst>
            <a:ext uri="{FF2B5EF4-FFF2-40B4-BE49-F238E27FC236}">
              <a16:creationId xmlns:a16="http://schemas.microsoft.com/office/drawing/2014/main" id="{A1D024B7-F44E-4986-81B1-DFAE68DE9607}"/>
            </a:ext>
          </a:extLst>
        </xdr:cNvPr>
        <xdr:cNvSpPr/>
      </xdr:nvSpPr>
      <xdr:spPr>
        <a:xfrm>
          <a:off x="13652500" y="135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105411</xdr:rowOff>
    </xdr:from>
    <xdr:to>
      <xdr:col>76</xdr:col>
      <xdr:colOff>114300</xdr:colOff>
      <xdr:row>79</xdr:row>
      <xdr:rowOff>139700</xdr:rowOff>
    </xdr:to>
    <xdr:cxnSp macro="">
      <xdr:nvCxnSpPr>
        <xdr:cNvPr id="769" name="直線コネクタ 768">
          <a:extLst>
            <a:ext uri="{FF2B5EF4-FFF2-40B4-BE49-F238E27FC236}">
              <a16:creationId xmlns:a16="http://schemas.microsoft.com/office/drawing/2014/main" id="{F6AC473F-EC6A-4310-B48A-429379AE819A}"/>
            </a:ext>
          </a:extLst>
        </xdr:cNvPr>
        <xdr:cNvCxnSpPr/>
      </xdr:nvCxnSpPr>
      <xdr:spPr>
        <a:xfrm>
          <a:off x="13703300" y="13649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144780</xdr:rowOff>
    </xdr:from>
    <xdr:to>
      <xdr:col>67</xdr:col>
      <xdr:colOff>101600</xdr:colOff>
      <xdr:row>80</xdr:row>
      <xdr:rowOff>74930</xdr:rowOff>
    </xdr:to>
    <xdr:sp macro="" textlink="">
      <xdr:nvSpPr>
        <xdr:cNvPr id="770" name="楕円 769">
          <a:extLst>
            <a:ext uri="{FF2B5EF4-FFF2-40B4-BE49-F238E27FC236}">
              <a16:creationId xmlns:a16="http://schemas.microsoft.com/office/drawing/2014/main" id="{07BC8AC4-51E2-455E-AE50-A4533C28C03F}"/>
            </a:ext>
          </a:extLst>
        </xdr:cNvPr>
        <xdr:cNvSpPr/>
      </xdr:nvSpPr>
      <xdr:spPr>
        <a:xfrm>
          <a:off x="127635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105411</xdr:rowOff>
    </xdr:from>
    <xdr:to>
      <xdr:col>71</xdr:col>
      <xdr:colOff>177800</xdr:colOff>
      <xdr:row>80</xdr:row>
      <xdr:rowOff>24130</xdr:rowOff>
    </xdr:to>
    <xdr:cxnSp macro="">
      <xdr:nvCxnSpPr>
        <xdr:cNvPr id="771" name="直線コネクタ 770">
          <a:extLst>
            <a:ext uri="{FF2B5EF4-FFF2-40B4-BE49-F238E27FC236}">
              <a16:creationId xmlns:a16="http://schemas.microsoft.com/office/drawing/2014/main" id="{949FE063-49EC-454F-8CC3-DA97B311421A}"/>
            </a:ext>
          </a:extLst>
        </xdr:cNvPr>
        <xdr:cNvCxnSpPr/>
      </xdr:nvCxnSpPr>
      <xdr:spPr>
        <a:xfrm flipV="1">
          <a:off x="12814300" y="13649961"/>
          <a:ext cx="8890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80C1FA0F-0946-4C89-B911-F2F6945CE48D}"/>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773" name="n_2aveValue【消防施設】&#10;有形固定資産減価償却率">
          <a:extLst>
            <a:ext uri="{FF2B5EF4-FFF2-40B4-BE49-F238E27FC236}">
              <a16:creationId xmlns:a16="http://schemas.microsoft.com/office/drawing/2014/main" id="{61524F55-556C-4F47-B1DC-B04DA5234637}"/>
            </a:ext>
          </a:extLst>
        </xdr:cNvPr>
        <xdr:cNvSpPr txBox="1"/>
      </xdr:nvSpPr>
      <xdr:spPr>
        <a:xfrm>
          <a:off x="14389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74" name="n_3aveValue【消防施設】&#10;有形固定資産減価償却率">
          <a:extLst>
            <a:ext uri="{FF2B5EF4-FFF2-40B4-BE49-F238E27FC236}">
              <a16:creationId xmlns:a16="http://schemas.microsoft.com/office/drawing/2014/main" id="{5A7480A8-B847-4F6E-996B-C07544AB4C0F}"/>
            </a:ext>
          </a:extLst>
        </xdr:cNvPr>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5" name="n_4aveValue【消防施設】&#10;有形固定資産減価償却率">
          <a:extLst>
            <a:ext uri="{FF2B5EF4-FFF2-40B4-BE49-F238E27FC236}">
              <a16:creationId xmlns:a16="http://schemas.microsoft.com/office/drawing/2014/main" id="{C40598A5-7663-492F-935E-AACA0AC06C44}"/>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68597</xdr:rowOff>
    </xdr:from>
    <xdr:ext cx="405111" cy="259045"/>
    <xdr:sp macro="" textlink="">
      <xdr:nvSpPr>
        <xdr:cNvPr id="776" name="n_1mainValue【消防施設】&#10;有形固定資産減価償却率">
          <a:extLst>
            <a:ext uri="{FF2B5EF4-FFF2-40B4-BE49-F238E27FC236}">
              <a16:creationId xmlns:a16="http://schemas.microsoft.com/office/drawing/2014/main" id="{E2D6F1EA-9269-482A-A4B0-CD9391BACF57}"/>
            </a:ext>
          </a:extLst>
        </xdr:cNvPr>
        <xdr:cNvSpPr txBox="1"/>
      </xdr:nvSpPr>
      <xdr:spPr>
        <a:xfrm>
          <a:off x="15266044" y="1344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35577</xdr:rowOff>
    </xdr:from>
    <xdr:ext cx="405111" cy="259045"/>
    <xdr:sp macro="" textlink="">
      <xdr:nvSpPr>
        <xdr:cNvPr id="777" name="n_2mainValue【消防施設】&#10;有形固定資産減価償却率">
          <a:extLst>
            <a:ext uri="{FF2B5EF4-FFF2-40B4-BE49-F238E27FC236}">
              <a16:creationId xmlns:a16="http://schemas.microsoft.com/office/drawing/2014/main" id="{589E5209-914A-4DE7-A92D-6D8EE24FA17A}"/>
            </a:ext>
          </a:extLst>
        </xdr:cNvPr>
        <xdr:cNvSpPr txBox="1"/>
      </xdr:nvSpPr>
      <xdr:spPr>
        <a:xfrm>
          <a:off x="14389744"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1288</xdr:rowOff>
    </xdr:from>
    <xdr:ext cx="405111" cy="259045"/>
    <xdr:sp macro="" textlink="">
      <xdr:nvSpPr>
        <xdr:cNvPr id="778" name="n_3mainValue【消防施設】&#10;有形固定資産減価償却率">
          <a:extLst>
            <a:ext uri="{FF2B5EF4-FFF2-40B4-BE49-F238E27FC236}">
              <a16:creationId xmlns:a16="http://schemas.microsoft.com/office/drawing/2014/main" id="{40A71861-BCCC-4011-AF4C-0B60B6359CBD}"/>
            </a:ext>
          </a:extLst>
        </xdr:cNvPr>
        <xdr:cNvSpPr txBox="1"/>
      </xdr:nvSpPr>
      <xdr:spPr>
        <a:xfrm>
          <a:off x="13500744" y="1337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91457</xdr:rowOff>
    </xdr:from>
    <xdr:ext cx="405111" cy="259045"/>
    <xdr:sp macro="" textlink="">
      <xdr:nvSpPr>
        <xdr:cNvPr id="779" name="n_4mainValue【消防施設】&#10;有形固定資産減価償却率">
          <a:extLst>
            <a:ext uri="{FF2B5EF4-FFF2-40B4-BE49-F238E27FC236}">
              <a16:creationId xmlns:a16="http://schemas.microsoft.com/office/drawing/2014/main" id="{88DB924D-965E-4835-A6A3-959FE939B53B}"/>
            </a:ext>
          </a:extLst>
        </xdr:cNvPr>
        <xdr:cNvSpPr txBox="1"/>
      </xdr:nvSpPr>
      <xdr:spPr>
        <a:xfrm>
          <a:off x="12611744" y="1346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59D19063-5E75-4AE4-9525-1B7226B08E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385F1803-38D5-4DAA-96E6-3848692321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D3C40DD-404E-41D9-BACE-8CE7024012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E53847E7-5DE2-4575-86AD-459DF09766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52291044-1B0E-4762-B747-02AA303D9C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52C2BA97-1FFD-4340-9AE6-57D1BE3844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3DF5636C-9BBE-4D5B-A026-BAE8810209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F7800639-51F1-4055-B4D9-612F5CAFD7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A0C59DA0-21CF-4882-BBCB-4A63C40AA0E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BA7D0112-DD4C-4A23-BCDD-33DC817889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138F07E8-2E12-40F3-A8C6-6370F317039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A9C22AC1-0172-4E11-963B-AB4F2AF6F9B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C0CD2B12-C546-4DD3-9EB6-9A92A7E4CAF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DB5956A7-19D8-41C7-89F9-6F67E75A5ED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2CA5A4DB-5404-42EE-A5E2-FA38EB16F61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AF092DE1-5418-4517-8E3C-147F31CFE2E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6CE4BB6D-BAC0-4D1D-B8BE-346685EB69D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163AB90-B490-429A-8019-A24D1955DD7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7E0301D0-A823-4D6F-A23C-D80807DE783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E6532337-517D-48B0-9192-D2B70ED3B45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495F67D2-92AD-485D-80CF-CCBD0FD0B73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DF4764FC-9253-445C-9CFD-E1FE4D3BE83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D5620DE5-8BD2-4AD2-AADD-A73E9A577A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F171EF64-B385-4E6F-B0CB-8E20EC7C4E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A694292A-52DD-4F85-A36D-9067615B5F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a:extLst>
            <a:ext uri="{FF2B5EF4-FFF2-40B4-BE49-F238E27FC236}">
              <a16:creationId xmlns:a16="http://schemas.microsoft.com/office/drawing/2014/main" id="{20D1F18A-13CF-4313-B16E-2A71B9098C80}"/>
            </a:ext>
          </a:extLst>
        </xdr:cNvPr>
        <xdr:cNvCxnSpPr/>
      </xdr:nvCxnSpPr>
      <xdr:spPr>
        <a:xfrm flipV="1">
          <a:off x="22160864" y="1336221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a:extLst>
            <a:ext uri="{FF2B5EF4-FFF2-40B4-BE49-F238E27FC236}">
              <a16:creationId xmlns:a16="http://schemas.microsoft.com/office/drawing/2014/main" id="{DF070403-A96E-4FC0-9058-83A44F506717}"/>
            </a:ext>
          </a:extLst>
        </xdr:cNvPr>
        <xdr:cNvSpPr txBox="1"/>
      </xdr:nvSpPr>
      <xdr:spPr>
        <a:xfrm>
          <a:off x="22199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a:extLst>
            <a:ext uri="{FF2B5EF4-FFF2-40B4-BE49-F238E27FC236}">
              <a16:creationId xmlns:a16="http://schemas.microsoft.com/office/drawing/2014/main" id="{E5018969-7650-4665-AAD8-B8DFB8B928F6}"/>
            </a:ext>
          </a:extLst>
        </xdr:cNvPr>
        <xdr:cNvCxnSpPr/>
      </xdr:nvCxnSpPr>
      <xdr:spPr>
        <a:xfrm>
          <a:off x="22072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a:extLst>
            <a:ext uri="{FF2B5EF4-FFF2-40B4-BE49-F238E27FC236}">
              <a16:creationId xmlns:a16="http://schemas.microsoft.com/office/drawing/2014/main" id="{3A09832E-542D-4BF5-A78E-7B46D87EDA7C}"/>
            </a:ext>
          </a:extLst>
        </xdr:cNvPr>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a:extLst>
            <a:ext uri="{FF2B5EF4-FFF2-40B4-BE49-F238E27FC236}">
              <a16:creationId xmlns:a16="http://schemas.microsoft.com/office/drawing/2014/main" id="{A8958F5B-DA05-4991-9DD2-2FA01D00BD4F}"/>
            </a:ext>
          </a:extLst>
        </xdr:cNvPr>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810" name="【消防施設】&#10;一人当たり面積平均値テキスト">
          <a:extLst>
            <a:ext uri="{FF2B5EF4-FFF2-40B4-BE49-F238E27FC236}">
              <a16:creationId xmlns:a16="http://schemas.microsoft.com/office/drawing/2014/main" id="{BB7B451C-5C41-4136-803A-630085FE46B1}"/>
            </a:ext>
          </a:extLst>
        </xdr:cNvPr>
        <xdr:cNvSpPr txBox="1"/>
      </xdr:nvSpPr>
      <xdr:spPr>
        <a:xfrm>
          <a:off x="22199600" y="1444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a:extLst>
            <a:ext uri="{FF2B5EF4-FFF2-40B4-BE49-F238E27FC236}">
              <a16:creationId xmlns:a16="http://schemas.microsoft.com/office/drawing/2014/main" id="{4F3FE63D-C466-4B8D-9E2F-5864C7F7CE0B}"/>
            </a:ext>
          </a:extLst>
        </xdr:cNvPr>
        <xdr:cNvSpPr/>
      </xdr:nvSpPr>
      <xdr:spPr>
        <a:xfrm>
          <a:off x="22110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a:extLst>
            <a:ext uri="{FF2B5EF4-FFF2-40B4-BE49-F238E27FC236}">
              <a16:creationId xmlns:a16="http://schemas.microsoft.com/office/drawing/2014/main" id="{B2053EC4-0C56-4B98-BD72-09C9BBEA7A8A}"/>
            </a:ext>
          </a:extLst>
        </xdr:cNvPr>
        <xdr:cNvSpPr/>
      </xdr:nvSpPr>
      <xdr:spPr>
        <a:xfrm>
          <a:off x="21272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813" name="フローチャート: 判断 812">
          <a:extLst>
            <a:ext uri="{FF2B5EF4-FFF2-40B4-BE49-F238E27FC236}">
              <a16:creationId xmlns:a16="http://schemas.microsoft.com/office/drawing/2014/main" id="{F9A645E2-AAF9-448F-9D78-33535823680F}"/>
            </a:ext>
          </a:extLst>
        </xdr:cNvPr>
        <xdr:cNvSpPr/>
      </xdr:nvSpPr>
      <xdr:spPr>
        <a:xfrm>
          <a:off x="20383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4" name="フローチャート: 判断 813">
          <a:extLst>
            <a:ext uri="{FF2B5EF4-FFF2-40B4-BE49-F238E27FC236}">
              <a16:creationId xmlns:a16="http://schemas.microsoft.com/office/drawing/2014/main" id="{A81175D7-8E87-43AC-8802-161DDB92462A}"/>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macro="" textlink="">
      <xdr:nvSpPr>
        <xdr:cNvPr id="815" name="フローチャート: 判断 814">
          <a:extLst>
            <a:ext uri="{FF2B5EF4-FFF2-40B4-BE49-F238E27FC236}">
              <a16:creationId xmlns:a16="http://schemas.microsoft.com/office/drawing/2014/main" id="{170236FC-1FC9-4CF1-8C5C-3B1191AEBB31}"/>
            </a:ext>
          </a:extLst>
        </xdr:cNvPr>
        <xdr:cNvSpPr/>
      </xdr:nvSpPr>
      <xdr:spPr>
        <a:xfrm>
          <a:off x="18605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070BE27-DAE7-4F32-80A0-907621A7AB4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00A5B85-4B62-4C54-BD34-FEB92DF0DB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A40E545-D353-44FA-807B-858410B095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87B04F4-8E4A-492F-A60B-2ECA740FCA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7090F5C-02A0-470A-8452-A8D52E1111B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821" name="楕円 820">
          <a:extLst>
            <a:ext uri="{FF2B5EF4-FFF2-40B4-BE49-F238E27FC236}">
              <a16:creationId xmlns:a16="http://schemas.microsoft.com/office/drawing/2014/main" id="{C84B32A7-DAE0-437D-AC2C-0216709AAFE7}"/>
            </a:ext>
          </a:extLst>
        </xdr:cNvPr>
        <xdr:cNvSpPr/>
      </xdr:nvSpPr>
      <xdr:spPr>
        <a:xfrm>
          <a:off x="22110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822" name="【消防施設】&#10;一人当たり面積該当値テキスト">
          <a:extLst>
            <a:ext uri="{FF2B5EF4-FFF2-40B4-BE49-F238E27FC236}">
              <a16:creationId xmlns:a16="http://schemas.microsoft.com/office/drawing/2014/main" id="{41E6CB8A-A927-4966-BA32-C3B8EC5CE51D}"/>
            </a:ext>
          </a:extLst>
        </xdr:cNvPr>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36286</xdr:rowOff>
    </xdr:from>
    <xdr:to>
      <xdr:col>112</xdr:col>
      <xdr:colOff>38100</xdr:colOff>
      <xdr:row>85</xdr:row>
      <xdr:rowOff>137886</xdr:rowOff>
    </xdr:to>
    <xdr:sp macro="" textlink="">
      <xdr:nvSpPr>
        <xdr:cNvPr id="823" name="楕円 822">
          <a:extLst>
            <a:ext uri="{FF2B5EF4-FFF2-40B4-BE49-F238E27FC236}">
              <a16:creationId xmlns:a16="http://schemas.microsoft.com/office/drawing/2014/main" id="{40D41D83-9FE3-4569-BFC7-5814FD313B2B}"/>
            </a:ext>
          </a:extLst>
        </xdr:cNvPr>
        <xdr:cNvSpPr/>
      </xdr:nvSpPr>
      <xdr:spPr>
        <a:xfrm>
          <a:off x="21272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87086</xdr:rowOff>
    </xdr:to>
    <xdr:cxnSp macro="">
      <xdr:nvCxnSpPr>
        <xdr:cNvPr id="824" name="直線コネクタ 823">
          <a:extLst>
            <a:ext uri="{FF2B5EF4-FFF2-40B4-BE49-F238E27FC236}">
              <a16:creationId xmlns:a16="http://schemas.microsoft.com/office/drawing/2014/main" id="{2923965E-20B1-4CB5-B758-72023DAD3A0B}"/>
            </a:ext>
          </a:extLst>
        </xdr:cNvPr>
        <xdr:cNvCxnSpPr/>
      </xdr:nvCxnSpPr>
      <xdr:spPr>
        <a:xfrm flipV="1">
          <a:off x="21323300" y="146570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65677</xdr:rowOff>
    </xdr:from>
    <xdr:to>
      <xdr:col>107</xdr:col>
      <xdr:colOff>101600</xdr:colOff>
      <xdr:row>85</xdr:row>
      <xdr:rowOff>167277</xdr:rowOff>
    </xdr:to>
    <xdr:sp macro="" textlink="">
      <xdr:nvSpPr>
        <xdr:cNvPr id="825" name="楕円 824">
          <a:extLst>
            <a:ext uri="{FF2B5EF4-FFF2-40B4-BE49-F238E27FC236}">
              <a16:creationId xmlns:a16="http://schemas.microsoft.com/office/drawing/2014/main" id="{68DC6AB9-DA72-4EFE-B332-AD9BCF2FCF13}"/>
            </a:ext>
          </a:extLst>
        </xdr:cNvPr>
        <xdr:cNvSpPr/>
      </xdr:nvSpPr>
      <xdr:spPr>
        <a:xfrm>
          <a:off x="20383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87086</xdr:rowOff>
    </xdr:from>
    <xdr:to>
      <xdr:col>111</xdr:col>
      <xdr:colOff>177800</xdr:colOff>
      <xdr:row>85</xdr:row>
      <xdr:rowOff>116477</xdr:rowOff>
    </xdr:to>
    <xdr:cxnSp macro="">
      <xdr:nvCxnSpPr>
        <xdr:cNvPr id="826" name="直線コネクタ 825">
          <a:extLst>
            <a:ext uri="{FF2B5EF4-FFF2-40B4-BE49-F238E27FC236}">
              <a16:creationId xmlns:a16="http://schemas.microsoft.com/office/drawing/2014/main" id="{6B24F709-546C-42C8-970F-D1F764546343}"/>
            </a:ext>
          </a:extLst>
        </xdr:cNvPr>
        <xdr:cNvCxnSpPr/>
      </xdr:nvCxnSpPr>
      <xdr:spPr>
        <a:xfrm flipV="1">
          <a:off x="20434300" y="146603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7" name="楕円 826">
          <a:extLst>
            <a:ext uri="{FF2B5EF4-FFF2-40B4-BE49-F238E27FC236}">
              <a16:creationId xmlns:a16="http://schemas.microsoft.com/office/drawing/2014/main" id="{88E5AE54-B359-47D3-8C1F-227EA61F3249}"/>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116477</xdr:rowOff>
    </xdr:from>
    <xdr:to>
      <xdr:col>107</xdr:col>
      <xdr:colOff>50800</xdr:colOff>
      <xdr:row>85</xdr:row>
      <xdr:rowOff>118111</xdr:rowOff>
    </xdr:to>
    <xdr:cxnSp macro="">
      <xdr:nvCxnSpPr>
        <xdr:cNvPr id="828" name="直線コネクタ 827">
          <a:extLst>
            <a:ext uri="{FF2B5EF4-FFF2-40B4-BE49-F238E27FC236}">
              <a16:creationId xmlns:a16="http://schemas.microsoft.com/office/drawing/2014/main" id="{7F15AA43-EBC7-425A-8781-B560A945E696}"/>
            </a:ext>
          </a:extLst>
        </xdr:cNvPr>
        <xdr:cNvCxnSpPr/>
      </xdr:nvCxnSpPr>
      <xdr:spPr>
        <a:xfrm flipV="1">
          <a:off x="19545300" y="146897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72208</xdr:rowOff>
    </xdr:from>
    <xdr:to>
      <xdr:col>98</xdr:col>
      <xdr:colOff>38100</xdr:colOff>
      <xdr:row>86</xdr:row>
      <xdr:rowOff>2358</xdr:rowOff>
    </xdr:to>
    <xdr:sp macro="" textlink="">
      <xdr:nvSpPr>
        <xdr:cNvPr id="829" name="楕円 828">
          <a:extLst>
            <a:ext uri="{FF2B5EF4-FFF2-40B4-BE49-F238E27FC236}">
              <a16:creationId xmlns:a16="http://schemas.microsoft.com/office/drawing/2014/main" id="{A2D6A9E7-953B-471C-A4AF-3ABF786EC4CB}"/>
            </a:ext>
          </a:extLst>
        </xdr:cNvPr>
        <xdr:cNvSpPr/>
      </xdr:nvSpPr>
      <xdr:spPr>
        <a:xfrm>
          <a:off x="18605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123008</xdr:rowOff>
    </xdr:to>
    <xdr:cxnSp macro="">
      <xdr:nvCxnSpPr>
        <xdr:cNvPr id="830" name="直線コネクタ 829">
          <a:extLst>
            <a:ext uri="{FF2B5EF4-FFF2-40B4-BE49-F238E27FC236}">
              <a16:creationId xmlns:a16="http://schemas.microsoft.com/office/drawing/2014/main" id="{8928B1E1-784E-4558-8DE4-88418954FE3B}"/>
            </a:ext>
          </a:extLst>
        </xdr:cNvPr>
        <xdr:cNvCxnSpPr/>
      </xdr:nvCxnSpPr>
      <xdr:spPr>
        <a:xfrm flipV="1">
          <a:off x="18656300" y="146913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831" name="n_1aveValue【消防施設】&#10;一人当たり面積">
          <a:extLst>
            <a:ext uri="{FF2B5EF4-FFF2-40B4-BE49-F238E27FC236}">
              <a16:creationId xmlns:a16="http://schemas.microsoft.com/office/drawing/2014/main" id="{186DB231-2EED-40D6-958D-C8DB23C94226}"/>
            </a:ext>
          </a:extLst>
        </xdr:cNvPr>
        <xdr:cNvSpPr txBox="1"/>
      </xdr:nvSpPr>
      <xdr:spPr>
        <a:xfrm>
          <a:off x="21075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832" name="n_2aveValue【消防施設】&#10;一人当たり面積">
          <a:extLst>
            <a:ext uri="{FF2B5EF4-FFF2-40B4-BE49-F238E27FC236}">
              <a16:creationId xmlns:a16="http://schemas.microsoft.com/office/drawing/2014/main" id="{CC89CCAE-9AC4-4179-95A2-1FF02AA5B818}"/>
            </a:ext>
          </a:extLst>
        </xdr:cNvPr>
        <xdr:cNvSpPr txBox="1"/>
      </xdr:nvSpPr>
      <xdr:spPr>
        <a:xfrm>
          <a:off x="20199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3" name="n_3aveValue【消防施設】&#10;一人当たり面積">
          <a:extLst>
            <a:ext uri="{FF2B5EF4-FFF2-40B4-BE49-F238E27FC236}">
              <a16:creationId xmlns:a16="http://schemas.microsoft.com/office/drawing/2014/main" id="{F2FFB8BF-503E-4B5C-9E43-5E3CFE12C7DC}"/>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macro="" textlink="">
      <xdr:nvSpPr>
        <xdr:cNvPr id="834" name="n_4aveValue【消防施設】&#10;一人当たり面積">
          <a:extLst>
            <a:ext uri="{FF2B5EF4-FFF2-40B4-BE49-F238E27FC236}">
              <a16:creationId xmlns:a16="http://schemas.microsoft.com/office/drawing/2014/main" id="{1CD7C625-5CEF-4EB1-B303-F2B7250E546C}"/>
            </a:ext>
          </a:extLst>
        </xdr:cNvPr>
        <xdr:cNvSpPr txBox="1"/>
      </xdr:nvSpPr>
      <xdr:spPr>
        <a:xfrm>
          <a:off x="18421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129013</xdr:rowOff>
    </xdr:from>
    <xdr:ext cx="469744" cy="259045"/>
    <xdr:sp macro="" textlink="">
      <xdr:nvSpPr>
        <xdr:cNvPr id="835" name="n_1mainValue【消防施設】&#10;一人当たり面積">
          <a:extLst>
            <a:ext uri="{FF2B5EF4-FFF2-40B4-BE49-F238E27FC236}">
              <a16:creationId xmlns:a16="http://schemas.microsoft.com/office/drawing/2014/main" id="{8DF46E7E-B550-4AFA-9ADB-A6D7603EF09B}"/>
            </a:ext>
          </a:extLst>
        </xdr:cNvPr>
        <xdr:cNvSpPr txBox="1"/>
      </xdr:nvSpPr>
      <xdr:spPr>
        <a:xfrm>
          <a:off x="21075727" y="147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158404</xdr:rowOff>
    </xdr:from>
    <xdr:ext cx="469744" cy="259045"/>
    <xdr:sp macro="" textlink="">
      <xdr:nvSpPr>
        <xdr:cNvPr id="836" name="n_2mainValue【消防施設】&#10;一人当たり面積">
          <a:extLst>
            <a:ext uri="{FF2B5EF4-FFF2-40B4-BE49-F238E27FC236}">
              <a16:creationId xmlns:a16="http://schemas.microsoft.com/office/drawing/2014/main" id="{42C2ACE1-D14D-43A7-864B-1EC083D9DA29}"/>
            </a:ext>
          </a:extLst>
        </xdr:cNvPr>
        <xdr:cNvSpPr txBox="1"/>
      </xdr:nvSpPr>
      <xdr:spPr>
        <a:xfrm>
          <a:off x="20199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7" name="n_3mainValue【消防施設】&#10;一人当たり面積">
          <a:extLst>
            <a:ext uri="{FF2B5EF4-FFF2-40B4-BE49-F238E27FC236}">
              <a16:creationId xmlns:a16="http://schemas.microsoft.com/office/drawing/2014/main" id="{76B28301-9003-4435-A663-FE905777702C}"/>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164935</xdr:rowOff>
    </xdr:from>
    <xdr:ext cx="469744" cy="259045"/>
    <xdr:sp macro="" textlink="">
      <xdr:nvSpPr>
        <xdr:cNvPr id="838" name="n_4mainValue【消防施設】&#10;一人当たり面積">
          <a:extLst>
            <a:ext uri="{FF2B5EF4-FFF2-40B4-BE49-F238E27FC236}">
              <a16:creationId xmlns:a16="http://schemas.microsoft.com/office/drawing/2014/main" id="{32F0F831-BB4C-4D26-A723-9FC73DB371A9}"/>
            </a:ext>
          </a:extLst>
        </xdr:cNvPr>
        <xdr:cNvSpPr txBox="1"/>
      </xdr:nvSpPr>
      <xdr:spPr>
        <a:xfrm>
          <a:off x="18421427" y="1473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A20B1701-A171-4593-9C76-3BBACE96B7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22A9B184-0453-4BD3-8191-B7CFE7B416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C39E499B-55D7-46F1-8D61-EE8B9219B5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71DB3E3C-CD27-43FF-B611-5331195A6A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3D1CE750-243C-41AD-A03E-116A9B50B2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DA93BC97-78CA-4404-82C2-47AEB7C3C5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8FAC6155-CE1E-42B9-A38A-6D496B0356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AA2401C4-16E2-46B4-BACD-7D7E74ED93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9E3A92D7-5740-4F0F-B8C8-686D05F313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B8010045-E260-47BC-970E-BCA0CECE50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5CAC65B-DE68-467D-ADC8-9B89D46D8CC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DB461E6C-EC72-4B0A-9244-AEBF39B3A5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EEFED128-F627-4617-98B6-A74DA8C96C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3676784F-0BF5-45A1-9E71-D990D85A64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96E9C0DA-F402-48CF-B591-7D243C0E18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492903E-4B21-41B9-9F40-B0F4A6789A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AC5AC5ED-2A56-4CBA-AC70-8C6B16C7FE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73D160DF-E1B2-4062-85B0-B4EFF54F71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91F2BAF6-A729-49DC-A7B6-FBAB9B8286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7F278AAB-2344-424E-B761-067D6CA6A7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30B6A31-EE4B-48A1-A91C-5DEF6DD582B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F441C5BB-B0A7-4D88-9C4E-B3B486D33BF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FCB8B76E-52F7-437C-8987-AE7591267AB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7641A0F0-B122-4769-977F-26AD485757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31E79991-79B6-4599-8311-E724C38EEB9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7F71F7F3-CDFE-466D-B5D6-54F2EC8B8217}"/>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58334F57-A8C4-412F-B340-0112328D3DB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F60A2960-F056-4F5D-8E50-819CFD9C621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a:extLst>
            <a:ext uri="{FF2B5EF4-FFF2-40B4-BE49-F238E27FC236}">
              <a16:creationId xmlns:a16="http://schemas.microsoft.com/office/drawing/2014/main" id="{E965CD7F-A70E-4007-91D4-2BCD00E345C4}"/>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a:extLst>
            <a:ext uri="{FF2B5EF4-FFF2-40B4-BE49-F238E27FC236}">
              <a16:creationId xmlns:a16="http://schemas.microsoft.com/office/drawing/2014/main" id="{AC5E69D3-433D-47AA-8C9A-0730EDDBFC56}"/>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9" name="【庁舎】&#10;有形固定資産減価償却率平均値テキスト">
          <a:extLst>
            <a:ext uri="{FF2B5EF4-FFF2-40B4-BE49-F238E27FC236}">
              <a16:creationId xmlns:a16="http://schemas.microsoft.com/office/drawing/2014/main" id="{480D5B21-1503-41D0-A990-74F53EF5FA31}"/>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a:extLst>
            <a:ext uri="{FF2B5EF4-FFF2-40B4-BE49-F238E27FC236}">
              <a16:creationId xmlns:a16="http://schemas.microsoft.com/office/drawing/2014/main" id="{FE931F5A-6B3D-4127-A86D-BA01EFBB7A3C}"/>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a:extLst>
            <a:ext uri="{FF2B5EF4-FFF2-40B4-BE49-F238E27FC236}">
              <a16:creationId xmlns:a16="http://schemas.microsoft.com/office/drawing/2014/main" id="{59BFBD94-418B-4679-B892-802F0F98CDB7}"/>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2" name="フローチャート: 判断 871">
          <a:extLst>
            <a:ext uri="{FF2B5EF4-FFF2-40B4-BE49-F238E27FC236}">
              <a16:creationId xmlns:a16="http://schemas.microsoft.com/office/drawing/2014/main" id="{FF4289A6-E8F6-4391-AD86-8F5804D4649C}"/>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3" name="フローチャート: 判断 872">
          <a:extLst>
            <a:ext uri="{FF2B5EF4-FFF2-40B4-BE49-F238E27FC236}">
              <a16:creationId xmlns:a16="http://schemas.microsoft.com/office/drawing/2014/main" id="{3F9816F7-6AE3-4C82-8C25-B0D5CD851081}"/>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4" name="フローチャート: 判断 873">
          <a:extLst>
            <a:ext uri="{FF2B5EF4-FFF2-40B4-BE49-F238E27FC236}">
              <a16:creationId xmlns:a16="http://schemas.microsoft.com/office/drawing/2014/main" id="{B83E7D1C-F688-4F5B-841D-751B75B2E01F}"/>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9809E38-0A26-4B1E-B615-7EA2FD12B6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E8F4625-8120-4962-9005-26DFB3C0F7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E107A2D-6B36-4942-B376-FC0FD8F2B0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EC46522-5EDB-400E-A613-BA4E3E58E7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BAB09C5-D81D-49D1-B372-445C5B4F74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162561</xdr:rowOff>
    </xdr:from>
    <xdr:to>
      <xdr:col>85</xdr:col>
      <xdr:colOff>177800</xdr:colOff>
      <xdr:row>101</xdr:row>
      <xdr:rowOff>92711</xdr:rowOff>
    </xdr:to>
    <xdr:sp macro="" textlink="">
      <xdr:nvSpPr>
        <xdr:cNvPr id="880" name="楕円 879">
          <a:extLst>
            <a:ext uri="{FF2B5EF4-FFF2-40B4-BE49-F238E27FC236}">
              <a16:creationId xmlns:a16="http://schemas.microsoft.com/office/drawing/2014/main" id="{94CD60DB-C904-4823-901F-4559C2D9BC52}"/>
            </a:ext>
          </a:extLst>
        </xdr:cNvPr>
        <xdr:cNvSpPr/>
      </xdr:nvSpPr>
      <xdr:spPr>
        <a:xfrm>
          <a:off x="16268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13988</xdr:rowOff>
    </xdr:from>
    <xdr:ext cx="405111" cy="259045"/>
    <xdr:sp macro="" textlink="">
      <xdr:nvSpPr>
        <xdr:cNvPr id="881" name="【庁舎】&#10;有形固定資産減価償却率該当値テキスト">
          <a:extLst>
            <a:ext uri="{FF2B5EF4-FFF2-40B4-BE49-F238E27FC236}">
              <a16:creationId xmlns:a16="http://schemas.microsoft.com/office/drawing/2014/main" id="{FDA11B39-DF02-4573-BB25-F555A67E6E24}"/>
            </a:ext>
          </a:extLst>
        </xdr:cNvPr>
        <xdr:cNvSpPr txBox="1"/>
      </xdr:nvSpPr>
      <xdr:spPr>
        <a:xfrm>
          <a:off x="16357600"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129902</xdr:rowOff>
    </xdr:from>
    <xdr:to>
      <xdr:col>81</xdr:col>
      <xdr:colOff>101600</xdr:colOff>
      <xdr:row>101</xdr:row>
      <xdr:rowOff>60052</xdr:rowOff>
    </xdr:to>
    <xdr:sp macro="" textlink="">
      <xdr:nvSpPr>
        <xdr:cNvPr id="882" name="楕円 881">
          <a:extLst>
            <a:ext uri="{FF2B5EF4-FFF2-40B4-BE49-F238E27FC236}">
              <a16:creationId xmlns:a16="http://schemas.microsoft.com/office/drawing/2014/main" id="{9F2568D2-33BB-429E-9EFF-5A99390570BE}"/>
            </a:ext>
          </a:extLst>
        </xdr:cNvPr>
        <xdr:cNvSpPr/>
      </xdr:nvSpPr>
      <xdr:spPr>
        <a:xfrm>
          <a:off x="15430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xdr:rowOff>
    </xdr:from>
    <xdr:to>
      <xdr:col>85</xdr:col>
      <xdr:colOff>127000</xdr:colOff>
      <xdr:row>101</xdr:row>
      <xdr:rowOff>41911</xdr:rowOff>
    </xdr:to>
    <xdr:cxnSp macro="">
      <xdr:nvCxnSpPr>
        <xdr:cNvPr id="883" name="直線コネクタ 882">
          <a:extLst>
            <a:ext uri="{FF2B5EF4-FFF2-40B4-BE49-F238E27FC236}">
              <a16:creationId xmlns:a16="http://schemas.microsoft.com/office/drawing/2014/main" id="{DDE4FAF2-F1F1-4A42-B608-232D7803D256}"/>
            </a:ext>
          </a:extLst>
        </xdr:cNvPr>
        <xdr:cNvCxnSpPr/>
      </xdr:nvCxnSpPr>
      <xdr:spPr>
        <a:xfrm>
          <a:off x="15481300" y="173257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95613</xdr:rowOff>
    </xdr:from>
    <xdr:to>
      <xdr:col>76</xdr:col>
      <xdr:colOff>165100</xdr:colOff>
      <xdr:row>101</xdr:row>
      <xdr:rowOff>25763</xdr:rowOff>
    </xdr:to>
    <xdr:sp macro="" textlink="">
      <xdr:nvSpPr>
        <xdr:cNvPr id="884" name="楕円 883">
          <a:extLst>
            <a:ext uri="{FF2B5EF4-FFF2-40B4-BE49-F238E27FC236}">
              <a16:creationId xmlns:a16="http://schemas.microsoft.com/office/drawing/2014/main" id="{0D2828A9-146E-4117-A7C7-931C83DF3A53}"/>
            </a:ext>
          </a:extLst>
        </xdr:cNvPr>
        <xdr:cNvSpPr/>
      </xdr:nvSpPr>
      <xdr:spPr>
        <a:xfrm>
          <a:off x="14541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146413</xdr:rowOff>
    </xdr:from>
    <xdr:to>
      <xdr:col>81</xdr:col>
      <xdr:colOff>50800</xdr:colOff>
      <xdr:row>101</xdr:row>
      <xdr:rowOff>9252</xdr:rowOff>
    </xdr:to>
    <xdr:cxnSp macro="">
      <xdr:nvCxnSpPr>
        <xdr:cNvPr id="885" name="直線コネクタ 884">
          <a:extLst>
            <a:ext uri="{FF2B5EF4-FFF2-40B4-BE49-F238E27FC236}">
              <a16:creationId xmlns:a16="http://schemas.microsoft.com/office/drawing/2014/main" id="{F3423057-D8A2-488A-B9B0-823DD955F691}"/>
            </a:ext>
          </a:extLst>
        </xdr:cNvPr>
        <xdr:cNvCxnSpPr/>
      </xdr:nvCxnSpPr>
      <xdr:spPr>
        <a:xfrm>
          <a:off x="14592300" y="172914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62956</xdr:rowOff>
    </xdr:from>
    <xdr:to>
      <xdr:col>72</xdr:col>
      <xdr:colOff>38100</xdr:colOff>
      <xdr:row>100</xdr:row>
      <xdr:rowOff>164556</xdr:rowOff>
    </xdr:to>
    <xdr:sp macro="" textlink="">
      <xdr:nvSpPr>
        <xdr:cNvPr id="886" name="楕円 885">
          <a:extLst>
            <a:ext uri="{FF2B5EF4-FFF2-40B4-BE49-F238E27FC236}">
              <a16:creationId xmlns:a16="http://schemas.microsoft.com/office/drawing/2014/main" id="{FA24930F-A1FC-4AC6-B371-BAA170BB1A11}"/>
            </a:ext>
          </a:extLst>
        </xdr:cNvPr>
        <xdr:cNvSpPr/>
      </xdr:nvSpPr>
      <xdr:spPr>
        <a:xfrm>
          <a:off x="13652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113756</xdr:rowOff>
    </xdr:from>
    <xdr:to>
      <xdr:col>76</xdr:col>
      <xdr:colOff>114300</xdr:colOff>
      <xdr:row>100</xdr:row>
      <xdr:rowOff>146413</xdr:rowOff>
    </xdr:to>
    <xdr:cxnSp macro="">
      <xdr:nvCxnSpPr>
        <xdr:cNvPr id="887" name="直線コネクタ 886">
          <a:extLst>
            <a:ext uri="{FF2B5EF4-FFF2-40B4-BE49-F238E27FC236}">
              <a16:creationId xmlns:a16="http://schemas.microsoft.com/office/drawing/2014/main" id="{CD73D158-4C08-4F71-A6B0-E52EF33B7FAB}"/>
            </a:ext>
          </a:extLst>
        </xdr:cNvPr>
        <xdr:cNvCxnSpPr/>
      </xdr:nvCxnSpPr>
      <xdr:spPr>
        <a:xfrm>
          <a:off x="13703300" y="17258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28666</xdr:rowOff>
    </xdr:from>
    <xdr:to>
      <xdr:col>67</xdr:col>
      <xdr:colOff>101600</xdr:colOff>
      <xdr:row>100</xdr:row>
      <xdr:rowOff>130266</xdr:rowOff>
    </xdr:to>
    <xdr:sp macro="" textlink="">
      <xdr:nvSpPr>
        <xdr:cNvPr id="888" name="楕円 887">
          <a:extLst>
            <a:ext uri="{FF2B5EF4-FFF2-40B4-BE49-F238E27FC236}">
              <a16:creationId xmlns:a16="http://schemas.microsoft.com/office/drawing/2014/main" id="{99BE1DDD-6D41-4D9B-BC1D-3129EF420BDA}"/>
            </a:ext>
          </a:extLst>
        </xdr:cNvPr>
        <xdr:cNvSpPr/>
      </xdr:nvSpPr>
      <xdr:spPr>
        <a:xfrm>
          <a:off x="12763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79466</xdr:rowOff>
    </xdr:from>
    <xdr:to>
      <xdr:col>71</xdr:col>
      <xdr:colOff>177800</xdr:colOff>
      <xdr:row>100</xdr:row>
      <xdr:rowOff>113756</xdr:rowOff>
    </xdr:to>
    <xdr:cxnSp macro="">
      <xdr:nvCxnSpPr>
        <xdr:cNvPr id="889" name="直線コネクタ 888">
          <a:extLst>
            <a:ext uri="{FF2B5EF4-FFF2-40B4-BE49-F238E27FC236}">
              <a16:creationId xmlns:a16="http://schemas.microsoft.com/office/drawing/2014/main" id="{4F392311-C8F2-4909-ABFC-1076426CF0AC}"/>
            </a:ext>
          </a:extLst>
        </xdr:cNvPr>
        <xdr:cNvCxnSpPr/>
      </xdr:nvCxnSpPr>
      <xdr:spPr>
        <a:xfrm>
          <a:off x="12814300" y="172244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90" name="n_1aveValue【庁舎】&#10;有形固定資産減価償却率">
          <a:extLst>
            <a:ext uri="{FF2B5EF4-FFF2-40B4-BE49-F238E27FC236}">
              <a16:creationId xmlns:a16="http://schemas.microsoft.com/office/drawing/2014/main" id="{404280B1-F524-4CA2-B11F-2A361BFC714D}"/>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891" name="n_2aveValue【庁舎】&#10;有形固定資産減価償却率">
          <a:extLst>
            <a:ext uri="{FF2B5EF4-FFF2-40B4-BE49-F238E27FC236}">
              <a16:creationId xmlns:a16="http://schemas.microsoft.com/office/drawing/2014/main" id="{B6E2A17D-A0CE-4AD6-8E5E-01F1D5B19D02}"/>
            </a:ext>
          </a:extLst>
        </xdr:cNvPr>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892" name="n_3aveValue【庁舎】&#10;有形固定資産減価償却率">
          <a:extLst>
            <a:ext uri="{FF2B5EF4-FFF2-40B4-BE49-F238E27FC236}">
              <a16:creationId xmlns:a16="http://schemas.microsoft.com/office/drawing/2014/main" id="{CBF770E5-D0C7-4F67-8957-49079F04ED25}"/>
            </a:ext>
          </a:extLst>
        </xdr:cNvPr>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36484</xdr:rowOff>
    </xdr:from>
    <xdr:ext cx="405111" cy="259045"/>
    <xdr:sp macro="" textlink="">
      <xdr:nvSpPr>
        <xdr:cNvPr id="893" name="n_4aveValue【庁舎】&#10;有形固定資産減価償却率">
          <a:extLst>
            <a:ext uri="{FF2B5EF4-FFF2-40B4-BE49-F238E27FC236}">
              <a16:creationId xmlns:a16="http://schemas.microsoft.com/office/drawing/2014/main" id="{422BD825-CB24-4E67-8A51-70A5E8677CD0}"/>
            </a:ext>
          </a:extLst>
        </xdr:cNvPr>
        <xdr:cNvSpPr txBox="1"/>
      </xdr:nvSpPr>
      <xdr:spPr>
        <a:xfrm>
          <a:off x="12611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76579</xdr:rowOff>
    </xdr:from>
    <xdr:ext cx="405111" cy="259045"/>
    <xdr:sp macro="" textlink="">
      <xdr:nvSpPr>
        <xdr:cNvPr id="894" name="n_1mainValue【庁舎】&#10;有形固定資産減価償却率">
          <a:extLst>
            <a:ext uri="{FF2B5EF4-FFF2-40B4-BE49-F238E27FC236}">
              <a16:creationId xmlns:a16="http://schemas.microsoft.com/office/drawing/2014/main" id="{BA28F95D-1733-4EB4-AD23-A02231EB8DB7}"/>
            </a:ext>
          </a:extLst>
        </xdr:cNvPr>
        <xdr:cNvSpPr txBox="1"/>
      </xdr:nvSpPr>
      <xdr:spPr>
        <a:xfrm>
          <a:off x="15266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42290</xdr:rowOff>
    </xdr:from>
    <xdr:ext cx="405111" cy="259045"/>
    <xdr:sp macro="" textlink="">
      <xdr:nvSpPr>
        <xdr:cNvPr id="895" name="n_2mainValue【庁舎】&#10;有形固定資産減価償却率">
          <a:extLst>
            <a:ext uri="{FF2B5EF4-FFF2-40B4-BE49-F238E27FC236}">
              <a16:creationId xmlns:a16="http://schemas.microsoft.com/office/drawing/2014/main" id="{69B91FC1-D9E9-4C58-833C-EB267E7EEB71}"/>
            </a:ext>
          </a:extLst>
        </xdr:cNvPr>
        <xdr:cNvSpPr txBox="1"/>
      </xdr:nvSpPr>
      <xdr:spPr>
        <a:xfrm>
          <a:off x="14389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9633</xdr:rowOff>
    </xdr:from>
    <xdr:ext cx="405111" cy="259045"/>
    <xdr:sp macro="" textlink="">
      <xdr:nvSpPr>
        <xdr:cNvPr id="896" name="n_3mainValue【庁舎】&#10;有形固定資産減価償却率">
          <a:extLst>
            <a:ext uri="{FF2B5EF4-FFF2-40B4-BE49-F238E27FC236}">
              <a16:creationId xmlns:a16="http://schemas.microsoft.com/office/drawing/2014/main" id="{A627FAE3-54C6-4490-ABB1-4EFF870907F3}"/>
            </a:ext>
          </a:extLst>
        </xdr:cNvPr>
        <xdr:cNvSpPr txBox="1"/>
      </xdr:nvSpPr>
      <xdr:spPr>
        <a:xfrm>
          <a:off x="135007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146793</xdr:rowOff>
    </xdr:from>
    <xdr:ext cx="340478" cy="259045"/>
    <xdr:sp macro="" textlink="">
      <xdr:nvSpPr>
        <xdr:cNvPr id="897" name="n_4mainValue【庁舎】&#10;有形固定資産減価償却率">
          <a:extLst>
            <a:ext uri="{FF2B5EF4-FFF2-40B4-BE49-F238E27FC236}">
              <a16:creationId xmlns:a16="http://schemas.microsoft.com/office/drawing/2014/main" id="{EF6C1343-6F47-4962-92C9-F4544404F876}"/>
            </a:ext>
          </a:extLst>
        </xdr:cNvPr>
        <xdr:cNvSpPr txBox="1"/>
      </xdr:nvSpPr>
      <xdr:spPr>
        <a:xfrm>
          <a:off x="12644061" y="1694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C14204A-6F08-46E4-9B1D-189CF7894A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23F18DE-64AB-469D-AB6A-61D1E87146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4C496B2A-4DE0-48C2-B2FE-F5F5D983617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D5D1D18-072F-4588-9CB5-0D7E447B34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FF18E1CF-F1DA-4B5E-8208-EADFB82464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4CDB008E-7D41-498B-BDB5-1333D1C403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ED90E219-7546-456A-9506-871DE40832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4C0386E9-19F3-4B5B-812D-EC121C50A8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D471F92-F415-4EDE-9FC1-48FCB9DC14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7BA74A4D-F826-4D10-8762-5AB33636EC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1B60F2E2-5600-4CD7-B8D8-CFF6BC7D94C5}"/>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69AC2598-9912-4E7F-80CC-05A0058B1CBE}"/>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62F7B13B-956A-413B-BD2A-78D5BE672F0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5F9975E6-4813-4504-9A87-85672CB59DA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A9B04001-758F-4FD7-B7E7-D89738C3826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985423DA-3980-461D-9FD6-89529A53AC3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3903736C-DCCF-4242-B841-93E8E9925C6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4FD279B7-6C04-4A0F-9DA5-78773AFCDA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F8F8B4C3-7117-49FD-B50F-F09CFBDA53FC}"/>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E257019A-8D37-4903-9F8E-C71CA79B64A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2F8B115-AF07-4420-8051-513E3F0E5077}"/>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123A2510-2AF5-40DE-A119-BC9DAB955E4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BB95F7D7-AE27-42F2-8C9C-15B10E8DC82B}"/>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FE5D08A8-D707-4C78-A102-13F014B82A7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391A7B56-DFAD-4D08-AD54-9EF187959B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D494DA83-8331-406D-8D1D-19BCFEACBD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34831C16-535B-4267-AECC-7D360297B2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a:extLst>
            <a:ext uri="{FF2B5EF4-FFF2-40B4-BE49-F238E27FC236}">
              <a16:creationId xmlns:a16="http://schemas.microsoft.com/office/drawing/2014/main" id="{9797A0A7-4361-4765-A12A-6D938CCAAB85}"/>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a:extLst>
            <a:ext uri="{FF2B5EF4-FFF2-40B4-BE49-F238E27FC236}">
              <a16:creationId xmlns:a16="http://schemas.microsoft.com/office/drawing/2014/main" id="{9042242D-21A5-4A42-BD3E-988E3036397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a:extLst>
            <a:ext uri="{FF2B5EF4-FFF2-40B4-BE49-F238E27FC236}">
              <a16:creationId xmlns:a16="http://schemas.microsoft.com/office/drawing/2014/main" id="{B65DD69A-93D5-4937-BD4D-25AD21F4338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a:extLst>
            <a:ext uri="{FF2B5EF4-FFF2-40B4-BE49-F238E27FC236}">
              <a16:creationId xmlns:a16="http://schemas.microsoft.com/office/drawing/2014/main" id="{5975DFAE-730D-43E5-8989-4BBEC9D5F3C1}"/>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a:extLst>
            <a:ext uri="{FF2B5EF4-FFF2-40B4-BE49-F238E27FC236}">
              <a16:creationId xmlns:a16="http://schemas.microsoft.com/office/drawing/2014/main" id="{19016F9B-B51A-48C6-A488-96B2E3A02D8B}"/>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30" name="【庁舎】&#10;一人当たり面積平均値テキスト">
          <a:extLst>
            <a:ext uri="{FF2B5EF4-FFF2-40B4-BE49-F238E27FC236}">
              <a16:creationId xmlns:a16="http://schemas.microsoft.com/office/drawing/2014/main" id="{6811D619-9480-49A5-9D64-218D42966FB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a:extLst>
            <a:ext uri="{FF2B5EF4-FFF2-40B4-BE49-F238E27FC236}">
              <a16:creationId xmlns:a16="http://schemas.microsoft.com/office/drawing/2014/main" id="{9E98350F-F400-44E0-AAC3-2F5234169476}"/>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a:extLst>
            <a:ext uri="{FF2B5EF4-FFF2-40B4-BE49-F238E27FC236}">
              <a16:creationId xmlns:a16="http://schemas.microsoft.com/office/drawing/2014/main" id="{9EBD5030-608A-4CBF-9ECF-95C33B72383E}"/>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macro="" textlink="">
      <xdr:nvSpPr>
        <xdr:cNvPr id="933" name="フローチャート: 判断 932">
          <a:extLst>
            <a:ext uri="{FF2B5EF4-FFF2-40B4-BE49-F238E27FC236}">
              <a16:creationId xmlns:a16="http://schemas.microsoft.com/office/drawing/2014/main" id="{E86CDA2B-BC8C-4C64-BE41-6A8D34B98B21}"/>
            </a:ext>
          </a:extLst>
        </xdr:cNvPr>
        <xdr:cNvSpPr/>
      </xdr:nvSpPr>
      <xdr:spPr>
        <a:xfrm>
          <a:off x="20383500" y="1814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934" name="フローチャート: 判断 933">
          <a:extLst>
            <a:ext uri="{FF2B5EF4-FFF2-40B4-BE49-F238E27FC236}">
              <a16:creationId xmlns:a16="http://schemas.microsoft.com/office/drawing/2014/main" id="{53731DEA-DDA9-4795-AD2A-B26E473A6F88}"/>
            </a:ext>
          </a:extLst>
        </xdr:cNvPr>
        <xdr:cNvSpPr/>
      </xdr:nvSpPr>
      <xdr:spPr>
        <a:xfrm>
          <a:off x="19494500" y="181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935" name="フローチャート: 判断 934">
          <a:extLst>
            <a:ext uri="{FF2B5EF4-FFF2-40B4-BE49-F238E27FC236}">
              <a16:creationId xmlns:a16="http://schemas.microsoft.com/office/drawing/2014/main" id="{86913CCA-DEFA-466A-ABD3-AC22FFD71086}"/>
            </a:ext>
          </a:extLst>
        </xdr:cNvPr>
        <xdr:cNvSpPr/>
      </xdr:nvSpPr>
      <xdr:spPr>
        <a:xfrm>
          <a:off x="18605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EB288A2-83C3-40F2-B9D9-C6D7AA6D10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DD4A6A6-19C0-46C5-8B97-45BDE55B05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C425C4D-BE80-4256-866C-30E3092C94F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B422DE2-AC82-43B1-858A-1AAD479DF9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58DA0D0-CAD5-410A-996A-A1F4037201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103981</xdr:rowOff>
    </xdr:from>
    <xdr:to>
      <xdr:col>116</xdr:col>
      <xdr:colOff>114300</xdr:colOff>
      <xdr:row>107</xdr:row>
      <xdr:rowOff>34131</xdr:rowOff>
    </xdr:to>
    <xdr:sp macro="" textlink="">
      <xdr:nvSpPr>
        <xdr:cNvPr id="941" name="楕円 940">
          <a:extLst>
            <a:ext uri="{FF2B5EF4-FFF2-40B4-BE49-F238E27FC236}">
              <a16:creationId xmlns:a16="http://schemas.microsoft.com/office/drawing/2014/main" id="{EC70DC73-1B4E-4B16-85B3-0289E1BE4676}"/>
            </a:ext>
          </a:extLst>
        </xdr:cNvPr>
        <xdr:cNvSpPr/>
      </xdr:nvSpPr>
      <xdr:spPr>
        <a:xfrm>
          <a:off x="22110700" y="182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82408</xdr:rowOff>
    </xdr:from>
    <xdr:ext cx="469744" cy="259045"/>
    <xdr:sp macro="" textlink="">
      <xdr:nvSpPr>
        <xdr:cNvPr id="942" name="【庁舎】&#10;一人当たり面積該当値テキスト">
          <a:extLst>
            <a:ext uri="{FF2B5EF4-FFF2-40B4-BE49-F238E27FC236}">
              <a16:creationId xmlns:a16="http://schemas.microsoft.com/office/drawing/2014/main" id="{C246193A-2B78-48A6-97BD-CE3872A255B5}"/>
            </a:ext>
          </a:extLst>
        </xdr:cNvPr>
        <xdr:cNvSpPr txBox="1"/>
      </xdr:nvSpPr>
      <xdr:spPr>
        <a:xfrm>
          <a:off x="22199600" y="1825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943" name="楕円 942">
          <a:extLst>
            <a:ext uri="{FF2B5EF4-FFF2-40B4-BE49-F238E27FC236}">
              <a16:creationId xmlns:a16="http://schemas.microsoft.com/office/drawing/2014/main" id="{93B0A937-5E84-4360-8CA9-A20B8235582F}"/>
            </a:ext>
          </a:extLst>
        </xdr:cNvPr>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154781</xdr:rowOff>
    </xdr:from>
    <xdr:to>
      <xdr:col>116</xdr:col>
      <xdr:colOff>63500</xdr:colOff>
      <xdr:row>106</xdr:row>
      <xdr:rowOff>161925</xdr:rowOff>
    </xdr:to>
    <xdr:cxnSp macro="">
      <xdr:nvCxnSpPr>
        <xdr:cNvPr id="944" name="直線コネクタ 943">
          <a:extLst>
            <a:ext uri="{FF2B5EF4-FFF2-40B4-BE49-F238E27FC236}">
              <a16:creationId xmlns:a16="http://schemas.microsoft.com/office/drawing/2014/main" id="{467F8585-490D-49B6-BFB3-708C9DCF907A}"/>
            </a:ext>
          </a:extLst>
        </xdr:cNvPr>
        <xdr:cNvCxnSpPr/>
      </xdr:nvCxnSpPr>
      <xdr:spPr>
        <a:xfrm flipV="1">
          <a:off x="21323300" y="18328481"/>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119698</xdr:rowOff>
    </xdr:from>
    <xdr:to>
      <xdr:col>107</xdr:col>
      <xdr:colOff>101600</xdr:colOff>
      <xdr:row>107</xdr:row>
      <xdr:rowOff>49848</xdr:rowOff>
    </xdr:to>
    <xdr:sp macro="" textlink="">
      <xdr:nvSpPr>
        <xdr:cNvPr id="945" name="楕円 944">
          <a:extLst>
            <a:ext uri="{FF2B5EF4-FFF2-40B4-BE49-F238E27FC236}">
              <a16:creationId xmlns:a16="http://schemas.microsoft.com/office/drawing/2014/main" id="{03ABFFFB-FE17-4B29-B2C2-78557273DAF0}"/>
            </a:ext>
          </a:extLst>
        </xdr:cNvPr>
        <xdr:cNvSpPr/>
      </xdr:nvSpPr>
      <xdr:spPr>
        <a:xfrm>
          <a:off x="20383500" y="18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170498</xdr:rowOff>
    </xdr:to>
    <xdr:cxnSp macro="">
      <xdr:nvCxnSpPr>
        <xdr:cNvPr id="946" name="直線コネクタ 945">
          <a:extLst>
            <a:ext uri="{FF2B5EF4-FFF2-40B4-BE49-F238E27FC236}">
              <a16:creationId xmlns:a16="http://schemas.microsoft.com/office/drawing/2014/main" id="{A53312B0-BA6B-484E-B9FE-C957FF764DDE}"/>
            </a:ext>
          </a:extLst>
        </xdr:cNvPr>
        <xdr:cNvCxnSpPr/>
      </xdr:nvCxnSpPr>
      <xdr:spPr>
        <a:xfrm flipV="1">
          <a:off x="20434300" y="1833562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125413</xdr:rowOff>
    </xdr:from>
    <xdr:to>
      <xdr:col>102</xdr:col>
      <xdr:colOff>165100</xdr:colOff>
      <xdr:row>107</xdr:row>
      <xdr:rowOff>55563</xdr:rowOff>
    </xdr:to>
    <xdr:sp macro="" textlink="">
      <xdr:nvSpPr>
        <xdr:cNvPr id="947" name="楕円 946">
          <a:extLst>
            <a:ext uri="{FF2B5EF4-FFF2-40B4-BE49-F238E27FC236}">
              <a16:creationId xmlns:a16="http://schemas.microsoft.com/office/drawing/2014/main" id="{DCF2C704-36F0-4C59-92CD-F2E8A19DB552}"/>
            </a:ext>
          </a:extLst>
        </xdr:cNvPr>
        <xdr:cNvSpPr/>
      </xdr:nvSpPr>
      <xdr:spPr>
        <a:xfrm>
          <a:off x="194945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170498</xdr:rowOff>
    </xdr:from>
    <xdr:to>
      <xdr:col>107</xdr:col>
      <xdr:colOff>50800</xdr:colOff>
      <xdr:row>107</xdr:row>
      <xdr:rowOff>4763</xdr:rowOff>
    </xdr:to>
    <xdr:cxnSp macro="">
      <xdr:nvCxnSpPr>
        <xdr:cNvPr id="948" name="直線コネクタ 947">
          <a:extLst>
            <a:ext uri="{FF2B5EF4-FFF2-40B4-BE49-F238E27FC236}">
              <a16:creationId xmlns:a16="http://schemas.microsoft.com/office/drawing/2014/main" id="{C6698AAF-BF91-4CEB-BF5A-401CC31EA300}"/>
            </a:ext>
          </a:extLst>
        </xdr:cNvPr>
        <xdr:cNvCxnSpPr/>
      </xdr:nvCxnSpPr>
      <xdr:spPr>
        <a:xfrm flipV="1">
          <a:off x="19545300" y="183441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132556</xdr:rowOff>
    </xdr:from>
    <xdr:to>
      <xdr:col>98</xdr:col>
      <xdr:colOff>38100</xdr:colOff>
      <xdr:row>107</xdr:row>
      <xdr:rowOff>62706</xdr:rowOff>
    </xdr:to>
    <xdr:sp macro="" textlink="">
      <xdr:nvSpPr>
        <xdr:cNvPr id="949" name="楕円 948">
          <a:extLst>
            <a:ext uri="{FF2B5EF4-FFF2-40B4-BE49-F238E27FC236}">
              <a16:creationId xmlns:a16="http://schemas.microsoft.com/office/drawing/2014/main" id="{084C8B35-C04C-41FF-A216-B2AE4D1B6EDF}"/>
            </a:ext>
          </a:extLst>
        </xdr:cNvPr>
        <xdr:cNvSpPr/>
      </xdr:nvSpPr>
      <xdr:spPr>
        <a:xfrm>
          <a:off x="18605500" y="183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4763</xdr:rowOff>
    </xdr:from>
    <xdr:to>
      <xdr:col>102</xdr:col>
      <xdr:colOff>114300</xdr:colOff>
      <xdr:row>107</xdr:row>
      <xdr:rowOff>11906</xdr:rowOff>
    </xdr:to>
    <xdr:cxnSp macro="">
      <xdr:nvCxnSpPr>
        <xdr:cNvPr id="950" name="直線コネクタ 949">
          <a:extLst>
            <a:ext uri="{FF2B5EF4-FFF2-40B4-BE49-F238E27FC236}">
              <a16:creationId xmlns:a16="http://schemas.microsoft.com/office/drawing/2014/main" id="{55D34966-D77C-4577-B7C6-71579D6B895B}"/>
            </a:ext>
          </a:extLst>
        </xdr:cNvPr>
        <xdr:cNvCxnSpPr/>
      </xdr:nvCxnSpPr>
      <xdr:spPr>
        <a:xfrm flipV="1">
          <a:off x="18656300" y="18349913"/>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51" name="n_1aveValue【庁舎】&#10;一人当たり面積">
          <a:extLst>
            <a:ext uri="{FF2B5EF4-FFF2-40B4-BE49-F238E27FC236}">
              <a16:creationId xmlns:a16="http://schemas.microsoft.com/office/drawing/2014/main" id="{9C49DC5B-2B53-4BD2-BF7F-1068A63BB52B}"/>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87806</xdr:rowOff>
    </xdr:from>
    <xdr:ext cx="469744" cy="259045"/>
    <xdr:sp macro="" textlink="">
      <xdr:nvSpPr>
        <xdr:cNvPr id="952" name="n_2aveValue【庁舎】&#10;一人当たり面積">
          <a:extLst>
            <a:ext uri="{FF2B5EF4-FFF2-40B4-BE49-F238E27FC236}">
              <a16:creationId xmlns:a16="http://schemas.microsoft.com/office/drawing/2014/main" id="{68E803B1-95A3-4DD2-A690-CDEE78505BC8}"/>
            </a:ext>
          </a:extLst>
        </xdr:cNvPr>
        <xdr:cNvSpPr txBox="1"/>
      </xdr:nvSpPr>
      <xdr:spPr>
        <a:xfrm>
          <a:off x="20199427" y="1791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106379</xdr:rowOff>
    </xdr:from>
    <xdr:ext cx="469744" cy="259045"/>
    <xdr:sp macro="" textlink="">
      <xdr:nvSpPr>
        <xdr:cNvPr id="953" name="n_3aveValue【庁舎】&#10;一人当たり面積">
          <a:extLst>
            <a:ext uri="{FF2B5EF4-FFF2-40B4-BE49-F238E27FC236}">
              <a16:creationId xmlns:a16="http://schemas.microsoft.com/office/drawing/2014/main" id="{6C2070C6-EC96-4DC5-945F-44F198692056}"/>
            </a:ext>
          </a:extLst>
        </xdr:cNvPr>
        <xdr:cNvSpPr txBox="1"/>
      </xdr:nvSpPr>
      <xdr:spPr>
        <a:xfrm>
          <a:off x="19310427" y="1793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117809</xdr:rowOff>
    </xdr:from>
    <xdr:ext cx="469744" cy="259045"/>
    <xdr:sp macro="" textlink="">
      <xdr:nvSpPr>
        <xdr:cNvPr id="954" name="n_4aveValue【庁舎】&#10;一人当たり面積">
          <a:extLst>
            <a:ext uri="{FF2B5EF4-FFF2-40B4-BE49-F238E27FC236}">
              <a16:creationId xmlns:a16="http://schemas.microsoft.com/office/drawing/2014/main" id="{2A43EA99-6B9F-479D-B5DE-5B54D3380C12}"/>
            </a:ext>
          </a:extLst>
        </xdr:cNvPr>
        <xdr:cNvSpPr txBox="1"/>
      </xdr:nvSpPr>
      <xdr:spPr>
        <a:xfrm>
          <a:off x="18421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955" name="n_1mainValue【庁舎】&#10;一人当たり面積">
          <a:extLst>
            <a:ext uri="{FF2B5EF4-FFF2-40B4-BE49-F238E27FC236}">
              <a16:creationId xmlns:a16="http://schemas.microsoft.com/office/drawing/2014/main" id="{BF412CF4-44A6-40D9-9E4E-107946144D15}"/>
            </a:ext>
          </a:extLst>
        </xdr:cNvPr>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40975</xdr:rowOff>
    </xdr:from>
    <xdr:ext cx="469744" cy="259045"/>
    <xdr:sp macro="" textlink="">
      <xdr:nvSpPr>
        <xdr:cNvPr id="956" name="n_2mainValue【庁舎】&#10;一人当たり面積">
          <a:extLst>
            <a:ext uri="{FF2B5EF4-FFF2-40B4-BE49-F238E27FC236}">
              <a16:creationId xmlns:a16="http://schemas.microsoft.com/office/drawing/2014/main" id="{568AE99F-B29B-4337-A972-3508D87B91D9}"/>
            </a:ext>
          </a:extLst>
        </xdr:cNvPr>
        <xdr:cNvSpPr txBox="1"/>
      </xdr:nvSpPr>
      <xdr:spPr>
        <a:xfrm>
          <a:off x="20199427" y="183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46690</xdr:rowOff>
    </xdr:from>
    <xdr:ext cx="469744" cy="259045"/>
    <xdr:sp macro="" textlink="">
      <xdr:nvSpPr>
        <xdr:cNvPr id="957" name="n_3mainValue【庁舎】&#10;一人当たり面積">
          <a:extLst>
            <a:ext uri="{FF2B5EF4-FFF2-40B4-BE49-F238E27FC236}">
              <a16:creationId xmlns:a16="http://schemas.microsoft.com/office/drawing/2014/main" id="{5A76734F-9C7E-4181-85E4-261674133AD9}"/>
            </a:ext>
          </a:extLst>
        </xdr:cNvPr>
        <xdr:cNvSpPr txBox="1"/>
      </xdr:nvSpPr>
      <xdr:spPr>
        <a:xfrm>
          <a:off x="19310427" y="183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53833</xdr:rowOff>
    </xdr:from>
    <xdr:ext cx="469744" cy="259045"/>
    <xdr:sp macro="" textlink="">
      <xdr:nvSpPr>
        <xdr:cNvPr id="958" name="n_4mainValue【庁舎】&#10;一人当たり面積">
          <a:extLst>
            <a:ext uri="{FF2B5EF4-FFF2-40B4-BE49-F238E27FC236}">
              <a16:creationId xmlns:a16="http://schemas.microsoft.com/office/drawing/2014/main" id="{7D79464C-ECC7-4CDC-BE6C-374EE275B020}"/>
            </a:ext>
          </a:extLst>
        </xdr:cNvPr>
        <xdr:cNvSpPr txBox="1"/>
      </xdr:nvSpPr>
      <xdr:spPr>
        <a:xfrm>
          <a:off x="18421427" y="1839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79981F30-CC9A-4E28-8FC6-A84B7940D8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C0A713D7-F77D-472F-865C-612EC77E16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A2070D6F-FE67-4D69-99F3-B1D46BAE7B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有形固定資産償却率を類似団体内平均値と比較すると、「体育館・プール」「福祉施設」「市民会館」「一般廃棄物処理施設」が高く、近年に更新した「庁舎」「消防施設」「図書館」は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「一般廃棄物処理施設」については</a:t>
          </a:r>
          <a:r>
            <a:rPr kumimoji="1" lang="ja-JP" altLang="en-US" sz="1100">
              <a:solidFill>
                <a:sysClr val="windowText" lastClr="000000"/>
              </a:solidFill>
              <a:effectLst/>
              <a:latin typeface="+mn-lt"/>
              <a:ea typeface="+mn-ea"/>
              <a:cs typeface="+mn-cs"/>
            </a:rPr>
            <a:t>、新ゴミ処理施設の建設予定時期が遅れることとなったため、</a:t>
          </a:r>
          <a:r>
            <a:rPr kumimoji="1" lang="ja-JP" altLang="ja-JP" sz="1100">
              <a:solidFill>
                <a:sysClr val="windowText" lastClr="000000"/>
              </a:solidFill>
              <a:effectLst/>
              <a:latin typeface="+mn-lt"/>
              <a:ea typeface="+mn-ea"/>
              <a:cs typeface="+mn-cs"/>
            </a:rPr>
            <a:t>減価償却率は</a:t>
          </a:r>
          <a:r>
            <a:rPr kumimoji="1" lang="ja-JP" altLang="en-US" sz="1100">
              <a:solidFill>
                <a:sysClr val="windowText" lastClr="000000"/>
              </a:solidFill>
              <a:effectLst/>
              <a:latin typeface="+mn-lt"/>
              <a:ea typeface="+mn-ea"/>
              <a:cs typeface="+mn-cs"/>
            </a:rPr>
            <a:t>まだしばらく悪化する見込みである。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「図書館」については、市内に４か所あることから、一人当たり面積は類似団体平均を大きく上回っている。今後の維持管理経費、更新費用を鑑みると、集約化も検討していく必要がある。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合併前の旧町時に整備した老朽化が進んだ施設も多く抱えていることに加え、人口減少の現状も鑑み、市民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人当たりの適切な面積を検討しながら、公共施設等総合管理計画に基づいて、統廃合・除却を行う。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AH24" sqref="AH24:AL2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21147835</v>
      </c>
      <c r="BO4" s="485"/>
      <c r="BP4" s="485"/>
      <c r="BQ4" s="485"/>
      <c r="BR4" s="485"/>
      <c r="BS4" s="485"/>
      <c r="BT4" s="485"/>
      <c r="BU4" s="486"/>
      <c r="BV4" s="484">
        <v>22492664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6.8</v>
      </c>
      <c r="CU4" s="625"/>
      <c r="CV4" s="625"/>
      <c r="CW4" s="625"/>
      <c r="CX4" s="625"/>
      <c r="CY4" s="625"/>
      <c r="CZ4" s="625"/>
      <c r="DA4" s="626"/>
      <c r="DB4" s="624">
        <v>7.3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20195422</v>
      </c>
      <c r="BO5" s="456"/>
      <c r="BP5" s="456"/>
      <c r="BQ5" s="456"/>
      <c r="BR5" s="456"/>
      <c r="BS5" s="456"/>
      <c r="BT5" s="456"/>
      <c r="BU5" s="457"/>
      <c r="BV5" s="455">
        <v>21498708</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96.5</v>
      </c>
      <c r="CU5" s="453"/>
      <c r="CV5" s="453"/>
      <c r="CW5" s="453"/>
      <c r="CX5" s="453"/>
      <c r="CY5" s="453"/>
      <c r="CZ5" s="453"/>
      <c r="DA5" s="454"/>
      <c r="DB5" s="452">
        <v>91.5</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952413</v>
      </c>
      <c r="BO6" s="456"/>
      <c r="BP6" s="456"/>
      <c r="BQ6" s="456"/>
      <c r="BR6" s="456"/>
      <c r="BS6" s="456"/>
      <c r="BT6" s="456"/>
      <c r="BU6" s="457"/>
      <c r="BV6" s="455">
        <v>993956</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97.6</v>
      </c>
      <c r="CU6" s="599"/>
      <c r="CV6" s="599"/>
      <c r="CW6" s="599"/>
      <c r="CX6" s="599"/>
      <c r="CY6" s="599"/>
      <c r="CZ6" s="599"/>
      <c r="DA6" s="600"/>
      <c r="DB6" s="598">
        <v>95.3</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142849</v>
      </c>
      <c r="BO7" s="456"/>
      <c r="BP7" s="456"/>
      <c r="BQ7" s="456"/>
      <c r="BR7" s="456"/>
      <c r="BS7" s="456"/>
      <c r="BT7" s="456"/>
      <c r="BU7" s="457"/>
      <c r="BV7" s="455">
        <v>101344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11962625</v>
      </c>
      <c r="CU7" s="456"/>
      <c r="CV7" s="456"/>
      <c r="CW7" s="456"/>
      <c r="CX7" s="456"/>
      <c r="CY7" s="456"/>
      <c r="CZ7" s="456"/>
      <c r="DA7" s="457"/>
      <c r="DB7" s="455">
        <v>12232999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96</v>
      </c>
      <c r="AV8" s="514"/>
      <c r="AW8" s="514"/>
      <c r="AX8" s="514"/>
      <c r="AY8" s="469" t="s">
        <v>110</v>
      </c>
      <c r="AZ8" s="470"/>
      <c r="BA8" s="470"/>
      <c r="BB8" s="470"/>
      <c r="BC8" s="470"/>
      <c r="BD8" s="470"/>
      <c r="BE8" s="470"/>
      <c r="BF8" s="470"/>
      <c r="BG8" s="470"/>
      <c r="BH8" s="470"/>
      <c r="BI8" s="470"/>
      <c r="BJ8" s="470"/>
      <c r="BK8" s="470"/>
      <c r="BL8" s="470"/>
      <c r="BM8" s="471"/>
      <c r="BN8" s="455">
        <v>809564</v>
      </c>
      <c r="BO8" s="456"/>
      <c r="BP8" s="456"/>
      <c r="BQ8" s="456"/>
      <c r="BR8" s="456"/>
      <c r="BS8" s="456"/>
      <c r="BT8" s="456"/>
      <c r="BU8" s="457"/>
      <c r="BV8" s="455">
        <v>892612</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0.35</v>
      </c>
      <c r="CU8" s="559"/>
      <c r="CV8" s="559"/>
      <c r="CW8" s="559"/>
      <c r="CX8" s="559"/>
      <c r="CY8" s="559"/>
      <c r="CZ8" s="559"/>
      <c r="DA8" s="560"/>
      <c r="DB8" s="558">
        <v>0.35</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34713</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96</v>
      </c>
      <c r="AV9" s="514"/>
      <c r="AW9" s="514"/>
      <c r="AX9" s="514"/>
      <c r="AY9" s="469" t="s">
        <v>116</v>
      </c>
      <c r="AZ9" s="470"/>
      <c r="BA9" s="470"/>
      <c r="BB9" s="470"/>
      <c r="BC9" s="470"/>
      <c r="BD9" s="470"/>
      <c r="BE9" s="470"/>
      <c r="BF9" s="470"/>
      <c r="BG9" s="470"/>
      <c r="BH9" s="470"/>
      <c r="BI9" s="470"/>
      <c r="BJ9" s="470"/>
      <c r="BK9" s="470"/>
      <c r="BL9" s="470"/>
      <c r="BM9" s="471"/>
      <c r="BN9" s="455">
        <v>-83048</v>
      </c>
      <c r="BO9" s="456"/>
      <c r="BP9" s="456"/>
      <c r="BQ9" s="456"/>
      <c r="BR9" s="456"/>
      <c r="BS9" s="456"/>
      <c r="BT9" s="456"/>
      <c r="BU9" s="457"/>
      <c r="BV9" s="455">
        <v>377539</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17.100000000000001</v>
      </c>
      <c r="CU9" s="453"/>
      <c r="CV9" s="453"/>
      <c r="CW9" s="453"/>
      <c r="CX9" s="453"/>
      <c r="CY9" s="453"/>
      <c r="CZ9" s="453"/>
      <c r="DA9" s="454"/>
      <c r="DB9" s="452">
        <v>16.100000000000001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37202</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2561</v>
      </c>
      <c r="BO10" s="456"/>
      <c r="BP10" s="456"/>
      <c r="BQ10" s="456"/>
      <c r="BR10" s="456"/>
      <c r="BS10" s="456"/>
      <c r="BT10" s="456"/>
      <c r="BU10" s="457"/>
      <c r="BV10" s="455">
        <v>212150</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35315</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499</v>
      </c>
      <c r="BO12" s="456"/>
      <c r="BP12" s="456"/>
      <c r="BQ12" s="456"/>
      <c r="BR12" s="456"/>
      <c r="BS12" s="456"/>
      <c r="BT12" s="456"/>
      <c r="BU12" s="457"/>
      <c r="BV12" s="455">
        <v>100803</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34867</v>
      </c>
      <c r="S13" s="543"/>
      <c r="T13" s="543"/>
      <c r="U13" s="543"/>
      <c r="V13" s="544"/>
      <c r="W13" s="545" t="s">
        <v>140</v>
      </c>
      <c r="X13" s="441"/>
      <c r="Y13" s="441"/>
      <c r="Z13" s="441"/>
      <c r="AA13" s="441"/>
      <c r="AB13" s="442"/>
      <c r="AC13" s="408">
        <v>2956</v>
      </c>
      <c r="AD13" s="409"/>
      <c r="AE13" s="409"/>
      <c r="AF13" s="409"/>
      <c r="AG13" s="410"/>
      <c r="AH13" s="408">
        <v>3416</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-80986</v>
      </c>
      <c r="BO13" s="456"/>
      <c r="BP13" s="456"/>
      <c r="BQ13" s="456"/>
      <c r="BR13" s="456"/>
      <c r="BS13" s="456"/>
      <c r="BT13" s="456"/>
      <c r="BU13" s="457"/>
      <c r="BV13" s="455">
        <v>488886</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7.7</v>
      </c>
      <c r="CU13" s="453"/>
      <c r="CV13" s="453"/>
      <c r="CW13" s="453"/>
      <c r="CX13" s="453"/>
      <c r="CY13" s="453"/>
      <c r="CZ13" s="453"/>
      <c r="DA13" s="454"/>
      <c r="DB13" s="452">
        <v>7.8</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35878</v>
      </c>
      <c r="S14" s="543"/>
      <c r="T14" s="543"/>
      <c r="U14" s="543"/>
      <c r="V14" s="544"/>
      <c r="W14" s="546"/>
      <c r="X14" s="444"/>
      <c r="Y14" s="444"/>
      <c r="Z14" s="444"/>
      <c r="AA14" s="444"/>
      <c r="AB14" s="445"/>
      <c r="AC14" s="535">
        <v>18.3</v>
      </c>
      <c r="AD14" s="536"/>
      <c r="AE14" s="536"/>
      <c r="AF14" s="536"/>
      <c r="AG14" s="537"/>
      <c r="AH14" s="535">
        <v>19.600000000000001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147</v>
      </c>
      <c r="CU14" s="553"/>
      <c r="CV14" s="553"/>
      <c r="CW14" s="553"/>
      <c r="CX14" s="553"/>
      <c r="CY14" s="553"/>
      <c r="CZ14" s="553"/>
      <c r="DA14" s="554"/>
      <c r="DB14" s="552" t="s">
        <v>148</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35460</v>
      </c>
      <c r="S15" s="543"/>
      <c r="T15" s="543"/>
      <c r="U15" s="543"/>
      <c r="V15" s="544"/>
      <c r="W15" s="545" t="s">
        <v>150</v>
      </c>
      <c r="X15" s="441"/>
      <c r="Y15" s="441"/>
      <c r="Z15" s="441"/>
      <c r="AA15" s="441"/>
      <c r="AB15" s="442"/>
      <c r="AC15" s="408">
        <v>4056</v>
      </c>
      <c r="AD15" s="409"/>
      <c r="AE15" s="409"/>
      <c r="AF15" s="409"/>
      <c r="AG15" s="410"/>
      <c r="AH15" s="408">
        <v>4458</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3856322</v>
      </c>
      <c r="BO15" s="485"/>
      <c r="BP15" s="485"/>
      <c r="BQ15" s="485"/>
      <c r="BR15" s="485"/>
      <c r="BS15" s="485"/>
      <c r="BT15" s="485"/>
      <c r="BU15" s="486"/>
      <c r="BV15" s="484">
        <v>3738257</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25.1</v>
      </c>
      <c r="AD16" s="536"/>
      <c r="AE16" s="536"/>
      <c r="AF16" s="536"/>
      <c r="AG16" s="537"/>
      <c r="AH16" s="535">
        <v>25.6</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10863002</v>
      </c>
      <c r="BO16" s="456"/>
      <c r="BP16" s="456"/>
      <c r="BQ16" s="456"/>
      <c r="BR16" s="456"/>
      <c r="BS16" s="456"/>
      <c r="BT16" s="456"/>
      <c r="BU16" s="457"/>
      <c r="BV16" s="455">
        <v>10817351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9116</v>
      </c>
      <c r="AD17" s="409"/>
      <c r="AE17" s="409"/>
      <c r="AF17" s="409"/>
      <c r="AG17" s="410"/>
      <c r="AH17" s="408">
        <v>9573</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4825771</v>
      </c>
      <c r="BO17" s="456"/>
      <c r="BP17" s="456"/>
      <c r="BQ17" s="456"/>
      <c r="BR17" s="456"/>
      <c r="BS17" s="456"/>
      <c r="BT17" s="456"/>
      <c r="BU17" s="457"/>
      <c r="BV17" s="455">
        <v>4664551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191.11</v>
      </c>
      <c r="M18" s="508"/>
      <c r="N18" s="508"/>
      <c r="O18" s="508"/>
      <c r="P18" s="508"/>
      <c r="Q18" s="508"/>
      <c r="R18" s="509"/>
      <c r="S18" s="509"/>
      <c r="T18" s="509"/>
      <c r="U18" s="509"/>
      <c r="V18" s="510"/>
      <c r="W18" s="526"/>
      <c r="X18" s="527"/>
      <c r="Y18" s="527"/>
      <c r="Z18" s="527"/>
      <c r="AA18" s="527"/>
      <c r="AB18" s="551"/>
      <c r="AC18" s="425">
        <v>56.5</v>
      </c>
      <c r="AD18" s="426"/>
      <c r="AE18" s="426"/>
      <c r="AF18" s="426"/>
      <c r="AG18" s="511"/>
      <c r="AH18" s="425">
        <v>54.9</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11567556</v>
      </c>
      <c r="BO18" s="456"/>
      <c r="BP18" s="456"/>
      <c r="BQ18" s="456"/>
      <c r="BR18" s="456"/>
      <c r="BS18" s="456"/>
      <c r="BT18" s="456"/>
      <c r="BU18" s="457"/>
      <c r="BV18" s="455">
        <v>11367109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182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14623384</v>
      </c>
      <c r="BO19" s="456"/>
      <c r="BP19" s="456"/>
      <c r="BQ19" s="456"/>
      <c r="BR19" s="456"/>
      <c r="BS19" s="456"/>
      <c r="BT19" s="456"/>
      <c r="BU19" s="457"/>
      <c r="BV19" s="455">
        <v>14846046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13029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18920911</v>
      </c>
      <c r="BO22" s="485"/>
      <c r="BP22" s="485"/>
      <c r="BQ22" s="485"/>
      <c r="BR22" s="485"/>
      <c r="BS22" s="485"/>
      <c r="BT22" s="485"/>
      <c r="BU22" s="486"/>
      <c r="BV22" s="484">
        <v>20259070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8483119</v>
      </c>
      <c r="BO23" s="456"/>
      <c r="BP23" s="456"/>
      <c r="BQ23" s="456"/>
      <c r="BR23" s="456"/>
      <c r="BS23" s="456"/>
      <c r="BT23" s="456"/>
      <c r="BU23" s="457"/>
      <c r="BV23" s="455">
        <v>9283716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8800</v>
      </c>
      <c r="R24" s="409"/>
      <c r="S24" s="409"/>
      <c r="T24" s="409"/>
      <c r="U24" s="409"/>
      <c r="V24" s="410"/>
      <c r="W24" s="498"/>
      <c r="X24" s="435"/>
      <c r="Y24" s="436"/>
      <c r="Z24" s="411" t="s">
        <v>175</v>
      </c>
      <c r="AA24" s="412"/>
      <c r="AB24" s="412"/>
      <c r="AC24" s="412"/>
      <c r="AD24" s="412"/>
      <c r="AE24" s="412"/>
      <c r="AF24" s="412"/>
      <c r="AG24" s="413"/>
      <c r="AH24" s="408">
        <v>327</v>
      </c>
      <c r="AI24" s="409"/>
      <c r="AJ24" s="409"/>
      <c r="AK24" s="409"/>
      <c r="AL24" s="410"/>
      <c r="AM24" s="408">
        <v>1019259</v>
      </c>
      <c r="AN24" s="409"/>
      <c r="AO24" s="409"/>
      <c r="AP24" s="409"/>
      <c r="AQ24" s="409"/>
      <c r="AR24" s="410"/>
      <c r="AS24" s="408">
        <v>3117</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12025770</v>
      </c>
      <c r="BO24" s="456"/>
      <c r="BP24" s="456"/>
      <c r="BQ24" s="456"/>
      <c r="BR24" s="456"/>
      <c r="BS24" s="456"/>
      <c r="BT24" s="456"/>
      <c r="BU24" s="457"/>
      <c r="BV24" s="455">
        <v>12676125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2</v>
      </c>
      <c r="M25" s="409"/>
      <c r="N25" s="409"/>
      <c r="O25" s="409"/>
      <c r="P25" s="410"/>
      <c r="Q25" s="408">
        <v>7040</v>
      </c>
      <c r="R25" s="409"/>
      <c r="S25" s="409"/>
      <c r="T25" s="409"/>
      <c r="U25" s="409"/>
      <c r="V25" s="410"/>
      <c r="W25" s="498"/>
      <c r="X25" s="435"/>
      <c r="Y25" s="436"/>
      <c r="Z25" s="411" t="s">
        <v>178</v>
      </c>
      <c r="AA25" s="412"/>
      <c r="AB25" s="412"/>
      <c r="AC25" s="412"/>
      <c r="AD25" s="412"/>
      <c r="AE25" s="412"/>
      <c r="AF25" s="412"/>
      <c r="AG25" s="413"/>
      <c r="AH25" s="408" t="s">
        <v>147</v>
      </c>
      <c r="AI25" s="409"/>
      <c r="AJ25" s="409"/>
      <c r="AK25" s="409"/>
      <c r="AL25" s="410"/>
      <c r="AM25" s="408" t="s">
        <v>147</v>
      </c>
      <c r="AN25" s="409"/>
      <c r="AO25" s="409"/>
      <c r="AP25" s="409"/>
      <c r="AQ25" s="409"/>
      <c r="AR25" s="410"/>
      <c r="AS25" s="408" t="s">
        <v>147</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3576369</v>
      </c>
      <c r="BO25" s="485"/>
      <c r="BP25" s="485"/>
      <c r="BQ25" s="485"/>
      <c r="BR25" s="485"/>
      <c r="BS25" s="485"/>
      <c r="BT25" s="485"/>
      <c r="BU25" s="486"/>
      <c r="BV25" s="484">
        <v>2181190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6330</v>
      </c>
      <c r="R26" s="409"/>
      <c r="S26" s="409"/>
      <c r="T26" s="409"/>
      <c r="U26" s="409"/>
      <c r="V26" s="410"/>
      <c r="W26" s="498"/>
      <c r="X26" s="435"/>
      <c r="Y26" s="436"/>
      <c r="Z26" s="411" t="s">
        <v>181</v>
      </c>
      <c r="AA26" s="466"/>
      <c r="AB26" s="466"/>
      <c r="AC26" s="466"/>
      <c r="AD26" s="466"/>
      <c r="AE26" s="466"/>
      <c r="AF26" s="466"/>
      <c r="AG26" s="467"/>
      <c r="AH26" s="408">
        <v>15</v>
      </c>
      <c r="AI26" s="409"/>
      <c r="AJ26" s="409"/>
      <c r="AK26" s="409"/>
      <c r="AL26" s="410"/>
      <c r="AM26" s="408">
        <v>50775</v>
      </c>
      <c r="AN26" s="409"/>
      <c r="AO26" s="409"/>
      <c r="AP26" s="409"/>
      <c r="AQ26" s="409"/>
      <c r="AR26" s="410"/>
      <c r="AS26" s="408">
        <v>3385</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147</v>
      </c>
      <c r="BO26" s="456"/>
      <c r="BP26" s="456"/>
      <c r="BQ26" s="456"/>
      <c r="BR26" s="456"/>
      <c r="BS26" s="456"/>
      <c r="BT26" s="456"/>
      <c r="BU26" s="457"/>
      <c r="BV26" s="455" t="s">
        <v>129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4200</v>
      </c>
      <c r="R27" s="409"/>
      <c r="S27" s="409"/>
      <c r="T27" s="409"/>
      <c r="U27" s="409"/>
      <c r="V27" s="410"/>
      <c r="W27" s="498"/>
      <c r="X27" s="435"/>
      <c r="Y27" s="436"/>
      <c r="Z27" s="411" t="s">
        <v>184</v>
      </c>
      <c r="AA27" s="412"/>
      <c r="AB27" s="412"/>
      <c r="AC27" s="412"/>
      <c r="AD27" s="412"/>
      <c r="AE27" s="412"/>
      <c r="AF27" s="412"/>
      <c r="AG27" s="413"/>
      <c r="AH27" s="408" t="s">
        <v>147</v>
      </c>
      <c r="AI27" s="409"/>
      <c r="AJ27" s="409"/>
      <c r="AK27" s="409"/>
      <c r="AL27" s="410"/>
      <c r="AM27" s="408" t="s">
        <v>147</v>
      </c>
      <c r="AN27" s="409"/>
      <c r="AO27" s="409"/>
      <c r="AP27" s="409"/>
      <c r="AQ27" s="409"/>
      <c r="AR27" s="410"/>
      <c r="AS27" s="408" t="s">
        <v>129</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147</v>
      </c>
      <c r="BO27" s="490"/>
      <c r="BP27" s="490"/>
      <c r="BQ27" s="490"/>
      <c r="BR27" s="490"/>
      <c r="BS27" s="490"/>
      <c r="BT27" s="490"/>
      <c r="BU27" s="491"/>
      <c r="BV27" s="489" t="s">
        <v>147</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3700</v>
      </c>
      <c r="R28" s="409"/>
      <c r="S28" s="409"/>
      <c r="T28" s="409"/>
      <c r="U28" s="409"/>
      <c r="V28" s="410"/>
      <c r="W28" s="498"/>
      <c r="X28" s="435"/>
      <c r="Y28" s="436"/>
      <c r="Z28" s="411" t="s">
        <v>187</v>
      </c>
      <c r="AA28" s="412"/>
      <c r="AB28" s="412"/>
      <c r="AC28" s="412"/>
      <c r="AD28" s="412"/>
      <c r="AE28" s="412"/>
      <c r="AF28" s="412"/>
      <c r="AG28" s="413"/>
      <c r="AH28" s="408" t="s">
        <v>147</v>
      </c>
      <c r="AI28" s="409"/>
      <c r="AJ28" s="409"/>
      <c r="AK28" s="409"/>
      <c r="AL28" s="410"/>
      <c r="AM28" s="408" t="s">
        <v>147</v>
      </c>
      <c r="AN28" s="409"/>
      <c r="AO28" s="409"/>
      <c r="AP28" s="409"/>
      <c r="AQ28" s="409"/>
      <c r="AR28" s="410"/>
      <c r="AS28" s="408" t="s">
        <v>147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3119649</v>
      </c>
      <c r="BO28" s="485"/>
      <c r="BP28" s="485"/>
      <c r="BQ28" s="485"/>
      <c r="BR28" s="485"/>
      <c r="BS28" s="485"/>
      <c r="BT28" s="485"/>
      <c r="BU28" s="486"/>
      <c r="BV28" s="484">
        <v>3117587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18</v>
      </c>
      <c r="M29" s="409"/>
      <c r="N29" s="409"/>
      <c r="O29" s="409"/>
      <c r="P29" s="410"/>
      <c r="Q29" s="408">
        <v>3400</v>
      </c>
      <c r="R29" s="409"/>
      <c r="S29" s="409"/>
      <c r="T29" s="409"/>
      <c r="U29" s="409"/>
      <c r="V29" s="410"/>
      <c r="W29" s="499"/>
      <c r="X29" s="500"/>
      <c r="Y29" s="501"/>
      <c r="Z29" s="411" t="s">
        <v>190</v>
      </c>
      <c r="AA29" s="412"/>
      <c r="AB29" s="412"/>
      <c r="AC29" s="412"/>
      <c r="AD29" s="412"/>
      <c r="AE29" s="412"/>
      <c r="AF29" s="412"/>
      <c r="AG29" s="413"/>
      <c r="AH29" s="408">
        <v>327</v>
      </c>
      <c r="AI29" s="409"/>
      <c r="AJ29" s="409"/>
      <c r="AK29" s="409"/>
      <c r="AL29" s="410"/>
      <c r="AM29" s="408">
        <v>1019259</v>
      </c>
      <c r="AN29" s="409"/>
      <c r="AO29" s="409"/>
      <c r="AP29" s="409"/>
      <c r="AQ29" s="409"/>
      <c r="AR29" s="410"/>
      <c r="AS29" s="408">
        <v>3117</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2752223</v>
      </c>
      <c r="BO29" s="456"/>
      <c r="BP29" s="456"/>
      <c r="BQ29" s="456"/>
      <c r="BR29" s="456"/>
      <c r="BS29" s="456"/>
      <c r="BT29" s="456"/>
      <c r="BU29" s="457"/>
      <c r="BV29" s="455">
        <v>2750287</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99.4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8785283</v>
      </c>
      <c r="BO30" s="490"/>
      <c r="BP30" s="490"/>
      <c r="BQ30" s="490"/>
      <c r="BR30" s="490"/>
      <c r="BS30" s="490"/>
      <c r="BT30" s="490"/>
      <c r="BU30" s="491"/>
      <c r="BV30" s="489">
        <v>8208882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203</v>
      </c>
      <c r="AN33" s="407"/>
      <c r="AO33" s="406" t="s">
        <v>200</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203</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7</v>
      </c>
      <c r="BF34" s="403"/>
      <c r="BG34" s="404" t="str">
        <f>IF('各会計、関係団体の財政状況及び健全化判断比率'!B32="","",'各会計、関係団体の財政状況及び健全化判断比率'!B32)</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徳島県後期高齢者医療広域連合（一般会計）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御所リゾート</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徳島県後期高齢者医療広域連合（後期高齢者医療事業会計）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阿北特別養護老人ホーム組合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中央広域環境施設組合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阿北環境整備組合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徳島県市町村総合事務組合（一般会計）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徳島県市町村総合事務組合（滞納整理機構特別会計）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徳島県市町村議会議員公務災害補償等組合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徳島中央広域連合（一般会計）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徳島中央広域連合（中央地区広域振興事業特別会計）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PJ358zF+HIq0iyAz8QOHE9MyZN1N7qsHFGevrufn9zHDHDTyaiD7anfyIk4tDCEgQ91Cz1Gudgai9RMBfvKHRw==" saltValue="LNLyTBqrC+1BdNz5u2eA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L4"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223</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224</v>
      </c>
      <c r="S4" s="716"/>
      <c r="T4" s="716"/>
      <c r="U4" s="716"/>
      <c r="V4" s="716"/>
      <c r="W4" s="716"/>
      <c r="X4" s="716"/>
      <c r="Y4" s="717"/>
      <c r="Z4" s="715" t="s">
        <v>225</v>
      </c>
      <c r="AA4" s="716"/>
      <c r="AB4" s="716"/>
      <c r="AC4" s="717"/>
      <c r="AD4" s="715" t="s">
        <v>226</v>
      </c>
      <c r="AE4" s="716"/>
      <c r="AF4" s="716"/>
      <c r="AG4" s="716"/>
      <c r="AH4" s="716"/>
      <c r="AI4" s="716"/>
      <c r="AJ4" s="716"/>
      <c r="AK4" s="717"/>
      <c r="AL4" s="715" t="s">
        <v>225</v>
      </c>
      <c r="AM4" s="716"/>
      <c r="AN4" s="716"/>
      <c r="AO4" s="717"/>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15" t="s">
        <v>230</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231</v>
      </c>
      <c r="C5" s="713"/>
      <c r="D5" s="713"/>
      <c r="E5" s="713"/>
      <c r="F5" s="713"/>
      <c r="G5" s="713"/>
      <c r="H5" s="713"/>
      <c r="I5" s="713"/>
      <c r="J5" s="713"/>
      <c r="K5" s="713"/>
      <c r="L5" s="713"/>
      <c r="M5" s="713"/>
      <c r="N5" s="713"/>
      <c r="O5" s="713"/>
      <c r="P5" s="713"/>
      <c r="Q5" s="714"/>
      <c r="R5" s="709">
        <v>3648554</v>
      </c>
      <c r="S5" s="710"/>
      <c r="T5" s="710"/>
      <c r="U5" s="710"/>
      <c r="V5" s="710"/>
      <c r="W5" s="710"/>
      <c r="X5" s="710"/>
      <c r="Y5" s="738"/>
      <c r="Z5" s="751">
        <v>17.3</v>
      </c>
      <c r="AA5" s="751"/>
      <c r="AB5" s="751"/>
      <c r="AC5" s="751"/>
      <c r="AD5" s="752">
        <v>3648554</v>
      </c>
      <c r="AE5" s="752"/>
      <c r="AF5" s="752"/>
      <c r="AG5" s="752"/>
      <c r="AH5" s="752"/>
      <c r="AI5" s="752"/>
      <c r="AJ5" s="752"/>
      <c r="AK5" s="752"/>
      <c r="AL5" s="739">
        <v>30.8</v>
      </c>
      <c r="AM5" s="721"/>
      <c r="AN5" s="721"/>
      <c r="AO5" s="740"/>
      <c r="AP5" s="712" t="s">
        <v>232</v>
      </c>
      <c r="AQ5" s="713"/>
      <c r="AR5" s="713"/>
      <c r="AS5" s="713"/>
      <c r="AT5" s="713"/>
      <c r="AU5" s="713"/>
      <c r="AV5" s="713"/>
      <c r="AW5" s="713"/>
      <c r="AX5" s="713"/>
      <c r="AY5" s="713"/>
      <c r="AZ5" s="713"/>
      <c r="BA5" s="713"/>
      <c r="BB5" s="713"/>
      <c r="BC5" s="713"/>
      <c r="BD5" s="713"/>
      <c r="BE5" s="713"/>
      <c r="BF5" s="714"/>
      <c r="BG5" s="657">
        <v>3648554</v>
      </c>
      <c r="BH5" s="658"/>
      <c r="BI5" s="658"/>
      <c r="BJ5" s="658"/>
      <c r="BK5" s="658"/>
      <c r="BL5" s="658"/>
      <c r="BM5" s="658"/>
      <c r="BN5" s="659"/>
      <c r="BO5" s="695">
        <v>100</v>
      </c>
      <c r="BP5" s="695"/>
      <c r="BQ5" s="695"/>
      <c r="BR5" s="695"/>
      <c r="BS5" s="696">
        <v>24160</v>
      </c>
      <c r="BT5" s="696"/>
      <c r="BU5" s="696"/>
      <c r="BV5" s="696"/>
      <c r="BW5" s="696"/>
      <c r="BX5" s="696"/>
      <c r="BY5" s="696"/>
      <c r="BZ5" s="696"/>
      <c r="CA5" s="696"/>
      <c r="CB5" s="731"/>
      <c r="CD5" s="715" t="s">
        <v>227</v>
      </c>
      <c r="CE5" s="716"/>
      <c r="CF5" s="716"/>
      <c r="CG5" s="716"/>
      <c r="CH5" s="716"/>
      <c r="CI5" s="716"/>
      <c r="CJ5" s="716"/>
      <c r="CK5" s="716"/>
      <c r="CL5" s="716"/>
      <c r="CM5" s="716"/>
      <c r="CN5" s="716"/>
      <c r="CO5" s="716"/>
      <c r="CP5" s="716"/>
      <c r="CQ5" s="717"/>
      <c r="CR5" s="715" t="s">
        <v>233</v>
      </c>
      <c r="CS5" s="716"/>
      <c r="CT5" s="716"/>
      <c r="CU5" s="716"/>
      <c r="CV5" s="716"/>
      <c r="CW5" s="716"/>
      <c r="CX5" s="716"/>
      <c r="CY5" s="717"/>
      <c r="CZ5" s="715" t="s">
        <v>225</v>
      </c>
      <c r="DA5" s="716"/>
      <c r="DB5" s="716"/>
      <c r="DC5" s="717"/>
      <c r="DD5" s="715" t="s">
        <v>234</v>
      </c>
      <c r="DE5" s="716"/>
      <c r="DF5" s="716"/>
      <c r="DG5" s="716"/>
      <c r="DH5" s="716"/>
      <c r="DI5" s="716"/>
      <c r="DJ5" s="716"/>
      <c r="DK5" s="716"/>
      <c r="DL5" s="716"/>
      <c r="DM5" s="716"/>
      <c r="DN5" s="716"/>
      <c r="DO5" s="716"/>
      <c r="DP5" s="717"/>
      <c r="DQ5" s="715" t="s">
        <v>235</v>
      </c>
      <c r="DR5" s="716"/>
      <c r="DS5" s="716"/>
      <c r="DT5" s="716"/>
      <c r="DU5" s="716"/>
      <c r="DV5" s="716"/>
      <c r="DW5" s="716"/>
      <c r="DX5" s="716"/>
      <c r="DY5" s="716"/>
      <c r="DZ5" s="716"/>
      <c r="EA5" s="716"/>
      <c r="EB5" s="716"/>
      <c r="EC5" s="717"/>
    </row>
    <row r="6" spans="2:143" ht="11.25" customHeight="1" x14ac:dyDescent="0.15">
      <c r="B6" s="654" t="s">
        <v>236</v>
      </c>
      <c r="C6" s="655"/>
      <c r="D6" s="655"/>
      <c r="E6" s="655"/>
      <c r="F6" s="655"/>
      <c r="G6" s="655"/>
      <c r="H6" s="655"/>
      <c r="I6" s="655"/>
      <c r="J6" s="655"/>
      <c r="K6" s="655"/>
      <c r="L6" s="655"/>
      <c r="M6" s="655"/>
      <c r="N6" s="655"/>
      <c r="O6" s="655"/>
      <c r="P6" s="655"/>
      <c r="Q6" s="656"/>
      <c r="R6" s="657">
        <v>245604</v>
      </c>
      <c r="S6" s="658"/>
      <c r="T6" s="658"/>
      <c r="U6" s="658"/>
      <c r="V6" s="658"/>
      <c r="W6" s="658"/>
      <c r="X6" s="658"/>
      <c r="Y6" s="659"/>
      <c r="Z6" s="695">
        <v>1.2</v>
      </c>
      <c r="AA6" s="695"/>
      <c r="AB6" s="695"/>
      <c r="AC6" s="695"/>
      <c r="AD6" s="696">
        <v>245604</v>
      </c>
      <c r="AE6" s="696"/>
      <c r="AF6" s="696"/>
      <c r="AG6" s="696"/>
      <c r="AH6" s="696"/>
      <c r="AI6" s="696"/>
      <c r="AJ6" s="696"/>
      <c r="AK6" s="696"/>
      <c r="AL6" s="660">
        <v>2.1</v>
      </c>
      <c r="AM6" s="661"/>
      <c r="AN6" s="661"/>
      <c r="AO6" s="697"/>
      <c r="AP6" s="654" t="s">
        <v>237</v>
      </c>
      <c r="AQ6" s="655"/>
      <c r="AR6" s="655"/>
      <c r="AS6" s="655"/>
      <c r="AT6" s="655"/>
      <c r="AU6" s="655"/>
      <c r="AV6" s="655"/>
      <c r="AW6" s="655"/>
      <c r="AX6" s="655"/>
      <c r="AY6" s="655"/>
      <c r="AZ6" s="655"/>
      <c r="BA6" s="655"/>
      <c r="BB6" s="655"/>
      <c r="BC6" s="655"/>
      <c r="BD6" s="655"/>
      <c r="BE6" s="655"/>
      <c r="BF6" s="656"/>
      <c r="BG6" s="657">
        <v>3648554</v>
      </c>
      <c r="BH6" s="658"/>
      <c r="BI6" s="658"/>
      <c r="BJ6" s="658"/>
      <c r="BK6" s="658"/>
      <c r="BL6" s="658"/>
      <c r="BM6" s="658"/>
      <c r="BN6" s="659"/>
      <c r="BO6" s="695">
        <v>100</v>
      </c>
      <c r="BP6" s="695"/>
      <c r="BQ6" s="695"/>
      <c r="BR6" s="695"/>
      <c r="BS6" s="696">
        <v>24160</v>
      </c>
      <c r="BT6" s="696"/>
      <c r="BU6" s="696"/>
      <c r="BV6" s="696"/>
      <c r="BW6" s="696"/>
      <c r="BX6" s="696"/>
      <c r="BY6" s="696"/>
      <c r="BZ6" s="696"/>
      <c r="CA6" s="696"/>
      <c r="CB6" s="731"/>
      <c r="CD6" s="712" t="s">
        <v>238</v>
      </c>
      <c r="CE6" s="713"/>
      <c r="CF6" s="713"/>
      <c r="CG6" s="713"/>
      <c r="CH6" s="713"/>
      <c r="CI6" s="713"/>
      <c r="CJ6" s="713"/>
      <c r="CK6" s="713"/>
      <c r="CL6" s="713"/>
      <c r="CM6" s="713"/>
      <c r="CN6" s="713"/>
      <c r="CO6" s="713"/>
      <c r="CP6" s="713"/>
      <c r="CQ6" s="714"/>
      <c r="CR6" s="657">
        <v>169947</v>
      </c>
      <c r="CS6" s="658"/>
      <c r="CT6" s="658"/>
      <c r="CU6" s="658"/>
      <c r="CV6" s="658"/>
      <c r="CW6" s="658"/>
      <c r="CX6" s="658"/>
      <c r="CY6" s="659"/>
      <c r="CZ6" s="739">
        <v>0.8</v>
      </c>
      <c r="DA6" s="721"/>
      <c r="DB6" s="721"/>
      <c r="DC6" s="741"/>
      <c r="DD6" s="663" t="s">
        <v>239</v>
      </c>
      <c r="DE6" s="658"/>
      <c r="DF6" s="658"/>
      <c r="DG6" s="658"/>
      <c r="DH6" s="658"/>
      <c r="DI6" s="658"/>
      <c r="DJ6" s="658"/>
      <c r="DK6" s="658"/>
      <c r="DL6" s="658"/>
      <c r="DM6" s="658"/>
      <c r="DN6" s="658"/>
      <c r="DO6" s="658"/>
      <c r="DP6" s="659"/>
      <c r="DQ6" s="663">
        <v>169947</v>
      </c>
      <c r="DR6" s="658"/>
      <c r="DS6" s="658"/>
      <c r="DT6" s="658"/>
      <c r="DU6" s="658"/>
      <c r="DV6" s="658"/>
      <c r="DW6" s="658"/>
      <c r="DX6" s="658"/>
      <c r="DY6" s="658"/>
      <c r="DZ6" s="658"/>
      <c r="EA6" s="658"/>
      <c r="EB6" s="658"/>
      <c r="EC6" s="694"/>
    </row>
    <row r="7" spans="2:143" ht="11.25" customHeight="1" x14ac:dyDescent="0.15">
      <c r="B7" s="654" t="s">
        <v>240</v>
      </c>
      <c r="C7" s="655"/>
      <c r="D7" s="655"/>
      <c r="E7" s="655"/>
      <c r="F7" s="655"/>
      <c r="G7" s="655"/>
      <c r="H7" s="655"/>
      <c r="I7" s="655"/>
      <c r="J7" s="655"/>
      <c r="K7" s="655"/>
      <c r="L7" s="655"/>
      <c r="M7" s="655"/>
      <c r="N7" s="655"/>
      <c r="O7" s="655"/>
      <c r="P7" s="655"/>
      <c r="Q7" s="656"/>
      <c r="R7" s="657">
        <v>2143</v>
      </c>
      <c r="S7" s="658"/>
      <c r="T7" s="658"/>
      <c r="U7" s="658"/>
      <c r="V7" s="658"/>
      <c r="W7" s="658"/>
      <c r="X7" s="658"/>
      <c r="Y7" s="659"/>
      <c r="Z7" s="695">
        <v>0</v>
      </c>
      <c r="AA7" s="695"/>
      <c r="AB7" s="695"/>
      <c r="AC7" s="695"/>
      <c r="AD7" s="696">
        <v>2143</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1413964</v>
      </c>
      <c r="BH7" s="658"/>
      <c r="BI7" s="658"/>
      <c r="BJ7" s="658"/>
      <c r="BK7" s="658"/>
      <c r="BL7" s="658"/>
      <c r="BM7" s="658"/>
      <c r="BN7" s="659"/>
      <c r="BO7" s="695">
        <v>38.799999999999997</v>
      </c>
      <c r="BP7" s="695"/>
      <c r="BQ7" s="695"/>
      <c r="BR7" s="695"/>
      <c r="BS7" s="696">
        <v>24160</v>
      </c>
      <c r="BT7" s="696"/>
      <c r="BU7" s="696"/>
      <c r="BV7" s="696"/>
      <c r="BW7" s="696"/>
      <c r="BX7" s="696"/>
      <c r="BY7" s="696"/>
      <c r="BZ7" s="696"/>
      <c r="CA7" s="696"/>
      <c r="CB7" s="731"/>
      <c r="CD7" s="654" t="s">
        <v>242</v>
      </c>
      <c r="CE7" s="655"/>
      <c r="CF7" s="655"/>
      <c r="CG7" s="655"/>
      <c r="CH7" s="655"/>
      <c r="CI7" s="655"/>
      <c r="CJ7" s="655"/>
      <c r="CK7" s="655"/>
      <c r="CL7" s="655"/>
      <c r="CM7" s="655"/>
      <c r="CN7" s="655"/>
      <c r="CO7" s="655"/>
      <c r="CP7" s="655"/>
      <c r="CQ7" s="656"/>
      <c r="CR7" s="657">
        <v>2728156</v>
      </c>
      <c r="CS7" s="658"/>
      <c r="CT7" s="658"/>
      <c r="CU7" s="658"/>
      <c r="CV7" s="658"/>
      <c r="CW7" s="658"/>
      <c r="CX7" s="658"/>
      <c r="CY7" s="659"/>
      <c r="CZ7" s="695">
        <v>13.5</v>
      </c>
      <c r="DA7" s="695"/>
      <c r="DB7" s="695"/>
      <c r="DC7" s="695"/>
      <c r="DD7" s="663">
        <v>98947</v>
      </c>
      <c r="DE7" s="658"/>
      <c r="DF7" s="658"/>
      <c r="DG7" s="658"/>
      <c r="DH7" s="658"/>
      <c r="DI7" s="658"/>
      <c r="DJ7" s="658"/>
      <c r="DK7" s="658"/>
      <c r="DL7" s="658"/>
      <c r="DM7" s="658"/>
      <c r="DN7" s="658"/>
      <c r="DO7" s="658"/>
      <c r="DP7" s="659"/>
      <c r="DQ7" s="663">
        <v>1982829</v>
      </c>
      <c r="DR7" s="658"/>
      <c r="DS7" s="658"/>
      <c r="DT7" s="658"/>
      <c r="DU7" s="658"/>
      <c r="DV7" s="658"/>
      <c r="DW7" s="658"/>
      <c r="DX7" s="658"/>
      <c r="DY7" s="658"/>
      <c r="DZ7" s="658"/>
      <c r="EA7" s="658"/>
      <c r="EB7" s="658"/>
      <c r="EC7" s="694"/>
    </row>
    <row r="8" spans="2:143" ht="11.25" customHeight="1" x14ac:dyDescent="0.15">
      <c r="B8" s="654" t="s">
        <v>243</v>
      </c>
      <c r="C8" s="655"/>
      <c r="D8" s="655"/>
      <c r="E8" s="655"/>
      <c r="F8" s="655"/>
      <c r="G8" s="655"/>
      <c r="H8" s="655"/>
      <c r="I8" s="655"/>
      <c r="J8" s="655"/>
      <c r="K8" s="655"/>
      <c r="L8" s="655"/>
      <c r="M8" s="655"/>
      <c r="N8" s="655"/>
      <c r="O8" s="655"/>
      <c r="P8" s="655"/>
      <c r="Q8" s="656"/>
      <c r="R8" s="657">
        <v>29961</v>
      </c>
      <c r="S8" s="658"/>
      <c r="T8" s="658"/>
      <c r="U8" s="658"/>
      <c r="V8" s="658"/>
      <c r="W8" s="658"/>
      <c r="X8" s="658"/>
      <c r="Y8" s="659"/>
      <c r="Z8" s="695">
        <v>0.1</v>
      </c>
      <c r="AA8" s="695"/>
      <c r="AB8" s="695"/>
      <c r="AC8" s="695"/>
      <c r="AD8" s="696">
        <v>29961</v>
      </c>
      <c r="AE8" s="696"/>
      <c r="AF8" s="696"/>
      <c r="AG8" s="696"/>
      <c r="AH8" s="696"/>
      <c r="AI8" s="696"/>
      <c r="AJ8" s="696"/>
      <c r="AK8" s="696"/>
      <c r="AL8" s="660">
        <v>0.3</v>
      </c>
      <c r="AM8" s="661"/>
      <c r="AN8" s="661"/>
      <c r="AO8" s="697"/>
      <c r="AP8" s="654" t="s">
        <v>244</v>
      </c>
      <c r="AQ8" s="655"/>
      <c r="AR8" s="655"/>
      <c r="AS8" s="655"/>
      <c r="AT8" s="655"/>
      <c r="AU8" s="655"/>
      <c r="AV8" s="655"/>
      <c r="AW8" s="655"/>
      <c r="AX8" s="655"/>
      <c r="AY8" s="655"/>
      <c r="AZ8" s="655"/>
      <c r="BA8" s="655"/>
      <c r="BB8" s="655"/>
      <c r="BC8" s="655"/>
      <c r="BD8" s="655"/>
      <c r="BE8" s="655"/>
      <c r="BF8" s="656"/>
      <c r="BG8" s="657">
        <v>48818</v>
      </c>
      <c r="BH8" s="658"/>
      <c r="BI8" s="658"/>
      <c r="BJ8" s="658"/>
      <c r="BK8" s="658"/>
      <c r="BL8" s="658"/>
      <c r="BM8" s="658"/>
      <c r="BN8" s="659"/>
      <c r="BO8" s="695">
        <v>1.3</v>
      </c>
      <c r="BP8" s="695"/>
      <c r="BQ8" s="695"/>
      <c r="BR8" s="695"/>
      <c r="BS8" s="696" t="s">
        <v>129</v>
      </c>
      <c r="BT8" s="696"/>
      <c r="BU8" s="696"/>
      <c r="BV8" s="696"/>
      <c r="BW8" s="696"/>
      <c r="BX8" s="696"/>
      <c r="BY8" s="696"/>
      <c r="BZ8" s="696"/>
      <c r="CA8" s="696"/>
      <c r="CB8" s="731"/>
      <c r="CD8" s="654" t="s">
        <v>245</v>
      </c>
      <c r="CE8" s="655"/>
      <c r="CF8" s="655"/>
      <c r="CG8" s="655"/>
      <c r="CH8" s="655"/>
      <c r="CI8" s="655"/>
      <c r="CJ8" s="655"/>
      <c r="CK8" s="655"/>
      <c r="CL8" s="655"/>
      <c r="CM8" s="655"/>
      <c r="CN8" s="655"/>
      <c r="CO8" s="655"/>
      <c r="CP8" s="655"/>
      <c r="CQ8" s="656"/>
      <c r="CR8" s="657">
        <v>7430168</v>
      </c>
      <c r="CS8" s="658"/>
      <c r="CT8" s="658"/>
      <c r="CU8" s="658"/>
      <c r="CV8" s="658"/>
      <c r="CW8" s="658"/>
      <c r="CX8" s="658"/>
      <c r="CY8" s="659"/>
      <c r="CZ8" s="695">
        <v>36.799999999999997</v>
      </c>
      <c r="DA8" s="695"/>
      <c r="DB8" s="695"/>
      <c r="DC8" s="695"/>
      <c r="DD8" s="663">
        <v>13915</v>
      </c>
      <c r="DE8" s="658"/>
      <c r="DF8" s="658"/>
      <c r="DG8" s="658"/>
      <c r="DH8" s="658"/>
      <c r="DI8" s="658"/>
      <c r="DJ8" s="658"/>
      <c r="DK8" s="658"/>
      <c r="DL8" s="658"/>
      <c r="DM8" s="658"/>
      <c r="DN8" s="658"/>
      <c r="DO8" s="658"/>
      <c r="DP8" s="659"/>
      <c r="DQ8" s="663">
        <v>3936341</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22306</v>
      </c>
      <c r="S9" s="658"/>
      <c r="T9" s="658"/>
      <c r="U9" s="658"/>
      <c r="V9" s="658"/>
      <c r="W9" s="658"/>
      <c r="X9" s="658"/>
      <c r="Y9" s="659"/>
      <c r="Z9" s="695">
        <v>0.1</v>
      </c>
      <c r="AA9" s="695"/>
      <c r="AB9" s="695"/>
      <c r="AC9" s="695"/>
      <c r="AD9" s="696">
        <v>22306</v>
      </c>
      <c r="AE9" s="696"/>
      <c r="AF9" s="696"/>
      <c r="AG9" s="696"/>
      <c r="AH9" s="696"/>
      <c r="AI9" s="696"/>
      <c r="AJ9" s="696"/>
      <c r="AK9" s="696"/>
      <c r="AL9" s="660">
        <v>0.2</v>
      </c>
      <c r="AM9" s="661"/>
      <c r="AN9" s="661"/>
      <c r="AO9" s="697"/>
      <c r="AP9" s="654" t="s">
        <v>247</v>
      </c>
      <c r="AQ9" s="655"/>
      <c r="AR9" s="655"/>
      <c r="AS9" s="655"/>
      <c r="AT9" s="655"/>
      <c r="AU9" s="655"/>
      <c r="AV9" s="655"/>
      <c r="AW9" s="655"/>
      <c r="AX9" s="655"/>
      <c r="AY9" s="655"/>
      <c r="AZ9" s="655"/>
      <c r="BA9" s="655"/>
      <c r="BB9" s="655"/>
      <c r="BC9" s="655"/>
      <c r="BD9" s="655"/>
      <c r="BE9" s="655"/>
      <c r="BF9" s="656"/>
      <c r="BG9" s="657">
        <v>1205370</v>
      </c>
      <c r="BH9" s="658"/>
      <c r="BI9" s="658"/>
      <c r="BJ9" s="658"/>
      <c r="BK9" s="658"/>
      <c r="BL9" s="658"/>
      <c r="BM9" s="658"/>
      <c r="BN9" s="659"/>
      <c r="BO9" s="695">
        <v>33</v>
      </c>
      <c r="BP9" s="695"/>
      <c r="BQ9" s="695"/>
      <c r="BR9" s="695"/>
      <c r="BS9" s="696" t="s">
        <v>129</v>
      </c>
      <c r="BT9" s="696"/>
      <c r="BU9" s="696"/>
      <c r="BV9" s="696"/>
      <c r="BW9" s="696"/>
      <c r="BX9" s="696"/>
      <c r="BY9" s="696"/>
      <c r="BZ9" s="696"/>
      <c r="CA9" s="696"/>
      <c r="CB9" s="731"/>
      <c r="CD9" s="654" t="s">
        <v>248</v>
      </c>
      <c r="CE9" s="655"/>
      <c r="CF9" s="655"/>
      <c r="CG9" s="655"/>
      <c r="CH9" s="655"/>
      <c r="CI9" s="655"/>
      <c r="CJ9" s="655"/>
      <c r="CK9" s="655"/>
      <c r="CL9" s="655"/>
      <c r="CM9" s="655"/>
      <c r="CN9" s="655"/>
      <c r="CO9" s="655"/>
      <c r="CP9" s="655"/>
      <c r="CQ9" s="656"/>
      <c r="CR9" s="657">
        <v>1966926</v>
      </c>
      <c r="CS9" s="658"/>
      <c r="CT9" s="658"/>
      <c r="CU9" s="658"/>
      <c r="CV9" s="658"/>
      <c r="CW9" s="658"/>
      <c r="CX9" s="658"/>
      <c r="CY9" s="659"/>
      <c r="CZ9" s="695">
        <v>9.6999999999999993</v>
      </c>
      <c r="DA9" s="695"/>
      <c r="DB9" s="695"/>
      <c r="DC9" s="695"/>
      <c r="DD9" s="663">
        <v>27433</v>
      </c>
      <c r="DE9" s="658"/>
      <c r="DF9" s="658"/>
      <c r="DG9" s="658"/>
      <c r="DH9" s="658"/>
      <c r="DI9" s="658"/>
      <c r="DJ9" s="658"/>
      <c r="DK9" s="658"/>
      <c r="DL9" s="658"/>
      <c r="DM9" s="658"/>
      <c r="DN9" s="658"/>
      <c r="DO9" s="658"/>
      <c r="DP9" s="659"/>
      <c r="DQ9" s="663">
        <v>1403540</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250</v>
      </c>
      <c r="S10" s="658"/>
      <c r="T10" s="658"/>
      <c r="U10" s="658"/>
      <c r="V10" s="658"/>
      <c r="W10" s="658"/>
      <c r="X10" s="658"/>
      <c r="Y10" s="659"/>
      <c r="Z10" s="695" t="s">
        <v>129</v>
      </c>
      <c r="AA10" s="695"/>
      <c r="AB10" s="695"/>
      <c r="AC10" s="695"/>
      <c r="AD10" s="696" t="s">
        <v>250</v>
      </c>
      <c r="AE10" s="696"/>
      <c r="AF10" s="696"/>
      <c r="AG10" s="696"/>
      <c r="AH10" s="696"/>
      <c r="AI10" s="696"/>
      <c r="AJ10" s="696"/>
      <c r="AK10" s="696"/>
      <c r="AL10" s="660" t="s">
        <v>129</v>
      </c>
      <c r="AM10" s="661"/>
      <c r="AN10" s="661"/>
      <c r="AO10" s="697"/>
      <c r="AP10" s="654" t="s">
        <v>251</v>
      </c>
      <c r="AQ10" s="655"/>
      <c r="AR10" s="655"/>
      <c r="AS10" s="655"/>
      <c r="AT10" s="655"/>
      <c r="AU10" s="655"/>
      <c r="AV10" s="655"/>
      <c r="AW10" s="655"/>
      <c r="AX10" s="655"/>
      <c r="AY10" s="655"/>
      <c r="AZ10" s="655"/>
      <c r="BA10" s="655"/>
      <c r="BB10" s="655"/>
      <c r="BC10" s="655"/>
      <c r="BD10" s="655"/>
      <c r="BE10" s="655"/>
      <c r="BF10" s="656"/>
      <c r="BG10" s="657">
        <v>74172</v>
      </c>
      <c r="BH10" s="658"/>
      <c r="BI10" s="658"/>
      <c r="BJ10" s="658"/>
      <c r="BK10" s="658"/>
      <c r="BL10" s="658"/>
      <c r="BM10" s="658"/>
      <c r="BN10" s="659"/>
      <c r="BO10" s="695">
        <v>2</v>
      </c>
      <c r="BP10" s="695"/>
      <c r="BQ10" s="695"/>
      <c r="BR10" s="695"/>
      <c r="BS10" s="696" t="s">
        <v>129</v>
      </c>
      <c r="BT10" s="696"/>
      <c r="BU10" s="696"/>
      <c r="BV10" s="696"/>
      <c r="BW10" s="696"/>
      <c r="BX10" s="696"/>
      <c r="BY10" s="696"/>
      <c r="BZ10" s="696"/>
      <c r="CA10" s="696"/>
      <c r="CB10" s="731"/>
      <c r="CD10" s="654" t="s">
        <v>252</v>
      </c>
      <c r="CE10" s="655"/>
      <c r="CF10" s="655"/>
      <c r="CG10" s="655"/>
      <c r="CH10" s="655"/>
      <c r="CI10" s="655"/>
      <c r="CJ10" s="655"/>
      <c r="CK10" s="655"/>
      <c r="CL10" s="655"/>
      <c r="CM10" s="655"/>
      <c r="CN10" s="655"/>
      <c r="CO10" s="655"/>
      <c r="CP10" s="655"/>
      <c r="CQ10" s="656"/>
      <c r="CR10" s="657">
        <v>3671</v>
      </c>
      <c r="CS10" s="658"/>
      <c r="CT10" s="658"/>
      <c r="CU10" s="658"/>
      <c r="CV10" s="658"/>
      <c r="CW10" s="658"/>
      <c r="CX10" s="658"/>
      <c r="CY10" s="659"/>
      <c r="CZ10" s="695">
        <v>0</v>
      </c>
      <c r="DA10" s="695"/>
      <c r="DB10" s="695"/>
      <c r="DC10" s="695"/>
      <c r="DD10" s="663" t="s">
        <v>239</v>
      </c>
      <c r="DE10" s="658"/>
      <c r="DF10" s="658"/>
      <c r="DG10" s="658"/>
      <c r="DH10" s="658"/>
      <c r="DI10" s="658"/>
      <c r="DJ10" s="658"/>
      <c r="DK10" s="658"/>
      <c r="DL10" s="658"/>
      <c r="DM10" s="658"/>
      <c r="DN10" s="658"/>
      <c r="DO10" s="658"/>
      <c r="DP10" s="659"/>
      <c r="DQ10" s="663">
        <v>3670</v>
      </c>
      <c r="DR10" s="658"/>
      <c r="DS10" s="658"/>
      <c r="DT10" s="658"/>
      <c r="DU10" s="658"/>
      <c r="DV10" s="658"/>
      <c r="DW10" s="658"/>
      <c r="DX10" s="658"/>
      <c r="DY10" s="658"/>
      <c r="DZ10" s="658"/>
      <c r="EA10" s="658"/>
      <c r="EB10" s="658"/>
      <c r="EC10" s="694"/>
    </row>
    <row r="11" spans="2:143" ht="11.25" customHeight="1" x14ac:dyDescent="0.15">
      <c r="B11" s="654" t="s">
        <v>253</v>
      </c>
      <c r="C11" s="655"/>
      <c r="D11" s="655"/>
      <c r="E11" s="655"/>
      <c r="F11" s="655"/>
      <c r="G11" s="655"/>
      <c r="H11" s="655"/>
      <c r="I11" s="655"/>
      <c r="J11" s="655"/>
      <c r="K11" s="655"/>
      <c r="L11" s="655"/>
      <c r="M11" s="655"/>
      <c r="N11" s="655"/>
      <c r="O11" s="655"/>
      <c r="P11" s="655"/>
      <c r="Q11" s="656"/>
      <c r="R11" s="657">
        <v>755475</v>
      </c>
      <c r="S11" s="658"/>
      <c r="T11" s="658"/>
      <c r="U11" s="658"/>
      <c r="V11" s="658"/>
      <c r="W11" s="658"/>
      <c r="X11" s="658"/>
      <c r="Y11" s="659"/>
      <c r="Z11" s="660">
        <v>3.6</v>
      </c>
      <c r="AA11" s="661"/>
      <c r="AB11" s="661"/>
      <c r="AC11" s="662"/>
      <c r="AD11" s="663">
        <v>755475</v>
      </c>
      <c r="AE11" s="658"/>
      <c r="AF11" s="658"/>
      <c r="AG11" s="658"/>
      <c r="AH11" s="658"/>
      <c r="AI11" s="658"/>
      <c r="AJ11" s="658"/>
      <c r="AK11" s="659"/>
      <c r="AL11" s="660">
        <v>6.4</v>
      </c>
      <c r="AM11" s="661"/>
      <c r="AN11" s="661"/>
      <c r="AO11" s="697"/>
      <c r="AP11" s="654" t="s">
        <v>254</v>
      </c>
      <c r="AQ11" s="655"/>
      <c r="AR11" s="655"/>
      <c r="AS11" s="655"/>
      <c r="AT11" s="655"/>
      <c r="AU11" s="655"/>
      <c r="AV11" s="655"/>
      <c r="AW11" s="655"/>
      <c r="AX11" s="655"/>
      <c r="AY11" s="655"/>
      <c r="AZ11" s="655"/>
      <c r="BA11" s="655"/>
      <c r="BB11" s="655"/>
      <c r="BC11" s="655"/>
      <c r="BD11" s="655"/>
      <c r="BE11" s="655"/>
      <c r="BF11" s="656"/>
      <c r="BG11" s="657">
        <v>85604</v>
      </c>
      <c r="BH11" s="658"/>
      <c r="BI11" s="658"/>
      <c r="BJ11" s="658"/>
      <c r="BK11" s="658"/>
      <c r="BL11" s="658"/>
      <c r="BM11" s="658"/>
      <c r="BN11" s="659"/>
      <c r="BO11" s="695">
        <v>2.2999999999999998</v>
      </c>
      <c r="BP11" s="695"/>
      <c r="BQ11" s="695"/>
      <c r="BR11" s="695"/>
      <c r="BS11" s="696">
        <v>24160</v>
      </c>
      <c r="BT11" s="696"/>
      <c r="BU11" s="696"/>
      <c r="BV11" s="696"/>
      <c r="BW11" s="696"/>
      <c r="BX11" s="696"/>
      <c r="BY11" s="696"/>
      <c r="BZ11" s="696"/>
      <c r="CA11" s="696"/>
      <c r="CB11" s="731"/>
      <c r="CD11" s="654" t="s">
        <v>255</v>
      </c>
      <c r="CE11" s="655"/>
      <c r="CF11" s="655"/>
      <c r="CG11" s="655"/>
      <c r="CH11" s="655"/>
      <c r="CI11" s="655"/>
      <c r="CJ11" s="655"/>
      <c r="CK11" s="655"/>
      <c r="CL11" s="655"/>
      <c r="CM11" s="655"/>
      <c r="CN11" s="655"/>
      <c r="CO11" s="655"/>
      <c r="CP11" s="655"/>
      <c r="CQ11" s="656"/>
      <c r="CR11" s="657">
        <v>960566</v>
      </c>
      <c r="CS11" s="658"/>
      <c r="CT11" s="658"/>
      <c r="CU11" s="658"/>
      <c r="CV11" s="658"/>
      <c r="CW11" s="658"/>
      <c r="CX11" s="658"/>
      <c r="CY11" s="659"/>
      <c r="CZ11" s="695">
        <v>4.8</v>
      </c>
      <c r="DA11" s="695"/>
      <c r="DB11" s="695"/>
      <c r="DC11" s="695"/>
      <c r="DD11" s="663">
        <v>140093</v>
      </c>
      <c r="DE11" s="658"/>
      <c r="DF11" s="658"/>
      <c r="DG11" s="658"/>
      <c r="DH11" s="658"/>
      <c r="DI11" s="658"/>
      <c r="DJ11" s="658"/>
      <c r="DK11" s="658"/>
      <c r="DL11" s="658"/>
      <c r="DM11" s="658"/>
      <c r="DN11" s="658"/>
      <c r="DO11" s="658"/>
      <c r="DP11" s="659"/>
      <c r="DQ11" s="663">
        <v>585000</v>
      </c>
      <c r="DR11" s="658"/>
      <c r="DS11" s="658"/>
      <c r="DT11" s="658"/>
      <c r="DU11" s="658"/>
      <c r="DV11" s="658"/>
      <c r="DW11" s="658"/>
      <c r="DX11" s="658"/>
      <c r="DY11" s="658"/>
      <c r="DZ11" s="658"/>
      <c r="EA11" s="658"/>
      <c r="EB11" s="658"/>
      <c r="EC11" s="694"/>
    </row>
    <row r="12" spans="2:143" ht="11.25" customHeight="1" x14ac:dyDescent="0.15">
      <c r="B12" s="654" t="s">
        <v>256</v>
      </c>
      <c r="C12" s="655"/>
      <c r="D12" s="655"/>
      <c r="E12" s="655"/>
      <c r="F12" s="655"/>
      <c r="G12" s="655"/>
      <c r="H12" s="655"/>
      <c r="I12" s="655"/>
      <c r="J12" s="655"/>
      <c r="K12" s="655"/>
      <c r="L12" s="655"/>
      <c r="M12" s="655"/>
      <c r="N12" s="655"/>
      <c r="O12" s="655"/>
      <c r="P12" s="655"/>
      <c r="Q12" s="656"/>
      <c r="R12" s="657">
        <v>34080</v>
      </c>
      <c r="S12" s="658"/>
      <c r="T12" s="658"/>
      <c r="U12" s="658"/>
      <c r="V12" s="658"/>
      <c r="W12" s="658"/>
      <c r="X12" s="658"/>
      <c r="Y12" s="659"/>
      <c r="Z12" s="695">
        <v>0.2</v>
      </c>
      <c r="AA12" s="695"/>
      <c r="AB12" s="695"/>
      <c r="AC12" s="695"/>
      <c r="AD12" s="696">
        <v>34080</v>
      </c>
      <c r="AE12" s="696"/>
      <c r="AF12" s="696"/>
      <c r="AG12" s="696"/>
      <c r="AH12" s="696"/>
      <c r="AI12" s="696"/>
      <c r="AJ12" s="696"/>
      <c r="AK12" s="696"/>
      <c r="AL12" s="660">
        <v>0.3</v>
      </c>
      <c r="AM12" s="661"/>
      <c r="AN12" s="661"/>
      <c r="AO12" s="697"/>
      <c r="AP12" s="654" t="s">
        <v>257</v>
      </c>
      <c r="AQ12" s="655"/>
      <c r="AR12" s="655"/>
      <c r="AS12" s="655"/>
      <c r="AT12" s="655"/>
      <c r="AU12" s="655"/>
      <c r="AV12" s="655"/>
      <c r="AW12" s="655"/>
      <c r="AX12" s="655"/>
      <c r="AY12" s="655"/>
      <c r="AZ12" s="655"/>
      <c r="BA12" s="655"/>
      <c r="BB12" s="655"/>
      <c r="BC12" s="655"/>
      <c r="BD12" s="655"/>
      <c r="BE12" s="655"/>
      <c r="BF12" s="656"/>
      <c r="BG12" s="657">
        <v>1828229</v>
      </c>
      <c r="BH12" s="658"/>
      <c r="BI12" s="658"/>
      <c r="BJ12" s="658"/>
      <c r="BK12" s="658"/>
      <c r="BL12" s="658"/>
      <c r="BM12" s="658"/>
      <c r="BN12" s="659"/>
      <c r="BO12" s="695">
        <v>50.1</v>
      </c>
      <c r="BP12" s="695"/>
      <c r="BQ12" s="695"/>
      <c r="BR12" s="695"/>
      <c r="BS12" s="696" t="s">
        <v>129</v>
      </c>
      <c r="BT12" s="696"/>
      <c r="BU12" s="696"/>
      <c r="BV12" s="696"/>
      <c r="BW12" s="696"/>
      <c r="BX12" s="696"/>
      <c r="BY12" s="696"/>
      <c r="BZ12" s="696"/>
      <c r="CA12" s="696"/>
      <c r="CB12" s="731"/>
      <c r="CD12" s="654" t="s">
        <v>258</v>
      </c>
      <c r="CE12" s="655"/>
      <c r="CF12" s="655"/>
      <c r="CG12" s="655"/>
      <c r="CH12" s="655"/>
      <c r="CI12" s="655"/>
      <c r="CJ12" s="655"/>
      <c r="CK12" s="655"/>
      <c r="CL12" s="655"/>
      <c r="CM12" s="655"/>
      <c r="CN12" s="655"/>
      <c r="CO12" s="655"/>
      <c r="CP12" s="655"/>
      <c r="CQ12" s="656"/>
      <c r="CR12" s="657">
        <v>420744</v>
      </c>
      <c r="CS12" s="658"/>
      <c r="CT12" s="658"/>
      <c r="CU12" s="658"/>
      <c r="CV12" s="658"/>
      <c r="CW12" s="658"/>
      <c r="CX12" s="658"/>
      <c r="CY12" s="659"/>
      <c r="CZ12" s="695">
        <v>2.1</v>
      </c>
      <c r="DA12" s="695"/>
      <c r="DB12" s="695"/>
      <c r="DC12" s="695"/>
      <c r="DD12" s="663">
        <v>1474</v>
      </c>
      <c r="DE12" s="658"/>
      <c r="DF12" s="658"/>
      <c r="DG12" s="658"/>
      <c r="DH12" s="658"/>
      <c r="DI12" s="658"/>
      <c r="DJ12" s="658"/>
      <c r="DK12" s="658"/>
      <c r="DL12" s="658"/>
      <c r="DM12" s="658"/>
      <c r="DN12" s="658"/>
      <c r="DO12" s="658"/>
      <c r="DP12" s="659"/>
      <c r="DQ12" s="663">
        <v>393393</v>
      </c>
      <c r="DR12" s="658"/>
      <c r="DS12" s="658"/>
      <c r="DT12" s="658"/>
      <c r="DU12" s="658"/>
      <c r="DV12" s="658"/>
      <c r="DW12" s="658"/>
      <c r="DX12" s="658"/>
      <c r="DY12" s="658"/>
      <c r="DZ12" s="658"/>
      <c r="EA12" s="658"/>
      <c r="EB12" s="658"/>
      <c r="EC12" s="694"/>
    </row>
    <row r="13" spans="2:143" ht="11.25" customHeight="1" x14ac:dyDescent="0.15">
      <c r="B13" s="654" t="s">
        <v>259</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260</v>
      </c>
      <c r="AQ13" s="655"/>
      <c r="AR13" s="655"/>
      <c r="AS13" s="655"/>
      <c r="AT13" s="655"/>
      <c r="AU13" s="655"/>
      <c r="AV13" s="655"/>
      <c r="AW13" s="655"/>
      <c r="AX13" s="655"/>
      <c r="AY13" s="655"/>
      <c r="AZ13" s="655"/>
      <c r="BA13" s="655"/>
      <c r="BB13" s="655"/>
      <c r="BC13" s="655"/>
      <c r="BD13" s="655"/>
      <c r="BE13" s="655"/>
      <c r="BF13" s="656"/>
      <c r="BG13" s="657">
        <v>1826857</v>
      </c>
      <c r="BH13" s="658"/>
      <c r="BI13" s="658"/>
      <c r="BJ13" s="658"/>
      <c r="BK13" s="658"/>
      <c r="BL13" s="658"/>
      <c r="BM13" s="658"/>
      <c r="BN13" s="659"/>
      <c r="BO13" s="695">
        <v>50.1</v>
      </c>
      <c r="BP13" s="695"/>
      <c r="BQ13" s="695"/>
      <c r="BR13" s="695"/>
      <c r="BS13" s="696" t="s">
        <v>250</v>
      </c>
      <c r="BT13" s="696"/>
      <c r="BU13" s="696"/>
      <c r="BV13" s="696"/>
      <c r="BW13" s="696"/>
      <c r="BX13" s="696"/>
      <c r="BY13" s="696"/>
      <c r="BZ13" s="696"/>
      <c r="CA13" s="696"/>
      <c r="CB13" s="731"/>
      <c r="CD13" s="654" t="s">
        <v>261</v>
      </c>
      <c r="CE13" s="655"/>
      <c r="CF13" s="655"/>
      <c r="CG13" s="655"/>
      <c r="CH13" s="655"/>
      <c r="CI13" s="655"/>
      <c r="CJ13" s="655"/>
      <c r="CK13" s="655"/>
      <c r="CL13" s="655"/>
      <c r="CM13" s="655"/>
      <c r="CN13" s="655"/>
      <c r="CO13" s="655"/>
      <c r="CP13" s="655"/>
      <c r="CQ13" s="656"/>
      <c r="CR13" s="657">
        <v>1501553</v>
      </c>
      <c r="CS13" s="658"/>
      <c r="CT13" s="658"/>
      <c r="CU13" s="658"/>
      <c r="CV13" s="658"/>
      <c r="CW13" s="658"/>
      <c r="CX13" s="658"/>
      <c r="CY13" s="659"/>
      <c r="CZ13" s="695">
        <v>7.4</v>
      </c>
      <c r="DA13" s="695"/>
      <c r="DB13" s="695"/>
      <c r="DC13" s="695"/>
      <c r="DD13" s="663">
        <v>1006620</v>
      </c>
      <c r="DE13" s="658"/>
      <c r="DF13" s="658"/>
      <c r="DG13" s="658"/>
      <c r="DH13" s="658"/>
      <c r="DI13" s="658"/>
      <c r="DJ13" s="658"/>
      <c r="DK13" s="658"/>
      <c r="DL13" s="658"/>
      <c r="DM13" s="658"/>
      <c r="DN13" s="658"/>
      <c r="DO13" s="658"/>
      <c r="DP13" s="659"/>
      <c r="DQ13" s="663">
        <v>653647</v>
      </c>
      <c r="DR13" s="658"/>
      <c r="DS13" s="658"/>
      <c r="DT13" s="658"/>
      <c r="DU13" s="658"/>
      <c r="DV13" s="658"/>
      <c r="DW13" s="658"/>
      <c r="DX13" s="658"/>
      <c r="DY13" s="658"/>
      <c r="DZ13" s="658"/>
      <c r="EA13" s="658"/>
      <c r="EB13" s="658"/>
      <c r="EC13" s="694"/>
    </row>
    <row r="14" spans="2:143" ht="11.25" customHeight="1" x14ac:dyDescent="0.15">
      <c r="B14" s="654" t="s">
        <v>262</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95" t="s">
        <v>129</v>
      </c>
      <c r="AA14" s="695"/>
      <c r="AB14" s="695"/>
      <c r="AC14" s="695"/>
      <c r="AD14" s="696" t="s">
        <v>129</v>
      </c>
      <c r="AE14" s="696"/>
      <c r="AF14" s="696"/>
      <c r="AG14" s="696"/>
      <c r="AH14" s="696"/>
      <c r="AI14" s="696"/>
      <c r="AJ14" s="696"/>
      <c r="AK14" s="696"/>
      <c r="AL14" s="660" t="s">
        <v>129</v>
      </c>
      <c r="AM14" s="661"/>
      <c r="AN14" s="661"/>
      <c r="AO14" s="697"/>
      <c r="AP14" s="654" t="s">
        <v>263</v>
      </c>
      <c r="AQ14" s="655"/>
      <c r="AR14" s="655"/>
      <c r="AS14" s="655"/>
      <c r="AT14" s="655"/>
      <c r="AU14" s="655"/>
      <c r="AV14" s="655"/>
      <c r="AW14" s="655"/>
      <c r="AX14" s="655"/>
      <c r="AY14" s="655"/>
      <c r="AZ14" s="655"/>
      <c r="BA14" s="655"/>
      <c r="BB14" s="655"/>
      <c r="BC14" s="655"/>
      <c r="BD14" s="655"/>
      <c r="BE14" s="655"/>
      <c r="BF14" s="656"/>
      <c r="BG14" s="657">
        <v>163159</v>
      </c>
      <c r="BH14" s="658"/>
      <c r="BI14" s="658"/>
      <c r="BJ14" s="658"/>
      <c r="BK14" s="658"/>
      <c r="BL14" s="658"/>
      <c r="BM14" s="658"/>
      <c r="BN14" s="659"/>
      <c r="BO14" s="695">
        <v>4.5</v>
      </c>
      <c r="BP14" s="695"/>
      <c r="BQ14" s="695"/>
      <c r="BR14" s="695"/>
      <c r="BS14" s="696" t="s">
        <v>129</v>
      </c>
      <c r="BT14" s="696"/>
      <c r="BU14" s="696"/>
      <c r="BV14" s="696"/>
      <c r="BW14" s="696"/>
      <c r="BX14" s="696"/>
      <c r="BY14" s="696"/>
      <c r="BZ14" s="696"/>
      <c r="CA14" s="696"/>
      <c r="CB14" s="731"/>
      <c r="CD14" s="654" t="s">
        <v>264</v>
      </c>
      <c r="CE14" s="655"/>
      <c r="CF14" s="655"/>
      <c r="CG14" s="655"/>
      <c r="CH14" s="655"/>
      <c r="CI14" s="655"/>
      <c r="CJ14" s="655"/>
      <c r="CK14" s="655"/>
      <c r="CL14" s="655"/>
      <c r="CM14" s="655"/>
      <c r="CN14" s="655"/>
      <c r="CO14" s="655"/>
      <c r="CP14" s="655"/>
      <c r="CQ14" s="656"/>
      <c r="CR14" s="657">
        <v>627681</v>
      </c>
      <c r="CS14" s="658"/>
      <c r="CT14" s="658"/>
      <c r="CU14" s="658"/>
      <c r="CV14" s="658"/>
      <c r="CW14" s="658"/>
      <c r="CX14" s="658"/>
      <c r="CY14" s="659"/>
      <c r="CZ14" s="695">
        <v>3.1</v>
      </c>
      <c r="DA14" s="695"/>
      <c r="DB14" s="695"/>
      <c r="DC14" s="695"/>
      <c r="DD14" s="663">
        <v>22937</v>
      </c>
      <c r="DE14" s="658"/>
      <c r="DF14" s="658"/>
      <c r="DG14" s="658"/>
      <c r="DH14" s="658"/>
      <c r="DI14" s="658"/>
      <c r="DJ14" s="658"/>
      <c r="DK14" s="658"/>
      <c r="DL14" s="658"/>
      <c r="DM14" s="658"/>
      <c r="DN14" s="658"/>
      <c r="DO14" s="658"/>
      <c r="DP14" s="659"/>
      <c r="DQ14" s="663">
        <v>604596</v>
      </c>
      <c r="DR14" s="658"/>
      <c r="DS14" s="658"/>
      <c r="DT14" s="658"/>
      <c r="DU14" s="658"/>
      <c r="DV14" s="658"/>
      <c r="DW14" s="658"/>
      <c r="DX14" s="658"/>
      <c r="DY14" s="658"/>
      <c r="DZ14" s="658"/>
      <c r="EA14" s="658"/>
      <c r="EB14" s="658"/>
      <c r="EC14" s="694"/>
    </row>
    <row r="15" spans="2:143" ht="11.25" customHeight="1" x14ac:dyDescent="0.15">
      <c r="B15" s="654" t="s">
        <v>265</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250</v>
      </c>
      <c r="AM15" s="661"/>
      <c r="AN15" s="661"/>
      <c r="AO15" s="697"/>
      <c r="AP15" s="654" t="s">
        <v>266</v>
      </c>
      <c r="AQ15" s="655"/>
      <c r="AR15" s="655"/>
      <c r="AS15" s="655"/>
      <c r="AT15" s="655"/>
      <c r="AU15" s="655"/>
      <c r="AV15" s="655"/>
      <c r="AW15" s="655"/>
      <c r="AX15" s="655"/>
      <c r="AY15" s="655"/>
      <c r="AZ15" s="655"/>
      <c r="BA15" s="655"/>
      <c r="BB15" s="655"/>
      <c r="BC15" s="655"/>
      <c r="BD15" s="655"/>
      <c r="BE15" s="655"/>
      <c r="BF15" s="656"/>
      <c r="BG15" s="657">
        <v>243202</v>
      </c>
      <c r="BH15" s="658"/>
      <c r="BI15" s="658"/>
      <c r="BJ15" s="658"/>
      <c r="BK15" s="658"/>
      <c r="BL15" s="658"/>
      <c r="BM15" s="658"/>
      <c r="BN15" s="659"/>
      <c r="BO15" s="695">
        <v>6.7</v>
      </c>
      <c r="BP15" s="695"/>
      <c r="BQ15" s="695"/>
      <c r="BR15" s="695"/>
      <c r="BS15" s="696" t="s">
        <v>129</v>
      </c>
      <c r="BT15" s="696"/>
      <c r="BU15" s="696"/>
      <c r="BV15" s="696"/>
      <c r="BW15" s="696"/>
      <c r="BX15" s="696"/>
      <c r="BY15" s="696"/>
      <c r="BZ15" s="696"/>
      <c r="CA15" s="696"/>
      <c r="CB15" s="731"/>
      <c r="CD15" s="654" t="s">
        <v>267</v>
      </c>
      <c r="CE15" s="655"/>
      <c r="CF15" s="655"/>
      <c r="CG15" s="655"/>
      <c r="CH15" s="655"/>
      <c r="CI15" s="655"/>
      <c r="CJ15" s="655"/>
      <c r="CK15" s="655"/>
      <c r="CL15" s="655"/>
      <c r="CM15" s="655"/>
      <c r="CN15" s="655"/>
      <c r="CO15" s="655"/>
      <c r="CP15" s="655"/>
      <c r="CQ15" s="656"/>
      <c r="CR15" s="657">
        <v>1833795</v>
      </c>
      <c r="CS15" s="658"/>
      <c r="CT15" s="658"/>
      <c r="CU15" s="658"/>
      <c r="CV15" s="658"/>
      <c r="CW15" s="658"/>
      <c r="CX15" s="658"/>
      <c r="CY15" s="659"/>
      <c r="CZ15" s="695">
        <v>9.1</v>
      </c>
      <c r="DA15" s="695"/>
      <c r="DB15" s="695"/>
      <c r="DC15" s="695"/>
      <c r="DD15" s="663">
        <v>238053</v>
      </c>
      <c r="DE15" s="658"/>
      <c r="DF15" s="658"/>
      <c r="DG15" s="658"/>
      <c r="DH15" s="658"/>
      <c r="DI15" s="658"/>
      <c r="DJ15" s="658"/>
      <c r="DK15" s="658"/>
      <c r="DL15" s="658"/>
      <c r="DM15" s="658"/>
      <c r="DN15" s="658"/>
      <c r="DO15" s="658"/>
      <c r="DP15" s="659"/>
      <c r="DQ15" s="663">
        <v>1434394</v>
      </c>
      <c r="DR15" s="658"/>
      <c r="DS15" s="658"/>
      <c r="DT15" s="658"/>
      <c r="DU15" s="658"/>
      <c r="DV15" s="658"/>
      <c r="DW15" s="658"/>
      <c r="DX15" s="658"/>
      <c r="DY15" s="658"/>
      <c r="DZ15" s="658"/>
      <c r="EA15" s="658"/>
      <c r="EB15" s="658"/>
      <c r="EC15" s="694"/>
    </row>
    <row r="16" spans="2:143" ht="11.25" customHeight="1" x14ac:dyDescent="0.15">
      <c r="B16" s="654" t="s">
        <v>268</v>
      </c>
      <c r="C16" s="655"/>
      <c r="D16" s="655"/>
      <c r="E16" s="655"/>
      <c r="F16" s="655"/>
      <c r="G16" s="655"/>
      <c r="H16" s="655"/>
      <c r="I16" s="655"/>
      <c r="J16" s="655"/>
      <c r="K16" s="655"/>
      <c r="L16" s="655"/>
      <c r="M16" s="655"/>
      <c r="N16" s="655"/>
      <c r="O16" s="655"/>
      <c r="P16" s="655"/>
      <c r="Q16" s="656"/>
      <c r="R16" s="657">
        <v>18088</v>
      </c>
      <c r="S16" s="658"/>
      <c r="T16" s="658"/>
      <c r="U16" s="658"/>
      <c r="V16" s="658"/>
      <c r="W16" s="658"/>
      <c r="X16" s="658"/>
      <c r="Y16" s="659"/>
      <c r="Z16" s="695">
        <v>0.1</v>
      </c>
      <c r="AA16" s="695"/>
      <c r="AB16" s="695"/>
      <c r="AC16" s="695"/>
      <c r="AD16" s="696">
        <v>18088</v>
      </c>
      <c r="AE16" s="696"/>
      <c r="AF16" s="696"/>
      <c r="AG16" s="696"/>
      <c r="AH16" s="696"/>
      <c r="AI16" s="696"/>
      <c r="AJ16" s="696"/>
      <c r="AK16" s="696"/>
      <c r="AL16" s="660">
        <v>0.2</v>
      </c>
      <c r="AM16" s="661"/>
      <c r="AN16" s="661"/>
      <c r="AO16" s="697"/>
      <c r="AP16" s="654" t="s">
        <v>269</v>
      </c>
      <c r="AQ16" s="655"/>
      <c r="AR16" s="655"/>
      <c r="AS16" s="655"/>
      <c r="AT16" s="655"/>
      <c r="AU16" s="655"/>
      <c r="AV16" s="655"/>
      <c r="AW16" s="655"/>
      <c r="AX16" s="655"/>
      <c r="AY16" s="655"/>
      <c r="AZ16" s="655"/>
      <c r="BA16" s="655"/>
      <c r="BB16" s="655"/>
      <c r="BC16" s="655"/>
      <c r="BD16" s="655"/>
      <c r="BE16" s="655"/>
      <c r="BF16" s="656"/>
      <c r="BG16" s="657" t="s">
        <v>250</v>
      </c>
      <c r="BH16" s="658"/>
      <c r="BI16" s="658"/>
      <c r="BJ16" s="658"/>
      <c r="BK16" s="658"/>
      <c r="BL16" s="658"/>
      <c r="BM16" s="658"/>
      <c r="BN16" s="659"/>
      <c r="BO16" s="695" t="s">
        <v>129</v>
      </c>
      <c r="BP16" s="695"/>
      <c r="BQ16" s="695"/>
      <c r="BR16" s="695"/>
      <c r="BS16" s="696" t="s">
        <v>129</v>
      </c>
      <c r="BT16" s="696"/>
      <c r="BU16" s="696"/>
      <c r="BV16" s="696"/>
      <c r="BW16" s="696"/>
      <c r="BX16" s="696"/>
      <c r="BY16" s="696"/>
      <c r="BZ16" s="696"/>
      <c r="CA16" s="696"/>
      <c r="CB16" s="731"/>
      <c r="CD16" s="654" t="s">
        <v>270</v>
      </c>
      <c r="CE16" s="655"/>
      <c r="CF16" s="655"/>
      <c r="CG16" s="655"/>
      <c r="CH16" s="655"/>
      <c r="CI16" s="655"/>
      <c r="CJ16" s="655"/>
      <c r="CK16" s="655"/>
      <c r="CL16" s="655"/>
      <c r="CM16" s="655"/>
      <c r="CN16" s="655"/>
      <c r="CO16" s="655"/>
      <c r="CP16" s="655"/>
      <c r="CQ16" s="656"/>
      <c r="CR16" s="657">
        <v>7889</v>
      </c>
      <c r="CS16" s="658"/>
      <c r="CT16" s="658"/>
      <c r="CU16" s="658"/>
      <c r="CV16" s="658"/>
      <c r="CW16" s="658"/>
      <c r="CX16" s="658"/>
      <c r="CY16" s="659"/>
      <c r="CZ16" s="695">
        <v>0</v>
      </c>
      <c r="DA16" s="695"/>
      <c r="DB16" s="695"/>
      <c r="DC16" s="695"/>
      <c r="DD16" s="663" t="s">
        <v>239</v>
      </c>
      <c r="DE16" s="658"/>
      <c r="DF16" s="658"/>
      <c r="DG16" s="658"/>
      <c r="DH16" s="658"/>
      <c r="DI16" s="658"/>
      <c r="DJ16" s="658"/>
      <c r="DK16" s="658"/>
      <c r="DL16" s="658"/>
      <c r="DM16" s="658"/>
      <c r="DN16" s="658"/>
      <c r="DO16" s="658"/>
      <c r="DP16" s="659"/>
      <c r="DQ16" s="663">
        <v>2026</v>
      </c>
      <c r="DR16" s="658"/>
      <c r="DS16" s="658"/>
      <c r="DT16" s="658"/>
      <c r="DU16" s="658"/>
      <c r="DV16" s="658"/>
      <c r="DW16" s="658"/>
      <c r="DX16" s="658"/>
      <c r="DY16" s="658"/>
      <c r="DZ16" s="658"/>
      <c r="EA16" s="658"/>
      <c r="EB16" s="658"/>
      <c r="EC16" s="694"/>
    </row>
    <row r="17" spans="2:133" ht="11.25" customHeight="1" x14ac:dyDescent="0.15">
      <c r="B17" s="654" t="s">
        <v>271</v>
      </c>
      <c r="C17" s="655"/>
      <c r="D17" s="655"/>
      <c r="E17" s="655"/>
      <c r="F17" s="655"/>
      <c r="G17" s="655"/>
      <c r="H17" s="655"/>
      <c r="I17" s="655"/>
      <c r="J17" s="655"/>
      <c r="K17" s="655"/>
      <c r="L17" s="655"/>
      <c r="M17" s="655"/>
      <c r="N17" s="655"/>
      <c r="O17" s="655"/>
      <c r="P17" s="655"/>
      <c r="Q17" s="656"/>
      <c r="R17" s="657">
        <v>39024</v>
      </c>
      <c r="S17" s="658"/>
      <c r="T17" s="658"/>
      <c r="U17" s="658"/>
      <c r="V17" s="658"/>
      <c r="W17" s="658"/>
      <c r="X17" s="658"/>
      <c r="Y17" s="659"/>
      <c r="Z17" s="695">
        <v>0.2</v>
      </c>
      <c r="AA17" s="695"/>
      <c r="AB17" s="695"/>
      <c r="AC17" s="695"/>
      <c r="AD17" s="696">
        <v>39024</v>
      </c>
      <c r="AE17" s="696"/>
      <c r="AF17" s="696"/>
      <c r="AG17" s="696"/>
      <c r="AH17" s="696"/>
      <c r="AI17" s="696"/>
      <c r="AJ17" s="696"/>
      <c r="AK17" s="696"/>
      <c r="AL17" s="660">
        <v>0.3</v>
      </c>
      <c r="AM17" s="661"/>
      <c r="AN17" s="661"/>
      <c r="AO17" s="697"/>
      <c r="AP17" s="654" t="s">
        <v>272</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250</v>
      </c>
      <c r="BP17" s="695"/>
      <c r="BQ17" s="695"/>
      <c r="BR17" s="695"/>
      <c r="BS17" s="696" t="s">
        <v>239</v>
      </c>
      <c r="BT17" s="696"/>
      <c r="BU17" s="696"/>
      <c r="BV17" s="696"/>
      <c r="BW17" s="696"/>
      <c r="BX17" s="696"/>
      <c r="BY17" s="696"/>
      <c r="BZ17" s="696"/>
      <c r="CA17" s="696"/>
      <c r="CB17" s="731"/>
      <c r="CD17" s="654" t="s">
        <v>273</v>
      </c>
      <c r="CE17" s="655"/>
      <c r="CF17" s="655"/>
      <c r="CG17" s="655"/>
      <c r="CH17" s="655"/>
      <c r="CI17" s="655"/>
      <c r="CJ17" s="655"/>
      <c r="CK17" s="655"/>
      <c r="CL17" s="655"/>
      <c r="CM17" s="655"/>
      <c r="CN17" s="655"/>
      <c r="CO17" s="655"/>
      <c r="CP17" s="655"/>
      <c r="CQ17" s="656"/>
      <c r="CR17" s="657">
        <v>2544326</v>
      </c>
      <c r="CS17" s="658"/>
      <c r="CT17" s="658"/>
      <c r="CU17" s="658"/>
      <c r="CV17" s="658"/>
      <c r="CW17" s="658"/>
      <c r="CX17" s="658"/>
      <c r="CY17" s="659"/>
      <c r="CZ17" s="695">
        <v>12.6</v>
      </c>
      <c r="DA17" s="695"/>
      <c r="DB17" s="695"/>
      <c r="DC17" s="695"/>
      <c r="DD17" s="663" t="s">
        <v>250</v>
      </c>
      <c r="DE17" s="658"/>
      <c r="DF17" s="658"/>
      <c r="DG17" s="658"/>
      <c r="DH17" s="658"/>
      <c r="DI17" s="658"/>
      <c r="DJ17" s="658"/>
      <c r="DK17" s="658"/>
      <c r="DL17" s="658"/>
      <c r="DM17" s="658"/>
      <c r="DN17" s="658"/>
      <c r="DO17" s="658"/>
      <c r="DP17" s="659"/>
      <c r="DQ17" s="663">
        <v>2501588</v>
      </c>
      <c r="DR17" s="658"/>
      <c r="DS17" s="658"/>
      <c r="DT17" s="658"/>
      <c r="DU17" s="658"/>
      <c r="DV17" s="658"/>
      <c r="DW17" s="658"/>
      <c r="DX17" s="658"/>
      <c r="DY17" s="658"/>
      <c r="DZ17" s="658"/>
      <c r="EA17" s="658"/>
      <c r="EB17" s="658"/>
      <c r="EC17" s="694"/>
    </row>
    <row r="18" spans="2:133" ht="11.25" customHeight="1" x14ac:dyDescent="0.15">
      <c r="B18" s="654" t="s">
        <v>274</v>
      </c>
      <c r="C18" s="655"/>
      <c r="D18" s="655"/>
      <c r="E18" s="655"/>
      <c r="F18" s="655"/>
      <c r="G18" s="655"/>
      <c r="H18" s="655"/>
      <c r="I18" s="655"/>
      <c r="J18" s="655"/>
      <c r="K18" s="655"/>
      <c r="L18" s="655"/>
      <c r="M18" s="655"/>
      <c r="N18" s="655"/>
      <c r="O18" s="655"/>
      <c r="P18" s="655"/>
      <c r="Q18" s="656"/>
      <c r="R18" s="657">
        <v>26631</v>
      </c>
      <c r="S18" s="658"/>
      <c r="T18" s="658"/>
      <c r="U18" s="658"/>
      <c r="V18" s="658"/>
      <c r="W18" s="658"/>
      <c r="X18" s="658"/>
      <c r="Y18" s="659"/>
      <c r="Z18" s="695">
        <v>0.1</v>
      </c>
      <c r="AA18" s="695"/>
      <c r="AB18" s="695"/>
      <c r="AC18" s="695"/>
      <c r="AD18" s="696">
        <v>26631</v>
      </c>
      <c r="AE18" s="696"/>
      <c r="AF18" s="696"/>
      <c r="AG18" s="696"/>
      <c r="AH18" s="696"/>
      <c r="AI18" s="696"/>
      <c r="AJ18" s="696"/>
      <c r="AK18" s="696"/>
      <c r="AL18" s="660">
        <v>0.2</v>
      </c>
      <c r="AM18" s="661"/>
      <c r="AN18" s="661"/>
      <c r="AO18" s="697"/>
      <c r="AP18" s="654" t="s">
        <v>275</v>
      </c>
      <c r="AQ18" s="655"/>
      <c r="AR18" s="655"/>
      <c r="AS18" s="655"/>
      <c r="AT18" s="655"/>
      <c r="AU18" s="655"/>
      <c r="AV18" s="655"/>
      <c r="AW18" s="655"/>
      <c r="AX18" s="655"/>
      <c r="AY18" s="655"/>
      <c r="AZ18" s="655"/>
      <c r="BA18" s="655"/>
      <c r="BB18" s="655"/>
      <c r="BC18" s="655"/>
      <c r="BD18" s="655"/>
      <c r="BE18" s="655"/>
      <c r="BF18" s="656"/>
      <c r="BG18" s="657" t="s">
        <v>250</v>
      </c>
      <c r="BH18" s="658"/>
      <c r="BI18" s="658"/>
      <c r="BJ18" s="658"/>
      <c r="BK18" s="658"/>
      <c r="BL18" s="658"/>
      <c r="BM18" s="658"/>
      <c r="BN18" s="659"/>
      <c r="BO18" s="695" t="s">
        <v>250</v>
      </c>
      <c r="BP18" s="695"/>
      <c r="BQ18" s="695"/>
      <c r="BR18" s="695"/>
      <c r="BS18" s="696" t="s">
        <v>250</v>
      </c>
      <c r="BT18" s="696"/>
      <c r="BU18" s="696"/>
      <c r="BV18" s="696"/>
      <c r="BW18" s="696"/>
      <c r="BX18" s="696"/>
      <c r="BY18" s="696"/>
      <c r="BZ18" s="696"/>
      <c r="CA18" s="696"/>
      <c r="CB18" s="731"/>
      <c r="CD18" s="654" t="s">
        <v>276</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250</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277</v>
      </c>
      <c r="C19" s="655"/>
      <c r="D19" s="655"/>
      <c r="E19" s="655"/>
      <c r="F19" s="655"/>
      <c r="G19" s="655"/>
      <c r="H19" s="655"/>
      <c r="I19" s="655"/>
      <c r="J19" s="655"/>
      <c r="K19" s="655"/>
      <c r="L19" s="655"/>
      <c r="M19" s="655"/>
      <c r="N19" s="655"/>
      <c r="O19" s="655"/>
      <c r="P19" s="655"/>
      <c r="Q19" s="656"/>
      <c r="R19" s="657">
        <v>19006</v>
      </c>
      <c r="S19" s="658"/>
      <c r="T19" s="658"/>
      <c r="U19" s="658"/>
      <c r="V19" s="658"/>
      <c r="W19" s="658"/>
      <c r="X19" s="658"/>
      <c r="Y19" s="659"/>
      <c r="Z19" s="695">
        <v>0.1</v>
      </c>
      <c r="AA19" s="695"/>
      <c r="AB19" s="695"/>
      <c r="AC19" s="695"/>
      <c r="AD19" s="696">
        <v>19006</v>
      </c>
      <c r="AE19" s="696"/>
      <c r="AF19" s="696"/>
      <c r="AG19" s="696"/>
      <c r="AH19" s="696"/>
      <c r="AI19" s="696"/>
      <c r="AJ19" s="696"/>
      <c r="AK19" s="696"/>
      <c r="AL19" s="660">
        <v>0.2</v>
      </c>
      <c r="AM19" s="661"/>
      <c r="AN19" s="661"/>
      <c r="AO19" s="697"/>
      <c r="AP19" s="654" t="s">
        <v>278</v>
      </c>
      <c r="AQ19" s="655"/>
      <c r="AR19" s="655"/>
      <c r="AS19" s="655"/>
      <c r="AT19" s="655"/>
      <c r="AU19" s="655"/>
      <c r="AV19" s="655"/>
      <c r="AW19" s="655"/>
      <c r="AX19" s="655"/>
      <c r="AY19" s="655"/>
      <c r="AZ19" s="655"/>
      <c r="BA19" s="655"/>
      <c r="BB19" s="655"/>
      <c r="BC19" s="655"/>
      <c r="BD19" s="655"/>
      <c r="BE19" s="655"/>
      <c r="BF19" s="656"/>
      <c r="BG19" s="657" t="s">
        <v>279</v>
      </c>
      <c r="BH19" s="658"/>
      <c r="BI19" s="658"/>
      <c r="BJ19" s="658"/>
      <c r="BK19" s="658"/>
      <c r="BL19" s="658"/>
      <c r="BM19" s="658"/>
      <c r="BN19" s="659"/>
      <c r="BO19" s="695" t="s">
        <v>250</v>
      </c>
      <c r="BP19" s="695"/>
      <c r="BQ19" s="695"/>
      <c r="BR19" s="695"/>
      <c r="BS19" s="696" t="s">
        <v>129</v>
      </c>
      <c r="BT19" s="696"/>
      <c r="BU19" s="696"/>
      <c r="BV19" s="696"/>
      <c r="BW19" s="696"/>
      <c r="BX19" s="696"/>
      <c r="BY19" s="696"/>
      <c r="BZ19" s="696"/>
      <c r="CA19" s="696"/>
      <c r="CB19" s="731"/>
      <c r="CD19" s="654" t="s">
        <v>280</v>
      </c>
      <c r="CE19" s="655"/>
      <c r="CF19" s="655"/>
      <c r="CG19" s="655"/>
      <c r="CH19" s="655"/>
      <c r="CI19" s="655"/>
      <c r="CJ19" s="655"/>
      <c r="CK19" s="655"/>
      <c r="CL19" s="655"/>
      <c r="CM19" s="655"/>
      <c r="CN19" s="655"/>
      <c r="CO19" s="655"/>
      <c r="CP19" s="655"/>
      <c r="CQ19" s="656"/>
      <c r="CR19" s="657" t="s">
        <v>279</v>
      </c>
      <c r="CS19" s="658"/>
      <c r="CT19" s="658"/>
      <c r="CU19" s="658"/>
      <c r="CV19" s="658"/>
      <c r="CW19" s="658"/>
      <c r="CX19" s="658"/>
      <c r="CY19" s="659"/>
      <c r="CZ19" s="695" t="s">
        <v>129</v>
      </c>
      <c r="DA19" s="695"/>
      <c r="DB19" s="695"/>
      <c r="DC19" s="695"/>
      <c r="DD19" s="663" t="s">
        <v>129</v>
      </c>
      <c r="DE19" s="658"/>
      <c r="DF19" s="658"/>
      <c r="DG19" s="658"/>
      <c r="DH19" s="658"/>
      <c r="DI19" s="658"/>
      <c r="DJ19" s="658"/>
      <c r="DK19" s="658"/>
      <c r="DL19" s="658"/>
      <c r="DM19" s="658"/>
      <c r="DN19" s="658"/>
      <c r="DO19" s="658"/>
      <c r="DP19" s="659"/>
      <c r="DQ19" s="663" t="s">
        <v>129</v>
      </c>
      <c r="DR19" s="658"/>
      <c r="DS19" s="658"/>
      <c r="DT19" s="658"/>
      <c r="DU19" s="658"/>
      <c r="DV19" s="658"/>
      <c r="DW19" s="658"/>
      <c r="DX19" s="658"/>
      <c r="DY19" s="658"/>
      <c r="DZ19" s="658"/>
      <c r="EA19" s="658"/>
      <c r="EB19" s="658"/>
      <c r="EC19" s="694"/>
    </row>
    <row r="20" spans="2:133" ht="11.25" customHeight="1" x14ac:dyDescent="0.15">
      <c r="B20" s="732" t="s">
        <v>281</v>
      </c>
      <c r="C20" s="733"/>
      <c r="D20" s="733"/>
      <c r="E20" s="733"/>
      <c r="F20" s="733"/>
      <c r="G20" s="733"/>
      <c r="H20" s="733"/>
      <c r="I20" s="733"/>
      <c r="J20" s="733"/>
      <c r="K20" s="733"/>
      <c r="L20" s="733"/>
      <c r="M20" s="733"/>
      <c r="N20" s="733"/>
      <c r="O20" s="733"/>
      <c r="P20" s="733"/>
      <c r="Q20" s="734"/>
      <c r="R20" s="657">
        <v>7625</v>
      </c>
      <c r="S20" s="658"/>
      <c r="T20" s="658"/>
      <c r="U20" s="658"/>
      <c r="V20" s="658"/>
      <c r="W20" s="658"/>
      <c r="X20" s="658"/>
      <c r="Y20" s="659"/>
      <c r="Z20" s="695">
        <v>0</v>
      </c>
      <c r="AA20" s="695"/>
      <c r="AB20" s="695"/>
      <c r="AC20" s="695"/>
      <c r="AD20" s="696">
        <v>7625</v>
      </c>
      <c r="AE20" s="696"/>
      <c r="AF20" s="696"/>
      <c r="AG20" s="696"/>
      <c r="AH20" s="696"/>
      <c r="AI20" s="696"/>
      <c r="AJ20" s="696"/>
      <c r="AK20" s="696"/>
      <c r="AL20" s="660">
        <v>0.1</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t="s">
        <v>129</v>
      </c>
      <c r="BH20" s="658"/>
      <c r="BI20" s="658"/>
      <c r="BJ20" s="658"/>
      <c r="BK20" s="658"/>
      <c r="BL20" s="658"/>
      <c r="BM20" s="658"/>
      <c r="BN20" s="659"/>
      <c r="BO20" s="695" t="s">
        <v>129</v>
      </c>
      <c r="BP20" s="695"/>
      <c r="BQ20" s="695"/>
      <c r="BR20" s="695"/>
      <c r="BS20" s="696" t="s">
        <v>129</v>
      </c>
      <c r="BT20" s="696"/>
      <c r="BU20" s="696"/>
      <c r="BV20" s="696"/>
      <c r="BW20" s="696"/>
      <c r="BX20" s="696"/>
      <c r="BY20" s="696"/>
      <c r="BZ20" s="696"/>
      <c r="CA20" s="696"/>
      <c r="CB20" s="731"/>
      <c r="CD20" s="654" t="s">
        <v>283</v>
      </c>
      <c r="CE20" s="655"/>
      <c r="CF20" s="655"/>
      <c r="CG20" s="655"/>
      <c r="CH20" s="655"/>
      <c r="CI20" s="655"/>
      <c r="CJ20" s="655"/>
      <c r="CK20" s="655"/>
      <c r="CL20" s="655"/>
      <c r="CM20" s="655"/>
      <c r="CN20" s="655"/>
      <c r="CO20" s="655"/>
      <c r="CP20" s="655"/>
      <c r="CQ20" s="656"/>
      <c r="CR20" s="657">
        <v>20195422</v>
      </c>
      <c r="CS20" s="658"/>
      <c r="CT20" s="658"/>
      <c r="CU20" s="658"/>
      <c r="CV20" s="658"/>
      <c r="CW20" s="658"/>
      <c r="CX20" s="658"/>
      <c r="CY20" s="659"/>
      <c r="CZ20" s="695">
        <v>100</v>
      </c>
      <c r="DA20" s="695"/>
      <c r="DB20" s="695"/>
      <c r="DC20" s="695"/>
      <c r="DD20" s="663">
        <v>1549472</v>
      </c>
      <c r="DE20" s="658"/>
      <c r="DF20" s="658"/>
      <c r="DG20" s="658"/>
      <c r="DH20" s="658"/>
      <c r="DI20" s="658"/>
      <c r="DJ20" s="658"/>
      <c r="DK20" s="658"/>
      <c r="DL20" s="658"/>
      <c r="DM20" s="658"/>
      <c r="DN20" s="658"/>
      <c r="DO20" s="658"/>
      <c r="DP20" s="659"/>
      <c r="DQ20" s="663">
        <v>13670971</v>
      </c>
      <c r="DR20" s="658"/>
      <c r="DS20" s="658"/>
      <c r="DT20" s="658"/>
      <c r="DU20" s="658"/>
      <c r="DV20" s="658"/>
      <c r="DW20" s="658"/>
      <c r="DX20" s="658"/>
      <c r="DY20" s="658"/>
      <c r="DZ20" s="658"/>
      <c r="EA20" s="658"/>
      <c r="EB20" s="658"/>
      <c r="EC20" s="694"/>
    </row>
    <row r="21" spans="2:133" ht="11.25" customHeight="1" x14ac:dyDescent="0.15">
      <c r="B21" s="654" t="s">
        <v>284</v>
      </c>
      <c r="C21" s="655"/>
      <c r="D21" s="655"/>
      <c r="E21" s="655"/>
      <c r="F21" s="655"/>
      <c r="G21" s="655"/>
      <c r="H21" s="655"/>
      <c r="I21" s="655"/>
      <c r="J21" s="655"/>
      <c r="K21" s="655"/>
      <c r="L21" s="655"/>
      <c r="M21" s="655"/>
      <c r="N21" s="655"/>
      <c r="O21" s="655"/>
      <c r="P21" s="655"/>
      <c r="Q21" s="656"/>
      <c r="R21" s="657">
        <v>7895760</v>
      </c>
      <c r="S21" s="658"/>
      <c r="T21" s="658"/>
      <c r="U21" s="658"/>
      <c r="V21" s="658"/>
      <c r="W21" s="658"/>
      <c r="X21" s="658"/>
      <c r="Y21" s="659"/>
      <c r="Z21" s="695">
        <v>37.299999999999997</v>
      </c>
      <c r="AA21" s="695"/>
      <c r="AB21" s="695"/>
      <c r="AC21" s="695"/>
      <c r="AD21" s="696">
        <v>7002359</v>
      </c>
      <c r="AE21" s="696"/>
      <c r="AF21" s="696"/>
      <c r="AG21" s="696"/>
      <c r="AH21" s="696"/>
      <c r="AI21" s="696"/>
      <c r="AJ21" s="696"/>
      <c r="AK21" s="696"/>
      <c r="AL21" s="660">
        <v>59.1</v>
      </c>
      <c r="AM21" s="661"/>
      <c r="AN21" s="661"/>
      <c r="AO21" s="697"/>
      <c r="AP21" s="654" t="s">
        <v>285</v>
      </c>
      <c r="AQ21" s="735"/>
      <c r="AR21" s="735"/>
      <c r="AS21" s="735"/>
      <c r="AT21" s="735"/>
      <c r="AU21" s="735"/>
      <c r="AV21" s="735"/>
      <c r="AW21" s="735"/>
      <c r="AX21" s="735"/>
      <c r="AY21" s="735"/>
      <c r="AZ21" s="735"/>
      <c r="BA21" s="735"/>
      <c r="BB21" s="735"/>
      <c r="BC21" s="735"/>
      <c r="BD21" s="735"/>
      <c r="BE21" s="735"/>
      <c r="BF21" s="736"/>
      <c r="BG21" s="657" t="s">
        <v>250</v>
      </c>
      <c r="BH21" s="658"/>
      <c r="BI21" s="658"/>
      <c r="BJ21" s="658"/>
      <c r="BK21" s="658"/>
      <c r="BL21" s="658"/>
      <c r="BM21" s="658"/>
      <c r="BN21" s="659"/>
      <c r="BO21" s="695" t="s">
        <v>129</v>
      </c>
      <c r="BP21" s="695"/>
      <c r="BQ21" s="695"/>
      <c r="BR21" s="695"/>
      <c r="BS21" s="696" t="s">
        <v>250</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286</v>
      </c>
      <c r="C22" s="655"/>
      <c r="D22" s="655"/>
      <c r="E22" s="655"/>
      <c r="F22" s="655"/>
      <c r="G22" s="655"/>
      <c r="H22" s="655"/>
      <c r="I22" s="655"/>
      <c r="J22" s="655"/>
      <c r="K22" s="655"/>
      <c r="L22" s="655"/>
      <c r="M22" s="655"/>
      <c r="N22" s="655"/>
      <c r="O22" s="655"/>
      <c r="P22" s="655"/>
      <c r="Q22" s="656"/>
      <c r="R22" s="657">
        <v>7002359</v>
      </c>
      <c r="S22" s="658"/>
      <c r="T22" s="658"/>
      <c r="U22" s="658"/>
      <c r="V22" s="658"/>
      <c r="W22" s="658"/>
      <c r="X22" s="658"/>
      <c r="Y22" s="659"/>
      <c r="Z22" s="695">
        <v>33.1</v>
      </c>
      <c r="AA22" s="695"/>
      <c r="AB22" s="695"/>
      <c r="AC22" s="695"/>
      <c r="AD22" s="696">
        <v>7002359</v>
      </c>
      <c r="AE22" s="696"/>
      <c r="AF22" s="696"/>
      <c r="AG22" s="696"/>
      <c r="AH22" s="696"/>
      <c r="AI22" s="696"/>
      <c r="AJ22" s="696"/>
      <c r="AK22" s="696"/>
      <c r="AL22" s="660">
        <v>59.1</v>
      </c>
      <c r="AM22" s="661"/>
      <c r="AN22" s="661"/>
      <c r="AO22" s="697"/>
      <c r="AP22" s="654" t="s">
        <v>287</v>
      </c>
      <c r="AQ22" s="735"/>
      <c r="AR22" s="735"/>
      <c r="AS22" s="735"/>
      <c r="AT22" s="735"/>
      <c r="AU22" s="735"/>
      <c r="AV22" s="735"/>
      <c r="AW22" s="735"/>
      <c r="AX22" s="735"/>
      <c r="AY22" s="735"/>
      <c r="AZ22" s="735"/>
      <c r="BA22" s="735"/>
      <c r="BB22" s="735"/>
      <c r="BC22" s="735"/>
      <c r="BD22" s="735"/>
      <c r="BE22" s="735"/>
      <c r="BF22" s="736"/>
      <c r="BG22" s="657" t="s">
        <v>129</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1"/>
      <c r="CD22" s="715" t="s">
        <v>288</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289</v>
      </c>
      <c r="C23" s="655"/>
      <c r="D23" s="655"/>
      <c r="E23" s="655"/>
      <c r="F23" s="655"/>
      <c r="G23" s="655"/>
      <c r="H23" s="655"/>
      <c r="I23" s="655"/>
      <c r="J23" s="655"/>
      <c r="K23" s="655"/>
      <c r="L23" s="655"/>
      <c r="M23" s="655"/>
      <c r="N23" s="655"/>
      <c r="O23" s="655"/>
      <c r="P23" s="655"/>
      <c r="Q23" s="656"/>
      <c r="R23" s="657">
        <v>893401</v>
      </c>
      <c r="S23" s="658"/>
      <c r="T23" s="658"/>
      <c r="U23" s="658"/>
      <c r="V23" s="658"/>
      <c r="W23" s="658"/>
      <c r="X23" s="658"/>
      <c r="Y23" s="659"/>
      <c r="Z23" s="695">
        <v>4.2</v>
      </c>
      <c r="AA23" s="695"/>
      <c r="AB23" s="695"/>
      <c r="AC23" s="695"/>
      <c r="AD23" s="696" t="s">
        <v>129</v>
      </c>
      <c r="AE23" s="696"/>
      <c r="AF23" s="696"/>
      <c r="AG23" s="696"/>
      <c r="AH23" s="696"/>
      <c r="AI23" s="696"/>
      <c r="AJ23" s="696"/>
      <c r="AK23" s="696"/>
      <c r="AL23" s="660" t="s">
        <v>239</v>
      </c>
      <c r="AM23" s="661"/>
      <c r="AN23" s="661"/>
      <c r="AO23" s="697"/>
      <c r="AP23" s="654" t="s">
        <v>290</v>
      </c>
      <c r="AQ23" s="735"/>
      <c r="AR23" s="735"/>
      <c r="AS23" s="735"/>
      <c r="AT23" s="735"/>
      <c r="AU23" s="735"/>
      <c r="AV23" s="735"/>
      <c r="AW23" s="735"/>
      <c r="AX23" s="735"/>
      <c r="AY23" s="735"/>
      <c r="AZ23" s="735"/>
      <c r="BA23" s="735"/>
      <c r="BB23" s="735"/>
      <c r="BC23" s="735"/>
      <c r="BD23" s="735"/>
      <c r="BE23" s="735"/>
      <c r="BF23" s="736"/>
      <c r="BG23" s="657" t="s">
        <v>129</v>
      </c>
      <c r="BH23" s="658"/>
      <c r="BI23" s="658"/>
      <c r="BJ23" s="658"/>
      <c r="BK23" s="658"/>
      <c r="BL23" s="658"/>
      <c r="BM23" s="658"/>
      <c r="BN23" s="659"/>
      <c r="BO23" s="695" t="s">
        <v>129</v>
      </c>
      <c r="BP23" s="695"/>
      <c r="BQ23" s="695"/>
      <c r="BR23" s="695"/>
      <c r="BS23" s="696" t="s">
        <v>129</v>
      </c>
      <c r="BT23" s="696"/>
      <c r="BU23" s="696"/>
      <c r="BV23" s="696"/>
      <c r="BW23" s="696"/>
      <c r="BX23" s="696"/>
      <c r="BY23" s="696"/>
      <c r="BZ23" s="696"/>
      <c r="CA23" s="696"/>
      <c r="CB23" s="731"/>
      <c r="CD23" s="715" t="s">
        <v>227</v>
      </c>
      <c r="CE23" s="716"/>
      <c r="CF23" s="716"/>
      <c r="CG23" s="716"/>
      <c r="CH23" s="716"/>
      <c r="CI23" s="716"/>
      <c r="CJ23" s="716"/>
      <c r="CK23" s="716"/>
      <c r="CL23" s="716"/>
      <c r="CM23" s="716"/>
      <c r="CN23" s="716"/>
      <c r="CO23" s="716"/>
      <c r="CP23" s="716"/>
      <c r="CQ23" s="717"/>
      <c r="CR23" s="715" t="s">
        <v>291</v>
      </c>
      <c r="CS23" s="716"/>
      <c r="CT23" s="716"/>
      <c r="CU23" s="716"/>
      <c r="CV23" s="716"/>
      <c r="CW23" s="716"/>
      <c r="CX23" s="716"/>
      <c r="CY23" s="717"/>
      <c r="CZ23" s="715" t="s">
        <v>292</v>
      </c>
      <c r="DA23" s="716"/>
      <c r="DB23" s="716"/>
      <c r="DC23" s="717"/>
      <c r="DD23" s="715" t="s">
        <v>293</v>
      </c>
      <c r="DE23" s="716"/>
      <c r="DF23" s="716"/>
      <c r="DG23" s="716"/>
      <c r="DH23" s="716"/>
      <c r="DI23" s="716"/>
      <c r="DJ23" s="716"/>
      <c r="DK23" s="717"/>
      <c r="DL23" s="747" t="s">
        <v>294</v>
      </c>
      <c r="DM23" s="748"/>
      <c r="DN23" s="748"/>
      <c r="DO23" s="748"/>
      <c r="DP23" s="748"/>
      <c r="DQ23" s="748"/>
      <c r="DR23" s="748"/>
      <c r="DS23" s="748"/>
      <c r="DT23" s="748"/>
      <c r="DU23" s="748"/>
      <c r="DV23" s="749"/>
      <c r="DW23" s="715" t="s">
        <v>295</v>
      </c>
      <c r="DX23" s="716"/>
      <c r="DY23" s="716"/>
      <c r="DZ23" s="716"/>
      <c r="EA23" s="716"/>
      <c r="EB23" s="716"/>
      <c r="EC23" s="717"/>
    </row>
    <row r="24" spans="2:133" ht="11.25" customHeight="1" x14ac:dyDescent="0.15">
      <c r="B24" s="654" t="s">
        <v>296</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250</v>
      </c>
      <c r="AA24" s="695"/>
      <c r="AB24" s="695"/>
      <c r="AC24" s="695"/>
      <c r="AD24" s="696" t="s">
        <v>129</v>
      </c>
      <c r="AE24" s="696"/>
      <c r="AF24" s="696"/>
      <c r="AG24" s="696"/>
      <c r="AH24" s="696"/>
      <c r="AI24" s="696"/>
      <c r="AJ24" s="696"/>
      <c r="AK24" s="696"/>
      <c r="AL24" s="660" t="s">
        <v>250</v>
      </c>
      <c r="AM24" s="661"/>
      <c r="AN24" s="661"/>
      <c r="AO24" s="697"/>
      <c r="AP24" s="654" t="s">
        <v>297</v>
      </c>
      <c r="AQ24" s="735"/>
      <c r="AR24" s="735"/>
      <c r="AS24" s="735"/>
      <c r="AT24" s="735"/>
      <c r="AU24" s="735"/>
      <c r="AV24" s="735"/>
      <c r="AW24" s="735"/>
      <c r="AX24" s="735"/>
      <c r="AY24" s="735"/>
      <c r="AZ24" s="735"/>
      <c r="BA24" s="735"/>
      <c r="BB24" s="735"/>
      <c r="BC24" s="735"/>
      <c r="BD24" s="735"/>
      <c r="BE24" s="735"/>
      <c r="BF24" s="736"/>
      <c r="BG24" s="657" t="s">
        <v>239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1"/>
      <c r="CD24" s="712" t="s">
        <v>298</v>
      </c>
      <c r="CE24" s="713"/>
      <c r="CF24" s="713"/>
      <c r="CG24" s="713"/>
      <c r="CH24" s="713"/>
      <c r="CI24" s="713"/>
      <c r="CJ24" s="713"/>
      <c r="CK24" s="713"/>
      <c r="CL24" s="713"/>
      <c r="CM24" s="713"/>
      <c r="CN24" s="713"/>
      <c r="CO24" s="713"/>
      <c r="CP24" s="713"/>
      <c r="CQ24" s="714"/>
      <c r="CR24" s="709">
        <v>10076997</v>
      </c>
      <c r="CS24" s="710"/>
      <c r="CT24" s="710"/>
      <c r="CU24" s="710"/>
      <c r="CV24" s="710"/>
      <c r="CW24" s="710"/>
      <c r="CX24" s="710"/>
      <c r="CY24" s="738"/>
      <c r="CZ24" s="739">
        <v>49.9</v>
      </c>
      <c r="DA24" s="721"/>
      <c r="DB24" s="721"/>
      <c r="DC24" s="741"/>
      <c r="DD24" s="737">
        <v>6882096</v>
      </c>
      <c r="DE24" s="710"/>
      <c r="DF24" s="710"/>
      <c r="DG24" s="710"/>
      <c r="DH24" s="710"/>
      <c r="DI24" s="710"/>
      <c r="DJ24" s="710"/>
      <c r="DK24" s="738"/>
      <c r="DL24" s="737">
        <v>6794296</v>
      </c>
      <c r="DM24" s="710"/>
      <c r="DN24" s="710"/>
      <c r="DO24" s="710"/>
      <c r="DP24" s="710"/>
      <c r="DQ24" s="710"/>
      <c r="DR24" s="710"/>
      <c r="DS24" s="710"/>
      <c r="DT24" s="710"/>
      <c r="DU24" s="710"/>
      <c r="DV24" s="738"/>
      <c r="DW24" s="739">
        <v>56.7</v>
      </c>
      <c r="DX24" s="721"/>
      <c r="DY24" s="721"/>
      <c r="DZ24" s="721"/>
      <c r="EA24" s="721"/>
      <c r="EB24" s="721"/>
      <c r="EC24" s="740"/>
    </row>
    <row r="25" spans="2:133" ht="11.25" customHeight="1" x14ac:dyDescent="0.15">
      <c r="B25" s="654" t="s">
        <v>299</v>
      </c>
      <c r="C25" s="655"/>
      <c r="D25" s="655"/>
      <c r="E25" s="655"/>
      <c r="F25" s="655"/>
      <c r="G25" s="655"/>
      <c r="H25" s="655"/>
      <c r="I25" s="655"/>
      <c r="J25" s="655"/>
      <c r="K25" s="655"/>
      <c r="L25" s="655"/>
      <c r="M25" s="655"/>
      <c r="N25" s="655"/>
      <c r="O25" s="655"/>
      <c r="P25" s="655"/>
      <c r="Q25" s="656"/>
      <c r="R25" s="657">
        <v>12717626</v>
      </c>
      <c r="S25" s="658"/>
      <c r="T25" s="658"/>
      <c r="U25" s="658"/>
      <c r="V25" s="658"/>
      <c r="W25" s="658"/>
      <c r="X25" s="658"/>
      <c r="Y25" s="659"/>
      <c r="Z25" s="695">
        <v>60.1</v>
      </c>
      <c r="AA25" s="695"/>
      <c r="AB25" s="695"/>
      <c r="AC25" s="695"/>
      <c r="AD25" s="696">
        <v>11824225</v>
      </c>
      <c r="AE25" s="696"/>
      <c r="AF25" s="696"/>
      <c r="AG25" s="696"/>
      <c r="AH25" s="696"/>
      <c r="AI25" s="696"/>
      <c r="AJ25" s="696"/>
      <c r="AK25" s="696"/>
      <c r="AL25" s="660">
        <v>99.7</v>
      </c>
      <c r="AM25" s="661"/>
      <c r="AN25" s="661"/>
      <c r="AO25" s="697"/>
      <c r="AP25" s="654" t="s">
        <v>300</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1"/>
      <c r="CD25" s="654" t="s">
        <v>301</v>
      </c>
      <c r="CE25" s="655"/>
      <c r="CF25" s="655"/>
      <c r="CG25" s="655"/>
      <c r="CH25" s="655"/>
      <c r="CI25" s="655"/>
      <c r="CJ25" s="655"/>
      <c r="CK25" s="655"/>
      <c r="CL25" s="655"/>
      <c r="CM25" s="655"/>
      <c r="CN25" s="655"/>
      <c r="CO25" s="655"/>
      <c r="CP25" s="655"/>
      <c r="CQ25" s="656"/>
      <c r="CR25" s="657">
        <v>3340665</v>
      </c>
      <c r="CS25" s="670"/>
      <c r="CT25" s="670"/>
      <c r="CU25" s="670"/>
      <c r="CV25" s="670"/>
      <c r="CW25" s="670"/>
      <c r="CX25" s="670"/>
      <c r="CY25" s="671"/>
      <c r="CZ25" s="660">
        <v>16.5</v>
      </c>
      <c r="DA25" s="672"/>
      <c r="DB25" s="672"/>
      <c r="DC25" s="673"/>
      <c r="DD25" s="663">
        <v>3124401</v>
      </c>
      <c r="DE25" s="670"/>
      <c r="DF25" s="670"/>
      <c r="DG25" s="670"/>
      <c r="DH25" s="670"/>
      <c r="DI25" s="670"/>
      <c r="DJ25" s="670"/>
      <c r="DK25" s="671"/>
      <c r="DL25" s="663">
        <v>3075046</v>
      </c>
      <c r="DM25" s="670"/>
      <c r="DN25" s="670"/>
      <c r="DO25" s="670"/>
      <c r="DP25" s="670"/>
      <c r="DQ25" s="670"/>
      <c r="DR25" s="670"/>
      <c r="DS25" s="670"/>
      <c r="DT25" s="670"/>
      <c r="DU25" s="670"/>
      <c r="DV25" s="671"/>
      <c r="DW25" s="660">
        <v>25.6</v>
      </c>
      <c r="DX25" s="672"/>
      <c r="DY25" s="672"/>
      <c r="DZ25" s="672"/>
      <c r="EA25" s="672"/>
      <c r="EB25" s="672"/>
      <c r="EC25" s="684"/>
    </row>
    <row r="26" spans="2:133" ht="11.25" customHeight="1" x14ac:dyDescent="0.15">
      <c r="B26" s="654" t="s">
        <v>302</v>
      </c>
      <c r="C26" s="655"/>
      <c r="D26" s="655"/>
      <c r="E26" s="655"/>
      <c r="F26" s="655"/>
      <c r="G26" s="655"/>
      <c r="H26" s="655"/>
      <c r="I26" s="655"/>
      <c r="J26" s="655"/>
      <c r="K26" s="655"/>
      <c r="L26" s="655"/>
      <c r="M26" s="655"/>
      <c r="N26" s="655"/>
      <c r="O26" s="655"/>
      <c r="P26" s="655"/>
      <c r="Q26" s="656"/>
      <c r="R26" s="657">
        <v>4973</v>
      </c>
      <c r="S26" s="658"/>
      <c r="T26" s="658"/>
      <c r="U26" s="658"/>
      <c r="V26" s="658"/>
      <c r="W26" s="658"/>
      <c r="X26" s="658"/>
      <c r="Y26" s="659"/>
      <c r="Z26" s="695">
        <v>0</v>
      </c>
      <c r="AA26" s="695"/>
      <c r="AB26" s="695"/>
      <c r="AC26" s="695"/>
      <c r="AD26" s="696">
        <v>4973</v>
      </c>
      <c r="AE26" s="696"/>
      <c r="AF26" s="696"/>
      <c r="AG26" s="696"/>
      <c r="AH26" s="696"/>
      <c r="AI26" s="696"/>
      <c r="AJ26" s="696"/>
      <c r="AK26" s="696"/>
      <c r="AL26" s="660">
        <v>0</v>
      </c>
      <c r="AM26" s="661"/>
      <c r="AN26" s="661"/>
      <c r="AO26" s="697"/>
      <c r="AP26" s="654" t="s">
        <v>303</v>
      </c>
      <c r="AQ26" s="735"/>
      <c r="AR26" s="735"/>
      <c r="AS26" s="735"/>
      <c r="AT26" s="735"/>
      <c r="AU26" s="735"/>
      <c r="AV26" s="735"/>
      <c r="AW26" s="735"/>
      <c r="AX26" s="735"/>
      <c r="AY26" s="735"/>
      <c r="AZ26" s="735"/>
      <c r="BA26" s="735"/>
      <c r="BB26" s="735"/>
      <c r="BC26" s="735"/>
      <c r="BD26" s="735"/>
      <c r="BE26" s="735"/>
      <c r="BF26" s="736"/>
      <c r="BG26" s="657" t="s">
        <v>250</v>
      </c>
      <c r="BH26" s="658"/>
      <c r="BI26" s="658"/>
      <c r="BJ26" s="658"/>
      <c r="BK26" s="658"/>
      <c r="BL26" s="658"/>
      <c r="BM26" s="658"/>
      <c r="BN26" s="659"/>
      <c r="BO26" s="695" t="s">
        <v>250</v>
      </c>
      <c r="BP26" s="695"/>
      <c r="BQ26" s="695"/>
      <c r="BR26" s="695"/>
      <c r="BS26" s="696" t="s">
        <v>129</v>
      </c>
      <c r="BT26" s="696"/>
      <c r="BU26" s="696"/>
      <c r="BV26" s="696"/>
      <c r="BW26" s="696"/>
      <c r="BX26" s="696"/>
      <c r="BY26" s="696"/>
      <c r="BZ26" s="696"/>
      <c r="CA26" s="696"/>
      <c r="CB26" s="731"/>
      <c r="CD26" s="654" t="s">
        <v>304</v>
      </c>
      <c r="CE26" s="655"/>
      <c r="CF26" s="655"/>
      <c r="CG26" s="655"/>
      <c r="CH26" s="655"/>
      <c r="CI26" s="655"/>
      <c r="CJ26" s="655"/>
      <c r="CK26" s="655"/>
      <c r="CL26" s="655"/>
      <c r="CM26" s="655"/>
      <c r="CN26" s="655"/>
      <c r="CO26" s="655"/>
      <c r="CP26" s="655"/>
      <c r="CQ26" s="656"/>
      <c r="CR26" s="657">
        <v>2062410</v>
      </c>
      <c r="CS26" s="658"/>
      <c r="CT26" s="658"/>
      <c r="CU26" s="658"/>
      <c r="CV26" s="658"/>
      <c r="CW26" s="658"/>
      <c r="CX26" s="658"/>
      <c r="CY26" s="659"/>
      <c r="CZ26" s="660">
        <v>10.199999999999999</v>
      </c>
      <c r="DA26" s="672"/>
      <c r="DB26" s="672"/>
      <c r="DC26" s="673"/>
      <c r="DD26" s="663">
        <v>1926304</v>
      </c>
      <c r="DE26" s="658"/>
      <c r="DF26" s="658"/>
      <c r="DG26" s="658"/>
      <c r="DH26" s="658"/>
      <c r="DI26" s="658"/>
      <c r="DJ26" s="658"/>
      <c r="DK26" s="659"/>
      <c r="DL26" s="663" t="s">
        <v>250</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305</v>
      </c>
      <c r="C27" s="655"/>
      <c r="D27" s="655"/>
      <c r="E27" s="655"/>
      <c r="F27" s="655"/>
      <c r="G27" s="655"/>
      <c r="H27" s="655"/>
      <c r="I27" s="655"/>
      <c r="J27" s="655"/>
      <c r="K27" s="655"/>
      <c r="L27" s="655"/>
      <c r="M27" s="655"/>
      <c r="N27" s="655"/>
      <c r="O27" s="655"/>
      <c r="P27" s="655"/>
      <c r="Q27" s="656"/>
      <c r="R27" s="657">
        <v>81477</v>
      </c>
      <c r="S27" s="658"/>
      <c r="T27" s="658"/>
      <c r="U27" s="658"/>
      <c r="V27" s="658"/>
      <c r="W27" s="658"/>
      <c r="X27" s="658"/>
      <c r="Y27" s="659"/>
      <c r="Z27" s="695">
        <v>0.4</v>
      </c>
      <c r="AA27" s="695"/>
      <c r="AB27" s="695"/>
      <c r="AC27" s="695"/>
      <c r="AD27" s="696" t="s">
        <v>129</v>
      </c>
      <c r="AE27" s="696"/>
      <c r="AF27" s="696"/>
      <c r="AG27" s="696"/>
      <c r="AH27" s="696"/>
      <c r="AI27" s="696"/>
      <c r="AJ27" s="696"/>
      <c r="AK27" s="696"/>
      <c r="AL27" s="660" t="s">
        <v>129</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3648554</v>
      </c>
      <c r="BH27" s="658"/>
      <c r="BI27" s="658"/>
      <c r="BJ27" s="658"/>
      <c r="BK27" s="658"/>
      <c r="BL27" s="658"/>
      <c r="BM27" s="658"/>
      <c r="BN27" s="659"/>
      <c r="BO27" s="695">
        <v>100</v>
      </c>
      <c r="BP27" s="695"/>
      <c r="BQ27" s="695"/>
      <c r="BR27" s="695"/>
      <c r="BS27" s="696">
        <v>24160</v>
      </c>
      <c r="BT27" s="696"/>
      <c r="BU27" s="696"/>
      <c r="BV27" s="696"/>
      <c r="BW27" s="696"/>
      <c r="BX27" s="696"/>
      <c r="BY27" s="696"/>
      <c r="BZ27" s="696"/>
      <c r="CA27" s="696"/>
      <c r="CB27" s="731"/>
      <c r="CD27" s="654" t="s">
        <v>307</v>
      </c>
      <c r="CE27" s="655"/>
      <c r="CF27" s="655"/>
      <c r="CG27" s="655"/>
      <c r="CH27" s="655"/>
      <c r="CI27" s="655"/>
      <c r="CJ27" s="655"/>
      <c r="CK27" s="655"/>
      <c r="CL27" s="655"/>
      <c r="CM27" s="655"/>
      <c r="CN27" s="655"/>
      <c r="CO27" s="655"/>
      <c r="CP27" s="655"/>
      <c r="CQ27" s="656"/>
      <c r="CR27" s="657">
        <v>4192006</v>
      </c>
      <c r="CS27" s="670"/>
      <c r="CT27" s="670"/>
      <c r="CU27" s="670"/>
      <c r="CV27" s="670"/>
      <c r="CW27" s="670"/>
      <c r="CX27" s="670"/>
      <c r="CY27" s="671"/>
      <c r="CZ27" s="660">
        <v>20.8</v>
      </c>
      <c r="DA27" s="672"/>
      <c r="DB27" s="672"/>
      <c r="DC27" s="673"/>
      <c r="DD27" s="663">
        <v>1256107</v>
      </c>
      <c r="DE27" s="670"/>
      <c r="DF27" s="670"/>
      <c r="DG27" s="670"/>
      <c r="DH27" s="670"/>
      <c r="DI27" s="670"/>
      <c r="DJ27" s="670"/>
      <c r="DK27" s="671"/>
      <c r="DL27" s="663">
        <v>1217662</v>
      </c>
      <c r="DM27" s="670"/>
      <c r="DN27" s="670"/>
      <c r="DO27" s="670"/>
      <c r="DP27" s="670"/>
      <c r="DQ27" s="670"/>
      <c r="DR27" s="670"/>
      <c r="DS27" s="670"/>
      <c r="DT27" s="670"/>
      <c r="DU27" s="670"/>
      <c r="DV27" s="671"/>
      <c r="DW27" s="660">
        <v>10.199999999999999</v>
      </c>
      <c r="DX27" s="672"/>
      <c r="DY27" s="672"/>
      <c r="DZ27" s="672"/>
      <c r="EA27" s="672"/>
      <c r="EB27" s="672"/>
      <c r="EC27" s="684"/>
    </row>
    <row r="28" spans="2:133" ht="11.25" customHeight="1" x14ac:dyDescent="0.15">
      <c r="B28" s="654" t="s">
        <v>308</v>
      </c>
      <c r="C28" s="655"/>
      <c r="D28" s="655"/>
      <c r="E28" s="655"/>
      <c r="F28" s="655"/>
      <c r="G28" s="655"/>
      <c r="H28" s="655"/>
      <c r="I28" s="655"/>
      <c r="J28" s="655"/>
      <c r="K28" s="655"/>
      <c r="L28" s="655"/>
      <c r="M28" s="655"/>
      <c r="N28" s="655"/>
      <c r="O28" s="655"/>
      <c r="P28" s="655"/>
      <c r="Q28" s="656"/>
      <c r="R28" s="657">
        <v>394238</v>
      </c>
      <c r="S28" s="658"/>
      <c r="T28" s="658"/>
      <c r="U28" s="658"/>
      <c r="V28" s="658"/>
      <c r="W28" s="658"/>
      <c r="X28" s="658"/>
      <c r="Y28" s="659"/>
      <c r="Z28" s="695">
        <v>1.9</v>
      </c>
      <c r="AA28" s="695"/>
      <c r="AB28" s="695"/>
      <c r="AC28" s="695"/>
      <c r="AD28" s="696">
        <v>2897</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2544326</v>
      </c>
      <c r="CS28" s="658"/>
      <c r="CT28" s="658"/>
      <c r="CU28" s="658"/>
      <c r="CV28" s="658"/>
      <c r="CW28" s="658"/>
      <c r="CX28" s="658"/>
      <c r="CY28" s="659"/>
      <c r="CZ28" s="660">
        <v>12.6</v>
      </c>
      <c r="DA28" s="672"/>
      <c r="DB28" s="672"/>
      <c r="DC28" s="673"/>
      <c r="DD28" s="663">
        <v>2501588</v>
      </c>
      <c r="DE28" s="658"/>
      <c r="DF28" s="658"/>
      <c r="DG28" s="658"/>
      <c r="DH28" s="658"/>
      <c r="DI28" s="658"/>
      <c r="DJ28" s="658"/>
      <c r="DK28" s="659"/>
      <c r="DL28" s="663">
        <v>2501588</v>
      </c>
      <c r="DM28" s="658"/>
      <c r="DN28" s="658"/>
      <c r="DO28" s="658"/>
      <c r="DP28" s="658"/>
      <c r="DQ28" s="658"/>
      <c r="DR28" s="658"/>
      <c r="DS28" s="658"/>
      <c r="DT28" s="658"/>
      <c r="DU28" s="658"/>
      <c r="DV28" s="659"/>
      <c r="DW28" s="660">
        <v>20.9</v>
      </c>
      <c r="DX28" s="672"/>
      <c r="DY28" s="672"/>
      <c r="DZ28" s="672"/>
      <c r="EA28" s="672"/>
      <c r="EB28" s="672"/>
      <c r="EC28" s="684"/>
    </row>
    <row r="29" spans="2:133" ht="11.25" customHeight="1" x14ac:dyDescent="0.15">
      <c r="B29" s="654" t="s">
        <v>310</v>
      </c>
      <c r="C29" s="655"/>
      <c r="D29" s="655"/>
      <c r="E29" s="655"/>
      <c r="F29" s="655"/>
      <c r="G29" s="655"/>
      <c r="H29" s="655"/>
      <c r="I29" s="655"/>
      <c r="J29" s="655"/>
      <c r="K29" s="655"/>
      <c r="L29" s="655"/>
      <c r="M29" s="655"/>
      <c r="N29" s="655"/>
      <c r="O29" s="655"/>
      <c r="P29" s="655"/>
      <c r="Q29" s="656"/>
      <c r="R29" s="657">
        <v>58429</v>
      </c>
      <c r="S29" s="658"/>
      <c r="T29" s="658"/>
      <c r="U29" s="658"/>
      <c r="V29" s="658"/>
      <c r="W29" s="658"/>
      <c r="X29" s="658"/>
      <c r="Y29" s="659"/>
      <c r="Z29" s="695">
        <v>0.3</v>
      </c>
      <c r="AA29" s="695"/>
      <c r="AB29" s="695"/>
      <c r="AC29" s="695"/>
      <c r="AD29" s="696" t="s">
        <v>129</v>
      </c>
      <c r="AE29" s="696"/>
      <c r="AF29" s="696"/>
      <c r="AG29" s="696"/>
      <c r="AH29" s="696"/>
      <c r="AI29" s="696"/>
      <c r="AJ29" s="696"/>
      <c r="AK29" s="696"/>
      <c r="AL29" s="660" t="s">
        <v>250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311</v>
      </c>
      <c r="CE29" s="677"/>
      <c r="CF29" s="654" t="s">
        <v>312</v>
      </c>
      <c r="CG29" s="655"/>
      <c r="CH29" s="655"/>
      <c r="CI29" s="655"/>
      <c r="CJ29" s="655"/>
      <c r="CK29" s="655"/>
      <c r="CL29" s="655"/>
      <c r="CM29" s="655"/>
      <c r="CN29" s="655"/>
      <c r="CO29" s="655"/>
      <c r="CP29" s="655"/>
      <c r="CQ29" s="656"/>
      <c r="CR29" s="657">
        <v>2544326</v>
      </c>
      <c r="CS29" s="670"/>
      <c r="CT29" s="670"/>
      <c r="CU29" s="670"/>
      <c r="CV29" s="670"/>
      <c r="CW29" s="670"/>
      <c r="CX29" s="670"/>
      <c r="CY29" s="671"/>
      <c r="CZ29" s="660">
        <v>12.6</v>
      </c>
      <c r="DA29" s="672"/>
      <c r="DB29" s="672"/>
      <c r="DC29" s="673"/>
      <c r="DD29" s="663">
        <v>2501588</v>
      </c>
      <c r="DE29" s="670"/>
      <c r="DF29" s="670"/>
      <c r="DG29" s="670"/>
      <c r="DH29" s="670"/>
      <c r="DI29" s="670"/>
      <c r="DJ29" s="670"/>
      <c r="DK29" s="671"/>
      <c r="DL29" s="663">
        <v>2501588</v>
      </c>
      <c r="DM29" s="670"/>
      <c r="DN29" s="670"/>
      <c r="DO29" s="670"/>
      <c r="DP29" s="670"/>
      <c r="DQ29" s="670"/>
      <c r="DR29" s="670"/>
      <c r="DS29" s="670"/>
      <c r="DT29" s="670"/>
      <c r="DU29" s="670"/>
      <c r="DV29" s="671"/>
      <c r="DW29" s="660">
        <v>20.9</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3537148</v>
      </c>
      <c r="S30" s="658"/>
      <c r="T30" s="658"/>
      <c r="U30" s="658"/>
      <c r="V30" s="658"/>
      <c r="W30" s="658"/>
      <c r="X30" s="658"/>
      <c r="Y30" s="659"/>
      <c r="Z30" s="695">
        <v>16.7</v>
      </c>
      <c r="AA30" s="695"/>
      <c r="AB30" s="695"/>
      <c r="AC30" s="695"/>
      <c r="AD30" s="696" t="s">
        <v>129</v>
      </c>
      <c r="AE30" s="696"/>
      <c r="AF30" s="696"/>
      <c r="AG30" s="696"/>
      <c r="AH30" s="696"/>
      <c r="AI30" s="696"/>
      <c r="AJ30" s="696"/>
      <c r="AK30" s="696"/>
      <c r="AL30" s="660" t="s">
        <v>250</v>
      </c>
      <c r="AM30" s="661"/>
      <c r="AN30" s="661"/>
      <c r="AO30" s="697"/>
      <c r="AP30" s="715" t="s">
        <v>227</v>
      </c>
      <c r="AQ30" s="716"/>
      <c r="AR30" s="716"/>
      <c r="AS30" s="716"/>
      <c r="AT30" s="716"/>
      <c r="AU30" s="716"/>
      <c r="AV30" s="716"/>
      <c r="AW30" s="716"/>
      <c r="AX30" s="716"/>
      <c r="AY30" s="716"/>
      <c r="AZ30" s="716"/>
      <c r="BA30" s="716"/>
      <c r="BB30" s="716"/>
      <c r="BC30" s="716"/>
      <c r="BD30" s="716"/>
      <c r="BE30" s="716"/>
      <c r="BF30" s="717"/>
      <c r="BG30" s="715" t="s">
        <v>314</v>
      </c>
      <c r="BH30" s="729"/>
      <c r="BI30" s="729"/>
      <c r="BJ30" s="729"/>
      <c r="BK30" s="729"/>
      <c r="BL30" s="729"/>
      <c r="BM30" s="729"/>
      <c r="BN30" s="729"/>
      <c r="BO30" s="729"/>
      <c r="BP30" s="729"/>
      <c r="BQ30" s="730"/>
      <c r="BR30" s="715" t="s">
        <v>315</v>
      </c>
      <c r="BS30" s="729"/>
      <c r="BT30" s="729"/>
      <c r="BU30" s="729"/>
      <c r="BV30" s="729"/>
      <c r="BW30" s="729"/>
      <c r="BX30" s="729"/>
      <c r="BY30" s="729"/>
      <c r="BZ30" s="729"/>
      <c r="CA30" s="729"/>
      <c r="CB30" s="730"/>
      <c r="CD30" s="678"/>
      <c r="CE30" s="679"/>
      <c r="CF30" s="654" t="s">
        <v>316</v>
      </c>
      <c r="CG30" s="655"/>
      <c r="CH30" s="655"/>
      <c r="CI30" s="655"/>
      <c r="CJ30" s="655"/>
      <c r="CK30" s="655"/>
      <c r="CL30" s="655"/>
      <c r="CM30" s="655"/>
      <c r="CN30" s="655"/>
      <c r="CO30" s="655"/>
      <c r="CP30" s="655"/>
      <c r="CQ30" s="656"/>
      <c r="CR30" s="657">
        <v>2483958</v>
      </c>
      <c r="CS30" s="658"/>
      <c r="CT30" s="658"/>
      <c r="CU30" s="658"/>
      <c r="CV30" s="658"/>
      <c r="CW30" s="658"/>
      <c r="CX30" s="658"/>
      <c r="CY30" s="659"/>
      <c r="CZ30" s="660">
        <v>12.3</v>
      </c>
      <c r="DA30" s="672"/>
      <c r="DB30" s="672"/>
      <c r="DC30" s="673"/>
      <c r="DD30" s="663">
        <v>2441401</v>
      </c>
      <c r="DE30" s="658"/>
      <c r="DF30" s="658"/>
      <c r="DG30" s="658"/>
      <c r="DH30" s="658"/>
      <c r="DI30" s="658"/>
      <c r="DJ30" s="658"/>
      <c r="DK30" s="659"/>
      <c r="DL30" s="663">
        <v>2441401</v>
      </c>
      <c r="DM30" s="658"/>
      <c r="DN30" s="658"/>
      <c r="DO30" s="658"/>
      <c r="DP30" s="658"/>
      <c r="DQ30" s="658"/>
      <c r="DR30" s="658"/>
      <c r="DS30" s="658"/>
      <c r="DT30" s="658"/>
      <c r="DU30" s="658"/>
      <c r="DV30" s="659"/>
      <c r="DW30" s="660">
        <v>20.399999999999999</v>
      </c>
      <c r="DX30" s="672"/>
      <c r="DY30" s="672"/>
      <c r="DZ30" s="672"/>
      <c r="EA30" s="672"/>
      <c r="EB30" s="672"/>
      <c r="EC30" s="684"/>
    </row>
    <row r="31" spans="2:133" ht="11.25" customHeight="1" x14ac:dyDescent="0.15">
      <c r="B31" s="732" t="s">
        <v>317</v>
      </c>
      <c r="C31" s="733"/>
      <c r="D31" s="733"/>
      <c r="E31" s="733"/>
      <c r="F31" s="733"/>
      <c r="G31" s="733"/>
      <c r="H31" s="733"/>
      <c r="I31" s="733"/>
      <c r="J31" s="733"/>
      <c r="K31" s="733"/>
      <c r="L31" s="733"/>
      <c r="M31" s="733"/>
      <c r="N31" s="733"/>
      <c r="O31" s="733"/>
      <c r="P31" s="733"/>
      <c r="Q31" s="734"/>
      <c r="R31" s="657" t="s">
        <v>129</v>
      </c>
      <c r="S31" s="658"/>
      <c r="T31" s="658"/>
      <c r="U31" s="658"/>
      <c r="V31" s="658"/>
      <c r="W31" s="658"/>
      <c r="X31" s="658"/>
      <c r="Y31" s="659"/>
      <c r="Z31" s="695" t="s">
        <v>129</v>
      </c>
      <c r="AA31" s="695"/>
      <c r="AB31" s="695"/>
      <c r="AC31" s="695"/>
      <c r="AD31" s="696" t="s">
        <v>129</v>
      </c>
      <c r="AE31" s="696"/>
      <c r="AF31" s="696"/>
      <c r="AG31" s="696"/>
      <c r="AH31" s="696"/>
      <c r="AI31" s="696"/>
      <c r="AJ31" s="696"/>
      <c r="AK31" s="696"/>
      <c r="AL31" s="660" t="s">
        <v>129</v>
      </c>
      <c r="AM31" s="661"/>
      <c r="AN31" s="661"/>
      <c r="AO31" s="697"/>
      <c r="AP31" s="723" t="s">
        <v>318</v>
      </c>
      <c r="AQ31" s="724"/>
      <c r="AR31" s="724"/>
      <c r="AS31" s="724"/>
      <c r="AT31" s="725" t="s">
        <v>319</v>
      </c>
      <c r="AU31" s="218"/>
      <c r="AV31" s="218"/>
      <c r="AW31" s="218"/>
      <c r="AX31" s="712" t="s">
        <v>190</v>
      </c>
      <c r="AY31" s="713"/>
      <c r="AZ31" s="713"/>
      <c r="BA31" s="713"/>
      <c r="BB31" s="713"/>
      <c r="BC31" s="713"/>
      <c r="BD31" s="713"/>
      <c r="BE31" s="713"/>
      <c r="BF31" s="714"/>
      <c r="BG31" s="719">
        <v>98.6</v>
      </c>
      <c r="BH31" s="720"/>
      <c r="BI31" s="720"/>
      <c r="BJ31" s="720"/>
      <c r="BK31" s="720"/>
      <c r="BL31" s="720"/>
      <c r="BM31" s="721">
        <v>95.1</v>
      </c>
      <c r="BN31" s="720"/>
      <c r="BO31" s="720"/>
      <c r="BP31" s="720"/>
      <c r="BQ31" s="722"/>
      <c r="BR31" s="719">
        <v>98.6</v>
      </c>
      <c r="BS31" s="720"/>
      <c r="BT31" s="720"/>
      <c r="BU31" s="720"/>
      <c r="BV31" s="720"/>
      <c r="BW31" s="720"/>
      <c r="BX31" s="721">
        <v>95.1</v>
      </c>
      <c r="BY31" s="720"/>
      <c r="BZ31" s="720"/>
      <c r="CA31" s="720"/>
      <c r="CB31" s="722"/>
      <c r="CD31" s="678"/>
      <c r="CE31" s="679"/>
      <c r="CF31" s="654" t="s">
        <v>320</v>
      </c>
      <c r="CG31" s="655"/>
      <c r="CH31" s="655"/>
      <c r="CI31" s="655"/>
      <c r="CJ31" s="655"/>
      <c r="CK31" s="655"/>
      <c r="CL31" s="655"/>
      <c r="CM31" s="655"/>
      <c r="CN31" s="655"/>
      <c r="CO31" s="655"/>
      <c r="CP31" s="655"/>
      <c r="CQ31" s="656"/>
      <c r="CR31" s="657">
        <v>60368</v>
      </c>
      <c r="CS31" s="670"/>
      <c r="CT31" s="670"/>
      <c r="CU31" s="670"/>
      <c r="CV31" s="670"/>
      <c r="CW31" s="670"/>
      <c r="CX31" s="670"/>
      <c r="CY31" s="671"/>
      <c r="CZ31" s="660">
        <v>0.3</v>
      </c>
      <c r="DA31" s="672"/>
      <c r="DB31" s="672"/>
      <c r="DC31" s="673"/>
      <c r="DD31" s="663">
        <v>60187</v>
      </c>
      <c r="DE31" s="670"/>
      <c r="DF31" s="670"/>
      <c r="DG31" s="670"/>
      <c r="DH31" s="670"/>
      <c r="DI31" s="670"/>
      <c r="DJ31" s="670"/>
      <c r="DK31" s="671"/>
      <c r="DL31" s="663">
        <v>60187</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1475397</v>
      </c>
      <c r="S32" s="658"/>
      <c r="T32" s="658"/>
      <c r="U32" s="658"/>
      <c r="V32" s="658"/>
      <c r="W32" s="658"/>
      <c r="X32" s="658"/>
      <c r="Y32" s="659"/>
      <c r="Z32" s="695">
        <v>7</v>
      </c>
      <c r="AA32" s="695"/>
      <c r="AB32" s="695"/>
      <c r="AC32" s="695"/>
      <c r="AD32" s="696" t="s">
        <v>279</v>
      </c>
      <c r="AE32" s="696"/>
      <c r="AF32" s="696"/>
      <c r="AG32" s="696"/>
      <c r="AH32" s="696"/>
      <c r="AI32" s="696"/>
      <c r="AJ32" s="696"/>
      <c r="AK32" s="696"/>
      <c r="AL32" s="660" t="s">
        <v>129</v>
      </c>
      <c r="AM32" s="661"/>
      <c r="AN32" s="661"/>
      <c r="AO32" s="697"/>
      <c r="AP32" s="698"/>
      <c r="AQ32" s="699"/>
      <c r="AR32" s="699"/>
      <c r="AS32" s="699"/>
      <c r="AT32" s="726"/>
      <c r="AU32" s="214" t="s">
        <v>322</v>
      </c>
      <c r="AX32" s="654" t="s">
        <v>323</v>
      </c>
      <c r="AY32" s="655"/>
      <c r="AZ32" s="655"/>
      <c r="BA32" s="655"/>
      <c r="BB32" s="655"/>
      <c r="BC32" s="655"/>
      <c r="BD32" s="655"/>
      <c r="BE32" s="655"/>
      <c r="BF32" s="656"/>
      <c r="BG32" s="728">
        <v>98.9</v>
      </c>
      <c r="BH32" s="670"/>
      <c r="BI32" s="670"/>
      <c r="BJ32" s="670"/>
      <c r="BK32" s="670"/>
      <c r="BL32" s="670"/>
      <c r="BM32" s="661">
        <v>96.9</v>
      </c>
      <c r="BN32" s="670"/>
      <c r="BO32" s="670"/>
      <c r="BP32" s="670"/>
      <c r="BQ32" s="693"/>
      <c r="BR32" s="728">
        <v>99</v>
      </c>
      <c r="BS32" s="670"/>
      <c r="BT32" s="670"/>
      <c r="BU32" s="670"/>
      <c r="BV32" s="670"/>
      <c r="BW32" s="670"/>
      <c r="BX32" s="661">
        <v>97.1</v>
      </c>
      <c r="BY32" s="670"/>
      <c r="BZ32" s="670"/>
      <c r="CA32" s="670"/>
      <c r="CB32" s="693"/>
      <c r="CD32" s="680"/>
      <c r="CE32" s="681"/>
      <c r="CF32" s="654" t="s">
        <v>324</v>
      </c>
      <c r="CG32" s="655"/>
      <c r="CH32" s="655"/>
      <c r="CI32" s="655"/>
      <c r="CJ32" s="655"/>
      <c r="CK32" s="655"/>
      <c r="CL32" s="655"/>
      <c r="CM32" s="655"/>
      <c r="CN32" s="655"/>
      <c r="CO32" s="655"/>
      <c r="CP32" s="655"/>
      <c r="CQ32" s="656"/>
      <c r="CR32" s="657" t="s">
        <v>129</v>
      </c>
      <c r="CS32" s="658"/>
      <c r="CT32" s="658"/>
      <c r="CU32" s="658"/>
      <c r="CV32" s="658"/>
      <c r="CW32" s="658"/>
      <c r="CX32" s="658"/>
      <c r="CY32" s="659"/>
      <c r="CZ32" s="660" t="s">
        <v>250</v>
      </c>
      <c r="DA32" s="672"/>
      <c r="DB32" s="672"/>
      <c r="DC32" s="673"/>
      <c r="DD32" s="663" t="s">
        <v>129</v>
      </c>
      <c r="DE32" s="658"/>
      <c r="DF32" s="658"/>
      <c r="DG32" s="658"/>
      <c r="DH32" s="658"/>
      <c r="DI32" s="658"/>
      <c r="DJ32" s="658"/>
      <c r="DK32" s="659"/>
      <c r="DL32" s="663" t="s">
        <v>129</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228975</v>
      </c>
      <c r="S33" s="658"/>
      <c r="T33" s="658"/>
      <c r="U33" s="658"/>
      <c r="V33" s="658"/>
      <c r="W33" s="658"/>
      <c r="X33" s="658"/>
      <c r="Y33" s="659"/>
      <c r="Z33" s="695">
        <v>1.1000000000000001</v>
      </c>
      <c r="AA33" s="695"/>
      <c r="AB33" s="695"/>
      <c r="AC33" s="695"/>
      <c r="AD33" s="696">
        <v>25628</v>
      </c>
      <c r="AE33" s="696"/>
      <c r="AF33" s="696"/>
      <c r="AG33" s="696"/>
      <c r="AH33" s="696"/>
      <c r="AI33" s="696"/>
      <c r="AJ33" s="696"/>
      <c r="AK33" s="696"/>
      <c r="AL33" s="660">
        <v>0.2</v>
      </c>
      <c r="AM33" s="661"/>
      <c r="AN33" s="661"/>
      <c r="AO33" s="697"/>
      <c r="AP33" s="700"/>
      <c r="AQ33" s="701"/>
      <c r="AR33" s="701"/>
      <c r="AS33" s="701"/>
      <c r="AT33" s="727"/>
      <c r="AU33" s="219"/>
      <c r="AV33" s="219"/>
      <c r="AW33" s="219"/>
      <c r="AX33" s="638" t="s">
        <v>326</v>
      </c>
      <c r="AY33" s="639"/>
      <c r="AZ33" s="639"/>
      <c r="BA33" s="639"/>
      <c r="BB33" s="639"/>
      <c r="BC33" s="639"/>
      <c r="BD33" s="639"/>
      <c r="BE33" s="639"/>
      <c r="BF33" s="640"/>
      <c r="BG33" s="718">
        <v>98.2</v>
      </c>
      <c r="BH33" s="642"/>
      <c r="BI33" s="642"/>
      <c r="BJ33" s="642"/>
      <c r="BK33" s="642"/>
      <c r="BL33" s="642"/>
      <c r="BM33" s="688">
        <v>93.6</v>
      </c>
      <c r="BN33" s="642"/>
      <c r="BO33" s="642"/>
      <c r="BP33" s="642"/>
      <c r="BQ33" s="705"/>
      <c r="BR33" s="718">
        <v>98.2</v>
      </c>
      <c r="BS33" s="642"/>
      <c r="BT33" s="642"/>
      <c r="BU33" s="642"/>
      <c r="BV33" s="642"/>
      <c r="BW33" s="642"/>
      <c r="BX33" s="688">
        <v>93.5</v>
      </c>
      <c r="BY33" s="642"/>
      <c r="BZ33" s="642"/>
      <c r="CA33" s="642"/>
      <c r="CB33" s="705"/>
      <c r="CD33" s="654" t="s">
        <v>327</v>
      </c>
      <c r="CE33" s="655"/>
      <c r="CF33" s="655"/>
      <c r="CG33" s="655"/>
      <c r="CH33" s="655"/>
      <c r="CI33" s="655"/>
      <c r="CJ33" s="655"/>
      <c r="CK33" s="655"/>
      <c r="CL33" s="655"/>
      <c r="CM33" s="655"/>
      <c r="CN33" s="655"/>
      <c r="CO33" s="655"/>
      <c r="CP33" s="655"/>
      <c r="CQ33" s="656"/>
      <c r="CR33" s="657">
        <v>8561064</v>
      </c>
      <c r="CS33" s="670"/>
      <c r="CT33" s="670"/>
      <c r="CU33" s="670"/>
      <c r="CV33" s="670"/>
      <c r="CW33" s="670"/>
      <c r="CX33" s="670"/>
      <c r="CY33" s="671"/>
      <c r="CZ33" s="660">
        <v>42.4</v>
      </c>
      <c r="DA33" s="672"/>
      <c r="DB33" s="672"/>
      <c r="DC33" s="673"/>
      <c r="DD33" s="663">
        <v>6274830</v>
      </c>
      <c r="DE33" s="670"/>
      <c r="DF33" s="670"/>
      <c r="DG33" s="670"/>
      <c r="DH33" s="670"/>
      <c r="DI33" s="670"/>
      <c r="DJ33" s="670"/>
      <c r="DK33" s="671"/>
      <c r="DL33" s="663">
        <v>4773260</v>
      </c>
      <c r="DM33" s="670"/>
      <c r="DN33" s="670"/>
      <c r="DO33" s="670"/>
      <c r="DP33" s="670"/>
      <c r="DQ33" s="670"/>
      <c r="DR33" s="670"/>
      <c r="DS33" s="670"/>
      <c r="DT33" s="670"/>
      <c r="DU33" s="670"/>
      <c r="DV33" s="671"/>
      <c r="DW33" s="660">
        <v>39.799999999999997</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94396</v>
      </c>
      <c r="S34" s="658"/>
      <c r="T34" s="658"/>
      <c r="U34" s="658"/>
      <c r="V34" s="658"/>
      <c r="W34" s="658"/>
      <c r="X34" s="658"/>
      <c r="Y34" s="659"/>
      <c r="Z34" s="695">
        <v>0.4</v>
      </c>
      <c r="AA34" s="695"/>
      <c r="AB34" s="695"/>
      <c r="AC34" s="695"/>
      <c r="AD34" s="696" t="s">
        <v>250</v>
      </c>
      <c r="AE34" s="696"/>
      <c r="AF34" s="696"/>
      <c r="AG34" s="696"/>
      <c r="AH34" s="696"/>
      <c r="AI34" s="696"/>
      <c r="AJ34" s="696"/>
      <c r="AK34" s="696"/>
      <c r="AL34" s="660" t="s">
        <v>239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2637670</v>
      </c>
      <c r="CS34" s="658"/>
      <c r="CT34" s="658"/>
      <c r="CU34" s="658"/>
      <c r="CV34" s="658"/>
      <c r="CW34" s="658"/>
      <c r="CX34" s="658"/>
      <c r="CY34" s="659"/>
      <c r="CZ34" s="660">
        <v>13.1</v>
      </c>
      <c r="DA34" s="672"/>
      <c r="DB34" s="672"/>
      <c r="DC34" s="673"/>
      <c r="DD34" s="663">
        <v>1589725</v>
      </c>
      <c r="DE34" s="658"/>
      <c r="DF34" s="658"/>
      <c r="DG34" s="658"/>
      <c r="DH34" s="658"/>
      <c r="DI34" s="658"/>
      <c r="DJ34" s="658"/>
      <c r="DK34" s="659"/>
      <c r="DL34" s="663">
        <v>1381480</v>
      </c>
      <c r="DM34" s="658"/>
      <c r="DN34" s="658"/>
      <c r="DO34" s="658"/>
      <c r="DP34" s="658"/>
      <c r="DQ34" s="658"/>
      <c r="DR34" s="658"/>
      <c r="DS34" s="658"/>
      <c r="DT34" s="658"/>
      <c r="DU34" s="658"/>
      <c r="DV34" s="659"/>
      <c r="DW34" s="660">
        <v>11.5</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239137</v>
      </c>
      <c r="S35" s="658"/>
      <c r="T35" s="658"/>
      <c r="U35" s="658"/>
      <c r="V35" s="658"/>
      <c r="W35" s="658"/>
      <c r="X35" s="658"/>
      <c r="Y35" s="659"/>
      <c r="Z35" s="695">
        <v>1.1000000000000001</v>
      </c>
      <c r="AA35" s="695"/>
      <c r="AB35" s="695"/>
      <c r="AC35" s="695"/>
      <c r="AD35" s="696" t="s">
        <v>129</v>
      </c>
      <c r="AE35" s="696"/>
      <c r="AF35" s="696"/>
      <c r="AG35" s="696"/>
      <c r="AH35" s="696"/>
      <c r="AI35" s="696"/>
      <c r="AJ35" s="696"/>
      <c r="AK35" s="696"/>
      <c r="AL35" s="660" t="s">
        <v>250</v>
      </c>
      <c r="AM35" s="661"/>
      <c r="AN35" s="661"/>
      <c r="AO35" s="697"/>
      <c r="AP35" s="222"/>
      <c r="AQ35" s="715" t="s">
        <v>331</v>
      </c>
      <c r="AR35" s="716"/>
      <c r="AS35" s="716"/>
      <c r="AT35" s="716"/>
      <c r="AU35" s="716"/>
      <c r="AV35" s="716"/>
      <c r="AW35" s="716"/>
      <c r="AX35" s="716"/>
      <c r="AY35" s="716"/>
      <c r="AZ35" s="716"/>
      <c r="BA35" s="716"/>
      <c r="BB35" s="716"/>
      <c r="BC35" s="716"/>
      <c r="BD35" s="716"/>
      <c r="BE35" s="716"/>
      <c r="BF35" s="717"/>
      <c r="BG35" s="715" t="s">
        <v>332</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333</v>
      </c>
      <c r="CE35" s="655"/>
      <c r="CF35" s="655"/>
      <c r="CG35" s="655"/>
      <c r="CH35" s="655"/>
      <c r="CI35" s="655"/>
      <c r="CJ35" s="655"/>
      <c r="CK35" s="655"/>
      <c r="CL35" s="655"/>
      <c r="CM35" s="655"/>
      <c r="CN35" s="655"/>
      <c r="CO35" s="655"/>
      <c r="CP35" s="655"/>
      <c r="CQ35" s="656"/>
      <c r="CR35" s="657">
        <v>166085</v>
      </c>
      <c r="CS35" s="670"/>
      <c r="CT35" s="670"/>
      <c r="CU35" s="670"/>
      <c r="CV35" s="670"/>
      <c r="CW35" s="670"/>
      <c r="CX35" s="670"/>
      <c r="CY35" s="671"/>
      <c r="CZ35" s="660">
        <v>0.8</v>
      </c>
      <c r="DA35" s="672"/>
      <c r="DB35" s="672"/>
      <c r="DC35" s="673"/>
      <c r="DD35" s="663">
        <v>133951</v>
      </c>
      <c r="DE35" s="670"/>
      <c r="DF35" s="670"/>
      <c r="DG35" s="670"/>
      <c r="DH35" s="670"/>
      <c r="DI35" s="670"/>
      <c r="DJ35" s="670"/>
      <c r="DK35" s="671"/>
      <c r="DL35" s="663">
        <v>133951</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993956</v>
      </c>
      <c r="S36" s="658"/>
      <c r="T36" s="658"/>
      <c r="U36" s="658"/>
      <c r="V36" s="658"/>
      <c r="W36" s="658"/>
      <c r="X36" s="658"/>
      <c r="Y36" s="659"/>
      <c r="Z36" s="695">
        <v>4.7</v>
      </c>
      <c r="AA36" s="695"/>
      <c r="AB36" s="695"/>
      <c r="AC36" s="695"/>
      <c r="AD36" s="696" t="s">
        <v>239</v>
      </c>
      <c r="AE36" s="696"/>
      <c r="AF36" s="696"/>
      <c r="AG36" s="696"/>
      <c r="AH36" s="696"/>
      <c r="AI36" s="696"/>
      <c r="AJ36" s="696"/>
      <c r="AK36" s="696"/>
      <c r="AL36" s="660" t="s">
        <v>129</v>
      </c>
      <c r="AM36" s="661"/>
      <c r="AN36" s="661"/>
      <c r="AO36" s="697"/>
      <c r="AP36" s="222"/>
      <c r="AQ36" s="706" t="s">
        <v>335</v>
      </c>
      <c r="AR36" s="707"/>
      <c r="AS36" s="707"/>
      <c r="AT36" s="707"/>
      <c r="AU36" s="707"/>
      <c r="AV36" s="707"/>
      <c r="AW36" s="707"/>
      <c r="AX36" s="707"/>
      <c r="AY36" s="708"/>
      <c r="AZ36" s="709">
        <v>2219639</v>
      </c>
      <c r="BA36" s="710"/>
      <c r="BB36" s="710"/>
      <c r="BC36" s="710"/>
      <c r="BD36" s="710"/>
      <c r="BE36" s="710"/>
      <c r="BF36" s="711"/>
      <c r="BG36" s="712" t="s">
        <v>336</v>
      </c>
      <c r="BH36" s="713"/>
      <c r="BI36" s="713"/>
      <c r="BJ36" s="713"/>
      <c r="BK36" s="713"/>
      <c r="BL36" s="713"/>
      <c r="BM36" s="713"/>
      <c r="BN36" s="713"/>
      <c r="BO36" s="713"/>
      <c r="BP36" s="713"/>
      <c r="BQ36" s="713"/>
      <c r="BR36" s="713"/>
      <c r="BS36" s="713"/>
      <c r="BT36" s="713"/>
      <c r="BU36" s="714"/>
      <c r="BV36" s="709">
        <v>132688</v>
      </c>
      <c r="BW36" s="710"/>
      <c r="BX36" s="710"/>
      <c r="BY36" s="710"/>
      <c r="BZ36" s="710"/>
      <c r="CA36" s="710"/>
      <c r="CB36" s="711"/>
      <c r="CD36" s="654" t="s">
        <v>337</v>
      </c>
      <c r="CE36" s="655"/>
      <c r="CF36" s="655"/>
      <c r="CG36" s="655"/>
      <c r="CH36" s="655"/>
      <c r="CI36" s="655"/>
      <c r="CJ36" s="655"/>
      <c r="CK36" s="655"/>
      <c r="CL36" s="655"/>
      <c r="CM36" s="655"/>
      <c r="CN36" s="655"/>
      <c r="CO36" s="655"/>
      <c r="CP36" s="655"/>
      <c r="CQ36" s="656"/>
      <c r="CR36" s="657">
        <v>2788163</v>
      </c>
      <c r="CS36" s="658"/>
      <c r="CT36" s="658"/>
      <c r="CU36" s="658"/>
      <c r="CV36" s="658"/>
      <c r="CW36" s="658"/>
      <c r="CX36" s="658"/>
      <c r="CY36" s="659"/>
      <c r="CZ36" s="660">
        <v>13.8</v>
      </c>
      <c r="DA36" s="672"/>
      <c r="DB36" s="672"/>
      <c r="DC36" s="673"/>
      <c r="DD36" s="663">
        <v>2376336</v>
      </c>
      <c r="DE36" s="658"/>
      <c r="DF36" s="658"/>
      <c r="DG36" s="658"/>
      <c r="DH36" s="658"/>
      <c r="DI36" s="658"/>
      <c r="DJ36" s="658"/>
      <c r="DK36" s="659"/>
      <c r="DL36" s="663">
        <v>1756232</v>
      </c>
      <c r="DM36" s="658"/>
      <c r="DN36" s="658"/>
      <c r="DO36" s="658"/>
      <c r="DP36" s="658"/>
      <c r="DQ36" s="658"/>
      <c r="DR36" s="658"/>
      <c r="DS36" s="658"/>
      <c r="DT36" s="658"/>
      <c r="DU36" s="658"/>
      <c r="DV36" s="659"/>
      <c r="DW36" s="660">
        <v>14.6</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176283</v>
      </c>
      <c r="S37" s="658"/>
      <c r="T37" s="658"/>
      <c r="U37" s="658"/>
      <c r="V37" s="658"/>
      <c r="W37" s="658"/>
      <c r="X37" s="658"/>
      <c r="Y37" s="659"/>
      <c r="Z37" s="695">
        <v>0.8</v>
      </c>
      <c r="AA37" s="695"/>
      <c r="AB37" s="695"/>
      <c r="AC37" s="695"/>
      <c r="AD37" s="696">
        <v>41</v>
      </c>
      <c r="AE37" s="696"/>
      <c r="AF37" s="696"/>
      <c r="AG37" s="696"/>
      <c r="AH37" s="696"/>
      <c r="AI37" s="696"/>
      <c r="AJ37" s="696"/>
      <c r="AK37" s="696"/>
      <c r="AL37" s="660">
        <v>0</v>
      </c>
      <c r="AM37" s="661"/>
      <c r="AN37" s="661"/>
      <c r="AO37" s="697"/>
      <c r="AQ37" s="690" t="s">
        <v>339</v>
      </c>
      <c r="AR37" s="691"/>
      <c r="AS37" s="691"/>
      <c r="AT37" s="691"/>
      <c r="AU37" s="691"/>
      <c r="AV37" s="691"/>
      <c r="AW37" s="691"/>
      <c r="AX37" s="691"/>
      <c r="AY37" s="692"/>
      <c r="AZ37" s="657">
        <v>225471</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64322</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1344906</v>
      </c>
      <c r="CS37" s="670"/>
      <c r="CT37" s="670"/>
      <c r="CU37" s="670"/>
      <c r="CV37" s="670"/>
      <c r="CW37" s="670"/>
      <c r="CX37" s="670"/>
      <c r="CY37" s="671"/>
      <c r="CZ37" s="660">
        <v>6.7</v>
      </c>
      <c r="DA37" s="672"/>
      <c r="DB37" s="672"/>
      <c r="DC37" s="673"/>
      <c r="DD37" s="663">
        <v>1319557</v>
      </c>
      <c r="DE37" s="670"/>
      <c r="DF37" s="670"/>
      <c r="DG37" s="670"/>
      <c r="DH37" s="670"/>
      <c r="DI37" s="670"/>
      <c r="DJ37" s="670"/>
      <c r="DK37" s="671"/>
      <c r="DL37" s="663">
        <v>1265580</v>
      </c>
      <c r="DM37" s="670"/>
      <c r="DN37" s="670"/>
      <c r="DO37" s="670"/>
      <c r="DP37" s="670"/>
      <c r="DQ37" s="670"/>
      <c r="DR37" s="670"/>
      <c r="DS37" s="670"/>
      <c r="DT37" s="670"/>
      <c r="DU37" s="670"/>
      <c r="DV37" s="671"/>
      <c r="DW37" s="660">
        <v>10.6</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1145800</v>
      </c>
      <c r="S38" s="658"/>
      <c r="T38" s="658"/>
      <c r="U38" s="658"/>
      <c r="V38" s="658"/>
      <c r="W38" s="658"/>
      <c r="X38" s="658"/>
      <c r="Y38" s="659"/>
      <c r="Z38" s="695">
        <v>5.4</v>
      </c>
      <c r="AA38" s="695"/>
      <c r="AB38" s="695"/>
      <c r="AC38" s="695"/>
      <c r="AD38" s="696" t="s">
        <v>250</v>
      </c>
      <c r="AE38" s="696"/>
      <c r="AF38" s="696"/>
      <c r="AG38" s="696"/>
      <c r="AH38" s="696"/>
      <c r="AI38" s="696"/>
      <c r="AJ38" s="696"/>
      <c r="AK38" s="696"/>
      <c r="AL38" s="660" t="s">
        <v>129</v>
      </c>
      <c r="AM38" s="661"/>
      <c r="AN38" s="661"/>
      <c r="AO38" s="697"/>
      <c r="AQ38" s="690" t="s">
        <v>343</v>
      </c>
      <c r="AR38" s="691"/>
      <c r="AS38" s="691"/>
      <c r="AT38" s="691"/>
      <c r="AU38" s="691"/>
      <c r="AV38" s="691"/>
      <c r="AW38" s="691"/>
      <c r="AX38" s="691"/>
      <c r="AY38" s="692"/>
      <c r="AZ38" s="657">
        <v>110055</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5087</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1994168</v>
      </c>
      <c r="CS38" s="658"/>
      <c r="CT38" s="658"/>
      <c r="CU38" s="658"/>
      <c r="CV38" s="658"/>
      <c r="CW38" s="658"/>
      <c r="CX38" s="658"/>
      <c r="CY38" s="659"/>
      <c r="CZ38" s="660">
        <v>9.9</v>
      </c>
      <c r="DA38" s="672"/>
      <c r="DB38" s="672"/>
      <c r="DC38" s="673"/>
      <c r="DD38" s="663">
        <v>1609275</v>
      </c>
      <c r="DE38" s="658"/>
      <c r="DF38" s="658"/>
      <c r="DG38" s="658"/>
      <c r="DH38" s="658"/>
      <c r="DI38" s="658"/>
      <c r="DJ38" s="658"/>
      <c r="DK38" s="659"/>
      <c r="DL38" s="663">
        <v>1501597</v>
      </c>
      <c r="DM38" s="658"/>
      <c r="DN38" s="658"/>
      <c r="DO38" s="658"/>
      <c r="DP38" s="658"/>
      <c r="DQ38" s="658"/>
      <c r="DR38" s="658"/>
      <c r="DS38" s="658"/>
      <c r="DT38" s="658"/>
      <c r="DU38" s="658"/>
      <c r="DV38" s="659"/>
      <c r="DW38" s="660">
        <v>12.5</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250</v>
      </c>
      <c r="AA39" s="695"/>
      <c r="AB39" s="695"/>
      <c r="AC39" s="695"/>
      <c r="AD39" s="696" t="s">
        <v>129</v>
      </c>
      <c r="AE39" s="696"/>
      <c r="AF39" s="696"/>
      <c r="AG39" s="696"/>
      <c r="AH39" s="696"/>
      <c r="AI39" s="696"/>
      <c r="AJ39" s="696"/>
      <c r="AK39" s="696"/>
      <c r="AL39" s="660" t="s">
        <v>129</v>
      </c>
      <c r="AM39" s="661"/>
      <c r="AN39" s="661"/>
      <c r="AO39" s="697"/>
      <c r="AQ39" s="690" t="s">
        <v>347</v>
      </c>
      <c r="AR39" s="691"/>
      <c r="AS39" s="691"/>
      <c r="AT39" s="691"/>
      <c r="AU39" s="691"/>
      <c r="AV39" s="691"/>
      <c r="AW39" s="691"/>
      <c r="AX39" s="691"/>
      <c r="AY39" s="692"/>
      <c r="AZ39" s="657" t="s">
        <v>250</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7950</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817798</v>
      </c>
      <c r="CS39" s="670"/>
      <c r="CT39" s="670"/>
      <c r="CU39" s="670"/>
      <c r="CV39" s="670"/>
      <c r="CW39" s="670"/>
      <c r="CX39" s="670"/>
      <c r="CY39" s="671"/>
      <c r="CZ39" s="660">
        <v>4</v>
      </c>
      <c r="DA39" s="672"/>
      <c r="DB39" s="672"/>
      <c r="DC39" s="673"/>
      <c r="DD39" s="663">
        <v>564463</v>
      </c>
      <c r="DE39" s="670"/>
      <c r="DF39" s="670"/>
      <c r="DG39" s="670"/>
      <c r="DH39" s="670"/>
      <c r="DI39" s="670"/>
      <c r="DJ39" s="670"/>
      <c r="DK39" s="671"/>
      <c r="DL39" s="663" t="s">
        <v>129</v>
      </c>
      <c r="DM39" s="670"/>
      <c r="DN39" s="670"/>
      <c r="DO39" s="670"/>
      <c r="DP39" s="670"/>
      <c r="DQ39" s="670"/>
      <c r="DR39" s="670"/>
      <c r="DS39" s="670"/>
      <c r="DT39" s="670"/>
      <c r="DU39" s="670"/>
      <c r="DV39" s="671"/>
      <c r="DW39" s="660" t="s">
        <v>250</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134400</v>
      </c>
      <c r="S40" s="658"/>
      <c r="T40" s="658"/>
      <c r="U40" s="658"/>
      <c r="V40" s="658"/>
      <c r="W40" s="658"/>
      <c r="X40" s="658"/>
      <c r="Y40" s="659"/>
      <c r="Z40" s="695">
        <v>0.6</v>
      </c>
      <c r="AA40" s="695"/>
      <c r="AB40" s="695"/>
      <c r="AC40" s="695"/>
      <c r="AD40" s="696" t="s">
        <v>129</v>
      </c>
      <c r="AE40" s="696"/>
      <c r="AF40" s="696"/>
      <c r="AG40" s="696"/>
      <c r="AH40" s="696"/>
      <c r="AI40" s="696"/>
      <c r="AJ40" s="696"/>
      <c r="AK40" s="696"/>
      <c r="AL40" s="660" t="s">
        <v>239</v>
      </c>
      <c r="AM40" s="661"/>
      <c r="AN40" s="661"/>
      <c r="AO40" s="697"/>
      <c r="AQ40" s="690" t="s">
        <v>351</v>
      </c>
      <c r="AR40" s="691"/>
      <c r="AS40" s="691"/>
      <c r="AT40" s="691"/>
      <c r="AU40" s="691"/>
      <c r="AV40" s="691"/>
      <c r="AW40" s="691"/>
      <c r="AX40" s="691"/>
      <c r="AY40" s="692"/>
      <c r="AZ40" s="657" t="s">
        <v>129</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79</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157180</v>
      </c>
      <c r="CS40" s="658"/>
      <c r="CT40" s="658"/>
      <c r="CU40" s="658"/>
      <c r="CV40" s="658"/>
      <c r="CW40" s="658"/>
      <c r="CX40" s="658"/>
      <c r="CY40" s="659"/>
      <c r="CZ40" s="660">
        <v>0.8</v>
      </c>
      <c r="DA40" s="672"/>
      <c r="DB40" s="672"/>
      <c r="DC40" s="673"/>
      <c r="DD40" s="663">
        <v>1080</v>
      </c>
      <c r="DE40" s="658"/>
      <c r="DF40" s="658"/>
      <c r="DG40" s="658"/>
      <c r="DH40" s="658"/>
      <c r="DI40" s="658"/>
      <c r="DJ40" s="658"/>
      <c r="DK40" s="659"/>
      <c r="DL40" s="663" t="s">
        <v>250</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21147835</v>
      </c>
      <c r="S41" s="682"/>
      <c r="T41" s="682"/>
      <c r="U41" s="682"/>
      <c r="V41" s="682"/>
      <c r="W41" s="682"/>
      <c r="X41" s="682"/>
      <c r="Y41" s="685"/>
      <c r="Z41" s="686">
        <v>100</v>
      </c>
      <c r="AA41" s="686"/>
      <c r="AB41" s="686"/>
      <c r="AC41" s="686"/>
      <c r="AD41" s="687">
        <v>11857764</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417760</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129</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129</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1466353</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425</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1557361</v>
      </c>
      <c r="CS42" s="670"/>
      <c r="CT42" s="670"/>
      <c r="CU42" s="670"/>
      <c r="CV42" s="670"/>
      <c r="CW42" s="670"/>
      <c r="CX42" s="670"/>
      <c r="CY42" s="671"/>
      <c r="CZ42" s="660">
        <v>7.7</v>
      </c>
      <c r="DA42" s="672"/>
      <c r="DB42" s="672"/>
      <c r="DC42" s="673"/>
      <c r="DD42" s="663">
        <v>514045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28532</v>
      </c>
      <c r="CS43" s="670"/>
      <c r="CT43" s="670"/>
      <c r="CU43" s="670"/>
      <c r="CV43" s="670"/>
      <c r="CW43" s="670"/>
      <c r="CX43" s="670"/>
      <c r="CY43" s="671"/>
      <c r="CZ43" s="660">
        <v>0.1</v>
      </c>
      <c r="DA43" s="672"/>
      <c r="DB43" s="672"/>
      <c r="DC43" s="673"/>
      <c r="DD43" s="663">
        <v>28532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1549472</v>
      </c>
      <c r="CS44" s="658"/>
      <c r="CT44" s="658"/>
      <c r="CU44" s="658"/>
      <c r="CV44" s="658"/>
      <c r="CW44" s="658"/>
      <c r="CX44" s="658"/>
      <c r="CY44" s="659"/>
      <c r="CZ44" s="660">
        <v>7.7</v>
      </c>
      <c r="DA44" s="661"/>
      <c r="DB44" s="661"/>
      <c r="DC44" s="662"/>
      <c r="DD44" s="663">
        <v>512019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378485</v>
      </c>
      <c r="CS45" s="670"/>
      <c r="CT45" s="670"/>
      <c r="CU45" s="670"/>
      <c r="CV45" s="670"/>
      <c r="CW45" s="670"/>
      <c r="CX45" s="670"/>
      <c r="CY45" s="671"/>
      <c r="CZ45" s="660">
        <v>1.9</v>
      </c>
      <c r="DA45" s="672"/>
      <c r="DB45" s="672"/>
      <c r="DC45" s="673"/>
      <c r="DD45" s="663">
        <v>71463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1079562</v>
      </c>
      <c r="CS46" s="658"/>
      <c r="CT46" s="658"/>
      <c r="CU46" s="658"/>
      <c r="CV46" s="658"/>
      <c r="CW46" s="658"/>
      <c r="CX46" s="658"/>
      <c r="CY46" s="659"/>
      <c r="CZ46" s="660">
        <v>5.3</v>
      </c>
      <c r="DA46" s="661"/>
      <c r="DB46" s="661"/>
      <c r="DC46" s="662"/>
      <c r="DD46" s="663">
        <v>405231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v>7889</v>
      </c>
      <c r="CS47" s="670"/>
      <c r="CT47" s="670"/>
      <c r="CU47" s="670"/>
      <c r="CV47" s="670"/>
      <c r="CW47" s="670"/>
      <c r="CX47" s="670"/>
      <c r="CY47" s="671"/>
      <c r="CZ47" s="660">
        <v>0</v>
      </c>
      <c r="DA47" s="672"/>
      <c r="DB47" s="672"/>
      <c r="DC47" s="673"/>
      <c r="DD47" s="663">
        <v>2026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279</v>
      </c>
      <c r="CS48" s="658"/>
      <c r="CT48" s="658"/>
      <c r="CU48" s="658"/>
      <c r="CV48" s="658"/>
      <c r="CW48" s="658"/>
      <c r="CX48" s="658"/>
      <c r="CY48" s="659"/>
      <c r="CZ48" s="660" t="s">
        <v>279</v>
      </c>
      <c r="DA48" s="661"/>
      <c r="DB48" s="661"/>
      <c r="DC48" s="662"/>
      <c r="DD48" s="663" t="s">
        <v>279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371</v>
      </c>
      <c r="CE49" s="639"/>
      <c r="CF49" s="639"/>
      <c r="CG49" s="639"/>
      <c r="CH49" s="639"/>
      <c r="CI49" s="639"/>
      <c r="CJ49" s="639"/>
      <c r="CK49" s="639"/>
      <c r="CL49" s="639"/>
      <c r="CM49" s="639"/>
      <c r="CN49" s="639"/>
      <c r="CO49" s="639"/>
      <c r="CP49" s="639"/>
      <c r="CQ49" s="640"/>
      <c r="CR49" s="641">
        <v>20195422</v>
      </c>
      <c r="CS49" s="642"/>
      <c r="CT49" s="642"/>
      <c r="CU49" s="642"/>
      <c r="CV49" s="642"/>
      <c r="CW49" s="642"/>
      <c r="CX49" s="642"/>
      <c r="CY49" s="643"/>
      <c r="CZ49" s="644">
        <v>100</v>
      </c>
      <c r="DA49" s="645"/>
      <c r="DB49" s="645"/>
      <c r="DC49" s="646"/>
      <c r="DD49" s="647">
        <v>13670971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cRCvc0dHyfQkXWZ3HJWCjX5PgNtMVdkY+G7yiCyCnKYqZIsTSJwmxJ4JNaWSnORvhr+GSm0ddrMIMCx6fphkQ==" saltValue="Vh2wI+4K9vmv6NIw5V88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A58" sqref="AA58:AE5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394</v>
      </c>
      <c r="C7" s="1084"/>
      <c r="D7" s="1084"/>
      <c r="E7" s="1084"/>
      <c r="F7" s="1084"/>
      <c r="G7" s="1084"/>
      <c r="H7" s="1084"/>
      <c r="I7" s="1084"/>
      <c r="J7" s="1084"/>
      <c r="K7" s="1084"/>
      <c r="L7" s="1084"/>
      <c r="M7" s="1084"/>
      <c r="N7" s="1084"/>
      <c r="O7" s="1084"/>
      <c r="P7" s="1085"/>
      <c r="Q7" s="1138">
        <v>21164</v>
      </c>
      <c r="R7" s="1139"/>
      <c r="S7" s="1139"/>
      <c r="T7" s="1139"/>
      <c r="U7" s="1139"/>
      <c r="V7" s="1139">
        <v>20211</v>
      </c>
      <c r="W7" s="1139"/>
      <c r="X7" s="1139"/>
      <c r="Y7" s="1139"/>
      <c r="Z7" s="1139"/>
      <c r="AA7" s="1139">
        <v>952</v>
      </c>
      <c r="AB7" s="1139"/>
      <c r="AC7" s="1139"/>
      <c r="AD7" s="1139"/>
      <c r="AE7" s="1140"/>
      <c r="AF7" s="1141">
        <v>809</v>
      </c>
      <c r="AG7" s="1142"/>
      <c r="AH7" s="1142"/>
      <c r="AI7" s="1142"/>
      <c r="AJ7" s="1143"/>
      <c r="AK7" s="1144">
        <v>239</v>
      </c>
      <c r="AL7" s="1145"/>
      <c r="AM7" s="1145"/>
      <c r="AN7" s="1145"/>
      <c r="AO7" s="1145"/>
      <c r="AP7" s="1145">
        <v>18921</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600</v>
      </c>
      <c r="BT7" s="1136"/>
      <c r="BU7" s="1136"/>
      <c r="BV7" s="1136"/>
      <c r="BW7" s="1136"/>
      <c r="BX7" s="1136"/>
      <c r="BY7" s="1136"/>
      <c r="BZ7" s="1136"/>
      <c r="CA7" s="1136"/>
      <c r="CB7" s="1136"/>
      <c r="CC7" s="1136"/>
      <c r="CD7" s="1136"/>
      <c r="CE7" s="1136"/>
      <c r="CF7" s="1136"/>
      <c r="CG7" s="1148"/>
      <c r="CH7" s="1132">
        <v>-9</v>
      </c>
      <c r="CI7" s="1133"/>
      <c r="CJ7" s="1133"/>
      <c r="CK7" s="1133"/>
      <c r="CL7" s="1134"/>
      <c r="CM7" s="1132">
        <v>208</v>
      </c>
      <c r="CN7" s="1133"/>
      <c r="CO7" s="1133"/>
      <c r="CP7" s="1133"/>
      <c r="CQ7" s="1134"/>
      <c r="CR7" s="1132">
        <v>20</v>
      </c>
      <c r="CS7" s="1133"/>
      <c r="CT7" s="1133"/>
      <c r="CU7" s="1133"/>
      <c r="CV7" s="1134"/>
      <c r="CW7" s="1132" t="s">
        <v>523</v>
      </c>
      <c r="CX7" s="1133"/>
      <c r="CY7" s="1133"/>
      <c r="CZ7" s="1133"/>
      <c r="DA7" s="1134"/>
      <c r="DB7" s="1132" t="s">
        <v>523</v>
      </c>
      <c r="DC7" s="1133"/>
      <c r="DD7" s="1133"/>
      <c r="DE7" s="1133"/>
      <c r="DF7" s="1134"/>
      <c r="DG7" s="1132" t="s">
        <v>523</v>
      </c>
      <c r="DH7" s="1133"/>
      <c r="DI7" s="1133"/>
      <c r="DJ7" s="1133"/>
      <c r="DK7" s="1134"/>
      <c r="DL7" s="1132" t="s">
        <v>523</v>
      </c>
      <c r="DM7" s="1133"/>
      <c r="DN7" s="1133"/>
      <c r="DO7" s="1133"/>
      <c r="DP7" s="1134"/>
      <c r="DQ7" s="1132" t="s">
        <v>523</v>
      </c>
      <c r="DR7" s="1133"/>
      <c r="DS7" s="1133"/>
      <c r="DT7" s="1133"/>
      <c r="DU7" s="1134"/>
      <c r="DV7" s="1135"/>
      <c r="DW7" s="1136"/>
      <c r="DX7" s="1136"/>
      <c r="DY7" s="1136"/>
      <c r="DZ7" s="1137"/>
      <c r="EA7" s="234"/>
    </row>
    <row r="8" spans="1:131" s="235" customFormat="1" ht="26.25" customHeight="1" x14ac:dyDescent="0.15">
      <c r="A8" s="238">
        <v>2</v>
      </c>
      <c r="B8" s="1066" t="s">
        <v>395</v>
      </c>
      <c r="C8" s="1067"/>
      <c r="D8" s="1067"/>
      <c r="E8" s="1067"/>
      <c r="F8" s="1067"/>
      <c r="G8" s="1067"/>
      <c r="H8" s="1067"/>
      <c r="I8" s="1067"/>
      <c r="J8" s="1067"/>
      <c r="K8" s="1067"/>
      <c r="L8" s="1067"/>
      <c r="M8" s="1067"/>
      <c r="N8" s="1067"/>
      <c r="O8" s="1067"/>
      <c r="P8" s="1068"/>
      <c r="Q8" s="1074">
        <v>1</v>
      </c>
      <c r="R8" s="1075"/>
      <c r="S8" s="1075"/>
      <c r="T8" s="1075"/>
      <c r="U8" s="1075"/>
      <c r="V8" s="1075">
        <v>1</v>
      </c>
      <c r="W8" s="1075"/>
      <c r="X8" s="1075"/>
      <c r="Y8" s="1075"/>
      <c r="Z8" s="1075"/>
      <c r="AA8" s="1075">
        <v>0</v>
      </c>
      <c r="AB8" s="1075"/>
      <c r="AC8" s="1075"/>
      <c r="AD8" s="1075"/>
      <c r="AE8" s="1076"/>
      <c r="AF8" s="1071">
        <v>0</v>
      </c>
      <c r="AG8" s="1072"/>
      <c r="AH8" s="1072"/>
      <c r="AI8" s="1072"/>
      <c r="AJ8" s="1073"/>
      <c r="AK8" s="1116">
        <v>0</v>
      </c>
      <c r="AL8" s="1117"/>
      <c r="AM8" s="1117"/>
      <c r="AN8" s="1117"/>
      <c r="AO8" s="1117"/>
      <c r="AP8" s="1117">
        <v>0</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21164</v>
      </c>
      <c r="R23" s="1097"/>
      <c r="S23" s="1097"/>
      <c r="T23" s="1097"/>
      <c r="U23" s="1097"/>
      <c r="V23" s="1097">
        <v>20212</v>
      </c>
      <c r="W23" s="1097"/>
      <c r="X23" s="1097"/>
      <c r="Y23" s="1097"/>
      <c r="Z23" s="1097"/>
      <c r="AA23" s="1097">
        <v>952</v>
      </c>
      <c r="AB23" s="1097"/>
      <c r="AC23" s="1097"/>
      <c r="AD23" s="1097"/>
      <c r="AE23" s="1104"/>
      <c r="AF23" s="1105">
        <v>809</v>
      </c>
      <c r="AG23" s="1097"/>
      <c r="AH23" s="1097"/>
      <c r="AI23" s="1097"/>
      <c r="AJ23" s="1106"/>
      <c r="AK23" s="1107"/>
      <c r="AL23" s="1108"/>
      <c r="AM23" s="1108"/>
      <c r="AN23" s="1108"/>
      <c r="AO23" s="1108"/>
      <c r="AP23" s="1097">
        <v>18921</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4682</v>
      </c>
      <c r="R28" s="1087"/>
      <c r="S28" s="1087"/>
      <c r="T28" s="1087"/>
      <c r="U28" s="1087"/>
      <c r="V28" s="1087">
        <v>4549</v>
      </c>
      <c r="W28" s="1087"/>
      <c r="X28" s="1087"/>
      <c r="Y28" s="1087"/>
      <c r="Z28" s="1087"/>
      <c r="AA28" s="1087">
        <v>133</v>
      </c>
      <c r="AB28" s="1087"/>
      <c r="AC28" s="1087"/>
      <c r="AD28" s="1087"/>
      <c r="AE28" s="1088"/>
      <c r="AF28" s="1089">
        <v>133</v>
      </c>
      <c r="AG28" s="1087"/>
      <c r="AH28" s="1087"/>
      <c r="AI28" s="1087"/>
      <c r="AJ28" s="1090"/>
      <c r="AK28" s="1078"/>
      <c r="AL28" s="1079"/>
      <c r="AM28" s="1079"/>
      <c r="AN28" s="1079"/>
      <c r="AO28" s="1079"/>
      <c r="AP28" s="1079" t="s">
        <v>523</v>
      </c>
      <c r="AQ28" s="1079"/>
      <c r="AR28" s="1079"/>
      <c r="AS28" s="1079"/>
      <c r="AT28" s="1079"/>
      <c r="AU28" s="1079" t="s">
        <v>523</v>
      </c>
      <c r="AV28" s="1079"/>
      <c r="AW28" s="1079"/>
      <c r="AX28" s="1079"/>
      <c r="AY28" s="1079"/>
      <c r="AZ28" s="1080" t="s">
        <v>523</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4569</v>
      </c>
      <c r="R29" s="1075"/>
      <c r="S29" s="1075"/>
      <c r="T29" s="1075"/>
      <c r="U29" s="1075"/>
      <c r="V29" s="1075">
        <v>4380</v>
      </c>
      <c r="W29" s="1075"/>
      <c r="X29" s="1075"/>
      <c r="Y29" s="1075"/>
      <c r="Z29" s="1075"/>
      <c r="AA29" s="1075">
        <v>189</v>
      </c>
      <c r="AB29" s="1075"/>
      <c r="AC29" s="1075"/>
      <c r="AD29" s="1075"/>
      <c r="AE29" s="1076"/>
      <c r="AF29" s="1071">
        <v>189</v>
      </c>
      <c r="AG29" s="1072"/>
      <c r="AH29" s="1072"/>
      <c r="AI29" s="1072"/>
      <c r="AJ29" s="1073"/>
      <c r="AK29" s="1016">
        <v>719</v>
      </c>
      <c r="AL29" s="1007"/>
      <c r="AM29" s="1007"/>
      <c r="AN29" s="1007"/>
      <c r="AO29" s="1007"/>
      <c r="AP29" s="1007" t="s">
        <v>523</v>
      </c>
      <c r="AQ29" s="1007"/>
      <c r="AR29" s="1007"/>
      <c r="AS29" s="1007"/>
      <c r="AT29" s="1007"/>
      <c r="AU29" s="1007" t="s">
        <v>523</v>
      </c>
      <c r="AV29" s="1007"/>
      <c r="AW29" s="1007"/>
      <c r="AX29" s="1007"/>
      <c r="AY29" s="1007"/>
      <c r="AZ29" s="1077" t="s">
        <v>523</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559</v>
      </c>
      <c r="R30" s="1075"/>
      <c r="S30" s="1075"/>
      <c r="T30" s="1075"/>
      <c r="U30" s="1075"/>
      <c r="V30" s="1075">
        <v>548</v>
      </c>
      <c r="W30" s="1075"/>
      <c r="X30" s="1075"/>
      <c r="Y30" s="1075"/>
      <c r="Z30" s="1075"/>
      <c r="AA30" s="1075">
        <v>11</v>
      </c>
      <c r="AB30" s="1075"/>
      <c r="AC30" s="1075"/>
      <c r="AD30" s="1075"/>
      <c r="AE30" s="1076"/>
      <c r="AF30" s="1071">
        <v>11</v>
      </c>
      <c r="AG30" s="1072"/>
      <c r="AH30" s="1072"/>
      <c r="AI30" s="1072"/>
      <c r="AJ30" s="1073"/>
      <c r="AK30" s="1016">
        <v>192</v>
      </c>
      <c r="AL30" s="1007"/>
      <c r="AM30" s="1007"/>
      <c r="AN30" s="1007"/>
      <c r="AO30" s="1007"/>
      <c r="AP30" s="1007" t="s">
        <v>523</v>
      </c>
      <c r="AQ30" s="1007"/>
      <c r="AR30" s="1007"/>
      <c r="AS30" s="1007"/>
      <c r="AT30" s="1007"/>
      <c r="AU30" s="1007" t="s">
        <v>523</v>
      </c>
      <c r="AV30" s="1007"/>
      <c r="AW30" s="1007"/>
      <c r="AX30" s="1007"/>
      <c r="AY30" s="1007"/>
      <c r="AZ30" s="1077" t="s">
        <v>523</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637</v>
      </c>
      <c r="R31" s="1075"/>
      <c r="S31" s="1075"/>
      <c r="T31" s="1075"/>
      <c r="U31" s="1075"/>
      <c r="V31" s="1075">
        <v>581</v>
      </c>
      <c r="W31" s="1075"/>
      <c r="X31" s="1075"/>
      <c r="Y31" s="1075"/>
      <c r="Z31" s="1075"/>
      <c r="AA31" s="1075">
        <v>56</v>
      </c>
      <c r="AB31" s="1075"/>
      <c r="AC31" s="1075"/>
      <c r="AD31" s="1075"/>
      <c r="AE31" s="1076"/>
      <c r="AF31" s="1071">
        <v>1971</v>
      </c>
      <c r="AG31" s="1072"/>
      <c r="AH31" s="1072"/>
      <c r="AI31" s="1072"/>
      <c r="AJ31" s="1073"/>
      <c r="AK31" s="1016">
        <v>162</v>
      </c>
      <c r="AL31" s="1007"/>
      <c r="AM31" s="1007"/>
      <c r="AN31" s="1007"/>
      <c r="AO31" s="1007"/>
      <c r="AP31" s="1007">
        <v>2129</v>
      </c>
      <c r="AQ31" s="1007"/>
      <c r="AR31" s="1007"/>
      <c r="AS31" s="1007"/>
      <c r="AT31" s="1007"/>
      <c r="AU31" s="1007">
        <v>119</v>
      </c>
      <c r="AV31" s="1007"/>
      <c r="AW31" s="1007"/>
      <c r="AX31" s="1007"/>
      <c r="AY31" s="1007"/>
      <c r="AZ31" s="1077" t="s">
        <v>523</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144</v>
      </c>
      <c r="R32" s="1075"/>
      <c r="S32" s="1075"/>
      <c r="T32" s="1075"/>
      <c r="U32" s="1075"/>
      <c r="V32" s="1075">
        <v>143</v>
      </c>
      <c r="W32" s="1075"/>
      <c r="X32" s="1075"/>
      <c r="Y32" s="1075"/>
      <c r="Z32" s="1075"/>
      <c r="AA32" s="1075">
        <v>1</v>
      </c>
      <c r="AB32" s="1075"/>
      <c r="AC32" s="1075"/>
      <c r="AD32" s="1075"/>
      <c r="AE32" s="1076"/>
      <c r="AF32" s="1071">
        <v>1</v>
      </c>
      <c r="AG32" s="1072"/>
      <c r="AH32" s="1072"/>
      <c r="AI32" s="1072"/>
      <c r="AJ32" s="1073"/>
      <c r="AK32" s="1016">
        <v>110</v>
      </c>
      <c r="AL32" s="1007"/>
      <c r="AM32" s="1007"/>
      <c r="AN32" s="1007"/>
      <c r="AO32" s="1007"/>
      <c r="AP32" s="1007">
        <v>317</v>
      </c>
      <c r="AQ32" s="1007"/>
      <c r="AR32" s="1007"/>
      <c r="AS32" s="1007"/>
      <c r="AT32" s="1007"/>
      <c r="AU32" s="1007">
        <v>310</v>
      </c>
      <c r="AV32" s="1007"/>
      <c r="AW32" s="1007"/>
      <c r="AX32" s="1007"/>
      <c r="AY32" s="1007"/>
      <c r="AZ32" s="1077" t="s">
        <v>523</v>
      </c>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2305</v>
      </c>
      <c r="AG63" s="995"/>
      <c r="AH63" s="995"/>
      <c r="AI63" s="995"/>
      <c r="AJ63" s="1058"/>
      <c r="AK63" s="1059"/>
      <c r="AL63" s="999"/>
      <c r="AM63" s="999"/>
      <c r="AN63" s="999"/>
      <c r="AO63" s="999"/>
      <c r="AP63" s="995">
        <v>2446</v>
      </c>
      <c r="AQ63" s="995"/>
      <c r="AR63" s="995"/>
      <c r="AS63" s="995"/>
      <c r="AT63" s="995"/>
      <c r="AU63" s="995">
        <v>429</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423</v>
      </c>
      <c r="W66" s="1038"/>
      <c r="X66" s="1038"/>
      <c r="Y66" s="1038"/>
      <c r="Z66" s="1039"/>
      <c r="AA66" s="1037" t="s">
        <v>404</v>
      </c>
      <c r="AB66" s="1038"/>
      <c r="AC66" s="1038"/>
      <c r="AD66" s="1038"/>
      <c r="AE66" s="1039"/>
      <c r="AF66" s="1043" t="s">
        <v>405</v>
      </c>
      <c r="AG66" s="1044"/>
      <c r="AH66" s="1044"/>
      <c r="AI66" s="1044"/>
      <c r="AJ66" s="1045"/>
      <c r="AK66" s="1037" t="s">
        <v>424</v>
      </c>
      <c r="AL66" s="1032"/>
      <c r="AM66" s="1032"/>
      <c r="AN66" s="1032"/>
      <c r="AO66" s="1033"/>
      <c r="AP66" s="1037" t="s">
        <v>407</v>
      </c>
      <c r="AQ66" s="1038"/>
      <c r="AR66" s="1038"/>
      <c r="AS66" s="1038"/>
      <c r="AT66" s="1039"/>
      <c r="AU66" s="1037" t="s">
        <v>425</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589</v>
      </c>
      <c r="C68" s="1022"/>
      <c r="D68" s="1022"/>
      <c r="E68" s="1022"/>
      <c r="F68" s="1022"/>
      <c r="G68" s="1022"/>
      <c r="H68" s="1022"/>
      <c r="I68" s="1022"/>
      <c r="J68" s="1022"/>
      <c r="K68" s="1022"/>
      <c r="L68" s="1022"/>
      <c r="M68" s="1022"/>
      <c r="N68" s="1022"/>
      <c r="O68" s="1022"/>
      <c r="P68" s="1023"/>
      <c r="Q68" s="1024">
        <v>81</v>
      </c>
      <c r="R68" s="1018"/>
      <c r="S68" s="1018"/>
      <c r="T68" s="1018"/>
      <c r="U68" s="1018"/>
      <c r="V68" s="1018">
        <v>73</v>
      </c>
      <c r="W68" s="1018"/>
      <c r="X68" s="1018"/>
      <c r="Y68" s="1018"/>
      <c r="Z68" s="1018"/>
      <c r="AA68" s="1018">
        <v>8</v>
      </c>
      <c r="AB68" s="1018"/>
      <c r="AC68" s="1018"/>
      <c r="AD68" s="1018"/>
      <c r="AE68" s="1018"/>
      <c r="AF68" s="1018">
        <v>8</v>
      </c>
      <c r="AG68" s="1018"/>
      <c r="AH68" s="1018"/>
      <c r="AI68" s="1018"/>
      <c r="AJ68" s="1018"/>
      <c r="AK68" s="1018" t="s">
        <v>523</v>
      </c>
      <c r="AL68" s="1018"/>
      <c r="AM68" s="1018"/>
      <c r="AN68" s="1018"/>
      <c r="AO68" s="1018"/>
      <c r="AP68" s="1018" t="s">
        <v>523</v>
      </c>
      <c r="AQ68" s="1018"/>
      <c r="AR68" s="1018"/>
      <c r="AS68" s="1018"/>
      <c r="AT68" s="1018"/>
      <c r="AU68" s="1018" t="s">
        <v>523</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590</v>
      </c>
      <c r="C69" s="1011"/>
      <c r="D69" s="1011"/>
      <c r="E69" s="1011"/>
      <c r="F69" s="1011"/>
      <c r="G69" s="1011"/>
      <c r="H69" s="1011"/>
      <c r="I69" s="1011"/>
      <c r="J69" s="1011"/>
      <c r="K69" s="1011"/>
      <c r="L69" s="1011"/>
      <c r="M69" s="1011"/>
      <c r="N69" s="1011"/>
      <c r="O69" s="1011"/>
      <c r="P69" s="1012"/>
      <c r="Q69" s="1013">
        <v>139615</v>
      </c>
      <c r="R69" s="1007"/>
      <c r="S69" s="1007"/>
      <c r="T69" s="1007"/>
      <c r="U69" s="1007"/>
      <c r="V69" s="1007">
        <v>134963</v>
      </c>
      <c r="W69" s="1007"/>
      <c r="X69" s="1007"/>
      <c r="Y69" s="1007"/>
      <c r="Z69" s="1007"/>
      <c r="AA69" s="1007">
        <v>4652</v>
      </c>
      <c r="AB69" s="1007"/>
      <c r="AC69" s="1007"/>
      <c r="AD69" s="1007"/>
      <c r="AE69" s="1007"/>
      <c r="AF69" s="1007">
        <v>4652</v>
      </c>
      <c r="AG69" s="1007"/>
      <c r="AH69" s="1007"/>
      <c r="AI69" s="1007"/>
      <c r="AJ69" s="1007"/>
      <c r="AK69" s="1007" t="s">
        <v>523</v>
      </c>
      <c r="AL69" s="1007"/>
      <c r="AM69" s="1007"/>
      <c r="AN69" s="1007"/>
      <c r="AO69" s="1007"/>
      <c r="AP69" s="1007" t="s">
        <v>523</v>
      </c>
      <c r="AQ69" s="1007"/>
      <c r="AR69" s="1007"/>
      <c r="AS69" s="1007"/>
      <c r="AT69" s="1007"/>
      <c r="AU69" s="1007" t="s">
        <v>523</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591</v>
      </c>
      <c r="C70" s="1011"/>
      <c r="D70" s="1011"/>
      <c r="E70" s="1011"/>
      <c r="F70" s="1011"/>
      <c r="G70" s="1011"/>
      <c r="H70" s="1011"/>
      <c r="I70" s="1011"/>
      <c r="J70" s="1011"/>
      <c r="K70" s="1011"/>
      <c r="L70" s="1011"/>
      <c r="M70" s="1011"/>
      <c r="N70" s="1011"/>
      <c r="O70" s="1011"/>
      <c r="P70" s="1012"/>
      <c r="Q70" s="1013">
        <v>370</v>
      </c>
      <c r="R70" s="1007"/>
      <c r="S70" s="1007"/>
      <c r="T70" s="1007"/>
      <c r="U70" s="1007"/>
      <c r="V70" s="1007">
        <v>312</v>
      </c>
      <c r="W70" s="1007"/>
      <c r="X70" s="1007"/>
      <c r="Y70" s="1007"/>
      <c r="Z70" s="1007"/>
      <c r="AA70" s="1007">
        <v>58</v>
      </c>
      <c r="AB70" s="1007"/>
      <c r="AC70" s="1007"/>
      <c r="AD70" s="1007"/>
      <c r="AE70" s="1007"/>
      <c r="AF70" s="1007">
        <v>58</v>
      </c>
      <c r="AG70" s="1007"/>
      <c r="AH70" s="1007"/>
      <c r="AI70" s="1007"/>
      <c r="AJ70" s="1007"/>
      <c r="AK70" s="1007" t="s">
        <v>523</v>
      </c>
      <c r="AL70" s="1007"/>
      <c r="AM70" s="1007"/>
      <c r="AN70" s="1007"/>
      <c r="AO70" s="1007"/>
      <c r="AP70" s="1007" t="s">
        <v>523</v>
      </c>
      <c r="AQ70" s="1007"/>
      <c r="AR70" s="1007"/>
      <c r="AS70" s="1007"/>
      <c r="AT70" s="1007"/>
      <c r="AU70" s="1007" t="s">
        <v>523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592</v>
      </c>
      <c r="C71" s="1011"/>
      <c r="D71" s="1011"/>
      <c r="E71" s="1011"/>
      <c r="F71" s="1011"/>
      <c r="G71" s="1011"/>
      <c r="H71" s="1011"/>
      <c r="I71" s="1011"/>
      <c r="J71" s="1011"/>
      <c r="K71" s="1011"/>
      <c r="L71" s="1011"/>
      <c r="M71" s="1011"/>
      <c r="N71" s="1011"/>
      <c r="O71" s="1011"/>
      <c r="P71" s="1012"/>
      <c r="Q71" s="1013">
        <v>1950</v>
      </c>
      <c r="R71" s="1007"/>
      <c r="S71" s="1007"/>
      <c r="T71" s="1007"/>
      <c r="U71" s="1007"/>
      <c r="V71" s="1007">
        <v>1832</v>
      </c>
      <c r="W71" s="1007"/>
      <c r="X71" s="1007"/>
      <c r="Y71" s="1007"/>
      <c r="Z71" s="1007"/>
      <c r="AA71" s="1007">
        <v>118</v>
      </c>
      <c r="AB71" s="1007"/>
      <c r="AC71" s="1007"/>
      <c r="AD71" s="1007"/>
      <c r="AE71" s="1007"/>
      <c r="AF71" s="1007">
        <v>118</v>
      </c>
      <c r="AG71" s="1007"/>
      <c r="AH71" s="1007"/>
      <c r="AI71" s="1007"/>
      <c r="AJ71" s="1007"/>
      <c r="AK71" s="1007">
        <v>151</v>
      </c>
      <c r="AL71" s="1007"/>
      <c r="AM71" s="1007"/>
      <c r="AN71" s="1007"/>
      <c r="AO71" s="1007"/>
      <c r="AP71" s="1007">
        <v>13</v>
      </c>
      <c r="AQ71" s="1007"/>
      <c r="AR71" s="1007"/>
      <c r="AS71" s="1007"/>
      <c r="AT71" s="1007"/>
      <c r="AU71" s="1007">
        <v>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593</v>
      </c>
      <c r="C72" s="1011"/>
      <c r="D72" s="1011"/>
      <c r="E72" s="1011"/>
      <c r="F72" s="1011"/>
      <c r="G72" s="1011"/>
      <c r="H72" s="1011"/>
      <c r="I72" s="1011"/>
      <c r="J72" s="1011"/>
      <c r="K72" s="1011"/>
      <c r="L72" s="1011"/>
      <c r="M72" s="1011"/>
      <c r="N72" s="1011"/>
      <c r="O72" s="1011"/>
      <c r="P72" s="1012"/>
      <c r="Q72" s="1013">
        <v>251</v>
      </c>
      <c r="R72" s="1007"/>
      <c r="S72" s="1007"/>
      <c r="T72" s="1007"/>
      <c r="U72" s="1007"/>
      <c r="V72" s="1007">
        <v>221</v>
      </c>
      <c r="W72" s="1007"/>
      <c r="X72" s="1007"/>
      <c r="Y72" s="1007"/>
      <c r="Z72" s="1007"/>
      <c r="AA72" s="1007">
        <v>30</v>
      </c>
      <c r="AB72" s="1007"/>
      <c r="AC72" s="1007"/>
      <c r="AD72" s="1007"/>
      <c r="AE72" s="1007"/>
      <c r="AF72" s="1007">
        <v>30</v>
      </c>
      <c r="AG72" s="1007"/>
      <c r="AH72" s="1007"/>
      <c r="AI72" s="1007"/>
      <c r="AJ72" s="1007"/>
      <c r="AK72" s="1007" t="s">
        <v>523</v>
      </c>
      <c r="AL72" s="1007"/>
      <c r="AM72" s="1007"/>
      <c r="AN72" s="1007"/>
      <c r="AO72" s="1007"/>
      <c r="AP72" s="1007">
        <v>356</v>
      </c>
      <c r="AQ72" s="1007"/>
      <c r="AR72" s="1007"/>
      <c r="AS72" s="1007"/>
      <c r="AT72" s="1007"/>
      <c r="AU72" s="1007">
        <v>242</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594</v>
      </c>
      <c r="C73" s="1011"/>
      <c r="D73" s="1011"/>
      <c r="E73" s="1011"/>
      <c r="F73" s="1011"/>
      <c r="G73" s="1011"/>
      <c r="H73" s="1011"/>
      <c r="I73" s="1011"/>
      <c r="J73" s="1011"/>
      <c r="K73" s="1011"/>
      <c r="L73" s="1011"/>
      <c r="M73" s="1011"/>
      <c r="N73" s="1011"/>
      <c r="O73" s="1011"/>
      <c r="P73" s="1012"/>
      <c r="Q73" s="1013">
        <v>4698</v>
      </c>
      <c r="R73" s="1007"/>
      <c r="S73" s="1007"/>
      <c r="T73" s="1007"/>
      <c r="U73" s="1007"/>
      <c r="V73" s="1007">
        <v>3780</v>
      </c>
      <c r="W73" s="1007"/>
      <c r="X73" s="1007"/>
      <c r="Y73" s="1007"/>
      <c r="Z73" s="1007"/>
      <c r="AA73" s="1007">
        <v>918</v>
      </c>
      <c r="AB73" s="1007"/>
      <c r="AC73" s="1007"/>
      <c r="AD73" s="1007"/>
      <c r="AE73" s="1007"/>
      <c r="AF73" s="1007">
        <v>918</v>
      </c>
      <c r="AG73" s="1007"/>
      <c r="AH73" s="1007"/>
      <c r="AI73" s="1007"/>
      <c r="AJ73" s="1007"/>
      <c r="AK73" s="1007">
        <v>1</v>
      </c>
      <c r="AL73" s="1007"/>
      <c r="AM73" s="1007"/>
      <c r="AN73" s="1007"/>
      <c r="AO73" s="1007"/>
      <c r="AP73" s="1007" t="s">
        <v>523</v>
      </c>
      <c r="AQ73" s="1007"/>
      <c r="AR73" s="1007"/>
      <c r="AS73" s="1007"/>
      <c r="AT73" s="1007"/>
      <c r="AU73" s="1007" t="s">
        <v>523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595</v>
      </c>
      <c r="C74" s="1011"/>
      <c r="D74" s="1011"/>
      <c r="E74" s="1011"/>
      <c r="F74" s="1011"/>
      <c r="G74" s="1011"/>
      <c r="H74" s="1011"/>
      <c r="I74" s="1011"/>
      <c r="J74" s="1011"/>
      <c r="K74" s="1011"/>
      <c r="L74" s="1011"/>
      <c r="M74" s="1011"/>
      <c r="N74" s="1011"/>
      <c r="O74" s="1011"/>
      <c r="P74" s="1012"/>
      <c r="Q74" s="1013">
        <v>112</v>
      </c>
      <c r="R74" s="1007"/>
      <c r="S74" s="1007"/>
      <c r="T74" s="1007"/>
      <c r="U74" s="1007"/>
      <c r="V74" s="1007">
        <v>74</v>
      </c>
      <c r="W74" s="1007"/>
      <c r="X74" s="1007"/>
      <c r="Y74" s="1007"/>
      <c r="Z74" s="1007"/>
      <c r="AA74" s="1007">
        <v>38</v>
      </c>
      <c r="AB74" s="1007"/>
      <c r="AC74" s="1007"/>
      <c r="AD74" s="1007"/>
      <c r="AE74" s="1007"/>
      <c r="AF74" s="1007">
        <v>38</v>
      </c>
      <c r="AG74" s="1007"/>
      <c r="AH74" s="1007"/>
      <c r="AI74" s="1007"/>
      <c r="AJ74" s="1007"/>
      <c r="AK74" s="1007" t="s">
        <v>523</v>
      </c>
      <c r="AL74" s="1007"/>
      <c r="AM74" s="1007"/>
      <c r="AN74" s="1007"/>
      <c r="AO74" s="1007"/>
      <c r="AP74" s="1007" t="s">
        <v>523</v>
      </c>
      <c r="AQ74" s="1007"/>
      <c r="AR74" s="1007"/>
      <c r="AS74" s="1007"/>
      <c r="AT74" s="1007"/>
      <c r="AU74" s="1007" t="s">
        <v>523</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596</v>
      </c>
      <c r="C75" s="1011"/>
      <c r="D75" s="1011"/>
      <c r="E75" s="1011"/>
      <c r="F75" s="1011"/>
      <c r="G75" s="1011"/>
      <c r="H75" s="1011"/>
      <c r="I75" s="1011"/>
      <c r="J75" s="1011"/>
      <c r="K75" s="1011"/>
      <c r="L75" s="1011"/>
      <c r="M75" s="1011"/>
      <c r="N75" s="1011"/>
      <c r="O75" s="1011"/>
      <c r="P75" s="1012"/>
      <c r="Q75" s="1014">
        <v>4</v>
      </c>
      <c r="R75" s="1015"/>
      <c r="S75" s="1015"/>
      <c r="T75" s="1015"/>
      <c r="U75" s="1016"/>
      <c r="V75" s="1017">
        <v>3</v>
      </c>
      <c r="W75" s="1015"/>
      <c r="X75" s="1015"/>
      <c r="Y75" s="1015"/>
      <c r="Z75" s="1016"/>
      <c r="AA75" s="1017">
        <v>1</v>
      </c>
      <c r="AB75" s="1015"/>
      <c r="AC75" s="1015"/>
      <c r="AD75" s="1015"/>
      <c r="AE75" s="1016"/>
      <c r="AF75" s="1017">
        <v>1</v>
      </c>
      <c r="AG75" s="1015"/>
      <c r="AH75" s="1015"/>
      <c r="AI75" s="1015"/>
      <c r="AJ75" s="1016"/>
      <c r="AK75" s="1017" t="s">
        <v>523</v>
      </c>
      <c r="AL75" s="1015"/>
      <c r="AM75" s="1015"/>
      <c r="AN75" s="1015"/>
      <c r="AO75" s="1016"/>
      <c r="AP75" s="1017" t="s">
        <v>523</v>
      </c>
      <c r="AQ75" s="1015"/>
      <c r="AR75" s="1015"/>
      <c r="AS75" s="1015"/>
      <c r="AT75" s="1016"/>
      <c r="AU75" s="1017" t="s">
        <v>523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597</v>
      </c>
      <c r="C76" s="1011"/>
      <c r="D76" s="1011"/>
      <c r="E76" s="1011"/>
      <c r="F76" s="1011"/>
      <c r="G76" s="1011"/>
      <c r="H76" s="1011"/>
      <c r="I76" s="1011"/>
      <c r="J76" s="1011"/>
      <c r="K76" s="1011"/>
      <c r="L76" s="1011"/>
      <c r="M76" s="1011"/>
      <c r="N76" s="1011"/>
      <c r="O76" s="1011"/>
      <c r="P76" s="1012"/>
      <c r="Q76" s="1014">
        <v>1267</v>
      </c>
      <c r="R76" s="1015"/>
      <c r="S76" s="1015"/>
      <c r="T76" s="1015"/>
      <c r="U76" s="1016"/>
      <c r="V76" s="1017">
        <v>1227</v>
      </c>
      <c r="W76" s="1015"/>
      <c r="X76" s="1015"/>
      <c r="Y76" s="1015"/>
      <c r="Z76" s="1016"/>
      <c r="AA76" s="1017">
        <v>40</v>
      </c>
      <c r="AB76" s="1015"/>
      <c r="AC76" s="1015"/>
      <c r="AD76" s="1015"/>
      <c r="AE76" s="1016"/>
      <c r="AF76" s="1017">
        <v>40</v>
      </c>
      <c r="AG76" s="1015"/>
      <c r="AH76" s="1015"/>
      <c r="AI76" s="1015"/>
      <c r="AJ76" s="1016"/>
      <c r="AK76" s="1017" t="s">
        <v>523</v>
      </c>
      <c r="AL76" s="1015"/>
      <c r="AM76" s="1015"/>
      <c r="AN76" s="1015"/>
      <c r="AO76" s="1016"/>
      <c r="AP76" s="1017">
        <v>47</v>
      </c>
      <c r="AQ76" s="1015"/>
      <c r="AR76" s="1015"/>
      <c r="AS76" s="1015"/>
      <c r="AT76" s="1016"/>
      <c r="AU76" s="1017">
        <v>23</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598</v>
      </c>
      <c r="C77" s="1011"/>
      <c r="D77" s="1011"/>
      <c r="E77" s="1011"/>
      <c r="F77" s="1011"/>
      <c r="G77" s="1011"/>
      <c r="H77" s="1011"/>
      <c r="I77" s="1011"/>
      <c r="J77" s="1011"/>
      <c r="K77" s="1011"/>
      <c r="L77" s="1011"/>
      <c r="M77" s="1011"/>
      <c r="N77" s="1011"/>
      <c r="O77" s="1011"/>
      <c r="P77" s="1012"/>
      <c r="Q77" s="1014">
        <v>0</v>
      </c>
      <c r="R77" s="1015"/>
      <c r="S77" s="1015"/>
      <c r="T77" s="1015"/>
      <c r="U77" s="1016"/>
      <c r="V77" s="1017">
        <v>0</v>
      </c>
      <c r="W77" s="1015"/>
      <c r="X77" s="1015"/>
      <c r="Y77" s="1015"/>
      <c r="Z77" s="1016"/>
      <c r="AA77" s="1017">
        <v>0</v>
      </c>
      <c r="AB77" s="1015"/>
      <c r="AC77" s="1015"/>
      <c r="AD77" s="1015"/>
      <c r="AE77" s="1016"/>
      <c r="AF77" s="1017">
        <v>0</v>
      </c>
      <c r="AG77" s="1015"/>
      <c r="AH77" s="1015"/>
      <c r="AI77" s="1015"/>
      <c r="AJ77" s="1016"/>
      <c r="AK77" s="1017" t="s">
        <v>523</v>
      </c>
      <c r="AL77" s="1015"/>
      <c r="AM77" s="1015"/>
      <c r="AN77" s="1015"/>
      <c r="AO77" s="1016"/>
      <c r="AP77" s="1017" t="s">
        <v>523</v>
      </c>
      <c r="AQ77" s="1015"/>
      <c r="AR77" s="1015"/>
      <c r="AS77" s="1015"/>
      <c r="AT77" s="1016"/>
      <c r="AU77" s="1017" t="s">
        <v>523</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599</v>
      </c>
      <c r="C78" s="1011"/>
      <c r="D78" s="1011"/>
      <c r="E78" s="1011"/>
      <c r="F78" s="1011"/>
      <c r="G78" s="1011"/>
      <c r="H78" s="1011"/>
      <c r="I78" s="1011"/>
      <c r="J78" s="1011"/>
      <c r="K78" s="1011"/>
      <c r="L78" s="1011"/>
      <c r="M78" s="1011"/>
      <c r="N78" s="1011"/>
      <c r="O78" s="1011"/>
      <c r="P78" s="1012"/>
      <c r="Q78" s="1013">
        <v>81</v>
      </c>
      <c r="R78" s="1007"/>
      <c r="S78" s="1007"/>
      <c r="T78" s="1007"/>
      <c r="U78" s="1007"/>
      <c r="V78" s="1007">
        <v>67</v>
      </c>
      <c r="W78" s="1007"/>
      <c r="X78" s="1007"/>
      <c r="Y78" s="1007"/>
      <c r="Z78" s="1007"/>
      <c r="AA78" s="1007">
        <v>14</v>
      </c>
      <c r="AB78" s="1007"/>
      <c r="AC78" s="1007"/>
      <c r="AD78" s="1007"/>
      <c r="AE78" s="1007"/>
      <c r="AF78" s="1007">
        <v>14</v>
      </c>
      <c r="AG78" s="1007"/>
      <c r="AH78" s="1007"/>
      <c r="AI78" s="1007"/>
      <c r="AJ78" s="1007"/>
      <c r="AK78" s="1007" t="s">
        <v>523</v>
      </c>
      <c r="AL78" s="1007"/>
      <c r="AM78" s="1007"/>
      <c r="AN78" s="1007"/>
      <c r="AO78" s="1007"/>
      <c r="AP78" s="1007" t="s">
        <v>523</v>
      </c>
      <c r="AQ78" s="1007"/>
      <c r="AR78" s="1007"/>
      <c r="AS78" s="1007"/>
      <c r="AT78" s="1007"/>
      <c r="AU78" s="1007" t="s">
        <v>523</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20</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314</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314</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314</v>
      </c>
      <c r="DR109" s="932"/>
      <c r="DS109" s="932"/>
      <c r="DT109" s="932"/>
      <c r="DU109" s="933"/>
      <c r="DV109" s="934" t="s">
        <v>437</v>
      </c>
      <c r="DW109" s="932"/>
      <c r="DX109" s="932"/>
      <c r="DY109" s="932"/>
      <c r="DZ109" s="965"/>
    </row>
    <row r="110" spans="1:131" s="230"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2400564</v>
      </c>
      <c r="AB110" s="925"/>
      <c r="AC110" s="925"/>
      <c r="AD110" s="925"/>
      <c r="AE110" s="926"/>
      <c r="AF110" s="927">
        <v>2437284</v>
      </c>
      <c r="AG110" s="925"/>
      <c r="AH110" s="925"/>
      <c r="AI110" s="925"/>
      <c r="AJ110" s="926"/>
      <c r="AK110" s="927">
        <v>2544326</v>
      </c>
      <c r="AL110" s="925"/>
      <c r="AM110" s="925"/>
      <c r="AN110" s="925"/>
      <c r="AO110" s="926"/>
      <c r="AP110" s="928">
        <v>24.9</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21010135</v>
      </c>
      <c r="BR110" s="878"/>
      <c r="BS110" s="878"/>
      <c r="BT110" s="878"/>
      <c r="BU110" s="878"/>
      <c r="BV110" s="878">
        <v>20259070</v>
      </c>
      <c r="BW110" s="878"/>
      <c r="BX110" s="878"/>
      <c r="BY110" s="878"/>
      <c r="BZ110" s="878"/>
      <c r="CA110" s="878">
        <v>18920911</v>
      </c>
      <c r="CB110" s="878"/>
      <c r="CC110" s="878"/>
      <c r="CD110" s="878"/>
      <c r="CE110" s="878"/>
      <c r="CF110" s="902">
        <v>185.5</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419</v>
      </c>
      <c r="DH110" s="878"/>
      <c r="DI110" s="878"/>
      <c r="DJ110" s="878"/>
      <c r="DK110" s="878"/>
      <c r="DL110" s="878" t="s">
        <v>443</v>
      </c>
      <c r="DM110" s="878"/>
      <c r="DN110" s="878"/>
      <c r="DO110" s="878"/>
      <c r="DP110" s="878"/>
      <c r="DQ110" s="878" t="s">
        <v>399</v>
      </c>
      <c r="DR110" s="878"/>
      <c r="DS110" s="878"/>
      <c r="DT110" s="878"/>
      <c r="DU110" s="878"/>
      <c r="DV110" s="879" t="s">
        <v>399</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445</v>
      </c>
      <c r="AB111" s="955"/>
      <c r="AC111" s="955"/>
      <c r="AD111" s="955"/>
      <c r="AE111" s="956"/>
      <c r="AF111" s="957" t="s">
        <v>446</v>
      </c>
      <c r="AG111" s="955"/>
      <c r="AH111" s="955"/>
      <c r="AI111" s="955"/>
      <c r="AJ111" s="956"/>
      <c r="AK111" s="957" t="s">
        <v>399</v>
      </c>
      <c r="AL111" s="955"/>
      <c r="AM111" s="955"/>
      <c r="AN111" s="955"/>
      <c r="AO111" s="956"/>
      <c r="AP111" s="958" t="s">
        <v>447</v>
      </c>
      <c r="AQ111" s="959"/>
      <c r="AR111" s="959"/>
      <c r="AS111" s="959"/>
      <c r="AT111" s="960"/>
      <c r="AU111" s="968"/>
      <c r="AV111" s="969"/>
      <c r="AW111" s="969"/>
      <c r="AX111" s="969"/>
      <c r="AY111" s="969"/>
      <c r="AZ111" s="851" t="s">
        <v>448</v>
      </c>
      <c r="BA111" s="788"/>
      <c r="BB111" s="788"/>
      <c r="BC111" s="788"/>
      <c r="BD111" s="788"/>
      <c r="BE111" s="788"/>
      <c r="BF111" s="788"/>
      <c r="BG111" s="788"/>
      <c r="BH111" s="788"/>
      <c r="BI111" s="788"/>
      <c r="BJ111" s="788"/>
      <c r="BK111" s="788"/>
      <c r="BL111" s="788"/>
      <c r="BM111" s="788"/>
      <c r="BN111" s="788"/>
      <c r="BO111" s="788"/>
      <c r="BP111" s="789"/>
      <c r="BQ111" s="852">
        <v>70953</v>
      </c>
      <c r="BR111" s="853"/>
      <c r="BS111" s="853"/>
      <c r="BT111" s="853"/>
      <c r="BU111" s="853"/>
      <c r="BV111" s="853">
        <v>48068</v>
      </c>
      <c r="BW111" s="853"/>
      <c r="BX111" s="853"/>
      <c r="BY111" s="853"/>
      <c r="BZ111" s="853"/>
      <c r="CA111" s="853">
        <v>31889</v>
      </c>
      <c r="CB111" s="853"/>
      <c r="CC111" s="853"/>
      <c r="CD111" s="853"/>
      <c r="CE111" s="853"/>
      <c r="CF111" s="911">
        <v>0.3</v>
      </c>
      <c r="CG111" s="912"/>
      <c r="CH111" s="912"/>
      <c r="CI111" s="912"/>
      <c r="CJ111" s="912"/>
      <c r="CK111" s="963"/>
      <c r="CL111" s="857"/>
      <c r="CM111" s="851" t="s">
        <v>449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399</v>
      </c>
      <c r="DH111" s="853"/>
      <c r="DI111" s="853"/>
      <c r="DJ111" s="853"/>
      <c r="DK111" s="853"/>
      <c r="DL111" s="853" t="s">
        <v>443</v>
      </c>
      <c r="DM111" s="853"/>
      <c r="DN111" s="853"/>
      <c r="DO111" s="853"/>
      <c r="DP111" s="853"/>
      <c r="DQ111" s="853" t="s">
        <v>450</v>
      </c>
      <c r="DR111" s="853"/>
      <c r="DS111" s="853"/>
      <c r="DT111" s="853"/>
      <c r="DU111" s="853"/>
      <c r="DV111" s="830" t="s">
        <v>443</v>
      </c>
      <c r="DW111" s="830"/>
      <c r="DX111" s="830"/>
      <c r="DY111" s="830"/>
      <c r="DZ111" s="831"/>
    </row>
    <row r="112" spans="1:131" s="230" customFormat="1" ht="26.25" customHeight="1" x14ac:dyDescent="0.15">
      <c r="A112" s="948" t="s">
        <v>451</v>
      </c>
      <c r="B112" s="949"/>
      <c r="C112" s="788" t="s">
        <v>452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399</v>
      </c>
      <c r="AB112" s="816"/>
      <c r="AC112" s="816"/>
      <c r="AD112" s="816"/>
      <c r="AE112" s="817"/>
      <c r="AF112" s="818" t="s">
        <v>399</v>
      </c>
      <c r="AG112" s="816"/>
      <c r="AH112" s="816"/>
      <c r="AI112" s="816"/>
      <c r="AJ112" s="817"/>
      <c r="AK112" s="818" t="s">
        <v>453</v>
      </c>
      <c r="AL112" s="816"/>
      <c r="AM112" s="816"/>
      <c r="AN112" s="816"/>
      <c r="AO112" s="817"/>
      <c r="AP112" s="860" t="s">
        <v>399</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449302</v>
      </c>
      <c r="BR112" s="853"/>
      <c r="BS112" s="853"/>
      <c r="BT112" s="853"/>
      <c r="BU112" s="853"/>
      <c r="BV112" s="853">
        <v>399366</v>
      </c>
      <c r="BW112" s="853"/>
      <c r="BX112" s="853"/>
      <c r="BY112" s="853"/>
      <c r="BZ112" s="853"/>
      <c r="CA112" s="853">
        <v>429606</v>
      </c>
      <c r="CB112" s="853"/>
      <c r="CC112" s="853"/>
      <c r="CD112" s="853"/>
      <c r="CE112" s="853"/>
      <c r="CF112" s="911">
        <v>4.2</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443</v>
      </c>
      <c r="DH112" s="853"/>
      <c r="DI112" s="853"/>
      <c r="DJ112" s="853"/>
      <c r="DK112" s="853"/>
      <c r="DL112" s="853" t="s">
        <v>447</v>
      </c>
      <c r="DM112" s="853"/>
      <c r="DN112" s="853"/>
      <c r="DO112" s="853"/>
      <c r="DP112" s="853"/>
      <c r="DQ112" s="853" t="s">
        <v>443</v>
      </c>
      <c r="DR112" s="853"/>
      <c r="DS112" s="853"/>
      <c r="DT112" s="853"/>
      <c r="DU112" s="853"/>
      <c r="DV112" s="830" t="s">
        <v>419</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82046</v>
      </c>
      <c r="AB113" s="955"/>
      <c r="AC113" s="955"/>
      <c r="AD113" s="955"/>
      <c r="AE113" s="956"/>
      <c r="AF113" s="957">
        <v>79012</v>
      </c>
      <c r="AG113" s="955"/>
      <c r="AH113" s="955"/>
      <c r="AI113" s="955"/>
      <c r="AJ113" s="956"/>
      <c r="AK113" s="957">
        <v>92728</v>
      </c>
      <c r="AL113" s="955"/>
      <c r="AM113" s="955"/>
      <c r="AN113" s="955"/>
      <c r="AO113" s="956"/>
      <c r="AP113" s="958">
        <v>0.9</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266596</v>
      </c>
      <c r="BR113" s="853"/>
      <c r="BS113" s="853"/>
      <c r="BT113" s="853"/>
      <c r="BU113" s="853"/>
      <c r="BV113" s="853">
        <v>292004</v>
      </c>
      <c r="BW113" s="853"/>
      <c r="BX113" s="853"/>
      <c r="BY113" s="853"/>
      <c r="BZ113" s="853"/>
      <c r="CA113" s="853">
        <v>269751</v>
      </c>
      <c r="CB113" s="853"/>
      <c r="CC113" s="853"/>
      <c r="CD113" s="853"/>
      <c r="CE113" s="853"/>
      <c r="CF113" s="911">
        <v>2.6</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446</v>
      </c>
      <c r="DH113" s="816"/>
      <c r="DI113" s="816"/>
      <c r="DJ113" s="816"/>
      <c r="DK113" s="817"/>
      <c r="DL113" s="818" t="s">
        <v>453</v>
      </c>
      <c r="DM113" s="816"/>
      <c r="DN113" s="816"/>
      <c r="DO113" s="816"/>
      <c r="DP113" s="817"/>
      <c r="DQ113" s="818" t="s">
        <v>443</v>
      </c>
      <c r="DR113" s="816"/>
      <c r="DS113" s="816"/>
      <c r="DT113" s="816"/>
      <c r="DU113" s="817"/>
      <c r="DV113" s="860" t="s">
        <v>453</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9023</v>
      </c>
      <c r="AB114" s="816"/>
      <c r="AC114" s="816"/>
      <c r="AD114" s="816"/>
      <c r="AE114" s="817"/>
      <c r="AF114" s="818">
        <v>13962</v>
      </c>
      <c r="AG114" s="816"/>
      <c r="AH114" s="816"/>
      <c r="AI114" s="816"/>
      <c r="AJ114" s="817"/>
      <c r="AK114" s="818">
        <v>26068</v>
      </c>
      <c r="AL114" s="816"/>
      <c r="AM114" s="816"/>
      <c r="AN114" s="816"/>
      <c r="AO114" s="817"/>
      <c r="AP114" s="860">
        <v>0.3</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2692012</v>
      </c>
      <c r="BR114" s="853"/>
      <c r="BS114" s="853"/>
      <c r="BT114" s="853"/>
      <c r="BU114" s="853"/>
      <c r="BV114" s="853">
        <v>2799328</v>
      </c>
      <c r="BW114" s="853"/>
      <c r="BX114" s="853"/>
      <c r="BY114" s="853"/>
      <c r="BZ114" s="853"/>
      <c r="CA114" s="853">
        <v>2582232</v>
      </c>
      <c r="CB114" s="853"/>
      <c r="CC114" s="853"/>
      <c r="CD114" s="853"/>
      <c r="CE114" s="853"/>
      <c r="CF114" s="911">
        <v>25.3</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443</v>
      </c>
      <c r="DH114" s="816"/>
      <c r="DI114" s="816"/>
      <c r="DJ114" s="816"/>
      <c r="DK114" s="817"/>
      <c r="DL114" s="818" t="s">
        <v>419</v>
      </c>
      <c r="DM114" s="816"/>
      <c r="DN114" s="816"/>
      <c r="DO114" s="816"/>
      <c r="DP114" s="817"/>
      <c r="DQ114" s="818" t="s">
        <v>399</v>
      </c>
      <c r="DR114" s="816"/>
      <c r="DS114" s="816"/>
      <c r="DT114" s="816"/>
      <c r="DU114" s="817"/>
      <c r="DV114" s="860" t="s">
        <v>399</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34669</v>
      </c>
      <c r="AB115" s="955"/>
      <c r="AC115" s="955"/>
      <c r="AD115" s="955"/>
      <c r="AE115" s="956"/>
      <c r="AF115" s="957">
        <v>24126</v>
      </c>
      <c r="AG115" s="955"/>
      <c r="AH115" s="955"/>
      <c r="AI115" s="955"/>
      <c r="AJ115" s="956"/>
      <c r="AK115" s="957">
        <v>16977</v>
      </c>
      <c r="AL115" s="955"/>
      <c r="AM115" s="955"/>
      <c r="AN115" s="955"/>
      <c r="AO115" s="956"/>
      <c r="AP115" s="958">
        <v>0.2</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399</v>
      </c>
      <c r="BR115" s="853"/>
      <c r="BS115" s="853"/>
      <c r="BT115" s="853"/>
      <c r="BU115" s="853"/>
      <c r="BV115" s="853" t="s">
        <v>419</v>
      </c>
      <c r="BW115" s="853"/>
      <c r="BX115" s="853"/>
      <c r="BY115" s="853"/>
      <c r="BZ115" s="853"/>
      <c r="CA115" s="853" t="s">
        <v>447</v>
      </c>
      <c r="CB115" s="853"/>
      <c r="CC115" s="853"/>
      <c r="CD115" s="853"/>
      <c r="CE115" s="853"/>
      <c r="CF115" s="911" t="s">
        <v>419</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446</v>
      </c>
      <c r="DH115" s="816"/>
      <c r="DI115" s="816"/>
      <c r="DJ115" s="816"/>
      <c r="DK115" s="817"/>
      <c r="DL115" s="818" t="s">
        <v>399</v>
      </c>
      <c r="DM115" s="816"/>
      <c r="DN115" s="816"/>
      <c r="DO115" s="816"/>
      <c r="DP115" s="817"/>
      <c r="DQ115" s="818" t="s">
        <v>446</v>
      </c>
      <c r="DR115" s="816"/>
      <c r="DS115" s="816"/>
      <c r="DT115" s="816"/>
      <c r="DU115" s="817"/>
      <c r="DV115" s="860" t="s">
        <v>419</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419</v>
      </c>
      <c r="AB116" s="816"/>
      <c r="AC116" s="816"/>
      <c r="AD116" s="816"/>
      <c r="AE116" s="817"/>
      <c r="AF116" s="818" t="s">
        <v>419</v>
      </c>
      <c r="AG116" s="816"/>
      <c r="AH116" s="816"/>
      <c r="AI116" s="816"/>
      <c r="AJ116" s="817"/>
      <c r="AK116" s="818" t="s">
        <v>399</v>
      </c>
      <c r="AL116" s="816"/>
      <c r="AM116" s="816"/>
      <c r="AN116" s="816"/>
      <c r="AO116" s="817"/>
      <c r="AP116" s="860" t="s">
        <v>446</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450</v>
      </c>
      <c r="BR116" s="853"/>
      <c r="BS116" s="853"/>
      <c r="BT116" s="853"/>
      <c r="BU116" s="853"/>
      <c r="BV116" s="853" t="s">
        <v>446</v>
      </c>
      <c r="BW116" s="853"/>
      <c r="BX116" s="853"/>
      <c r="BY116" s="853"/>
      <c r="BZ116" s="853"/>
      <c r="CA116" s="853" t="s">
        <v>419</v>
      </c>
      <c r="CB116" s="853"/>
      <c r="CC116" s="853"/>
      <c r="CD116" s="853"/>
      <c r="CE116" s="853"/>
      <c r="CF116" s="911" t="s">
        <v>446</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446</v>
      </c>
      <c r="DH116" s="816"/>
      <c r="DI116" s="816"/>
      <c r="DJ116" s="816"/>
      <c r="DK116" s="817"/>
      <c r="DL116" s="818" t="s">
        <v>399</v>
      </c>
      <c r="DM116" s="816"/>
      <c r="DN116" s="816"/>
      <c r="DO116" s="816"/>
      <c r="DP116" s="817"/>
      <c r="DQ116" s="818" t="s">
        <v>446</v>
      </c>
      <c r="DR116" s="816"/>
      <c r="DS116" s="816"/>
      <c r="DT116" s="816"/>
      <c r="DU116" s="817"/>
      <c r="DV116" s="860" t="s">
        <v>419</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2526302</v>
      </c>
      <c r="AB117" s="939"/>
      <c r="AC117" s="939"/>
      <c r="AD117" s="939"/>
      <c r="AE117" s="940"/>
      <c r="AF117" s="941">
        <v>2554384</v>
      </c>
      <c r="AG117" s="939"/>
      <c r="AH117" s="939"/>
      <c r="AI117" s="939"/>
      <c r="AJ117" s="940"/>
      <c r="AK117" s="941">
        <v>2680099</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419</v>
      </c>
      <c r="BR117" s="853"/>
      <c r="BS117" s="853"/>
      <c r="BT117" s="853"/>
      <c r="BU117" s="853"/>
      <c r="BV117" s="853" t="s">
        <v>419</v>
      </c>
      <c r="BW117" s="853"/>
      <c r="BX117" s="853"/>
      <c r="BY117" s="853"/>
      <c r="BZ117" s="853"/>
      <c r="CA117" s="853" t="s">
        <v>399</v>
      </c>
      <c r="CB117" s="853"/>
      <c r="CC117" s="853"/>
      <c r="CD117" s="853"/>
      <c r="CE117" s="853"/>
      <c r="CF117" s="911" t="s">
        <v>443</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419</v>
      </c>
      <c r="DH117" s="816"/>
      <c r="DI117" s="816"/>
      <c r="DJ117" s="816"/>
      <c r="DK117" s="817"/>
      <c r="DL117" s="818" t="s">
        <v>443</v>
      </c>
      <c r="DM117" s="816"/>
      <c r="DN117" s="816"/>
      <c r="DO117" s="816"/>
      <c r="DP117" s="817"/>
      <c r="DQ117" s="818" t="s">
        <v>399</v>
      </c>
      <c r="DR117" s="816"/>
      <c r="DS117" s="816"/>
      <c r="DT117" s="816"/>
      <c r="DU117" s="817"/>
      <c r="DV117" s="860" t="s">
        <v>419</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314</v>
      </c>
      <c r="AL118" s="932"/>
      <c r="AM118" s="932"/>
      <c r="AN118" s="932"/>
      <c r="AO118" s="933"/>
      <c r="AP118" s="935" t="s">
        <v>437</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419</v>
      </c>
      <c r="BR118" s="881"/>
      <c r="BS118" s="881"/>
      <c r="BT118" s="881"/>
      <c r="BU118" s="881"/>
      <c r="BV118" s="881" t="s">
        <v>446</v>
      </c>
      <c r="BW118" s="881"/>
      <c r="BX118" s="881"/>
      <c r="BY118" s="881"/>
      <c r="BZ118" s="881"/>
      <c r="CA118" s="881" t="s">
        <v>419</v>
      </c>
      <c r="CB118" s="881"/>
      <c r="CC118" s="881"/>
      <c r="CD118" s="881"/>
      <c r="CE118" s="881"/>
      <c r="CF118" s="911" t="s">
        <v>419</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419</v>
      </c>
      <c r="DH118" s="816"/>
      <c r="DI118" s="816"/>
      <c r="DJ118" s="816"/>
      <c r="DK118" s="817"/>
      <c r="DL118" s="818" t="s">
        <v>446</v>
      </c>
      <c r="DM118" s="816"/>
      <c r="DN118" s="816"/>
      <c r="DO118" s="816"/>
      <c r="DP118" s="817"/>
      <c r="DQ118" s="818" t="s">
        <v>399</v>
      </c>
      <c r="DR118" s="816"/>
      <c r="DS118" s="816"/>
      <c r="DT118" s="816"/>
      <c r="DU118" s="817"/>
      <c r="DV118" s="860" t="s">
        <v>399</v>
      </c>
      <c r="DW118" s="861"/>
      <c r="DX118" s="861"/>
      <c r="DY118" s="861"/>
      <c r="DZ118" s="862"/>
    </row>
    <row r="119" spans="1:130" s="230"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419</v>
      </c>
      <c r="AB119" s="925"/>
      <c r="AC119" s="925"/>
      <c r="AD119" s="925"/>
      <c r="AE119" s="926"/>
      <c r="AF119" s="927" t="s">
        <v>399</v>
      </c>
      <c r="AG119" s="925"/>
      <c r="AH119" s="925"/>
      <c r="AI119" s="925"/>
      <c r="AJ119" s="926"/>
      <c r="AK119" s="927" t="s">
        <v>450</v>
      </c>
      <c r="AL119" s="925"/>
      <c r="AM119" s="925"/>
      <c r="AN119" s="925"/>
      <c r="AO119" s="926"/>
      <c r="AP119" s="928" t="s">
        <v>419</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473</v>
      </c>
      <c r="BP119" s="914"/>
      <c r="BQ119" s="915">
        <v>24488998</v>
      </c>
      <c r="BR119" s="881"/>
      <c r="BS119" s="881"/>
      <c r="BT119" s="881"/>
      <c r="BU119" s="881"/>
      <c r="BV119" s="881">
        <v>23797836</v>
      </c>
      <c r="BW119" s="881"/>
      <c r="BX119" s="881"/>
      <c r="BY119" s="881"/>
      <c r="BZ119" s="881"/>
      <c r="CA119" s="881">
        <v>22234389</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70953</v>
      </c>
      <c r="DH119" s="800"/>
      <c r="DI119" s="800"/>
      <c r="DJ119" s="800"/>
      <c r="DK119" s="801"/>
      <c r="DL119" s="802">
        <v>48068</v>
      </c>
      <c r="DM119" s="800"/>
      <c r="DN119" s="800"/>
      <c r="DO119" s="800"/>
      <c r="DP119" s="801"/>
      <c r="DQ119" s="802">
        <v>31889</v>
      </c>
      <c r="DR119" s="800"/>
      <c r="DS119" s="800"/>
      <c r="DT119" s="800"/>
      <c r="DU119" s="801"/>
      <c r="DV119" s="884">
        <v>0.3</v>
      </c>
      <c r="DW119" s="885"/>
      <c r="DX119" s="885"/>
      <c r="DY119" s="885"/>
      <c r="DZ119" s="886"/>
    </row>
    <row r="120" spans="1:130" s="230" customFormat="1" ht="26.25" customHeight="1" x14ac:dyDescent="0.15">
      <c r="A120" s="856"/>
      <c r="B120" s="857"/>
      <c r="C120" s="851" t="s">
        <v>449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443</v>
      </c>
      <c r="AB120" s="816"/>
      <c r="AC120" s="816"/>
      <c r="AD120" s="816"/>
      <c r="AE120" s="817"/>
      <c r="AF120" s="818" t="s">
        <v>419</v>
      </c>
      <c r="AG120" s="816"/>
      <c r="AH120" s="816"/>
      <c r="AI120" s="816"/>
      <c r="AJ120" s="817"/>
      <c r="AK120" s="818" t="s">
        <v>399</v>
      </c>
      <c r="AL120" s="816"/>
      <c r="AM120" s="816"/>
      <c r="AN120" s="816"/>
      <c r="AO120" s="817"/>
      <c r="AP120" s="860" t="s">
        <v>399</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11953278</v>
      </c>
      <c r="BR120" s="878"/>
      <c r="BS120" s="878"/>
      <c r="BT120" s="878"/>
      <c r="BU120" s="878"/>
      <c r="BV120" s="878">
        <v>12446793</v>
      </c>
      <c r="BW120" s="878"/>
      <c r="BX120" s="878"/>
      <c r="BY120" s="878"/>
      <c r="BZ120" s="878"/>
      <c r="CA120" s="878">
        <v>12849223</v>
      </c>
      <c r="CB120" s="878"/>
      <c r="CC120" s="878"/>
      <c r="CD120" s="878"/>
      <c r="CE120" s="878"/>
      <c r="CF120" s="902">
        <v>126</v>
      </c>
      <c r="CG120" s="903"/>
      <c r="CH120" s="903"/>
      <c r="CI120" s="903"/>
      <c r="CJ120" s="903"/>
      <c r="CK120" s="904" t="s">
        <v>477</v>
      </c>
      <c r="CL120" s="888"/>
      <c r="CM120" s="888"/>
      <c r="CN120" s="888"/>
      <c r="CO120" s="889"/>
      <c r="CP120" s="908" t="s">
        <v>478</v>
      </c>
      <c r="CQ120" s="909"/>
      <c r="CR120" s="909"/>
      <c r="CS120" s="909"/>
      <c r="CT120" s="909"/>
      <c r="CU120" s="909"/>
      <c r="CV120" s="909"/>
      <c r="CW120" s="909"/>
      <c r="CX120" s="909"/>
      <c r="CY120" s="909"/>
      <c r="CZ120" s="909"/>
      <c r="DA120" s="909"/>
      <c r="DB120" s="909"/>
      <c r="DC120" s="909"/>
      <c r="DD120" s="909"/>
      <c r="DE120" s="909"/>
      <c r="DF120" s="910"/>
      <c r="DG120" s="897">
        <v>422852</v>
      </c>
      <c r="DH120" s="878"/>
      <c r="DI120" s="878"/>
      <c r="DJ120" s="878"/>
      <c r="DK120" s="878"/>
      <c r="DL120" s="878">
        <v>373057</v>
      </c>
      <c r="DM120" s="878"/>
      <c r="DN120" s="878"/>
      <c r="DO120" s="878"/>
      <c r="DP120" s="878"/>
      <c r="DQ120" s="878">
        <v>310372</v>
      </c>
      <c r="DR120" s="878"/>
      <c r="DS120" s="878"/>
      <c r="DT120" s="878"/>
      <c r="DU120" s="878"/>
      <c r="DV120" s="879">
        <v>3</v>
      </c>
      <c r="DW120" s="879"/>
      <c r="DX120" s="879"/>
      <c r="DY120" s="879"/>
      <c r="DZ120" s="880"/>
    </row>
    <row r="121" spans="1:130" s="230" customFormat="1" ht="26.25" customHeight="1" x14ac:dyDescent="0.15">
      <c r="A121" s="856"/>
      <c r="B121" s="857"/>
      <c r="C121" s="899" t="s">
        <v>479</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443</v>
      </c>
      <c r="AB121" s="816"/>
      <c r="AC121" s="816"/>
      <c r="AD121" s="816"/>
      <c r="AE121" s="817"/>
      <c r="AF121" s="818" t="s">
        <v>450</v>
      </c>
      <c r="AG121" s="816"/>
      <c r="AH121" s="816"/>
      <c r="AI121" s="816"/>
      <c r="AJ121" s="817"/>
      <c r="AK121" s="818" t="s">
        <v>446</v>
      </c>
      <c r="AL121" s="816"/>
      <c r="AM121" s="816"/>
      <c r="AN121" s="816"/>
      <c r="AO121" s="817"/>
      <c r="AP121" s="860" t="s">
        <v>443</v>
      </c>
      <c r="AQ121" s="861"/>
      <c r="AR121" s="861"/>
      <c r="AS121" s="861"/>
      <c r="AT121" s="862"/>
      <c r="AU121" s="919"/>
      <c r="AV121" s="920"/>
      <c r="AW121" s="920"/>
      <c r="AX121" s="920"/>
      <c r="AY121" s="921"/>
      <c r="AZ121" s="851" t="s">
        <v>480</v>
      </c>
      <c r="BA121" s="788"/>
      <c r="BB121" s="788"/>
      <c r="BC121" s="788"/>
      <c r="BD121" s="788"/>
      <c r="BE121" s="788"/>
      <c r="BF121" s="788"/>
      <c r="BG121" s="788"/>
      <c r="BH121" s="788"/>
      <c r="BI121" s="788"/>
      <c r="BJ121" s="788"/>
      <c r="BK121" s="788"/>
      <c r="BL121" s="788"/>
      <c r="BM121" s="788"/>
      <c r="BN121" s="788"/>
      <c r="BO121" s="788"/>
      <c r="BP121" s="789"/>
      <c r="BQ121" s="852">
        <v>138881</v>
      </c>
      <c r="BR121" s="853"/>
      <c r="BS121" s="853"/>
      <c r="BT121" s="853"/>
      <c r="BU121" s="853"/>
      <c r="BV121" s="853">
        <v>126274</v>
      </c>
      <c r="BW121" s="853"/>
      <c r="BX121" s="853"/>
      <c r="BY121" s="853"/>
      <c r="BZ121" s="853"/>
      <c r="CA121" s="853">
        <v>93618</v>
      </c>
      <c r="CB121" s="853"/>
      <c r="CC121" s="853"/>
      <c r="CD121" s="853"/>
      <c r="CE121" s="853"/>
      <c r="CF121" s="911">
        <v>0.9</v>
      </c>
      <c r="CG121" s="912"/>
      <c r="CH121" s="912"/>
      <c r="CI121" s="912"/>
      <c r="CJ121" s="912"/>
      <c r="CK121" s="905"/>
      <c r="CL121" s="891"/>
      <c r="CM121" s="891"/>
      <c r="CN121" s="891"/>
      <c r="CO121" s="892"/>
      <c r="CP121" s="871" t="s">
        <v>481</v>
      </c>
      <c r="CQ121" s="872"/>
      <c r="CR121" s="872"/>
      <c r="CS121" s="872"/>
      <c r="CT121" s="872"/>
      <c r="CU121" s="872"/>
      <c r="CV121" s="872"/>
      <c r="CW121" s="872"/>
      <c r="CX121" s="872"/>
      <c r="CY121" s="872"/>
      <c r="CZ121" s="872"/>
      <c r="DA121" s="872"/>
      <c r="DB121" s="872"/>
      <c r="DC121" s="872"/>
      <c r="DD121" s="872"/>
      <c r="DE121" s="872"/>
      <c r="DF121" s="873"/>
      <c r="DG121" s="852">
        <v>26450</v>
      </c>
      <c r="DH121" s="853"/>
      <c r="DI121" s="853"/>
      <c r="DJ121" s="853"/>
      <c r="DK121" s="853"/>
      <c r="DL121" s="853">
        <v>26309</v>
      </c>
      <c r="DM121" s="853"/>
      <c r="DN121" s="853"/>
      <c r="DO121" s="853"/>
      <c r="DP121" s="853"/>
      <c r="DQ121" s="853">
        <v>119234</v>
      </c>
      <c r="DR121" s="853"/>
      <c r="DS121" s="853"/>
      <c r="DT121" s="853"/>
      <c r="DU121" s="853"/>
      <c r="DV121" s="830">
        <v>1.2</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399</v>
      </c>
      <c r="AB122" s="816"/>
      <c r="AC122" s="816"/>
      <c r="AD122" s="816"/>
      <c r="AE122" s="817"/>
      <c r="AF122" s="818" t="s">
        <v>443</v>
      </c>
      <c r="AG122" s="816"/>
      <c r="AH122" s="816"/>
      <c r="AI122" s="816"/>
      <c r="AJ122" s="817"/>
      <c r="AK122" s="818" t="s">
        <v>399</v>
      </c>
      <c r="AL122" s="816"/>
      <c r="AM122" s="816"/>
      <c r="AN122" s="816"/>
      <c r="AO122" s="817"/>
      <c r="AP122" s="860" t="s">
        <v>443</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16788539</v>
      </c>
      <c r="BR122" s="881"/>
      <c r="BS122" s="881"/>
      <c r="BT122" s="881"/>
      <c r="BU122" s="881"/>
      <c r="BV122" s="881">
        <v>16184020</v>
      </c>
      <c r="BW122" s="881"/>
      <c r="BX122" s="881"/>
      <c r="BY122" s="881"/>
      <c r="BZ122" s="881"/>
      <c r="CA122" s="881">
        <v>15149507</v>
      </c>
      <c r="CB122" s="881"/>
      <c r="CC122" s="881"/>
      <c r="CD122" s="881"/>
      <c r="CE122" s="881"/>
      <c r="CF122" s="882">
        <v>148.5</v>
      </c>
      <c r="CG122" s="883"/>
      <c r="CH122" s="883"/>
      <c r="CI122" s="883"/>
      <c r="CJ122" s="883"/>
      <c r="CK122" s="905"/>
      <c r="CL122" s="891"/>
      <c r="CM122" s="891"/>
      <c r="CN122" s="891"/>
      <c r="CO122" s="892"/>
      <c r="CP122" s="871" t="s">
        <v>483</v>
      </c>
      <c r="CQ122" s="872"/>
      <c r="CR122" s="872"/>
      <c r="CS122" s="872"/>
      <c r="CT122" s="872"/>
      <c r="CU122" s="872"/>
      <c r="CV122" s="872"/>
      <c r="CW122" s="872"/>
      <c r="CX122" s="872"/>
      <c r="CY122" s="872"/>
      <c r="CZ122" s="872"/>
      <c r="DA122" s="872"/>
      <c r="DB122" s="872"/>
      <c r="DC122" s="872"/>
      <c r="DD122" s="872"/>
      <c r="DE122" s="872"/>
      <c r="DF122" s="873"/>
      <c r="DG122" s="852" t="s">
        <v>399</v>
      </c>
      <c r="DH122" s="853"/>
      <c r="DI122" s="853"/>
      <c r="DJ122" s="853"/>
      <c r="DK122" s="853"/>
      <c r="DL122" s="853" t="s">
        <v>447</v>
      </c>
      <c r="DM122" s="853"/>
      <c r="DN122" s="853"/>
      <c r="DO122" s="853"/>
      <c r="DP122" s="853"/>
      <c r="DQ122" s="853" t="s">
        <v>443</v>
      </c>
      <c r="DR122" s="853"/>
      <c r="DS122" s="853"/>
      <c r="DT122" s="853"/>
      <c r="DU122" s="853"/>
      <c r="DV122" s="830" t="s">
        <v>419</v>
      </c>
      <c r="DW122" s="830"/>
      <c r="DX122" s="830"/>
      <c r="DY122" s="830"/>
      <c r="DZ122" s="831"/>
    </row>
    <row r="123" spans="1:130" s="230"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450</v>
      </c>
      <c r="AB123" s="816"/>
      <c r="AC123" s="816"/>
      <c r="AD123" s="816"/>
      <c r="AE123" s="817"/>
      <c r="AF123" s="818" t="s">
        <v>399</v>
      </c>
      <c r="AG123" s="816"/>
      <c r="AH123" s="816"/>
      <c r="AI123" s="816"/>
      <c r="AJ123" s="817"/>
      <c r="AK123" s="818" t="s">
        <v>446</v>
      </c>
      <c r="AL123" s="816"/>
      <c r="AM123" s="816"/>
      <c r="AN123" s="816"/>
      <c r="AO123" s="817"/>
      <c r="AP123" s="860" t="s">
        <v>450</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484</v>
      </c>
      <c r="BP123" s="914"/>
      <c r="BQ123" s="868">
        <v>28880698</v>
      </c>
      <c r="BR123" s="869"/>
      <c r="BS123" s="869"/>
      <c r="BT123" s="869"/>
      <c r="BU123" s="869"/>
      <c r="BV123" s="869">
        <v>28757087</v>
      </c>
      <c r="BW123" s="869"/>
      <c r="BX123" s="869"/>
      <c r="BY123" s="869"/>
      <c r="BZ123" s="869"/>
      <c r="CA123" s="869">
        <v>28092348</v>
      </c>
      <c r="CB123" s="869"/>
      <c r="CC123" s="869"/>
      <c r="CD123" s="869"/>
      <c r="CE123" s="869"/>
      <c r="CF123" s="784"/>
      <c r="CG123" s="785"/>
      <c r="CH123" s="785"/>
      <c r="CI123" s="785"/>
      <c r="CJ123" s="870"/>
      <c r="CK123" s="905"/>
      <c r="CL123" s="891"/>
      <c r="CM123" s="891"/>
      <c r="CN123" s="891"/>
      <c r="CO123" s="892"/>
      <c r="CP123" s="871" t="s">
        <v>485</v>
      </c>
      <c r="CQ123" s="872"/>
      <c r="CR123" s="872"/>
      <c r="CS123" s="872"/>
      <c r="CT123" s="872"/>
      <c r="CU123" s="872"/>
      <c r="CV123" s="872"/>
      <c r="CW123" s="872"/>
      <c r="CX123" s="872"/>
      <c r="CY123" s="872"/>
      <c r="CZ123" s="872"/>
      <c r="DA123" s="872"/>
      <c r="DB123" s="872"/>
      <c r="DC123" s="872"/>
      <c r="DD123" s="872"/>
      <c r="DE123" s="872"/>
      <c r="DF123" s="873"/>
      <c r="DG123" s="815" t="s">
        <v>443</v>
      </c>
      <c r="DH123" s="816"/>
      <c r="DI123" s="816"/>
      <c r="DJ123" s="816"/>
      <c r="DK123" s="817"/>
      <c r="DL123" s="818" t="s">
        <v>443</v>
      </c>
      <c r="DM123" s="816"/>
      <c r="DN123" s="816"/>
      <c r="DO123" s="816"/>
      <c r="DP123" s="817"/>
      <c r="DQ123" s="818" t="s">
        <v>443</v>
      </c>
      <c r="DR123" s="816"/>
      <c r="DS123" s="816"/>
      <c r="DT123" s="816"/>
      <c r="DU123" s="817"/>
      <c r="DV123" s="860" t="s">
        <v>443</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443</v>
      </c>
      <c r="AB124" s="816"/>
      <c r="AC124" s="816"/>
      <c r="AD124" s="816"/>
      <c r="AE124" s="817"/>
      <c r="AF124" s="818" t="s">
        <v>399</v>
      </c>
      <c r="AG124" s="816"/>
      <c r="AH124" s="816"/>
      <c r="AI124" s="816"/>
      <c r="AJ124" s="817"/>
      <c r="AK124" s="818" t="s">
        <v>443</v>
      </c>
      <c r="AL124" s="816"/>
      <c r="AM124" s="816"/>
      <c r="AN124" s="816"/>
      <c r="AO124" s="817"/>
      <c r="AP124" s="860" t="s">
        <v>443</v>
      </c>
      <c r="AQ124" s="861"/>
      <c r="AR124" s="861"/>
      <c r="AS124" s="861"/>
      <c r="AT124" s="862"/>
      <c r="AU124" s="863" t="s">
        <v>486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399</v>
      </c>
      <c r="BR124" s="867"/>
      <c r="BS124" s="867"/>
      <c r="BT124" s="867"/>
      <c r="BU124" s="867"/>
      <c r="BV124" s="867" t="s">
        <v>443</v>
      </c>
      <c r="BW124" s="867"/>
      <c r="BX124" s="867"/>
      <c r="BY124" s="867"/>
      <c r="BZ124" s="867"/>
      <c r="CA124" s="867" t="s">
        <v>443</v>
      </c>
      <c r="CB124" s="867"/>
      <c r="CC124" s="867"/>
      <c r="CD124" s="867"/>
      <c r="CE124" s="867"/>
      <c r="CF124" s="762"/>
      <c r="CG124" s="763"/>
      <c r="CH124" s="763"/>
      <c r="CI124" s="763"/>
      <c r="CJ124" s="898"/>
      <c r="CK124" s="906"/>
      <c r="CL124" s="906"/>
      <c r="CM124" s="906"/>
      <c r="CN124" s="906"/>
      <c r="CO124" s="907"/>
      <c r="CP124" s="871" t="s">
        <v>487</v>
      </c>
      <c r="CQ124" s="872"/>
      <c r="CR124" s="872"/>
      <c r="CS124" s="872"/>
      <c r="CT124" s="872"/>
      <c r="CU124" s="872"/>
      <c r="CV124" s="872"/>
      <c r="CW124" s="872"/>
      <c r="CX124" s="872"/>
      <c r="CY124" s="872"/>
      <c r="CZ124" s="872"/>
      <c r="DA124" s="872"/>
      <c r="DB124" s="872"/>
      <c r="DC124" s="872"/>
      <c r="DD124" s="872"/>
      <c r="DE124" s="872"/>
      <c r="DF124" s="873"/>
      <c r="DG124" s="799" t="s">
        <v>443</v>
      </c>
      <c r="DH124" s="800"/>
      <c r="DI124" s="800"/>
      <c r="DJ124" s="800"/>
      <c r="DK124" s="801"/>
      <c r="DL124" s="802" t="s">
        <v>399</v>
      </c>
      <c r="DM124" s="800"/>
      <c r="DN124" s="800"/>
      <c r="DO124" s="800"/>
      <c r="DP124" s="801"/>
      <c r="DQ124" s="802" t="s">
        <v>443</v>
      </c>
      <c r="DR124" s="800"/>
      <c r="DS124" s="800"/>
      <c r="DT124" s="800"/>
      <c r="DU124" s="801"/>
      <c r="DV124" s="884" t="s">
        <v>443</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399</v>
      </c>
      <c r="AB125" s="816"/>
      <c r="AC125" s="816"/>
      <c r="AD125" s="816"/>
      <c r="AE125" s="817"/>
      <c r="AF125" s="818" t="s">
        <v>443</v>
      </c>
      <c r="AG125" s="816"/>
      <c r="AH125" s="816"/>
      <c r="AI125" s="816"/>
      <c r="AJ125" s="817"/>
      <c r="AK125" s="818" t="s">
        <v>399</v>
      </c>
      <c r="AL125" s="816"/>
      <c r="AM125" s="816"/>
      <c r="AN125" s="816"/>
      <c r="AO125" s="817"/>
      <c r="AP125" s="860" t="s">
        <v>399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488</v>
      </c>
      <c r="CL125" s="888"/>
      <c r="CM125" s="888"/>
      <c r="CN125" s="888"/>
      <c r="CO125" s="889"/>
      <c r="CP125" s="896" t="s">
        <v>489</v>
      </c>
      <c r="CQ125" s="844"/>
      <c r="CR125" s="844"/>
      <c r="CS125" s="844"/>
      <c r="CT125" s="844"/>
      <c r="CU125" s="844"/>
      <c r="CV125" s="844"/>
      <c r="CW125" s="844"/>
      <c r="CX125" s="844"/>
      <c r="CY125" s="844"/>
      <c r="CZ125" s="844"/>
      <c r="DA125" s="844"/>
      <c r="DB125" s="844"/>
      <c r="DC125" s="844"/>
      <c r="DD125" s="844"/>
      <c r="DE125" s="844"/>
      <c r="DF125" s="845"/>
      <c r="DG125" s="897" t="s">
        <v>443</v>
      </c>
      <c r="DH125" s="878"/>
      <c r="DI125" s="878"/>
      <c r="DJ125" s="878"/>
      <c r="DK125" s="878"/>
      <c r="DL125" s="878" t="s">
        <v>399</v>
      </c>
      <c r="DM125" s="878"/>
      <c r="DN125" s="878"/>
      <c r="DO125" s="878"/>
      <c r="DP125" s="878"/>
      <c r="DQ125" s="878" t="s">
        <v>399</v>
      </c>
      <c r="DR125" s="878"/>
      <c r="DS125" s="878"/>
      <c r="DT125" s="878"/>
      <c r="DU125" s="878"/>
      <c r="DV125" s="879" t="s">
        <v>443</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32669</v>
      </c>
      <c r="AB126" s="816"/>
      <c r="AC126" s="816"/>
      <c r="AD126" s="816"/>
      <c r="AE126" s="817"/>
      <c r="AF126" s="818">
        <v>22885</v>
      </c>
      <c r="AG126" s="816"/>
      <c r="AH126" s="816"/>
      <c r="AI126" s="816"/>
      <c r="AJ126" s="817"/>
      <c r="AK126" s="818">
        <v>16180</v>
      </c>
      <c r="AL126" s="816"/>
      <c r="AM126" s="816"/>
      <c r="AN126" s="816"/>
      <c r="AO126" s="817"/>
      <c r="AP126" s="860">
        <v>0.2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490</v>
      </c>
      <c r="CQ126" s="788"/>
      <c r="CR126" s="788"/>
      <c r="CS126" s="788"/>
      <c r="CT126" s="788"/>
      <c r="CU126" s="788"/>
      <c r="CV126" s="788"/>
      <c r="CW126" s="788"/>
      <c r="CX126" s="788"/>
      <c r="CY126" s="788"/>
      <c r="CZ126" s="788"/>
      <c r="DA126" s="788"/>
      <c r="DB126" s="788"/>
      <c r="DC126" s="788"/>
      <c r="DD126" s="788"/>
      <c r="DE126" s="788"/>
      <c r="DF126" s="789"/>
      <c r="DG126" s="852" t="s">
        <v>399</v>
      </c>
      <c r="DH126" s="853"/>
      <c r="DI126" s="853"/>
      <c r="DJ126" s="853"/>
      <c r="DK126" s="853"/>
      <c r="DL126" s="853" t="s">
        <v>443</v>
      </c>
      <c r="DM126" s="853"/>
      <c r="DN126" s="853"/>
      <c r="DO126" s="853"/>
      <c r="DP126" s="853"/>
      <c r="DQ126" s="853" t="s">
        <v>443</v>
      </c>
      <c r="DR126" s="853"/>
      <c r="DS126" s="853"/>
      <c r="DT126" s="853"/>
      <c r="DU126" s="853"/>
      <c r="DV126" s="830" t="s">
        <v>443</v>
      </c>
      <c r="DW126" s="830"/>
      <c r="DX126" s="830"/>
      <c r="DY126" s="830"/>
      <c r="DZ126" s="831"/>
    </row>
    <row r="127" spans="1:130" s="230" customFormat="1" ht="26.25" customHeight="1" x14ac:dyDescent="0.15">
      <c r="A127" s="858"/>
      <c r="B127" s="859"/>
      <c r="C127" s="874" t="s">
        <v>491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2000</v>
      </c>
      <c r="AB127" s="816"/>
      <c r="AC127" s="816"/>
      <c r="AD127" s="816"/>
      <c r="AE127" s="817"/>
      <c r="AF127" s="818">
        <v>1241</v>
      </c>
      <c r="AG127" s="816"/>
      <c r="AH127" s="816"/>
      <c r="AI127" s="816"/>
      <c r="AJ127" s="817"/>
      <c r="AK127" s="818">
        <v>797</v>
      </c>
      <c r="AL127" s="816"/>
      <c r="AM127" s="816"/>
      <c r="AN127" s="816"/>
      <c r="AO127" s="817"/>
      <c r="AP127" s="860">
        <v>0</v>
      </c>
      <c r="AQ127" s="861"/>
      <c r="AR127" s="861"/>
      <c r="AS127" s="861"/>
      <c r="AT127" s="862"/>
      <c r="AU127" s="232"/>
      <c r="AV127" s="232"/>
      <c r="AW127" s="232"/>
      <c r="AX127" s="877" t="s">
        <v>492</v>
      </c>
      <c r="AY127" s="848"/>
      <c r="AZ127" s="848"/>
      <c r="BA127" s="848"/>
      <c r="BB127" s="848"/>
      <c r="BC127" s="848"/>
      <c r="BD127" s="848"/>
      <c r="BE127" s="849"/>
      <c r="BF127" s="847" t="s">
        <v>493</v>
      </c>
      <c r="BG127" s="848"/>
      <c r="BH127" s="848"/>
      <c r="BI127" s="848"/>
      <c r="BJ127" s="848"/>
      <c r="BK127" s="848"/>
      <c r="BL127" s="849"/>
      <c r="BM127" s="847" t="s">
        <v>494</v>
      </c>
      <c r="BN127" s="848"/>
      <c r="BO127" s="848"/>
      <c r="BP127" s="848"/>
      <c r="BQ127" s="848"/>
      <c r="BR127" s="848"/>
      <c r="BS127" s="849"/>
      <c r="BT127" s="847" t="s">
        <v>495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496</v>
      </c>
      <c r="CQ127" s="788"/>
      <c r="CR127" s="788"/>
      <c r="CS127" s="788"/>
      <c r="CT127" s="788"/>
      <c r="CU127" s="788"/>
      <c r="CV127" s="788"/>
      <c r="CW127" s="788"/>
      <c r="CX127" s="788"/>
      <c r="CY127" s="788"/>
      <c r="CZ127" s="788"/>
      <c r="DA127" s="788"/>
      <c r="DB127" s="788"/>
      <c r="DC127" s="788"/>
      <c r="DD127" s="788"/>
      <c r="DE127" s="788"/>
      <c r="DF127" s="789"/>
      <c r="DG127" s="852" t="s">
        <v>443</v>
      </c>
      <c r="DH127" s="853"/>
      <c r="DI127" s="853"/>
      <c r="DJ127" s="853"/>
      <c r="DK127" s="853"/>
      <c r="DL127" s="853" t="s">
        <v>443</v>
      </c>
      <c r="DM127" s="853"/>
      <c r="DN127" s="853"/>
      <c r="DO127" s="853"/>
      <c r="DP127" s="853"/>
      <c r="DQ127" s="853" t="s">
        <v>443</v>
      </c>
      <c r="DR127" s="853"/>
      <c r="DS127" s="853"/>
      <c r="DT127" s="853"/>
      <c r="DU127" s="853"/>
      <c r="DV127" s="830" t="s">
        <v>443</v>
      </c>
      <c r="DW127" s="830"/>
      <c r="DX127" s="830"/>
      <c r="DY127" s="830"/>
      <c r="DZ127" s="831"/>
    </row>
    <row r="128" spans="1:130" s="230" customFormat="1" ht="26.25" customHeight="1" thickBot="1" x14ac:dyDescent="0.2">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v>42876</v>
      </c>
      <c r="AB128" s="837"/>
      <c r="AC128" s="837"/>
      <c r="AD128" s="837"/>
      <c r="AE128" s="838"/>
      <c r="AF128" s="839">
        <v>52026</v>
      </c>
      <c r="AG128" s="837"/>
      <c r="AH128" s="837"/>
      <c r="AI128" s="837"/>
      <c r="AJ128" s="838"/>
      <c r="AK128" s="839">
        <v>42738</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446</v>
      </c>
      <c r="BG128" s="823"/>
      <c r="BH128" s="823"/>
      <c r="BI128" s="823"/>
      <c r="BJ128" s="823"/>
      <c r="BK128" s="823"/>
      <c r="BL128" s="846"/>
      <c r="BM128" s="822">
        <v>13.06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500</v>
      </c>
      <c r="CQ128" s="766"/>
      <c r="CR128" s="766"/>
      <c r="CS128" s="766"/>
      <c r="CT128" s="766"/>
      <c r="CU128" s="766"/>
      <c r="CV128" s="766"/>
      <c r="CW128" s="766"/>
      <c r="CX128" s="766"/>
      <c r="CY128" s="766"/>
      <c r="CZ128" s="766"/>
      <c r="DA128" s="766"/>
      <c r="DB128" s="766"/>
      <c r="DC128" s="766"/>
      <c r="DD128" s="766"/>
      <c r="DE128" s="766"/>
      <c r="DF128" s="767"/>
      <c r="DG128" s="826" t="s">
        <v>446</v>
      </c>
      <c r="DH128" s="827"/>
      <c r="DI128" s="827"/>
      <c r="DJ128" s="827"/>
      <c r="DK128" s="827"/>
      <c r="DL128" s="827" t="s">
        <v>446</v>
      </c>
      <c r="DM128" s="827"/>
      <c r="DN128" s="827"/>
      <c r="DO128" s="827"/>
      <c r="DP128" s="827"/>
      <c r="DQ128" s="827" t="s">
        <v>446</v>
      </c>
      <c r="DR128" s="827"/>
      <c r="DS128" s="827"/>
      <c r="DT128" s="827"/>
      <c r="DU128" s="827"/>
      <c r="DV128" s="828" t="s">
        <v>446</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11853353</v>
      </c>
      <c r="AB129" s="816"/>
      <c r="AC129" s="816"/>
      <c r="AD129" s="816"/>
      <c r="AE129" s="817"/>
      <c r="AF129" s="818">
        <v>12232999</v>
      </c>
      <c r="AG129" s="816"/>
      <c r="AH129" s="816"/>
      <c r="AI129" s="816"/>
      <c r="AJ129" s="817"/>
      <c r="AK129" s="818">
        <v>11962625</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503</v>
      </c>
      <c r="BG129" s="807"/>
      <c r="BH129" s="807"/>
      <c r="BI129" s="807"/>
      <c r="BJ129" s="807"/>
      <c r="BK129" s="807"/>
      <c r="BL129" s="808"/>
      <c r="BM129" s="806">
        <v>18.059999999999999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505</v>
      </c>
      <c r="X130" s="813"/>
      <c r="Y130" s="813"/>
      <c r="Z130" s="814"/>
      <c r="AA130" s="815">
        <v>1759528</v>
      </c>
      <c r="AB130" s="816"/>
      <c r="AC130" s="816"/>
      <c r="AD130" s="816"/>
      <c r="AE130" s="817"/>
      <c r="AF130" s="818">
        <v>1728232</v>
      </c>
      <c r="AG130" s="816"/>
      <c r="AH130" s="816"/>
      <c r="AI130" s="816"/>
      <c r="AJ130" s="817"/>
      <c r="AK130" s="818">
        <v>1762068</v>
      </c>
      <c r="AL130" s="816"/>
      <c r="AM130" s="816"/>
      <c r="AN130" s="816"/>
      <c r="AO130" s="817"/>
      <c r="AP130" s="819"/>
      <c r="AQ130" s="820"/>
      <c r="AR130" s="820"/>
      <c r="AS130" s="820"/>
      <c r="AT130" s="821"/>
      <c r="AU130" s="233"/>
      <c r="AV130" s="233"/>
      <c r="AW130" s="233"/>
      <c r="AX130" s="787" t="s">
        <v>506</v>
      </c>
      <c r="AY130" s="788"/>
      <c r="AZ130" s="788"/>
      <c r="BA130" s="788"/>
      <c r="BB130" s="788"/>
      <c r="BC130" s="788"/>
      <c r="BD130" s="788"/>
      <c r="BE130" s="789"/>
      <c r="BF130" s="790">
        <v>7.7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507</v>
      </c>
      <c r="X131" s="797"/>
      <c r="Y131" s="797"/>
      <c r="Z131" s="798"/>
      <c r="AA131" s="799">
        <v>10093825</v>
      </c>
      <c r="AB131" s="800"/>
      <c r="AC131" s="800"/>
      <c r="AD131" s="800"/>
      <c r="AE131" s="801"/>
      <c r="AF131" s="802">
        <v>10504767</v>
      </c>
      <c r="AG131" s="800"/>
      <c r="AH131" s="800"/>
      <c r="AI131" s="800"/>
      <c r="AJ131" s="801"/>
      <c r="AK131" s="802">
        <v>10200557</v>
      </c>
      <c r="AL131" s="800"/>
      <c r="AM131" s="800"/>
      <c r="AN131" s="800"/>
      <c r="AO131" s="801"/>
      <c r="AP131" s="803"/>
      <c r="AQ131" s="804"/>
      <c r="AR131" s="804"/>
      <c r="AS131" s="804"/>
      <c r="AT131" s="805"/>
      <c r="AU131" s="233"/>
      <c r="AV131" s="233"/>
      <c r="AW131" s="233"/>
      <c r="AX131" s="765" t="s">
        <v>508</v>
      </c>
      <c r="AY131" s="766"/>
      <c r="AZ131" s="766"/>
      <c r="BA131" s="766"/>
      <c r="BB131" s="766"/>
      <c r="BC131" s="766"/>
      <c r="BD131" s="766"/>
      <c r="BE131" s="767"/>
      <c r="BF131" s="768" t="s">
        <v>446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510</v>
      </c>
      <c r="W132" s="778"/>
      <c r="X132" s="778"/>
      <c r="Y132" s="778"/>
      <c r="Z132" s="779"/>
      <c r="AA132" s="780">
        <v>7.1716916040000003</v>
      </c>
      <c r="AB132" s="781"/>
      <c r="AC132" s="781"/>
      <c r="AD132" s="781"/>
      <c r="AE132" s="782"/>
      <c r="AF132" s="783">
        <v>7.3692829169999996</v>
      </c>
      <c r="AG132" s="781"/>
      <c r="AH132" s="781"/>
      <c r="AI132" s="781"/>
      <c r="AJ132" s="782"/>
      <c r="AK132" s="783">
        <v>8.5808353410000002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511</v>
      </c>
      <c r="W133" s="757"/>
      <c r="X133" s="757"/>
      <c r="Y133" s="757"/>
      <c r="Z133" s="758"/>
      <c r="AA133" s="759">
        <v>8</v>
      </c>
      <c r="AB133" s="760"/>
      <c r="AC133" s="760"/>
      <c r="AD133" s="760"/>
      <c r="AE133" s="761"/>
      <c r="AF133" s="759">
        <v>7.8</v>
      </c>
      <c r="AG133" s="760"/>
      <c r="AH133" s="760"/>
      <c r="AI133" s="760"/>
      <c r="AJ133" s="761"/>
      <c r="AK133" s="759">
        <v>7.7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7HcGfxyVgVFSdaQ4h8qEpWCRPM1XPNEXUv8LuzVXebTByAD7XBNJugPsJx+GW4ufcwNRfHV4ASCQT4/fxi/hA==" saltValue="MD6eMEpTonyplkRA/ajMb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I34" zoomScale="85" zoomScaleNormal="85" zoomScaleSheetLayoutView="85" workbookViewId="0">
      <selection activeCell="CP96" sqref="CP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GOi1wUbniG2l1l1l4eLW5hKW3UNK9Wvm9dbhEt6LJGrzAMhTTrrQDjnAGJPNhkwH9zIEbnasFbk6kqLI/OKZw==" saltValue="6W8/skA9YLOMa6zHlkp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kYCge3PZY96PCiEJ54kgBS9wX9n+MGL+Zlya4eDWoKv2SvNKPuzsFbyaQyJNGJEAquYCmmwa2UbswhUYboKqQ==" saltValue="QnJnBsxlkg4be4JxcdhJ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520</v>
      </c>
      <c r="AL9" s="1167"/>
      <c r="AM9" s="1167"/>
      <c r="AN9" s="1168"/>
      <c r="AO9" s="281">
        <v>3340665</v>
      </c>
      <c r="AP9" s="281">
        <v>94596</v>
      </c>
      <c r="AQ9" s="282">
        <v>105319</v>
      </c>
      <c r="AR9" s="283">
        <v>-10.199999999999999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521</v>
      </c>
      <c r="AL10" s="1167"/>
      <c r="AM10" s="1167"/>
      <c r="AN10" s="1168"/>
      <c r="AO10" s="284">
        <v>498167</v>
      </c>
      <c r="AP10" s="284">
        <v>14106</v>
      </c>
      <c r="AQ10" s="285">
        <v>9860</v>
      </c>
      <c r="AR10" s="286">
        <v>43.1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522</v>
      </c>
      <c r="AL11" s="1167"/>
      <c r="AM11" s="1167"/>
      <c r="AN11" s="1168"/>
      <c r="AO11" s="284" t="s">
        <v>523</v>
      </c>
      <c r="AP11" s="284" t="s">
        <v>523</v>
      </c>
      <c r="AQ11" s="285">
        <v>1656</v>
      </c>
      <c r="AR11" s="286" t="s">
        <v>523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524</v>
      </c>
      <c r="AL12" s="1167"/>
      <c r="AM12" s="1167"/>
      <c r="AN12" s="1168"/>
      <c r="AO12" s="284" t="s">
        <v>523</v>
      </c>
      <c r="AP12" s="284" t="s">
        <v>523</v>
      </c>
      <c r="AQ12" s="285">
        <v>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525</v>
      </c>
      <c r="AL13" s="1167"/>
      <c r="AM13" s="1167"/>
      <c r="AN13" s="1168"/>
      <c r="AO13" s="284">
        <v>222143</v>
      </c>
      <c r="AP13" s="284">
        <v>6290</v>
      </c>
      <c r="AQ13" s="285">
        <v>4056</v>
      </c>
      <c r="AR13" s="286">
        <v>55.1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526</v>
      </c>
      <c r="AL14" s="1167"/>
      <c r="AM14" s="1167"/>
      <c r="AN14" s="1168"/>
      <c r="AO14" s="284">
        <v>28532</v>
      </c>
      <c r="AP14" s="284">
        <v>808</v>
      </c>
      <c r="AQ14" s="285">
        <v>2339</v>
      </c>
      <c r="AR14" s="286">
        <v>-65.5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527</v>
      </c>
      <c r="AL15" s="1170"/>
      <c r="AM15" s="1170"/>
      <c r="AN15" s="1171"/>
      <c r="AO15" s="284">
        <v>-281965</v>
      </c>
      <c r="AP15" s="284">
        <v>-7984</v>
      </c>
      <c r="AQ15" s="285">
        <v>-7717</v>
      </c>
      <c r="AR15" s="286">
        <v>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3807542</v>
      </c>
      <c r="AP16" s="284">
        <v>107817</v>
      </c>
      <c r="AQ16" s="285">
        <v>115515</v>
      </c>
      <c r="AR16" s="286">
        <v>-6.7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532</v>
      </c>
      <c r="AL21" s="1173"/>
      <c r="AM21" s="1173"/>
      <c r="AN21" s="1174"/>
      <c r="AO21" s="297">
        <v>9.26</v>
      </c>
      <c r="AP21" s="298">
        <v>10.69</v>
      </c>
      <c r="AQ21" s="299">
        <v>-1.43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533</v>
      </c>
      <c r="AL22" s="1173"/>
      <c r="AM22" s="1173"/>
      <c r="AN22" s="1174"/>
      <c r="AO22" s="302">
        <v>99.4</v>
      </c>
      <c r="AP22" s="303">
        <v>97.4</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534</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537</v>
      </c>
      <c r="AL32" s="1157"/>
      <c r="AM32" s="1157"/>
      <c r="AN32" s="1158"/>
      <c r="AO32" s="312">
        <v>2544326</v>
      </c>
      <c r="AP32" s="312">
        <v>72047</v>
      </c>
      <c r="AQ32" s="313">
        <v>74824</v>
      </c>
      <c r="AR32" s="314">
        <v>-3.7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538</v>
      </c>
      <c r="AL33" s="1157"/>
      <c r="AM33" s="1157"/>
      <c r="AN33" s="115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539</v>
      </c>
      <c r="AL34" s="1157"/>
      <c r="AM34" s="1157"/>
      <c r="AN34" s="1158"/>
      <c r="AO34" s="312" t="s">
        <v>523</v>
      </c>
      <c r="AP34" s="312" t="s">
        <v>523</v>
      </c>
      <c r="AQ34" s="313">
        <v>1</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540</v>
      </c>
      <c r="AL35" s="1157"/>
      <c r="AM35" s="1157"/>
      <c r="AN35" s="1158"/>
      <c r="AO35" s="312">
        <v>92728</v>
      </c>
      <c r="AP35" s="312">
        <v>2626</v>
      </c>
      <c r="AQ35" s="313">
        <v>17427</v>
      </c>
      <c r="AR35" s="314">
        <v>-84.9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541</v>
      </c>
      <c r="AL36" s="1157"/>
      <c r="AM36" s="1157"/>
      <c r="AN36" s="1158"/>
      <c r="AO36" s="312">
        <v>26068</v>
      </c>
      <c r="AP36" s="312">
        <v>738</v>
      </c>
      <c r="AQ36" s="313">
        <v>2447</v>
      </c>
      <c r="AR36" s="314">
        <v>-69.8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542</v>
      </c>
      <c r="AL37" s="1157"/>
      <c r="AM37" s="1157"/>
      <c r="AN37" s="1158"/>
      <c r="AO37" s="312">
        <v>16977</v>
      </c>
      <c r="AP37" s="312">
        <v>481</v>
      </c>
      <c r="AQ37" s="313">
        <v>591</v>
      </c>
      <c r="AR37" s="314">
        <v>-18.600000000000001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543</v>
      </c>
      <c r="AL38" s="1160"/>
      <c r="AM38" s="1160"/>
      <c r="AN38" s="1161"/>
      <c r="AO38" s="315" t="s">
        <v>523</v>
      </c>
      <c r="AP38" s="315" t="s">
        <v>523</v>
      </c>
      <c r="AQ38" s="316">
        <v>2</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544</v>
      </c>
      <c r="AL39" s="1160"/>
      <c r="AM39" s="1160"/>
      <c r="AN39" s="1161"/>
      <c r="AO39" s="312">
        <v>-42738</v>
      </c>
      <c r="AP39" s="312">
        <v>-1210</v>
      </c>
      <c r="AQ39" s="313">
        <v>-3618</v>
      </c>
      <c r="AR39" s="314">
        <v>-66.599999999999994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545</v>
      </c>
      <c r="AL40" s="1157"/>
      <c r="AM40" s="1157"/>
      <c r="AN40" s="1158"/>
      <c r="AO40" s="312">
        <v>-1762068</v>
      </c>
      <c r="AP40" s="312">
        <v>-49896</v>
      </c>
      <c r="AQ40" s="313">
        <v>-63812</v>
      </c>
      <c r="AR40" s="314">
        <v>-21.8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306</v>
      </c>
      <c r="AL41" s="1163"/>
      <c r="AM41" s="1163"/>
      <c r="AN41" s="1164"/>
      <c r="AO41" s="312">
        <v>875293</v>
      </c>
      <c r="AP41" s="312">
        <v>24785</v>
      </c>
      <c r="AQ41" s="313">
        <v>27863</v>
      </c>
      <c r="AR41" s="314">
        <v>-11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515</v>
      </c>
      <c r="AN49" s="1151" t="s">
        <v>549</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1803920</v>
      </c>
      <c r="AN51" s="334">
        <v>47772</v>
      </c>
      <c r="AO51" s="335">
        <v>-22.9</v>
      </c>
      <c r="AP51" s="336">
        <v>83774</v>
      </c>
      <c r="AQ51" s="337">
        <v>-1.5</v>
      </c>
      <c r="AR51" s="338">
        <v>-21.4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1237601</v>
      </c>
      <c r="AN52" s="342">
        <v>32775</v>
      </c>
      <c r="AO52" s="343">
        <v>-28.8</v>
      </c>
      <c r="AP52" s="344">
        <v>52179</v>
      </c>
      <c r="AQ52" s="345">
        <v>2.7</v>
      </c>
      <c r="AR52" s="346">
        <v>-31.5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5153477</v>
      </c>
      <c r="AN53" s="334">
        <v>138818</v>
      </c>
      <c r="AO53" s="335">
        <v>190.6</v>
      </c>
      <c r="AP53" s="336">
        <v>132981</v>
      </c>
      <c r="AQ53" s="337">
        <v>58.7</v>
      </c>
      <c r="AR53" s="338">
        <v>131.9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2985853</v>
      </c>
      <c r="AN54" s="342">
        <v>80429</v>
      </c>
      <c r="AO54" s="343">
        <v>145.4</v>
      </c>
      <c r="AP54" s="344">
        <v>56973</v>
      </c>
      <c r="AQ54" s="345">
        <v>9.1999999999999993</v>
      </c>
      <c r="AR54" s="346">
        <v>136.19999999999999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3450436</v>
      </c>
      <c r="AN55" s="334">
        <v>94323</v>
      </c>
      <c r="AO55" s="335">
        <v>-32.1</v>
      </c>
      <c r="AP55" s="336">
        <v>128523</v>
      </c>
      <c r="AQ55" s="337">
        <v>-3.4</v>
      </c>
      <c r="AR55" s="338">
        <v>-28.7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2435999</v>
      </c>
      <c r="AN56" s="342">
        <v>66592</v>
      </c>
      <c r="AO56" s="343">
        <v>-17.2</v>
      </c>
      <c r="AP56" s="344">
        <v>56792</v>
      </c>
      <c r="AQ56" s="345">
        <v>-0.3</v>
      </c>
      <c r="AR56" s="346">
        <v>-16.899999999999999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2530432</v>
      </c>
      <c r="AN57" s="334">
        <v>70529</v>
      </c>
      <c r="AO57" s="335">
        <v>-25.2</v>
      </c>
      <c r="AP57" s="336">
        <v>96469</v>
      </c>
      <c r="AQ57" s="337">
        <v>-24.9</v>
      </c>
      <c r="AR57" s="338">
        <v>-0.3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1683166</v>
      </c>
      <c r="AN58" s="342">
        <v>46914</v>
      </c>
      <c r="AO58" s="343">
        <v>-29.6</v>
      </c>
      <c r="AP58" s="344">
        <v>49775</v>
      </c>
      <c r="AQ58" s="345">
        <v>-12.4</v>
      </c>
      <c r="AR58" s="346">
        <v>-17.2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1549472</v>
      </c>
      <c r="AN59" s="334">
        <v>43876</v>
      </c>
      <c r="AO59" s="335">
        <v>-37.799999999999997</v>
      </c>
      <c r="AP59" s="336">
        <v>85743</v>
      </c>
      <c r="AQ59" s="337">
        <v>-11.1</v>
      </c>
      <c r="AR59" s="338">
        <v>-26.7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1079562</v>
      </c>
      <c r="AN60" s="342">
        <v>30570</v>
      </c>
      <c r="AO60" s="343">
        <v>-34.799999999999997</v>
      </c>
      <c r="AP60" s="344">
        <v>45231</v>
      </c>
      <c r="AQ60" s="345">
        <v>-9.1</v>
      </c>
      <c r="AR60" s="346">
        <v>-25.7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2897547</v>
      </c>
      <c r="AN61" s="349">
        <v>79064</v>
      </c>
      <c r="AO61" s="350">
        <v>14.5</v>
      </c>
      <c r="AP61" s="351">
        <v>105498</v>
      </c>
      <c r="AQ61" s="352">
        <v>3.6</v>
      </c>
      <c r="AR61" s="338">
        <v>10.9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1884436</v>
      </c>
      <c r="AN62" s="342">
        <v>51456</v>
      </c>
      <c r="AO62" s="343">
        <v>7</v>
      </c>
      <c r="AP62" s="344">
        <v>52190</v>
      </c>
      <c r="AQ62" s="345">
        <v>-2</v>
      </c>
      <c r="AR62" s="346">
        <v>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CK0W9m134wtsMix+qpVxDZRAsfmgdUuKUSVwemmB6N/JIz1TfuP02MEN3W5Ay/BTgB7CswxZdawfg4mVkdIKA==" saltValue="m4yl6ZXcDldsM0GVXPs6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1" spans="125:125" ht="13.5" hidden="1" customHeight="1" x14ac:dyDescent="0.15">
      <c r="DU121" s="259"/>
    </row>
  </sheetData>
  <sheetProtection algorithmName="SHA-512" hashValue="enrETBigIjdz+cw4t8yt4dtUHr9NU0giDz7Ww5ZxrPkpk0/6B5TyMxvYW6lIx13bs5KMAz5V6uue14GE0L64uw==" saltValue="JxB6j1nfUDpTVnLI7YiC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SqHQ2uyb2xAIGztcCEyLfJPiEYdqMv0naE0d1ZD8tdsmyMsyrc1UzvB3GgjX/2Mh2G+Tsomoj8aiQCqBinUPzw==" saltValue="8zpTijW2fBK4U+GiGx4p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I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75" t="s">
        <v>3</v>
      </c>
      <c r="D47" s="1175"/>
      <c r="E47" s="1176"/>
      <c r="F47" s="11">
        <v>29.03</v>
      </c>
      <c r="G47" s="12">
        <v>26.44</v>
      </c>
      <c r="H47" s="12">
        <v>25.36</v>
      </c>
      <c r="I47" s="12">
        <v>25.49</v>
      </c>
      <c r="J47" s="13">
        <v>26.08</v>
      </c>
    </row>
    <row r="48" spans="2:10" ht="57.75" customHeight="1" x14ac:dyDescent="0.15">
      <c r="B48" s="14"/>
      <c r="C48" s="1177" t="s">
        <v>4</v>
      </c>
      <c r="D48" s="1177"/>
      <c r="E48" s="1178"/>
      <c r="F48" s="15">
        <v>4.21</v>
      </c>
      <c r="G48" s="16">
        <v>3.65</v>
      </c>
      <c r="H48" s="16">
        <v>4.3499999999999996</v>
      </c>
      <c r="I48" s="16">
        <v>7.3</v>
      </c>
      <c r="J48" s="17">
        <v>6.77</v>
      </c>
    </row>
    <row r="49" spans="2:10" ht="57.75" customHeight="1" thickBot="1" x14ac:dyDescent="0.2">
      <c r="B49" s="18"/>
      <c r="C49" s="1179" t="s">
        <v>5</v>
      </c>
      <c r="D49" s="1179"/>
      <c r="E49" s="1180"/>
      <c r="F49" s="19" t="s">
        <v>570</v>
      </c>
      <c r="G49" s="20" t="s">
        <v>571</v>
      </c>
      <c r="H49" s="20" t="s">
        <v>572</v>
      </c>
      <c r="I49" s="20">
        <v>4</v>
      </c>
      <c r="J49" s="21" t="s">
        <v>573</v>
      </c>
    </row>
    <row r="50" spans="2:10" x14ac:dyDescent="0.15"/>
  </sheetData>
  <sheetProtection algorithmName="SHA-512" hashValue="mcRpZKZ6UOQ43R0USkdbqjuHvQKq1dJeeRWAuSR86gm9sSk/RPwKZ424Rj5GSj75MZnzR+VzOPgV1CtUv79QEg==" saltValue="akR9UlYEdYQhO7Pz8H5G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1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87" t="s">
        <v>574</v>
      </c>
      <c r="D34" s="1187"/>
      <c r="E34" s="1188"/>
      <c r="F34" s="32">
        <v>11.84</v>
      </c>
      <c r="G34" s="33">
        <v>12.88</v>
      </c>
      <c r="H34" s="33">
        <v>15.19</v>
      </c>
      <c r="I34" s="33">
        <v>15.4</v>
      </c>
      <c r="J34" s="34">
        <v>16.47</v>
      </c>
      <c r="K34" s="22"/>
      <c r="L34" s="22"/>
      <c r="M34" s="22"/>
      <c r="N34" s="22"/>
      <c r="O34" s="22"/>
      <c r="P34" s="22"/>
    </row>
    <row r="35" spans="1:16" ht="39" customHeight="1" x14ac:dyDescent="0.15">
      <c r="A35" s="22"/>
      <c r="B35" s="35"/>
      <c r="C35" s="1181" t="s">
        <v>575</v>
      </c>
      <c r="D35" s="1182"/>
      <c r="E35" s="1183"/>
      <c r="F35" s="36">
        <v>4.2</v>
      </c>
      <c r="G35" s="37">
        <v>3.64</v>
      </c>
      <c r="H35" s="37">
        <v>4.34</v>
      </c>
      <c r="I35" s="37">
        <v>7.29</v>
      </c>
      <c r="J35" s="38">
        <v>6.76</v>
      </c>
      <c r="K35" s="22"/>
      <c r="L35" s="22"/>
      <c r="M35" s="22"/>
      <c r="N35" s="22"/>
      <c r="O35" s="22"/>
      <c r="P35" s="22"/>
    </row>
    <row r="36" spans="1:16" ht="39" customHeight="1" x14ac:dyDescent="0.15">
      <c r="A36" s="22"/>
      <c r="B36" s="35"/>
      <c r="C36" s="1181" t="s">
        <v>576</v>
      </c>
      <c r="D36" s="1182"/>
      <c r="E36" s="1183"/>
      <c r="F36" s="36">
        <v>0.98</v>
      </c>
      <c r="G36" s="37">
        <v>0.35</v>
      </c>
      <c r="H36" s="37">
        <v>0.56000000000000005</v>
      </c>
      <c r="I36" s="37">
        <v>1.1599999999999999</v>
      </c>
      <c r="J36" s="38">
        <v>1.58</v>
      </c>
      <c r="K36" s="22"/>
      <c r="L36" s="22"/>
      <c r="M36" s="22"/>
      <c r="N36" s="22"/>
      <c r="O36" s="22"/>
      <c r="P36" s="22"/>
    </row>
    <row r="37" spans="1:16" ht="39" customHeight="1" x14ac:dyDescent="0.15">
      <c r="A37" s="22"/>
      <c r="B37" s="35"/>
      <c r="C37" s="1181" t="s">
        <v>577</v>
      </c>
      <c r="D37" s="1182"/>
      <c r="E37" s="1183"/>
      <c r="F37" s="36">
        <v>1.1299999999999999</v>
      </c>
      <c r="G37" s="37">
        <v>1.27</v>
      </c>
      <c r="H37" s="37">
        <v>1.44</v>
      </c>
      <c r="I37" s="37">
        <v>1.7</v>
      </c>
      <c r="J37" s="38">
        <v>1.1000000000000001</v>
      </c>
      <c r="K37" s="22"/>
      <c r="L37" s="22"/>
      <c r="M37" s="22"/>
      <c r="N37" s="22"/>
      <c r="O37" s="22"/>
      <c r="P37" s="22"/>
    </row>
    <row r="38" spans="1:16" ht="39" customHeight="1" x14ac:dyDescent="0.15">
      <c r="A38" s="22"/>
      <c r="B38" s="35"/>
      <c r="C38" s="1181" t="s">
        <v>578</v>
      </c>
      <c r="D38" s="1182"/>
      <c r="E38" s="1183"/>
      <c r="F38" s="36">
        <v>0.06</v>
      </c>
      <c r="G38" s="37">
        <v>0.05</v>
      </c>
      <c r="H38" s="37">
        <v>0.06</v>
      </c>
      <c r="I38" s="37">
        <v>0.09</v>
      </c>
      <c r="J38" s="38">
        <v>0.09</v>
      </c>
      <c r="K38" s="22"/>
      <c r="L38" s="22"/>
      <c r="M38" s="22"/>
      <c r="N38" s="22"/>
      <c r="O38" s="22"/>
      <c r="P38" s="22"/>
    </row>
    <row r="39" spans="1:16" ht="39" customHeight="1" x14ac:dyDescent="0.15">
      <c r="A39" s="22"/>
      <c r="B39" s="35"/>
      <c r="C39" s="1181" t="s">
        <v>579</v>
      </c>
      <c r="D39" s="1182"/>
      <c r="E39" s="1183"/>
      <c r="F39" s="36">
        <v>0</v>
      </c>
      <c r="G39" s="37">
        <v>0.01</v>
      </c>
      <c r="H39" s="37">
        <v>0.01</v>
      </c>
      <c r="I39" s="37">
        <v>0.01</v>
      </c>
      <c r="J39" s="38">
        <v>0.01</v>
      </c>
      <c r="K39" s="22"/>
      <c r="L39" s="22"/>
      <c r="M39" s="22"/>
      <c r="N39" s="22"/>
      <c r="O39" s="22"/>
      <c r="P39" s="22"/>
    </row>
    <row r="40" spans="1:16" ht="39" customHeight="1" x14ac:dyDescent="0.15">
      <c r="A40" s="22"/>
      <c r="B40" s="35"/>
      <c r="C40" s="1181" t="s">
        <v>580</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581</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582</v>
      </c>
      <c r="D43" s="1185"/>
      <c r="E43" s="1186"/>
      <c r="F43" s="41">
        <v>0</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KY4lLhGBxM6TlnmWNt/jYu+QcnlCEycW56tuDu30Ux0pEuTQZTuXFgYgyVZ+lVC5T7OFnFYe0KmrX35FXGtNg==" saltValue="BAxiwBzmcdrTe/x3dZiL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70" zoomScaleNormal="70" zoomScaleSheetLayoutView="55" workbookViewId="0">
      <selection activeCell="T55" sqref="T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2683</v>
      </c>
      <c r="L45" s="60">
        <v>2634</v>
      </c>
      <c r="M45" s="60">
        <v>2401</v>
      </c>
      <c r="N45" s="60">
        <v>2437</v>
      </c>
      <c r="O45" s="61">
        <v>2544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191" t="s">
        <v>15</v>
      </c>
      <c r="F48" s="1191"/>
      <c r="G48" s="1191"/>
      <c r="H48" s="1191"/>
      <c r="I48" s="1191"/>
      <c r="J48" s="1192"/>
      <c r="K48" s="63">
        <v>82</v>
      </c>
      <c r="L48" s="64">
        <v>82</v>
      </c>
      <c r="M48" s="64">
        <v>82</v>
      </c>
      <c r="N48" s="64">
        <v>79</v>
      </c>
      <c r="O48" s="65">
        <v>93</v>
      </c>
      <c r="P48" s="48"/>
      <c r="Q48" s="48"/>
      <c r="R48" s="48"/>
      <c r="S48" s="48"/>
      <c r="T48" s="48"/>
      <c r="U48" s="48"/>
    </row>
    <row r="49" spans="1:21" ht="30.75" customHeight="1" x14ac:dyDescent="0.15">
      <c r="A49" s="48"/>
      <c r="B49" s="1214"/>
      <c r="C49" s="1215"/>
      <c r="D49" s="62"/>
      <c r="E49" s="1191" t="s">
        <v>16</v>
      </c>
      <c r="F49" s="1191"/>
      <c r="G49" s="1191"/>
      <c r="H49" s="1191"/>
      <c r="I49" s="1191"/>
      <c r="J49" s="1192"/>
      <c r="K49" s="63">
        <v>245</v>
      </c>
      <c r="L49" s="64">
        <v>173</v>
      </c>
      <c r="M49" s="64">
        <v>9</v>
      </c>
      <c r="N49" s="64">
        <v>14</v>
      </c>
      <c r="O49" s="65">
        <v>26</v>
      </c>
      <c r="P49" s="48"/>
      <c r="Q49" s="48"/>
      <c r="R49" s="48"/>
      <c r="S49" s="48"/>
      <c r="T49" s="48"/>
      <c r="U49" s="48"/>
    </row>
    <row r="50" spans="1:21" ht="30.75" customHeight="1" x14ac:dyDescent="0.15">
      <c r="A50" s="48"/>
      <c r="B50" s="1214"/>
      <c r="C50" s="1215"/>
      <c r="D50" s="62"/>
      <c r="E50" s="1191" t="s">
        <v>17</v>
      </c>
      <c r="F50" s="1191"/>
      <c r="G50" s="1191"/>
      <c r="H50" s="1191"/>
      <c r="I50" s="1191"/>
      <c r="J50" s="1192"/>
      <c r="K50" s="63">
        <v>49</v>
      </c>
      <c r="L50" s="64">
        <v>42</v>
      </c>
      <c r="M50" s="64">
        <v>35</v>
      </c>
      <c r="N50" s="64">
        <v>24</v>
      </c>
      <c r="O50" s="65">
        <v>17</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523</v>
      </c>
      <c r="L51" s="64" t="s">
        <v>523</v>
      </c>
      <c r="M51" s="64" t="s">
        <v>523</v>
      </c>
      <c r="N51" s="64" t="s">
        <v>523</v>
      </c>
      <c r="O51" s="65" t="s">
        <v>523</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2218</v>
      </c>
      <c r="L52" s="64">
        <v>2033</v>
      </c>
      <c r="M52" s="64">
        <v>1802</v>
      </c>
      <c r="N52" s="64">
        <v>1780</v>
      </c>
      <c r="O52" s="65">
        <v>1805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841</v>
      </c>
      <c r="L53" s="69">
        <v>898</v>
      </c>
      <c r="M53" s="69">
        <v>725</v>
      </c>
      <c r="N53" s="69">
        <v>774</v>
      </c>
      <c r="O53" s="70">
        <v>875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osZVJ9OjWRfwJgaBvuTNBicpSbdj/k4iNeqG/dVXcsFtNrTRWSP6QHO5U7j3r+u60GKSPLsKXeYARSpaTKjLQ==" saltValue="IrwJg6RSCPv6HUZmrAqGU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K22"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232" t="s">
        <v>32</v>
      </c>
      <c r="C41" s="1233"/>
      <c r="D41" s="105"/>
      <c r="E41" s="1234" t="s">
        <v>33</v>
      </c>
      <c r="F41" s="1234"/>
      <c r="G41" s="1234"/>
      <c r="H41" s="1235"/>
      <c r="I41" s="355">
        <v>20565</v>
      </c>
      <c r="J41" s="356">
        <v>21188</v>
      </c>
      <c r="K41" s="356">
        <v>21010</v>
      </c>
      <c r="L41" s="356">
        <v>20259</v>
      </c>
      <c r="M41" s="357">
        <v>18921</v>
      </c>
    </row>
    <row r="42" spans="2:13" ht="27.75" customHeight="1" x14ac:dyDescent="0.15">
      <c r="B42" s="1222"/>
      <c r="C42" s="1223"/>
      <c r="D42" s="106"/>
      <c r="E42" s="1226" t="s">
        <v>34</v>
      </c>
      <c r="F42" s="1226"/>
      <c r="G42" s="1226"/>
      <c r="H42" s="1227"/>
      <c r="I42" s="358">
        <v>143</v>
      </c>
      <c r="J42" s="359">
        <v>104</v>
      </c>
      <c r="K42" s="359">
        <v>71</v>
      </c>
      <c r="L42" s="359">
        <v>48</v>
      </c>
      <c r="M42" s="360">
        <v>32</v>
      </c>
    </row>
    <row r="43" spans="2:13" ht="27.75" customHeight="1" x14ac:dyDescent="0.15">
      <c r="B43" s="1222"/>
      <c r="C43" s="1223"/>
      <c r="D43" s="106"/>
      <c r="E43" s="1226" t="s">
        <v>35</v>
      </c>
      <c r="F43" s="1226"/>
      <c r="G43" s="1226"/>
      <c r="H43" s="1227"/>
      <c r="I43" s="358">
        <v>580</v>
      </c>
      <c r="J43" s="359">
        <v>537</v>
      </c>
      <c r="K43" s="359">
        <v>449</v>
      </c>
      <c r="L43" s="359">
        <v>399</v>
      </c>
      <c r="M43" s="360">
        <v>430</v>
      </c>
    </row>
    <row r="44" spans="2:13" ht="27.75" customHeight="1" x14ac:dyDescent="0.15">
      <c r="B44" s="1222"/>
      <c r="C44" s="1223"/>
      <c r="D44" s="106"/>
      <c r="E44" s="1226" t="s">
        <v>36</v>
      </c>
      <c r="F44" s="1226"/>
      <c r="G44" s="1226"/>
      <c r="H44" s="1227"/>
      <c r="I44" s="358">
        <v>271</v>
      </c>
      <c r="J44" s="359">
        <v>133</v>
      </c>
      <c r="K44" s="359">
        <v>267</v>
      </c>
      <c r="L44" s="359">
        <v>292</v>
      </c>
      <c r="M44" s="360">
        <v>270</v>
      </c>
    </row>
    <row r="45" spans="2:13" ht="27.75" customHeight="1" x14ac:dyDescent="0.15">
      <c r="B45" s="1222"/>
      <c r="C45" s="1223"/>
      <c r="D45" s="106"/>
      <c r="E45" s="1226" t="s">
        <v>37</v>
      </c>
      <c r="F45" s="1226"/>
      <c r="G45" s="1226"/>
      <c r="H45" s="1227"/>
      <c r="I45" s="358">
        <v>2893</v>
      </c>
      <c r="J45" s="359">
        <v>2811</v>
      </c>
      <c r="K45" s="359">
        <v>2692</v>
      </c>
      <c r="L45" s="359">
        <v>2799</v>
      </c>
      <c r="M45" s="360">
        <v>2582</v>
      </c>
    </row>
    <row r="46" spans="2:13" ht="27.75" customHeight="1" x14ac:dyDescent="0.15">
      <c r="B46" s="1222"/>
      <c r="C46" s="1223"/>
      <c r="D46" s="107"/>
      <c r="E46" s="1226" t="s">
        <v>38</v>
      </c>
      <c r="F46" s="1226"/>
      <c r="G46" s="1226"/>
      <c r="H46" s="1227"/>
      <c r="I46" s="358" t="s">
        <v>523</v>
      </c>
      <c r="J46" s="359" t="s">
        <v>523</v>
      </c>
      <c r="K46" s="359" t="s">
        <v>523</v>
      </c>
      <c r="L46" s="359" t="s">
        <v>523</v>
      </c>
      <c r="M46" s="360" t="s">
        <v>523</v>
      </c>
    </row>
    <row r="47" spans="2:13" ht="27.75" customHeight="1" x14ac:dyDescent="0.15">
      <c r="B47" s="1222"/>
      <c r="C47" s="1223"/>
      <c r="D47" s="108"/>
      <c r="E47" s="1236" t="s">
        <v>39</v>
      </c>
      <c r="F47" s="1237"/>
      <c r="G47" s="1237"/>
      <c r="H47" s="1238"/>
      <c r="I47" s="358" t="s">
        <v>523</v>
      </c>
      <c r="J47" s="359" t="s">
        <v>523</v>
      </c>
      <c r="K47" s="359" t="s">
        <v>523</v>
      </c>
      <c r="L47" s="359" t="s">
        <v>523</v>
      </c>
      <c r="M47" s="360" t="s">
        <v>523</v>
      </c>
    </row>
    <row r="48" spans="2:13" ht="27.75" customHeight="1" x14ac:dyDescent="0.15">
      <c r="B48" s="1222"/>
      <c r="C48" s="1223"/>
      <c r="D48" s="106"/>
      <c r="E48" s="1226" t="s">
        <v>40</v>
      </c>
      <c r="F48" s="1226"/>
      <c r="G48" s="1226"/>
      <c r="H48" s="1227"/>
      <c r="I48" s="358" t="s">
        <v>523</v>
      </c>
      <c r="J48" s="359" t="s">
        <v>523</v>
      </c>
      <c r="K48" s="359" t="s">
        <v>523</v>
      </c>
      <c r="L48" s="359" t="s">
        <v>523</v>
      </c>
      <c r="M48" s="360" t="s">
        <v>523</v>
      </c>
    </row>
    <row r="49" spans="2:13" ht="27.75" customHeight="1" x14ac:dyDescent="0.15">
      <c r="B49" s="1224"/>
      <c r="C49" s="1225"/>
      <c r="D49" s="106"/>
      <c r="E49" s="1226" t="s">
        <v>41</v>
      </c>
      <c r="F49" s="1226"/>
      <c r="G49" s="1226"/>
      <c r="H49" s="1227"/>
      <c r="I49" s="358" t="s">
        <v>523</v>
      </c>
      <c r="J49" s="359" t="s">
        <v>523</v>
      </c>
      <c r="K49" s="359" t="s">
        <v>523</v>
      </c>
      <c r="L49" s="359" t="s">
        <v>523</v>
      </c>
      <c r="M49" s="360" t="s">
        <v>523</v>
      </c>
    </row>
    <row r="50" spans="2:13" ht="27.75" customHeight="1" x14ac:dyDescent="0.15">
      <c r="B50" s="1220" t="s">
        <v>42</v>
      </c>
      <c r="C50" s="1221"/>
      <c r="D50" s="109"/>
      <c r="E50" s="1226" t="s">
        <v>43</v>
      </c>
      <c r="F50" s="1226"/>
      <c r="G50" s="1226"/>
      <c r="H50" s="1227"/>
      <c r="I50" s="358">
        <v>12363</v>
      </c>
      <c r="J50" s="359">
        <v>11918</v>
      </c>
      <c r="K50" s="359">
        <v>11953</v>
      </c>
      <c r="L50" s="359">
        <v>12447</v>
      </c>
      <c r="M50" s="360">
        <v>12849</v>
      </c>
    </row>
    <row r="51" spans="2:13" ht="27.75" customHeight="1" x14ac:dyDescent="0.15">
      <c r="B51" s="1222"/>
      <c r="C51" s="1223"/>
      <c r="D51" s="106"/>
      <c r="E51" s="1226" t="s">
        <v>44</v>
      </c>
      <c r="F51" s="1226"/>
      <c r="G51" s="1226"/>
      <c r="H51" s="1227"/>
      <c r="I51" s="358">
        <v>224</v>
      </c>
      <c r="J51" s="359">
        <v>173</v>
      </c>
      <c r="K51" s="359">
        <v>139</v>
      </c>
      <c r="L51" s="359">
        <v>126</v>
      </c>
      <c r="M51" s="360">
        <v>94</v>
      </c>
    </row>
    <row r="52" spans="2:13" ht="27.75" customHeight="1" x14ac:dyDescent="0.15">
      <c r="B52" s="1224"/>
      <c r="C52" s="1225"/>
      <c r="D52" s="106"/>
      <c r="E52" s="1226" t="s">
        <v>45</v>
      </c>
      <c r="F52" s="1226"/>
      <c r="G52" s="1226"/>
      <c r="H52" s="1227"/>
      <c r="I52" s="358">
        <v>16651</v>
      </c>
      <c r="J52" s="359">
        <v>16889</v>
      </c>
      <c r="K52" s="359">
        <v>16789</v>
      </c>
      <c r="L52" s="359">
        <v>16184</v>
      </c>
      <c r="M52" s="360">
        <v>15150</v>
      </c>
    </row>
    <row r="53" spans="2:13" ht="27.75" customHeight="1" thickBot="1" x14ac:dyDescent="0.2">
      <c r="B53" s="1228" t="s">
        <v>46</v>
      </c>
      <c r="C53" s="1229"/>
      <c r="D53" s="110"/>
      <c r="E53" s="1230" t="s">
        <v>47</v>
      </c>
      <c r="F53" s="1230"/>
      <c r="G53" s="1230"/>
      <c r="H53" s="1231"/>
      <c r="I53" s="361">
        <v>-4786</v>
      </c>
      <c r="J53" s="362">
        <v>-4208</v>
      </c>
      <c r="K53" s="362">
        <v>-4392</v>
      </c>
      <c r="L53" s="362">
        <v>-4959</v>
      </c>
      <c r="M53" s="363">
        <v>-5858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eQnyww+hwnjZimyS1XVP65n9LpAdbXEQI+956f2OllXK8p7pWbuLQ9QPu9MIVifI/sMa35dKUe/uy1XZKxNwA==" saltValue="5Vhqag9KEKII+v/bq3Vu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55" zoomScaleNormal="55"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47" t="s">
        <v>50</v>
      </c>
      <c r="D55" s="1247"/>
      <c r="E55" s="1248"/>
      <c r="F55" s="122">
        <v>3006</v>
      </c>
      <c r="G55" s="122">
        <v>3118</v>
      </c>
      <c r="H55" s="123">
        <v>3120</v>
      </c>
    </row>
    <row r="56" spans="2:8" ht="52.5" customHeight="1" x14ac:dyDescent="0.15">
      <c r="B56" s="124"/>
      <c r="C56" s="1249" t="s">
        <v>51</v>
      </c>
      <c r="D56" s="1249"/>
      <c r="E56" s="1250"/>
      <c r="F56" s="125">
        <v>2613</v>
      </c>
      <c r="G56" s="125">
        <v>2750</v>
      </c>
      <c r="H56" s="126">
        <v>2752</v>
      </c>
    </row>
    <row r="57" spans="2:8" ht="53.25" customHeight="1" x14ac:dyDescent="0.15">
      <c r="B57" s="124"/>
      <c r="C57" s="1251" t="s">
        <v>52</v>
      </c>
      <c r="D57" s="1251"/>
      <c r="E57" s="1252"/>
      <c r="F57" s="127">
        <v>8006</v>
      </c>
      <c r="G57" s="127">
        <v>8209</v>
      </c>
      <c r="H57" s="128">
        <v>8785</v>
      </c>
    </row>
    <row r="58" spans="2:8" ht="45.75" customHeight="1" x14ac:dyDescent="0.15">
      <c r="B58" s="129"/>
      <c r="C58" s="1239" t="s">
        <v>601</v>
      </c>
      <c r="D58" s="1240"/>
      <c r="E58" s="1241"/>
      <c r="F58" s="130">
        <v>2358</v>
      </c>
      <c r="G58" s="130">
        <v>2367</v>
      </c>
      <c r="H58" s="131">
        <v>2625</v>
      </c>
    </row>
    <row r="59" spans="2:8" ht="45.75" customHeight="1" x14ac:dyDescent="0.15">
      <c r="B59" s="129"/>
      <c r="C59" s="1239" t="s">
        <v>602</v>
      </c>
      <c r="D59" s="1240"/>
      <c r="E59" s="1241"/>
      <c r="F59" s="130">
        <v>2001</v>
      </c>
      <c r="G59" s="130">
        <v>2003</v>
      </c>
      <c r="H59" s="131">
        <v>2086</v>
      </c>
    </row>
    <row r="60" spans="2:8" ht="45.75" customHeight="1" x14ac:dyDescent="0.15">
      <c r="B60" s="129"/>
      <c r="C60" s="1239" t="s">
        <v>603</v>
      </c>
      <c r="D60" s="1240"/>
      <c r="E60" s="1241"/>
      <c r="F60" s="130">
        <v>1162</v>
      </c>
      <c r="G60" s="130">
        <v>1404</v>
      </c>
      <c r="H60" s="131">
        <v>1665</v>
      </c>
    </row>
    <row r="61" spans="2:8" ht="45.75" customHeight="1" x14ac:dyDescent="0.15">
      <c r="B61" s="129"/>
      <c r="C61" s="1239" t="s">
        <v>604</v>
      </c>
      <c r="D61" s="1240"/>
      <c r="E61" s="1241"/>
      <c r="F61" s="130">
        <v>806</v>
      </c>
      <c r="G61" s="130">
        <v>835</v>
      </c>
      <c r="H61" s="131">
        <v>882</v>
      </c>
    </row>
    <row r="62" spans="2:8" ht="45.75" customHeight="1" thickBot="1" x14ac:dyDescent="0.2">
      <c r="B62" s="132"/>
      <c r="C62" s="1242" t="s">
        <v>605</v>
      </c>
      <c r="D62" s="1243"/>
      <c r="E62" s="1244"/>
      <c r="F62" s="133">
        <v>588</v>
      </c>
      <c r="G62" s="133">
        <v>593</v>
      </c>
      <c r="H62" s="134">
        <v>593</v>
      </c>
    </row>
    <row r="63" spans="2:8" ht="52.5" customHeight="1" thickBot="1" x14ac:dyDescent="0.2">
      <c r="B63" s="135"/>
      <c r="C63" s="1245" t="s">
        <v>53</v>
      </c>
      <c r="D63" s="1245"/>
      <c r="E63" s="1246"/>
      <c r="F63" s="136">
        <v>13625</v>
      </c>
      <c r="G63" s="136">
        <v>14077</v>
      </c>
      <c r="H63" s="137">
        <v>14657</v>
      </c>
    </row>
    <row r="64" spans="2:8" x14ac:dyDescent="0.15"/>
  </sheetData>
  <sheetProtection algorithmName="SHA-512" hashValue="LjzDtKr2M/KvPUGaWHoPvB9b31NbrKY2H/yl9EMxJWEkAPuPuCN9N3xv/4btwoQOxJ1FpYzDWjxTih2VmNOMtw==" saltValue="s7deEQfnSP4eg4jt1t1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837AC-35FE-4530-B3C1-A30D36081B53}">
  <sheetPr>
    <pageSetUpPr fitToPage="1"/>
  </sheetPr>
  <dimension ref="A1:DE85"/>
  <sheetViews>
    <sheetView showGridLines="0" tabSelected="1" zoomScale="85" zoomScaleNormal="85" zoomScaleSheetLayoutView="55" workbookViewId="0">
      <selection activeCell="BB57" sqref="BB57:BO58"/>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616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612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615</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610</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565</v>
      </c>
      <c r="BQ50" s="1255"/>
      <c r="BR50" s="1255"/>
      <c r="BS50" s="1255"/>
      <c r="BT50" s="1255"/>
      <c r="BU50" s="1255"/>
      <c r="BV50" s="1255"/>
      <c r="BW50" s="1255"/>
      <c r="BX50" s="1255" t="s">
        <v>566</v>
      </c>
      <c r="BY50" s="1255"/>
      <c r="BZ50" s="1255"/>
      <c r="CA50" s="1255"/>
      <c r="CB50" s="1255"/>
      <c r="CC50" s="1255"/>
      <c r="CD50" s="1255"/>
      <c r="CE50" s="1255"/>
      <c r="CF50" s="1255" t="s">
        <v>567</v>
      </c>
      <c r="CG50" s="1255"/>
      <c r="CH50" s="1255"/>
      <c r="CI50" s="1255"/>
      <c r="CJ50" s="1255"/>
      <c r="CK50" s="1255"/>
      <c r="CL50" s="1255"/>
      <c r="CM50" s="1255"/>
      <c r="CN50" s="1255" t="s">
        <v>568</v>
      </c>
      <c r="CO50" s="1255"/>
      <c r="CP50" s="1255"/>
      <c r="CQ50" s="1255"/>
      <c r="CR50" s="1255"/>
      <c r="CS50" s="1255"/>
      <c r="CT50" s="1255"/>
      <c r="CU50" s="1255"/>
      <c r="CV50" s="1255" t="s">
        <v>569</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609</v>
      </c>
      <c r="AO51" s="1256"/>
      <c r="AP51" s="1256"/>
      <c r="AQ51" s="1256"/>
      <c r="AR51" s="1256"/>
      <c r="AS51" s="1256"/>
      <c r="AT51" s="1256"/>
      <c r="AU51" s="1256"/>
      <c r="AV51" s="1256"/>
      <c r="AW51" s="1256"/>
      <c r="AX51" s="1256"/>
      <c r="AY51" s="1256"/>
      <c r="AZ51" s="1256"/>
      <c r="BA51" s="1256"/>
      <c r="BB51" s="1256" t="s">
        <v>607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614</v>
      </c>
      <c r="BC53" s="1256"/>
      <c r="BD53" s="1256"/>
      <c r="BE53" s="1256"/>
      <c r="BF53" s="1256"/>
      <c r="BG53" s="1256"/>
      <c r="BH53" s="1256"/>
      <c r="BI53" s="1256"/>
      <c r="BJ53" s="1256"/>
      <c r="BK53" s="1256"/>
      <c r="BL53" s="1256"/>
      <c r="BM53" s="1256"/>
      <c r="BN53" s="1256"/>
      <c r="BO53" s="1256"/>
      <c r="BP53" s="1253">
        <v>62.6</v>
      </c>
      <c r="BQ53" s="1253"/>
      <c r="BR53" s="1253"/>
      <c r="BS53" s="1253"/>
      <c r="BT53" s="1253"/>
      <c r="BU53" s="1253"/>
      <c r="BV53" s="1253"/>
      <c r="BW53" s="1253"/>
      <c r="BX53" s="1253">
        <v>62.4</v>
      </c>
      <c r="BY53" s="1253"/>
      <c r="BZ53" s="1253"/>
      <c r="CA53" s="1253"/>
      <c r="CB53" s="1253"/>
      <c r="CC53" s="1253"/>
      <c r="CD53" s="1253"/>
      <c r="CE53" s="1253"/>
      <c r="CF53" s="1253">
        <v>63</v>
      </c>
      <c r="CG53" s="1253"/>
      <c r="CH53" s="1253"/>
      <c r="CI53" s="1253"/>
      <c r="CJ53" s="1253"/>
      <c r="CK53" s="1253"/>
      <c r="CL53" s="1253"/>
      <c r="CM53" s="1253"/>
      <c r="CN53" s="1253">
        <v>64.099999999999994</v>
      </c>
      <c r="CO53" s="1253"/>
      <c r="CP53" s="1253"/>
      <c r="CQ53" s="1253"/>
      <c r="CR53" s="1253"/>
      <c r="CS53" s="1253"/>
      <c r="CT53" s="1253"/>
      <c r="CU53" s="1253"/>
      <c r="CV53" s="1253">
        <v>65.599999999999994</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608</v>
      </c>
      <c r="AO55" s="1255"/>
      <c r="AP55" s="1255"/>
      <c r="AQ55" s="1255"/>
      <c r="AR55" s="1255"/>
      <c r="AS55" s="1255"/>
      <c r="AT55" s="1255"/>
      <c r="AU55" s="1255"/>
      <c r="AV55" s="1255"/>
      <c r="AW55" s="1255"/>
      <c r="AX55" s="1255"/>
      <c r="AY55" s="1255"/>
      <c r="AZ55" s="1255"/>
      <c r="BA55" s="1255"/>
      <c r="BB55" s="1256" t="s">
        <v>607</v>
      </c>
      <c r="BC55" s="1256"/>
      <c r="BD55" s="1256"/>
      <c r="BE55" s="1256"/>
      <c r="BF55" s="1256"/>
      <c r="BG55" s="1256"/>
      <c r="BH55" s="1256"/>
      <c r="BI55" s="1256"/>
      <c r="BJ55" s="1256"/>
      <c r="BK55" s="1256"/>
      <c r="BL55" s="1256"/>
      <c r="BM55" s="1256"/>
      <c r="BN55" s="1256"/>
      <c r="BO55" s="1256"/>
      <c r="BP55" s="1253">
        <v>15.3</v>
      </c>
      <c r="BQ55" s="1253"/>
      <c r="BR55" s="1253"/>
      <c r="BS55" s="1253"/>
      <c r="BT55" s="1253"/>
      <c r="BU55" s="1253"/>
      <c r="BV55" s="1253"/>
      <c r="BW55" s="1253"/>
      <c r="BX55" s="1253">
        <v>14.9</v>
      </c>
      <c r="BY55" s="1253"/>
      <c r="BZ55" s="1253"/>
      <c r="CA55" s="1253"/>
      <c r="CB55" s="1253"/>
      <c r="CC55" s="1253"/>
      <c r="CD55" s="1253"/>
      <c r="CE55" s="1253"/>
      <c r="CF55" s="1253">
        <v>14.5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614</v>
      </c>
      <c r="BC57" s="1256"/>
      <c r="BD57" s="1256"/>
      <c r="BE57" s="1256"/>
      <c r="BF57" s="1256"/>
      <c r="BG57" s="1256"/>
      <c r="BH57" s="1256"/>
      <c r="BI57" s="1256"/>
      <c r="BJ57" s="1256"/>
      <c r="BK57" s="1256"/>
      <c r="BL57" s="1256"/>
      <c r="BM57" s="1256"/>
      <c r="BN57" s="1256"/>
      <c r="BO57" s="1256"/>
      <c r="BP57" s="1253">
        <v>57.5</v>
      </c>
      <c r="BQ57" s="1253"/>
      <c r="BR57" s="1253"/>
      <c r="BS57" s="1253"/>
      <c r="BT57" s="1253"/>
      <c r="BU57" s="1253"/>
      <c r="BV57" s="1253"/>
      <c r="BW57" s="1253"/>
      <c r="BX57" s="1253">
        <v>58.5</v>
      </c>
      <c r="BY57" s="1253"/>
      <c r="BZ57" s="1253"/>
      <c r="CA57" s="1253"/>
      <c r="CB57" s="1253"/>
      <c r="CC57" s="1253"/>
      <c r="CD57" s="1253"/>
      <c r="CE57" s="1253"/>
      <c r="CF57" s="1253">
        <v>58.9</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613</v>
      </c>
    </row>
    <row r="64" spans="1:109" ht="13.5" x14ac:dyDescent="0.15">
      <c r="B64" s="365"/>
      <c r="G64" s="380"/>
      <c r="I64" s="382"/>
      <c r="J64" s="382"/>
      <c r="K64" s="382"/>
      <c r="L64" s="382"/>
      <c r="M64" s="382"/>
      <c r="N64" s="381"/>
      <c r="AM64" s="380"/>
      <c r="AN64" s="380" t="s">
        <v>612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611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610</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565</v>
      </c>
      <c r="BQ72" s="1255"/>
      <c r="BR72" s="1255"/>
      <c r="BS72" s="1255"/>
      <c r="BT72" s="1255"/>
      <c r="BU72" s="1255"/>
      <c r="BV72" s="1255"/>
      <c r="BW72" s="1255"/>
      <c r="BX72" s="1255" t="s">
        <v>566</v>
      </c>
      <c r="BY72" s="1255"/>
      <c r="BZ72" s="1255"/>
      <c r="CA72" s="1255"/>
      <c r="CB72" s="1255"/>
      <c r="CC72" s="1255"/>
      <c r="CD72" s="1255"/>
      <c r="CE72" s="1255"/>
      <c r="CF72" s="1255" t="s">
        <v>567</v>
      </c>
      <c r="CG72" s="1255"/>
      <c r="CH72" s="1255"/>
      <c r="CI72" s="1255"/>
      <c r="CJ72" s="1255"/>
      <c r="CK72" s="1255"/>
      <c r="CL72" s="1255"/>
      <c r="CM72" s="1255"/>
      <c r="CN72" s="1255" t="s">
        <v>568</v>
      </c>
      <c r="CO72" s="1255"/>
      <c r="CP72" s="1255"/>
      <c r="CQ72" s="1255"/>
      <c r="CR72" s="1255"/>
      <c r="CS72" s="1255"/>
      <c r="CT72" s="1255"/>
      <c r="CU72" s="1255"/>
      <c r="CV72" s="1255" t="s">
        <v>569</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609</v>
      </c>
      <c r="AO73" s="1256"/>
      <c r="AP73" s="1256"/>
      <c r="AQ73" s="1256"/>
      <c r="AR73" s="1256"/>
      <c r="AS73" s="1256"/>
      <c r="AT73" s="1256"/>
      <c r="AU73" s="1256"/>
      <c r="AV73" s="1256"/>
      <c r="AW73" s="1256"/>
      <c r="AX73" s="1256"/>
      <c r="AY73" s="1256"/>
      <c r="AZ73" s="1256"/>
      <c r="BA73" s="1256"/>
      <c r="BB73" s="1256" t="s">
        <v>607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606</v>
      </c>
      <c r="BC75" s="1256"/>
      <c r="BD75" s="1256"/>
      <c r="BE75" s="1256"/>
      <c r="BF75" s="1256"/>
      <c r="BG75" s="1256"/>
      <c r="BH75" s="1256"/>
      <c r="BI75" s="1256"/>
      <c r="BJ75" s="1256"/>
      <c r="BK75" s="1256"/>
      <c r="BL75" s="1256"/>
      <c r="BM75" s="1256"/>
      <c r="BN75" s="1256"/>
      <c r="BO75" s="1256"/>
      <c r="BP75" s="1253">
        <v>7.8</v>
      </c>
      <c r="BQ75" s="1253"/>
      <c r="BR75" s="1253"/>
      <c r="BS75" s="1253"/>
      <c r="BT75" s="1253"/>
      <c r="BU75" s="1253"/>
      <c r="BV75" s="1253"/>
      <c r="BW75" s="1253"/>
      <c r="BX75" s="1253">
        <v>8.3000000000000007</v>
      </c>
      <c r="BY75" s="1253"/>
      <c r="BZ75" s="1253"/>
      <c r="CA75" s="1253"/>
      <c r="CB75" s="1253"/>
      <c r="CC75" s="1253"/>
      <c r="CD75" s="1253"/>
      <c r="CE75" s="1253"/>
      <c r="CF75" s="1253">
        <v>8</v>
      </c>
      <c r="CG75" s="1253"/>
      <c r="CH75" s="1253"/>
      <c r="CI75" s="1253"/>
      <c r="CJ75" s="1253"/>
      <c r="CK75" s="1253"/>
      <c r="CL75" s="1253"/>
      <c r="CM75" s="1253"/>
      <c r="CN75" s="1253">
        <v>7.8</v>
      </c>
      <c r="CO75" s="1253"/>
      <c r="CP75" s="1253"/>
      <c r="CQ75" s="1253"/>
      <c r="CR75" s="1253"/>
      <c r="CS75" s="1253"/>
      <c r="CT75" s="1253"/>
      <c r="CU75" s="1253"/>
      <c r="CV75" s="1253">
        <v>7.7</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608</v>
      </c>
      <c r="AO77" s="1255"/>
      <c r="AP77" s="1255"/>
      <c r="AQ77" s="1255"/>
      <c r="AR77" s="1255"/>
      <c r="AS77" s="1255"/>
      <c r="AT77" s="1255"/>
      <c r="AU77" s="1255"/>
      <c r="AV77" s="1255"/>
      <c r="AW77" s="1255"/>
      <c r="AX77" s="1255"/>
      <c r="AY77" s="1255"/>
      <c r="AZ77" s="1255"/>
      <c r="BA77" s="1255"/>
      <c r="BB77" s="1256" t="s">
        <v>607</v>
      </c>
      <c r="BC77" s="1256"/>
      <c r="BD77" s="1256"/>
      <c r="BE77" s="1256"/>
      <c r="BF77" s="1256"/>
      <c r="BG77" s="1256"/>
      <c r="BH77" s="1256"/>
      <c r="BI77" s="1256"/>
      <c r="BJ77" s="1256"/>
      <c r="BK77" s="1256"/>
      <c r="BL77" s="1256"/>
      <c r="BM77" s="1256"/>
      <c r="BN77" s="1256"/>
      <c r="BO77" s="1256"/>
      <c r="BP77" s="1253">
        <v>15.3</v>
      </c>
      <c r="BQ77" s="1253"/>
      <c r="BR77" s="1253"/>
      <c r="BS77" s="1253"/>
      <c r="BT77" s="1253"/>
      <c r="BU77" s="1253"/>
      <c r="BV77" s="1253"/>
      <c r="BW77" s="1253"/>
      <c r="BX77" s="1253">
        <v>14.9</v>
      </c>
      <c r="BY77" s="1253"/>
      <c r="BZ77" s="1253"/>
      <c r="CA77" s="1253"/>
      <c r="CB77" s="1253"/>
      <c r="CC77" s="1253"/>
      <c r="CD77" s="1253"/>
      <c r="CE77" s="1253"/>
      <c r="CF77" s="1253">
        <v>14.5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606</v>
      </c>
      <c r="BC79" s="1256"/>
      <c r="BD79" s="1256"/>
      <c r="BE79" s="1256"/>
      <c r="BF79" s="1256"/>
      <c r="BG79" s="1256"/>
      <c r="BH79" s="1256"/>
      <c r="BI79" s="1256"/>
      <c r="BJ79" s="1256"/>
      <c r="BK79" s="1256"/>
      <c r="BL79" s="1256"/>
      <c r="BM79" s="1256"/>
      <c r="BN79" s="1256"/>
      <c r="BO79" s="1256"/>
      <c r="BP79" s="1253">
        <v>8.5</v>
      </c>
      <c r="BQ79" s="1253"/>
      <c r="BR79" s="1253"/>
      <c r="BS79" s="1253"/>
      <c r="BT79" s="1253"/>
      <c r="BU79" s="1253"/>
      <c r="BV79" s="1253"/>
      <c r="BW79" s="1253"/>
      <c r="BX79" s="1253">
        <v>8.5</v>
      </c>
      <c r="BY79" s="1253"/>
      <c r="BZ79" s="1253"/>
      <c r="CA79" s="1253"/>
      <c r="CB79" s="1253"/>
      <c r="CC79" s="1253"/>
      <c r="CD79" s="1253"/>
      <c r="CE79" s="1253"/>
      <c r="CF79" s="1253">
        <v>8.4</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sEKZXh6uUHL0YPupq38Dv/NMgy2AEf3+zAy7HklQOh6gkSNxUBR4qlmWBxQh2IeaG3ftEXJyMp8HrVNd+2KcIw==" saltValue="2XnMfkTi5CF4BoiHvPTjl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02D4-8811-48FA-BD99-9E5797F4D1B9}">
  <sheetPr>
    <pageSetUpPr fitToPage="1"/>
  </sheetPr>
  <dimension ref="A1:DR125"/>
  <sheetViews>
    <sheetView showGridLines="0" topLeftCell="A96" zoomScale="115" zoomScaleNormal="115" zoomScaleSheetLayoutView="70" workbookViewId="0">
      <selection activeCell="AS125" sqref="AS12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97MfuXq8GF1yhirANQwEIFBFwGN0KxncC98Ebu2ZiiMarf2X7vxO8b/XtexW8zW7MyXLRCL0IP0SNOLM/Hc4YA==" saltValue="jbtlNd+984Biwr0qN86XF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A4605-BA21-4766-A361-4BD152AA1712}">
  <sheetPr>
    <pageSetUpPr fitToPage="1"/>
  </sheetPr>
  <dimension ref="A1:DR125"/>
  <sheetViews>
    <sheetView showGridLines="0" topLeftCell="A88" zoomScaleNormal="100" zoomScaleSheetLayoutView="55" workbookViewId="0">
      <selection activeCell="AE109" sqref="AE10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512</v>
      </c>
    </row>
  </sheetData>
  <sheetProtection algorithmName="SHA-512" hashValue="SPosjxVUxqHUM/jwmC0+GEtguuViWLcKzL4EriNVD0b8gAAlvFhwGAbCZo4gfWmUT9qcat9MMRGm9W7QcQCo4Q==" saltValue="ZuXOEpZvVl3faCNioRVj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47772</v>
      </c>
      <c r="E3" s="156"/>
      <c r="F3" s="157">
        <v>83774</v>
      </c>
      <c r="G3" s="158"/>
      <c r="H3" s="159"/>
    </row>
    <row r="4" spans="1:8" x14ac:dyDescent="0.15">
      <c r="A4" s="160"/>
      <c r="B4" s="161"/>
      <c r="C4" s="162"/>
      <c r="D4" s="163">
        <v>32775</v>
      </c>
      <c r="E4" s="164"/>
      <c r="F4" s="165">
        <v>52179</v>
      </c>
      <c r="G4" s="166"/>
      <c r="H4" s="167"/>
    </row>
    <row r="5" spans="1:8" x14ac:dyDescent="0.15">
      <c r="A5" s="148" t="s">
        <v>557</v>
      </c>
      <c r="B5" s="153"/>
      <c r="C5" s="154"/>
      <c r="D5" s="155">
        <v>138818</v>
      </c>
      <c r="E5" s="156"/>
      <c r="F5" s="157">
        <v>132981</v>
      </c>
      <c r="G5" s="158"/>
      <c r="H5" s="159"/>
    </row>
    <row r="6" spans="1:8" x14ac:dyDescent="0.15">
      <c r="A6" s="160"/>
      <c r="B6" s="161"/>
      <c r="C6" s="162"/>
      <c r="D6" s="163">
        <v>80429</v>
      </c>
      <c r="E6" s="164"/>
      <c r="F6" s="165">
        <v>56973</v>
      </c>
      <c r="G6" s="166"/>
      <c r="H6" s="167"/>
    </row>
    <row r="7" spans="1:8" x14ac:dyDescent="0.15">
      <c r="A7" s="148" t="s">
        <v>558</v>
      </c>
      <c r="B7" s="153"/>
      <c r="C7" s="154"/>
      <c r="D7" s="155">
        <v>94323</v>
      </c>
      <c r="E7" s="156"/>
      <c r="F7" s="157">
        <v>128523</v>
      </c>
      <c r="G7" s="158"/>
      <c r="H7" s="159"/>
    </row>
    <row r="8" spans="1:8" x14ac:dyDescent="0.15">
      <c r="A8" s="160"/>
      <c r="B8" s="161"/>
      <c r="C8" s="162"/>
      <c r="D8" s="163">
        <v>66592</v>
      </c>
      <c r="E8" s="164"/>
      <c r="F8" s="165">
        <v>56792</v>
      </c>
      <c r="G8" s="166"/>
      <c r="H8" s="167"/>
    </row>
    <row r="9" spans="1:8" x14ac:dyDescent="0.15">
      <c r="A9" s="148" t="s">
        <v>559</v>
      </c>
      <c r="B9" s="153"/>
      <c r="C9" s="154"/>
      <c r="D9" s="155">
        <v>70529</v>
      </c>
      <c r="E9" s="156"/>
      <c r="F9" s="157">
        <v>96469</v>
      </c>
      <c r="G9" s="158"/>
      <c r="H9" s="159"/>
    </row>
    <row r="10" spans="1:8" x14ac:dyDescent="0.15">
      <c r="A10" s="160"/>
      <c r="B10" s="161"/>
      <c r="C10" s="162"/>
      <c r="D10" s="163">
        <v>46914</v>
      </c>
      <c r="E10" s="164"/>
      <c r="F10" s="165">
        <v>49775</v>
      </c>
      <c r="G10" s="166"/>
      <c r="H10" s="167"/>
    </row>
    <row r="11" spans="1:8" x14ac:dyDescent="0.15">
      <c r="A11" s="148" t="s">
        <v>560</v>
      </c>
      <c r="B11" s="153"/>
      <c r="C11" s="154"/>
      <c r="D11" s="155">
        <v>43876</v>
      </c>
      <c r="E11" s="156"/>
      <c r="F11" s="157">
        <v>85743</v>
      </c>
      <c r="G11" s="158"/>
      <c r="H11" s="159"/>
    </row>
    <row r="12" spans="1:8" x14ac:dyDescent="0.15">
      <c r="A12" s="160"/>
      <c r="B12" s="161"/>
      <c r="C12" s="168"/>
      <c r="D12" s="163">
        <v>30570</v>
      </c>
      <c r="E12" s="164"/>
      <c r="F12" s="165">
        <v>45231</v>
      </c>
      <c r="G12" s="166"/>
      <c r="H12" s="167"/>
    </row>
    <row r="13" spans="1:8" x14ac:dyDescent="0.15">
      <c r="A13" s="148"/>
      <c r="B13" s="153"/>
      <c r="C13" s="169"/>
      <c r="D13" s="170">
        <v>79064</v>
      </c>
      <c r="E13" s="171"/>
      <c r="F13" s="172">
        <v>105498</v>
      </c>
      <c r="G13" s="173"/>
      <c r="H13" s="159"/>
    </row>
    <row r="14" spans="1:8" x14ac:dyDescent="0.15">
      <c r="A14" s="160"/>
      <c r="B14" s="161"/>
      <c r="C14" s="162"/>
      <c r="D14" s="163">
        <v>51456</v>
      </c>
      <c r="E14" s="164"/>
      <c r="F14" s="165">
        <v>52190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4.21</v>
      </c>
      <c r="C19" s="174">
        <f>ROUND(VALUE(SUBSTITUTE(実質収支比率等に係る経年分析!G$48,"▲","-")),2)</f>
        <v>3.65</v>
      </c>
      <c r="D19" s="174">
        <f>ROUND(VALUE(SUBSTITUTE(実質収支比率等に係る経年分析!H$48,"▲","-")),2)</f>
        <v>4.3499999999999996</v>
      </c>
      <c r="E19" s="174">
        <f>ROUND(VALUE(SUBSTITUTE(実質収支比率等に係る経年分析!I$48,"▲","-")),2)</f>
        <v>7.3</v>
      </c>
      <c r="F19" s="174">
        <f>ROUND(VALUE(SUBSTITUTE(実質収支比率等に係る経年分析!J$48,"▲","-")),2)</f>
        <v>6.77</v>
      </c>
    </row>
    <row r="20" spans="1:11" x14ac:dyDescent="0.15">
      <c r="A20" s="174" t="s">
        <v>57</v>
      </c>
      <c r="B20" s="174">
        <f>ROUND(VALUE(SUBSTITUTE(実質収支比率等に係る経年分析!F$47,"▲","-")),2)</f>
        <v>29.03</v>
      </c>
      <c r="C20" s="174">
        <f>ROUND(VALUE(SUBSTITUTE(実質収支比率等に係る経年分析!G$47,"▲","-")),2)</f>
        <v>26.44</v>
      </c>
      <c r="D20" s="174">
        <f>ROUND(VALUE(SUBSTITUTE(実質収支比率等に係る経年分析!H$47,"▲","-")),2)</f>
        <v>25.36</v>
      </c>
      <c r="E20" s="174">
        <f>ROUND(VALUE(SUBSTITUTE(実質収支比率等に係る経年分析!I$47,"▲","-")),2)</f>
        <v>25.49</v>
      </c>
      <c r="F20" s="174">
        <f>ROUND(VALUE(SUBSTITUTE(実質収支比率等に係る経年分析!J$47,"▲","-")),2)</f>
        <v>26.08</v>
      </c>
    </row>
    <row r="21" spans="1:11" x14ac:dyDescent="0.15">
      <c r="A21" s="174" t="s">
        <v>58</v>
      </c>
      <c r="B21" s="174">
        <f>IF(ISNUMBER(VALUE(SUBSTITUTE(実質収支比率等に係る経年分析!F$49,"▲","-"))),ROUND(VALUE(SUBSTITUTE(実質収支比率等に係る経年分析!F$49,"▲","-")),2),NA())</f>
        <v>-6.85</v>
      </c>
      <c r="C21" s="174">
        <f>IF(ISNUMBER(VALUE(SUBSTITUTE(実質収支比率等に係る経年分析!G$49,"▲","-"))),ROUND(VALUE(SUBSTITUTE(実質収支比率等に係る経年分析!G$49,"▲","-")),2),NA())</f>
        <v>-3.87</v>
      </c>
      <c r="D21" s="174">
        <f>IF(ISNUMBER(VALUE(SUBSTITUTE(実質収支比率等に係る経年分析!H$49,"▲","-"))),ROUND(VALUE(SUBSTITUTE(実質収支比率等に係る経年分析!H$49,"▲","-")),2),NA())</f>
        <v>-1.04</v>
      </c>
      <c r="E21" s="174">
        <f>IF(ISNUMBER(VALUE(SUBSTITUTE(実質収支比率等に係る経年分析!I$49,"▲","-"))),ROUND(VALUE(SUBSTITUTE(実質収支比率等に係る経年分析!I$49,"▲","-")),2),NA())</f>
        <v>4</v>
      </c>
      <c r="F21" s="174">
        <f>IF(ISNUMBER(VALUE(SUBSTITUTE(実質収支比率等に係る経年分析!J$49,"▲","-"))),ROUND(VALUE(SUBSTITUTE(実質収支比率等に係る経年分析!J$49,"▲","-")),2),NA())</f>
        <v>-0.68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1.1599999999999999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2218</v>
      </c>
      <c r="E42" s="176"/>
      <c r="F42" s="176"/>
      <c r="G42" s="176">
        <f>'実質公債費比率（分子）の構造'!L$52</f>
        <v>2033</v>
      </c>
      <c r="H42" s="176"/>
      <c r="I42" s="176"/>
      <c r="J42" s="176">
        <f>'実質公債費比率（分子）の構造'!M$52</f>
        <v>1802</v>
      </c>
      <c r="K42" s="176"/>
      <c r="L42" s="176"/>
      <c r="M42" s="176">
        <f>'実質公債費比率（分子）の構造'!N$52</f>
        <v>1780</v>
      </c>
      <c r="N42" s="176"/>
      <c r="O42" s="176"/>
      <c r="P42" s="176">
        <f>'実質公債費比率（分子）の構造'!O$52</f>
        <v>1805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49</v>
      </c>
      <c r="C44" s="176"/>
      <c r="D44" s="176"/>
      <c r="E44" s="176">
        <f>'実質公債費比率（分子）の構造'!L$50</f>
        <v>42</v>
      </c>
      <c r="F44" s="176"/>
      <c r="G44" s="176"/>
      <c r="H44" s="176">
        <f>'実質公債費比率（分子）の構造'!M$50</f>
        <v>35</v>
      </c>
      <c r="I44" s="176"/>
      <c r="J44" s="176"/>
      <c r="K44" s="176">
        <f>'実質公債費比率（分子）の構造'!N$50</f>
        <v>24</v>
      </c>
      <c r="L44" s="176"/>
      <c r="M44" s="176"/>
      <c r="N44" s="176">
        <f>'実質公債費比率（分子）の構造'!O$50</f>
        <v>17</v>
      </c>
      <c r="O44" s="176"/>
      <c r="P44" s="176"/>
    </row>
    <row r="45" spans="1:16" x14ac:dyDescent="0.15">
      <c r="A45" s="176" t="s">
        <v>68</v>
      </c>
      <c r="B45" s="176">
        <f>'実質公債費比率（分子）の構造'!K$49</f>
        <v>245</v>
      </c>
      <c r="C45" s="176"/>
      <c r="D45" s="176"/>
      <c r="E45" s="176">
        <f>'実質公債費比率（分子）の構造'!L$49</f>
        <v>173</v>
      </c>
      <c r="F45" s="176"/>
      <c r="G45" s="176"/>
      <c r="H45" s="176">
        <f>'実質公債費比率（分子）の構造'!M$49</f>
        <v>9</v>
      </c>
      <c r="I45" s="176"/>
      <c r="J45" s="176"/>
      <c r="K45" s="176">
        <f>'実質公債費比率（分子）の構造'!N$49</f>
        <v>14</v>
      </c>
      <c r="L45" s="176"/>
      <c r="M45" s="176"/>
      <c r="N45" s="176">
        <f>'実質公債費比率（分子）の構造'!O$49</f>
        <v>26</v>
      </c>
      <c r="O45" s="176"/>
      <c r="P45" s="176"/>
    </row>
    <row r="46" spans="1:16" x14ac:dyDescent="0.15">
      <c r="A46" s="176" t="s">
        <v>69</v>
      </c>
      <c r="B46" s="176">
        <f>'実質公債費比率（分子）の構造'!K$48</f>
        <v>82</v>
      </c>
      <c r="C46" s="176"/>
      <c r="D46" s="176"/>
      <c r="E46" s="176">
        <f>'実質公債費比率（分子）の構造'!L$48</f>
        <v>82</v>
      </c>
      <c r="F46" s="176"/>
      <c r="G46" s="176"/>
      <c r="H46" s="176">
        <f>'実質公債費比率（分子）の構造'!M$48</f>
        <v>82</v>
      </c>
      <c r="I46" s="176"/>
      <c r="J46" s="176"/>
      <c r="K46" s="176">
        <f>'実質公債費比率（分子）の構造'!N$48</f>
        <v>79</v>
      </c>
      <c r="L46" s="176"/>
      <c r="M46" s="176"/>
      <c r="N46" s="176">
        <f>'実質公債費比率（分子）の構造'!O$48</f>
        <v>93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2683</v>
      </c>
      <c r="C49" s="176"/>
      <c r="D49" s="176"/>
      <c r="E49" s="176">
        <f>'実質公債費比率（分子）の構造'!L$45</f>
        <v>2634</v>
      </c>
      <c r="F49" s="176"/>
      <c r="G49" s="176"/>
      <c r="H49" s="176">
        <f>'実質公債費比率（分子）の構造'!M$45</f>
        <v>2401</v>
      </c>
      <c r="I49" s="176"/>
      <c r="J49" s="176"/>
      <c r="K49" s="176">
        <f>'実質公債費比率（分子）の構造'!N$45</f>
        <v>2437</v>
      </c>
      <c r="L49" s="176"/>
      <c r="M49" s="176"/>
      <c r="N49" s="176">
        <f>'実質公債費比率（分子）の構造'!O$45</f>
        <v>2544</v>
      </c>
      <c r="O49" s="176"/>
      <c r="P49" s="176"/>
    </row>
    <row r="50" spans="1:16" x14ac:dyDescent="0.15">
      <c r="A50" s="176" t="s">
        <v>73</v>
      </c>
      <c r="B50" s="176" t="e">
        <f>NA()</f>
        <v>#N/A</v>
      </c>
      <c r="C50" s="176">
        <f>IF(ISNUMBER('実質公債費比率（分子）の構造'!K$53),'実質公債費比率（分子）の構造'!K$53,NA())</f>
        <v>841</v>
      </c>
      <c r="D50" s="176" t="e">
        <f>NA()</f>
        <v>#N/A</v>
      </c>
      <c r="E50" s="176" t="e">
        <f>NA()</f>
        <v>#N/A</v>
      </c>
      <c r="F50" s="176">
        <f>IF(ISNUMBER('実質公債費比率（分子）の構造'!L$53),'実質公債費比率（分子）の構造'!L$53,NA())</f>
        <v>898</v>
      </c>
      <c r="G50" s="176" t="e">
        <f>NA()</f>
        <v>#N/A</v>
      </c>
      <c r="H50" s="176" t="e">
        <f>NA()</f>
        <v>#N/A</v>
      </c>
      <c r="I50" s="176">
        <f>IF(ISNUMBER('実質公債費比率（分子）の構造'!M$53),'実質公債費比率（分子）の構造'!M$53,NA())</f>
        <v>725</v>
      </c>
      <c r="J50" s="176" t="e">
        <f>NA()</f>
        <v>#N/A</v>
      </c>
      <c r="K50" s="176" t="e">
        <f>NA()</f>
        <v>#N/A</v>
      </c>
      <c r="L50" s="176">
        <f>IF(ISNUMBER('実質公債費比率（分子）の構造'!N$53),'実質公債費比率（分子）の構造'!N$53,NA())</f>
        <v>774</v>
      </c>
      <c r="M50" s="176" t="e">
        <f>NA()</f>
        <v>#N/A</v>
      </c>
      <c r="N50" s="176" t="e">
        <f>NA()</f>
        <v>#N/A</v>
      </c>
      <c r="O50" s="176">
        <f>IF(ISNUMBER('実質公債費比率（分子）の構造'!O$53),'実質公債費比率（分子）の構造'!O$53,NA())</f>
        <v>875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16651</v>
      </c>
      <c r="E56" s="175"/>
      <c r="F56" s="175"/>
      <c r="G56" s="175">
        <f>'将来負担比率（分子）の構造'!J$52</f>
        <v>16889</v>
      </c>
      <c r="H56" s="175"/>
      <c r="I56" s="175"/>
      <c r="J56" s="175">
        <f>'将来負担比率（分子）の構造'!K$52</f>
        <v>16789</v>
      </c>
      <c r="K56" s="175"/>
      <c r="L56" s="175"/>
      <c r="M56" s="175">
        <f>'将来負担比率（分子）の構造'!L$52</f>
        <v>16184</v>
      </c>
      <c r="N56" s="175"/>
      <c r="O56" s="175"/>
      <c r="P56" s="175">
        <f>'将来負担比率（分子）の構造'!M$52</f>
        <v>15150</v>
      </c>
    </row>
    <row r="57" spans="1:16" x14ac:dyDescent="0.15">
      <c r="A57" s="175" t="s">
        <v>44</v>
      </c>
      <c r="B57" s="175"/>
      <c r="C57" s="175"/>
      <c r="D57" s="175">
        <f>'将来負担比率（分子）の構造'!I$51</f>
        <v>224</v>
      </c>
      <c r="E57" s="175"/>
      <c r="F57" s="175"/>
      <c r="G57" s="175">
        <f>'将来負担比率（分子）の構造'!J$51</f>
        <v>173</v>
      </c>
      <c r="H57" s="175"/>
      <c r="I57" s="175"/>
      <c r="J57" s="175">
        <f>'将来負担比率（分子）の構造'!K$51</f>
        <v>139</v>
      </c>
      <c r="K57" s="175"/>
      <c r="L57" s="175"/>
      <c r="M57" s="175">
        <f>'将来負担比率（分子）の構造'!L$51</f>
        <v>126</v>
      </c>
      <c r="N57" s="175"/>
      <c r="O57" s="175"/>
      <c r="P57" s="175">
        <f>'将来負担比率（分子）の構造'!M$51</f>
        <v>94</v>
      </c>
    </row>
    <row r="58" spans="1:16" x14ac:dyDescent="0.15">
      <c r="A58" s="175" t="s">
        <v>43</v>
      </c>
      <c r="B58" s="175"/>
      <c r="C58" s="175"/>
      <c r="D58" s="175">
        <f>'将来負担比率（分子）の構造'!I$50</f>
        <v>12363</v>
      </c>
      <c r="E58" s="175"/>
      <c r="F58" s="175"/>
      <c r="G58" s="175">
        <f>'将来負担比率（分子）の構造'!J$50</f>
        <v>11918</v>
      </c>
      <c r="H58" s="175"/>
      <c r="I58" s="175"/>
      <c r="J58" s="175">
        <f>'将来負担比率（分子）の構造'!K$50</f>
        <v>11953</v>
      </c>
      <c r="K58" s="175"/>
      <c r="L58" s="175"/>
      <c r="M58" s="175">
        <f>'将来負担比率（分子）の構造'!L$50</f>
        <v>12447</v>
      </c>
      <c r="N58" s="175"/>
      <c r="O58" s="175"/>
      <c r="P58" s="175">
        <f>'将来負担比率（分子）の構造'!M$50</f>
        <v>12849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2893</v>
      </c>
      <c r="C62" s="175"/>
      <c r="D62" s="175"/>
      <c r="E62" s="175">
        <f>'将来負担比率（分子）の構造'!J$45</f>
        <v>2811</v>
      </c>
      <c r="F62" s="175"/>
      <c r="G62" s="175"/>
      <c r="H62" s="175">
        <f>'将来負担比率（分子）の構造'!K$45</f>
        <v>2692</v>
      </c>
      <c r="I62" s="175"/>
      <c r="J62" s="175"/>
      <c r="K62" s="175">
        <f>'将来負担比率（分子）の構造'!L$45</f>
        <v>2799</v>
      </c>
      <c r="L62" s="175"/>
      <c r="M62" s="175"/>
      <c r="N62" s="175">
        <f>'将来負担比率（分子）の構造'!M$45</f>
        <v>2582</v>
      </c>
      <c r="O62" s="175"/>
      <c r="P62" s="175"/>
    </row>
    <row r="63" spans="1:16" x14ac:dyDescent="0.15">
      <c r="A63" s="175" t="s">
        <v>36</v>
      </c>
      <c r="B63" s="175">
        <f>'将来負担比率（分子）の構造'!I$44</f>
        <v>271</v>
      </c>
      <c r="C63" s="175"/>
      <c r="D63" s="175"/>
      <c r="E63" s="175">
        <f>'将来負担比率（分子）の構造'!J$44</f>
        <v>133</v>
      </c>
      <c r="F63" s="175"/>
      <c r="G63" s="175"/>
      <c r="H63" s="175">
        <f>'将来負担比率（分子）の構造'!K$44</f>
        <v>267</v>
      </c>
      <c r="I63" s="175"/>
      <c r="J63" s="175"/>
      <c r="K63" s="175">
        <f>'将来負担比率（分子）の構造'!L$44</f>
        <v>292</v>
      </c>
      <c r="L63" s="175"/>
      <c r="M63" s="175"/>
      <c r="N63" s="175">
        <f>'将来負担比率（分子）の構造'!M$44</f>
        <v>270</v>
      </c>
      <c r="O63" s="175"/>
      <c r="P63" s="175"/>
    </row>
    <row r="64" spans="1:16" x14ac:dyDescent="0.15">
      <c r="A64" s="175" t="s">
        <v>35</v>
      </c>
      <c r="B64" s="175">
        <f>'将来負担比率（分子）の構造'!I$43</f>
        <v>580</v>
      </c>
      <c r="C64" s="175"/>
      <c r="D64" s="175"/>
      <c r="E64" s="175">
        <f>'将来負担比率（分子）の構造'!J$43</f>
        <v>537</v>
      </c>
      <c r="F64" s="175"/>
      <c r="G64" s="175"/>
      <c r="H64" s="175">
        <f>'将来負担比率（分子）の構造'!K$43</f>
        <v>449</v>
      </c>
      <c r="I64" s="175"/>
      <c r="J64" s="175"/>
      <c r="K64" s="175">
        <f>'将来負担比率（分子）の構造'!L$43</f>
        <v>399</v>
      </c>
      <c r="L64" s="175"/>
      <c r="M64" s="175"/>
      <c r="N64" s="175">
        <f>'将来負担比率（分子）の構造'!M$43</f>
        <v>430</v>
      </c>
      <c r="O64" s="175"/>
      <c r="P64" s="175"/>
    </row>
    <row r="65" spans="1:16" x14ac:dyDescent="0.15">
      <c r="A65" s="175" t="s">
        <v>34</v>
      </c>
      <c r="B65" s="175">
        <f>'将来負担比率（分子）の構造'!I$42</f>
        <v>143</v>
      </c>
      <c r="C65" s="175"/>
      <c r="D65" s="175"/>
      <c r="E65" s="175">
        <f>'将来負担比率（分子）の構造'!J$42</f>
        <v>104</v>
      </c>
      <c r="F65" s="175"/>
      <c r="G65" s="175"/>
      <c r="H65" s="175">
        <f>'将来負担比率（分子）の構造'!K$42</f>
        <v>71</v>
      </c>
      <c r="I65" s="175"/>
      <c r="J65" s="175"/>
      <c r="K65" s="175">
        <f>'将来負担比率（分子）の構造'!L$42</f>
        <v>48</v>
      </c>
      <c r="L65" s="175"/>
      <c r="M65" s="175"/>
      <c r="N65" s="175">
        <f>'将来負担比率（分子）の構造'!M$42</f>
        <v>32</v>
      </c>
      <c r="O65" s="175"/>
      <c r="P65" s="175"/>
    </row>
    <row r="66" spans="1:16" x14ac:dyDescent="0.15">
      <c r="A66" s="175" t="s">
        <v>33</v>
      </c>
      <c r="B66" s="175">
        <f>'将来負担比率（分子）の構造'!I$41</f>
        <v>20565</v>
      </c>
      <c r="C66" s="175"/>
      <c r="D66" s="175"/>
      <c r="E66" s="175">
        <f>'将来負担比率（分子）の構造'!J$41</f>
        <v>21188</v>
      </c>
      <c r="F66" s="175"/>
      <c r="G66" s="175"/>
      <c r="H66" s="175">
        <f>'将来負担比率（分子）の構造'!K$41</f>
        <v>21010</v>
      </c>
      <c r="I66" s="175"/>
      <c r="J66" s="175"/>
      <c r="K66" s="175">
        <f>'将来負担比率（分子）の構造'!L$41</f>
        <v>20259</v>
      </c>
      <c r="L66" s="175"/>
      <c r="M66" s="175"/>
      <c r="N66" s="175">
        <f>'将来負担比率（分子）の構造'!M$41</f>
        <v>18921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3006</v>
      </c>
      <c r="C72" s="179">
        <f>基金残高に係る経年分析!G55</f>
        <v>3118</v>
      </c>
      <c r="D72" s="179">
        <f>基金残高に係る経年分析!H55</f>
        <v>3120</v>
      </c>
    </row>
    <row r="73" spans="1:16" x14ac:dyDescent="0.15">
      <c r="A73" s="178" t="s">
        <v>80</v>
      </c>
      <c r="B73" s="179">
        <f>基金残高に係る経年分析!F56</f>
        <v>2613</v>
      </c>
      <c r="C73" s="179">
        <f>基金残高に係る経年分析!G56</f>
        <v>2750</v>
      </c>
      <c r="D73" s="179">
        <f>基金残高に係る経年分析!H56</f>
        <v>2752</v>
      </c>
    </row>
    <row r="74" spans="1:16" x14ac:dyDescent="0.15">
      <c r="A74" s="178" t="s">
        <v>81</v>
      </c>
      <c r="B74" s="179">
        <f>基金残高に係る経年分析!F57</f>
        <v>8006</v>
      </c>
      <c r="C74" s="179">
        <f>基金残高に係る経年分析!G57</f>
        <v>8209</v>
      </c>
      <c r="D74" s="179">
        <f>基金残高に係る経年分析!H57</f>
        <v>8785</v>
      </c>
    </row>
  </sheetData>
  <sheetProtection algorithmName="SHA-512" hashValue="xbbTJWQtEnehPQ5MWGStIg9IpzzYlQCTAtXAEJ5INERtRTep1p2gpXFnn06mNruVaLwoe26I5XDLrqBDHjZY8g==" saltValue="Bp5ArmvFtwE+bQWmiK6r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森川 浩太</cp:lastModifiedBy>
  <dcterms:created xsi:type="dcterms:W3CDTF">2024-03-14T04:00:14Z</dcterms:created>
  <dcterms:modified xsi:type="dcterms:W3CDTF">2024-09-10T07:53:57Z</dcterms:modified>
  <cp:category/>
</cp:coreProperties>
</file>