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417081\Desktop\"/>
    </mc:Choice>
  </mc:AlternateContent>
  <xr:revisionPtr revIDLastSave="0" documentId="8_{0C50AE58-A446-4C62-B18C-4348D133227D}" xr6:coauthVersionLast="47" xr6:coauthVersionMax="47" xr10:uidLastSave="{00000000-0000-0000-0000-000000000000}"/>
  <bookViews>
    <workbookView xWindow="-28920" yWindow="-2655"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W34" i="10" l="1"/>
  <c r="BW35" i="10" s="1"/>
  <c r="BW36" i="10" s="1"/>
  <c r="BW37" i="10" s="1"/>
  <c r="BW38" i="10" s="1"/>
  <c r="BW39" i="10" s="1"/>
  <c r="CO34" i="10" l="1"/>
</calcChain>
</file>

<file path=xl/sharedStrings.xml><?xml version="1.0" encoding="utf-8"?>
<sst xmlns="http://schemas.openxmlformats.org/spreadsheetml/2006/main" count="1147" uniqueCount="612">
  <si>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</si>
  <si>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</si>
  <si>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</si>
  <si>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</si>
  <si>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</si>
  <si>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</si>
  <si>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</si>
  <si>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</si>
  <si>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</si>
  <si>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</si>
  <si>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</si>
  <si>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</si>
  <si>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</si>
  <si>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</si>
  <si>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</si>
  <si>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</si>
  <si>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</si>
  <si>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</si>
  <si>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</si>
  <si>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</si>
  <si>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</si>
  <si>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</si>
  <si>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</si>
  <si>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</si>
  <si>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</si>
  <si>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</si>
  <si>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</si>
  <si>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</si>
  <si>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</si>
  <si>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</si>
  <si>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</si>
  <si>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</si>
  <si>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</si>
  <si>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</si>
  <si>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</si>
  <si>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</si>
  <si>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</si>
  <si>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</si>
  <si>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</si>
  <si>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</si>
  <si>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</si>
  <si>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</si>
  <si>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</si>
  <si>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</si>
  <si>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</si>
  <si>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</si>
  <si>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</si>
  <si>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</si>
  <si>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</si>
  <si>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</si>
  <si>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</si>
  <si>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</si>
  <si>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</si>
  <si>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</si>
  <si>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</si>
  <si>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</si>
  <si>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</si>
  <si>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</si>
  <si>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</si>
  <si>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</si>
  <si>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</si>
  <si>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</si>
  <si>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</si>
  <si>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</si>
  <si>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</si>
  <si>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</si>
  <si>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</si>
  <si>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</si>
  <si>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</si>
  <si>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</si>
  <si>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</si>
  <si>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</si>
  <si>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</si>
  <si>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</si>
  <si>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</si>
  <si>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</si>
  <si>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</si>
  <si>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</si>
  <si>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</si>
  <si>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</si>
  <si>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</si>
  <si>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</si>
  <si>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</si>
  <si>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</si>
  <si>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</si>
  <si>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</si>
  <si>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</si>
  <si>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</si>
  <si>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</si>
  <si>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</si>
  <si>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</si>
  <si>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</si>
  <si>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</si>
  <si>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</si>
  <si>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</si>
  <si>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</si>
  <si>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</si>
  <si>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</si>
  <si>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</si>
  <si>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</si>
  <si>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</si>
  <si>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</si>
  <si>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</si>
  <si>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</si>
  <si>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</si>
  <si>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</si>
  <si>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</si>
  <si>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</si>
  <si>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</si>
  <si>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</si>
  <si>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</si>
  <si>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</si>
  <si>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</si>
  <si>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</si>
  <si>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</si>
  <si>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</si>
  <si>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</si>
  <si>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</si>
  <si>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</si>
  <si>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</si>
  <si>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</si>
  <si>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</si>
  <si>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</si>
  <si>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</si>
  <si>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</si>
  <si>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</si>
  <si>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</si>
  <si>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</si>
  <si>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</si>
  <si>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</si>
  <si>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</si>
  <si>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</si>
  <si>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</si>
  <si>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</si>
  <si>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</si>
  <si>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</si>
  <si>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</si>
  <si>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</si>
  <si>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</si>
  <si>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</si>
  <si>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</si>
  <si>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</si>
  <si>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</si>
  <si>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</si>
  <si>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</si>
  <si>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</si>
  <si>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</si>
  <si>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</si>
  <si>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</si>
  <si>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</si>
  <si>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</si>
  <si>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</si>
  <si>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</si>
  <si>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</si>
  <si>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</si>
  <si>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</si>
  <si>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</si>
  <si>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</si>
  <si>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</si>
  <si>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</si>
  <si>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</si>
  <si>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</si>
  <si>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</si>
  <si>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</si>
  <si>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</si>
  <si>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</si>
  <si>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</si>
  <si>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</si>
  <si>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</si>
  <si>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</si>
  <si>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</si>
  <si>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</si>
  <si>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</si>
  <si>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</si>
  <si>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</si>
  <si>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</si>
  <si>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</si>
  <si>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</si>
  <si>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</si>
  <si>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</si>
  <si>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</si>
  <si>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</si>
  <si>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</si>
  <si>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</si>
  <si>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</si>
  <si>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</si>
  <si>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</si>
  <si>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</si>
  <si>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</si>
  <si>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</si>
  <si>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</si>
  <si>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</si>
  <si>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</si>
  <si>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</si>
  <si>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</si>
  <si>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</si>
  <si>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</si>
  <si>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</si>
  <si>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</si>
  <si>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</si>
  <si>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</si>
  <si>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</si>
  <si>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</si>
  <si>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</si>
  <si>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</si>
  <si>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</si>
  <si>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</si>
  <si>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</si>
  <si>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</si>
  <si>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</si>
  <si>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</si>
  <si>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</si>
  <si>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</si>
  <si>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</si>
  <si>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</si>
  <si>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</si>
  <si>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</si>
  <si>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徳島県小松島市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</si>
  <si>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</si>
  <si>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</si>
  <si>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</si>
  <si>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</si>
  <si>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</si>
  <si>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</si>
  <si>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</si>
  <si>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</si>
  <si>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</si>
  <si>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</si>
  <si>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</si>
  <si>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</si>
  <si>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</si>
  <si>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</si>
  <si>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</si>
  <si>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</si>
  <si>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</si>
  <si>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</si>
  <si>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</si>
  <si>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</si>
  <si>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</si>
  <si>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</si>
  <si>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</si>
  <si>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</si>
  <si>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</si>
  <si>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</si>
  <si>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</si>
  <si>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</si>
  <si>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</si>
  <si>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</si>
  <si>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</si>
  <si>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</si>
  <si>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</si>
  <si>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</si>
  <si>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</si>
  <si>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</si>
  <si>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</si>
  <si>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</si>
  <si>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</si>
  <si>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</si>
  <si>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</si>
  <si>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</si>
  <si>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</si>
  <si>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</si>
  <si>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</si>
  <si>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</si>
  <si>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</si>
  <si>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</si>
  <si>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</si>
  <si>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</si>
  <si>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</si>
  <si>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</si>
  <si>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</si>
  <si>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</si>
  <si>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</si>
  <si>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</si>
  <si>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</si>
  <si>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</si>
  <si>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</si>
  <si>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</si>
  <si>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</si>
  <si>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</si>
  <si>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</si>
  <si>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</si>
  <si>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</si>
  <si>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</si>
  <si>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</si>
  <si>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</si>
  <si>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</si>
  <si>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</si>
  <si>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</si>
  <si>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</si>
  <si>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</si>
  <si>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</si>
  <si>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</si>
  <si>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</si>
  <si>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</si>
  <si>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</si>
  <si>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</si>
  <si>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</si>
  <si>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</si>
  <si>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</si>
  <si>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</si>
  <si>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</si>
  <si>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</si>
  <si>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</si>
  <si>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</si>
  <si>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</si>
  <si>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</si>
  <si>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</si>
  <si>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</si>
  <si>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</si>
  <si>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</si>
  <si>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</si>
  <si>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</si>
  <si>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</si>
  <si>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</si>
  <si>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</si>
  <si>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</si>
  <si>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</si>
  <si>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</si>
  <si>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</si>
  <si>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</si>
  <si>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</si>
  <si>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</si>
  <si>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</si>
  <si>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</si>
  <si>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</si>
  <si>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</si>
  <si>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</si>
  <si>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</si>
  <si>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</si>
  <si>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</si>
  <si>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</si>
  <si>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</si>
  <si>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</si>
  <si>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</si>
  <si>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</si>
  <si>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</si>
  <si>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</si>
  <si>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</si>
  <si>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</si>
  <si>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</si>
  <si>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</si>
  <si>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</si>
  <si>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</si>
  <si>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</si>
  <si>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</si>
  <si>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</si>
  <si>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</si>
  <si>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</si>
  <si>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</si>
  <si>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</si>
  <si>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</si>
  <si>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</si>
  <si>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</si>
  <si>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</si>
  <si>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</si>
  <si>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</si>
  <si>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</si>
  <si>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</si>
  <si>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</si>
  <si>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</si>
  <si>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</si>
  <si>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</si>
  <si>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</si>
  <si>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</si>
  <si>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</si>
  <si>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</si>
  <si>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</si>
  <si>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</si>
  <si>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</si>
  <si>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徳島県小松島市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</si>
  <si>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</si>
  <si>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</si>
  <si>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</si>
  <si>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</si>
  <si>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</si>
  <si>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</si>
  <si>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</si>
  <si>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</si>
  <si>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</si>
  <si>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</si>
  <si>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</si>
  <si>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</si>
  <si>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</si>
  <si>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</si>
  <si>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</si>
  <si>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</si>
  <si>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</si>
  <si>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</si>
  <si>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</si>
  <si>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</si>
  <si>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小松島市住宅新築資金等貸付事業特別会計</t>
    <phoneticPr fontId="5"/>
  </si>
  <si>
    <t>小松島市土地取得事業特別会計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</si>
  <si>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</si>
  <si>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</si>
  <si>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</si>
  <si>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</si>
  <si>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</si>
  <si>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</si>
  <si>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</si>
  <si>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</si>
  <si>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</si>
  <si>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</si>
  <si>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</si>
  <si>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</si>
  <si>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</si>
  <si>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</si>
  <si>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小松島市競輪事業特別会計</t>
    <phoneticPr fontId="5"/>
  </si>
  <si>
    <t>小松島市後期高齢者医療特別会計</t>
    <phoneticPr fontId="5"/>
  </si>
  <si>
    <t>小松島市国民健康保険特別会計</t>
    <phoneticPr fontId="5"/>
  </si>
  <si>
    <t>小松島市介護保険特別会計</t>
    <phoneticPr fontId="5"/>
  </si>
  <si>
    <t>小松島市下水道事業会計</t>
    <phoneticPr fontId="5"/>
  </si>
  <si>
    <t>法適用企業</t>
    <phoneticPr fontId="5"/>
  </si>
  <si>
    <t>小松島市水道事業会計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</si>
  <si>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</si>
  <si>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</si>
  <si>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</si>
  <si>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</si>
  <si>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</si>
  <si>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</si>
  <si>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</si>
  <si>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</si>
  <si>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</si>
  <si>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</si>
  <si>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</si>
  <si>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</si>
  <si>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</si>
  <si>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</si>
  <si>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</si>
  <si>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</si>
  <si>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</si>
  <si>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</si>
  <si>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</si>
  <si>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</si>
  <si>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</si>
  <si>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</si>
  <si>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</si>
  <si>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</si>
  <si>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</si>
  <si>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</si>
  <si>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</si>
  <si>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</si>
  <si>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</si>
  <si>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</si>
  <si>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</si>
  <si>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</si>
  <si>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</si>
  <si>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</si>
  <si>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</si>
  <si>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</si>
  <si>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</si>
  <si>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</si>
  <si>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</si>
  <si>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</si>
  <si>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</si>
  <si>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</si>
  <si>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</si>
  <si>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</si>
  <si>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</si>
  <si>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</si>
  <si>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</si>
  <si>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</si>
  <si>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</si>
  <si>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</si>
  <si>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</si>
  <si>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</si>
  <si>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</si>
  <si>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</si>
  <si>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</si>
  <si>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</si>
  <si>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</si>
  <si>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</si>
  <si>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</si>
  <si>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</si>
  <si>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</si>
  <si>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</si>
  <si>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</si>
  <si>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小松島市競輪事業特別会計</t>
    <phoneticPr fontId="5"/>
  </si>
  <si>
    <t>-</t>
    <phoneticPr fontId="5"/>
  </si>
  <si>
    <t>(Ｆ)</t>
    <phoneticPr fontId="5"/>
  </si>
  <si>
    <t>小松島市後期高齢者医療特別会計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</si>
  <si>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</si>
  <si>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</si>
  <si>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</si>
  <si>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</si>
  <si>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</si>
  <si>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</si>
  <si>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</si>
  <si>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</si>
  <si>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</si>
  <si>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</si>
  <si>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</si>
  <si>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</si>
  <si>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</si>
  <si>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</si>
  <si>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</si>
  <si>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</si>
  <si>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</si>
  <si>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</si>
  <si>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</si>
  <si>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</si>
  <si>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</si>
  <si>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</si>
  <si>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</si>
  <si>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</si>
  <si>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</si>
  <si>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</si>
  <si>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</si>
  <si>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</si>
  <si>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</si>
  <si>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</si>
  <si>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</si>
  <si>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</si>
  <si>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</si>
  <si>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</si>
  <si>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</si>
  <si>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</si>
  <si>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</si>
  <si>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</si>
  <si>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</si>
  <si>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</si>
  <si>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</si>
  <si>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</si>
  <si>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</si>
  <si>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</si>
  <si>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</si>
  <si>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</si>
  <si>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</si>
  <si>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</si>
  <si>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</si>
  <si>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</si>
  <si>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</si>
  <si>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</si>
  <si>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</si>
  <si>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</si>
  <si>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</si>
  <si>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</si>
  <si>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</si>
  <si>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</si>
  <si>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</si>
  <si>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</si>
  <si>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</si>
  <si>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</si>
  <si>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</si>
  <si>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</si>
  <si>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</si>
  <si>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</si>
  <si>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</si>
  <si>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</si>
  <si>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</si>
  <si>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</si>
  <si>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</si>
  <si>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</si>
  <si>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</si>
  <si>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</si>
  <si>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</si>
  <si>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</si>
  <si>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</si>
  <si>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</si>
  <si>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</si>
  <si>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</si>
  <si>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</si>
  <si>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</si>
  <si>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</si>
  <si>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3.64</t>
  </si>
  <si>
    <t>▲ 6.22</t>
  </si>
  <si>
    <t>▲ 0.18</t>
  </si>
  <si>
    <t>小松島市住宅新築資金等貸付事業特別会計</t>
  </si>
  <si>
    <t>▲ 2.24</t>
  </si>
  <si>
    <t>▲ 1.69</t>
  </si>
  <si>
    <t>▲ 1.33</t>
  </si>
  <si>
    <t>▲ 1.16</t>
  </si>
  <si>
    <t>▲ 1.06</t>
  </si>
  <si>
    <t>一般会計</t>
  </si>
  <si>
    <t>小松島市水道事業会計</t>
  </si>
  <si>
    <t>小松島市介護保険特別会計</t>
  </si>
  <si>
    <t>小松島市競輪事業特別会計</t>
  </si>
  <si>
    <t>小松島市国民健康保険特別会計</t>
  </si>
  <si>
    <t>小松島市下水道事業会計</t>
  </si>
  <si>
    <t>小松島市後期高齢者医療特別会計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</si>
  <si>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</si>
  <si>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</si>
  <si>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</si>
  <si>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</si>
  <si>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</si>
  <si>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</si>
  <si>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</si>
  <si>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</si>
  <si>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▲96</t>
    <phoneticPr fontId="2"/>
  </si>
  <si>
    <t>-</t>
    <phoneticPr fontId="2"/>
  </si>
  <si>
    <t>小松島市外三町村衛生組合（一般会計）</t>
    <phoneticPr fontId="2"/>
  </si>
  <si>
    <t>那賀川北岸地域湛水防除施設組合
（那賀川北岸地域湛水防除施設組合会計）</t>
    <phoneticPr fontId="2"/>
  </si>
  <si>
    <t>徳島県後期高齢者医療広域連合（一般会計）</t>
    <phoneticPr fontId="2"/>
  </si>
  <si>
    <t>徳島県後期高齢者医療広域連合
（後期高齢者医療特別会計）</t>
    <phoneticPr fontId="2"/>
  </si>
  <si>
    <t>徳島県市町村総合事務組合（一般会計）</t>
    <phoneticPr fontId="2"/>
  </si>
  <si>
    <t>徳島県市町村総合事務組合
（徳島滞納整理機構特別会計）</t>
    <phoneticPr fontId="2"/>
  </si>
  <si>
    <t>小松島市土地開発公社</t>
    <phoneticPr fontId="2"/>
  </si>
  <si>
    <t>金磯地区整備基金</t>
    <rPh sb="0" eb="2">
      <t>カネイソ</t>
    </rPh>
    <rPh sb="2" eb="4">
      <t>チク</t>
    </rPh>
    <rPh sb="4" eb="6">
      <t>セイビ</t>
    </rPh>
    <rPh sb="6" eb="8">
      <t>キキン</t>
    </rPh>
    <phoneticPr fontId="5"/>
  </si>
  <si>
    <t>地域福祉基金</t>
    <rPh sb="0" eb="2">
      <t>チイキ</t>
    </rPh>
    <rPh sb="2" eb="4">
      <t>フクシ</t>
    </rPh>
    <rPh sb="4" eb="6">
      <t>キキン</t>
    </rPh>
    <phoneticPr fontId="2"/>
  </si>
  <si>
    <t>奨学基金</t>
    <rPh sb="0" eb="2">
      <t>ショウガク</t>
    </rPh>
    <rPh sb="2" eb="4">
      <t>キキン</t>
    </rPh>
    <phoneticPr fontId="2"/>
  </si>
  <si>
    <t>森林環境整備基金</t>
    <rPh sb="0" eb="4">
      <t>シンリンカンキョウ</t>
    </rPh>
    <rPh sb="4" eb="6">
      <t>セイビ</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</si>
  <si>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</si>
  <si>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</si>
  <si>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より高い値で推移してきたが、直近では同水準となっている。将来負担比率については、財源不足を補うために基金の取り崩しが続き、充当可能基金が減少したことが要因となり、類似団体平均よりも高い状況にあるが、地方債の新規発行の抑制に伴い、１１．８ポイントの改善がみられた。今後、耐用年数を迎える施設が多数ある現状を考慮し、投資的経費については事業の「選択と集中」を進めるなかで平準化に努めていくとともに、令和２年度末に策定した個別施設計画に基づき、各施設の長寿命化を図りながら、施設保有量の適正化に係る取組を進めていく。</t>
    <rPh sb="122" eb="124">
      <t>シンキ</t>
    </rPh>
    <rPh sb="124" eb="126">
      <t>ハッコウ</t>
    </rPh>
    <rPh sb="127" eb="129">
      <t>ヨクセイ</t>
    </rPh>
    <rPh sb="221" eb="222">
      <t>マツ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</si>
  <si>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</si>
  <si>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</si>
  <si>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</si>
  <si>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</si>
  <si>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</si>
  <si>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</si>
  <si>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平均と比較して高い水準が続いている。将来負担比率については、地方債の新規発行の抑制により、一部改善が見られたが、さらなる改善を目指し、基金に依存しない財政運営に努める。実質公債費比率については、投資的経費について「選択と集中」を行い、地方債の新規発行抑制及び公債費の縮減を図るなかで、交付税措置のある有利な地方債の活用に努める。</t>
    <rPh sb="55" eb="57">
      <t>シンキ</t>
    </rPh>
    <rPh sb="57" eb="59">
      <t>ハッコウ</t>
    </rPh>
    <rPh sb="60" eb="62">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</si>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</sst>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DDCC71-C4DE-45D6-AF7E-4CE90341CC4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22B2-4C1A-B4BD-8406F8DAB9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57410</c:v>
                </c:pt>
                <c:pt idx="1">
                  <c:v>59464</c:v>
                </c:pt>
                <c:pt idx="2">
                  <c:v>52820</c:v>
                </c:pt>
                <c:pt idx="3">
                  <c:v>53166</c:v>
                </c:pt>
                <c:pt idx="4">
                  <c:v>59395</c:v>
                </c:pt>
              </c:numCache>
            </c:numRef>
          </c:val>
          <c:smooth val="0"/>
          <c:extLst>
            <c:ext xmlns:c16="http://schemas.microsoft.com/office/drawing/2014/chart" uri="{C3380CC4-5D6E-409C-BE32-E72D297353CC}">
              <c16:uniqueId val="{00000001-22B2-4C1A-B4BD-8406F8DAB9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1.66</c:v>
                </c:pt>
                <c:pt idx="1">
                  <c:v>2.29</c:v>
                </c:pt>
                <c:pt idx="2">
                  <c:v>3.73</c:v>
                </c:pt>
                <c:pt idx="3">
                  <c:v>6.3</c:v>
                </c:pt>
                <c:pt idx="4">
                  <c:v>6.39</c:v>
                </c:pt>
              </c:numCache>
            </c:numRef>
          </c:val>
          <c:extLst>
            <c:ext xmlns:c16="http://schemas.microsoft.com/office/drawing/2014/chart" uri="{C3380CC4-5D6E-409C-BE32-E72D297353CC}">
              <c16:uniqueId val="{00000000-E94A-4EEB-A4B3-B37C5FA409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15.19</c:v>
                </c:pt>
                <c:pt idx="1">
                  <c:v>8.32</c:v>
                </c:pt>
                <c:pt idx="2">
                  <c:v>5.26</c:v>
                </c:pt>
                <c:pt idx="3">
                  <c:v>7.61</c:v>
                </c:pt>
                <c:pt idx="4">
                  <c:v>11.19</c:v>
                </c:pt>
              </c:numCache>
            </c:numRef>
          </c:val>
          <c:extLst>
            <c:ext xmlns:c16="http://schemas.microsoft.com/office/drawing/2014/chart" uri="{C3380CC4-5D6E-409C-BE32-E72D297353CC}">
              <c16:uniqueId val="{00000001-E94A-4EEB-A4B3-B37C5FA409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-3.64</c:v>
                </c:pt>
                <c:pt idx="1">
                  <c:v>-6.22</c:v>
                </c:pt>
                <c:pt idx="2">
                  <c:v>-0.18</c:v>
                </c:pt>
                <c:pt idx="3">
                  <c:v>5.51</c:v>
                </c:pt>
                <c:pt idx="4">
                  <c:v>3.48</c:v>
                </c:pt>
              </c:numCache>
            </c:numRef>
          </c:val>
          <c:smooth val="0"/>
          <c:extLst>
            <c:ext xmlns:c16="http://schemas.microsoft.com/office/drawing/2014/chart" uri="{C3380CC4-5D6E-409C-BE32-E72D297353CC}">
              <c16:uniqueId val="{00000002-E94A-4EEB-A4B3-B37C5FA409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0.13</c:v>
                </c:pt>
                <c:pt idx="4">
                  <c:v>#N/A</c:v>
                </c:pt>
                <c:pt idx="5">
                  <c:v>0</c:v>
                </c:pt>
                <c:pt idx="6">
                  <c:v>#N/A</c:v>
                </c:pt>
                <c:pt idx="7">
                  <c:v>0</c:v>
                </c:pt>
                <c:pt idx="8">
                  <c:v>#N/A</c:v>
                </c:pt>
                <c:pt idx="9">
                  <c:v>0</c:v>
                </c:pt>
              </c:numCache>
            </c:numRef>
          </c:val>
          <c:extLst>
            <c:ext xmlns:c16="http://schemas.microsoft.com/office/drawing/2014/chart" uri="{C3380CC4-5D6E-409C-BE32-E72D297353CC}">
              <c16:uniqueId val="{00000000-43F8-4318-93A7-6B3106C7B4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F8-4318-93A7-6B3106C7B494}"/>
            </c:ext>
          </c:extLst>
        </c:ser>
        <c:ser>
          <c:idx val="2"/>
          <c:order val="2"/>
          <c:tx>
            <c:strRef>
              <c:f>データシート!$A$29</c:f>
              <c:strCache>
                <c:ptCount val="1"/>
                <c:pt idx="0">
                  <c:v>小松島市後期高齢者医療特別会計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0.11</c:v>
                </c:pt>
                <c:pt idx="4">
                  <c:v>#N/A</c:v>
                </c:pt>
                <c:pt idx="5">
                  <c:v>0.09</c:v>
                </c:pt>
                <c:pt idx="6">
                  <c:v>#N/A</c:v>
                </c:pt>
                <c:pt idx="7">
                  <c:v>0.11</c:v>
                </c:pt>
                <c:pt idx="8">
                  <c:v>#N/A</c:v>
                </c:pt>
                <c:pt idx="9">
                  <c:v>0.12</c:v>
                </c:pt>
              </c:numCache>
            </c:numRef>
          </c:val>
          <c:extLst>
            <c:ext xmlns:c16="http://schemas.microsoft.com/office/drawing/2014/chart" uri="{C3380CC4-5D6E-409C-BE32-E72D297353CC}">
              <c16:uniqueId val="{00000002-43F8-4318-93A7-6B3106C7B494}"/>
            </c:ext>
          </c:extLst>
        </c:ser>
        <c:ser>
          <c:idx val="3"/>
          <c:order val="3"/>
          <c:tx>
            <c:strRef>
              <c:f>データシート!$A$30</c:f>
              <c:strCache>
                <c:ptCount val="1"/>
                <c:pt idx="0">
                  <c:v>小松島市下水道事業会計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0.32</c:v>
                </c:pt>
                <c:pt idx="6">
                  <c:v>#N/A</c:v>
                </c:pt>
                <c:pt idx="7">
                  <c:v>0.3</c:v>
                </c:pt>
                <c:pt idx="8">
                  <c:v>#N/A</c:v>
                </c:pt>
                <c:pt idx="9">
                  <c:v>0.4</c:v>
                </c:pt>
              </c:numCache>
            </c:numRef>
          </c:val>
          <c:extLst>
            <c:ext xmlns:c16="http://schemas.microsoft.com/office/drawing/2014/chart" uri="{C3380CC4-5D6E-409C-BE32-E72D297353CC}">
              <c16:uniqueId val="{00000003-43F8-4318-93A7-6B3106C7B494}"/>
            </c:ext>
          </c:extLst>
        </c:ser>
        <c:ser>
          <c:idx val="4"/>
          <c:order val="4"/>
          <c:tx>
            <c:strRef>
              <c:f>データシート!$A$31</c:f>
              <c:strCache>
                <c:ptCount val="1"/>
                <c:pt idx="0">
                  <c:v>小松島市国民健康保険特別会計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0.72</c:v>
                </c:pt>
                <c:pt idx="4">
                  <c:v>#N/A</c:v>
                </c:pt>
                <c:pt idx="5">
                  <c:v>1.71</c:v>
                </c:pt>
                <c:pt idx="6">
                  <c:v>#N/A</c:v>
                </c:pt>
                <c:pt idx="7">
                  <c:v>1.66</c:v>
                </c:pt>
                <c:pt idx="8">
                  <c:v>#N/A</c:v>
                </c:pt>
                <c:pt idx="9">
                  <c:v>1.17</c:v>
                </c:pt>
              </c:numCache>
            </c:numRef>
          </c:val>
          <c:extLst>
            <c:ext xmlns:c16="http://schemas.microsoft.com/office/drawing/2014/chart" uri="{C3380CC4-5D6E-409C-BE32-E72D297353CC}">
              <c16:uniqueId val="{00000004-43F8-4318-93A7-6B3106C7B494}"/>
            </c:ext>
          </c:extLst>
        </c:ser>
        <c:ser>
          <c:idx val="5"/>
          <c:order val="5"/>
          <c:tx>
            <c:strRef>
              <c:f>データシート!$A$32</c:f>
              <c:strCache>
                <c:ptCount val="1"/>
                <c:pt idx="0">
                  <c:v>小松島市競輪事業特別会計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0.66</c:v>
                </c:pt>
                <c:pt idx="2">
                  <c:v>#N/A</c:v>
                </c:pt>
                <c:pt idx="3">
                  <c:v>0.94</c:v>
                </c:pt>
                <c:pt idx="4">
                  <c:v>#N/A</c:v>
                </c:pt>
                <c:pt idx="5">
                  <c:v>1.1399999999999999</c:v>
                </c:pt>
                <c:pt idx="6">
                  <c:v>#N/A</c:v>
                </c:pt>
                <c:pt idx="7">
                  <c:v>1.26</c:v>
                </c:pt>
                <c:pt idx="8">
                  <c:v>#N/A</c:v>
                </c:pt>
                <c:pt idx="9">
                  <c:v>2.89</c:v>
                </c:pt>
              </c:numCache>
            </c:numRef>
          </c:val>
          <c:extLst>
            <c:ext xmlns:c16="http://schemas.microsoft.com/office/drawing/2014/chart" uri="{C3380CC4-5D6E-409C-BE32-E72D297353CC}">
              <c16:uniqueId val="{00000005-43F8-4318-93A7-6B3106C7B494}"/>
            </c:ext>
          </c:extLst>
        </c:ser>
        <c:ser>
          <c:idx val="6"/>
          <c:order val="6"/>
          <c:tx>
            <c:strRef>
              <c:f>データシート!$A$33</c:f>
              <c:strCache>
                <c:ptCount val="1"/>
                <c:pt idx="0">
                  <c:v>小松島市介護保険特別会計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2.67</c:v>
                </c:pt>
                <c:pt idx="2">
                  <c:v>#N/A</c:v>
                </c:pt>
                <c:pt idx="3">
                  <c:v>2.85</c:v>
                </c:pt>
                <c:pt idx="4">
                  <c:v>#N/A</c:v>
                </c:pt>
                <c:pt idx="5">
                  <c:v>3.69</c:v>
                </c:pt>
                <c:pt idx="6">
                  <c:v>#N/A</c:v>
                </c:pt>
                <c:pt idx="7">
                  <c:v>3.65</c:v>
                </c:pt>
                <c:pt idx="8">
                  <c:v>#N/A</c:v>
                </c:pt>
                <c:pt idx="9">
                  <c:v>3.75</c:v>
                </c:pt>
              </c:numCache>
            </c:numRef>
          </c:val>
          <c:extLst>
            <c:ext xmlns:c16="http://schemas.microsoft.com/office/drawing/2014/chart" uri="{C3380CC4-5D6E-409C-BE32-E72D297353CC}">
              <c16:uniqueId val="{00000006-43F8-4318-93A7-6B3106C7B494}"/>
            </c:ext>
          </c:extLst>
        </c:ser>
        <c:ser>
          <c:idx val="7"/>
          <c:order val="7"/>
          <c:tx>
            <c:strRef>
              <c:f>データシート!$A$34</c:f>
              <c:strCache>
                <c:ptCount val="1"/>
                <c:pt idx="0">
                  <c:v>小松島市水道事業会計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3.76</c:v>
                </c:pt>
                <c:pt idx="2">
                  <c:v>#N/A</c:v>
                </c:pt>
                <c:pt idx="3">
                  <c:v>5.85</c:v>
                </c:pt>
                <c:pt idx="4">
                  <c:v>#N/A</c:v>
                </c:pt>
                <c:pt idx="5">
                  <c:v>6.22</c:v>
                </c:pt>
                <c:pt idx="6">
                  <c:v>#N/A</c:v>
                </c:pt>
                <c:pt idx="7">
                  <c:v>5.78</c:v>
                </c:pt>
                <c:pt idx="8">
                  <c:v>#N/A</c:v>
                </c:pt>
                <c:pt idx="9">
                  <c:v>6.92</c:v>
                </c:pt>
              </c:numCache>
            </c:numRef>
          </c:val>
          <c:extLst>
            <c:ext xmlns:c16="http://schemas.microsoft.com/office/drawing/2014/chart" uri="{C3380CC4-5D6E-409C-BE32-E72D297353CC}">
              <c16:uniqueId val="{00000007-43F8-4318-93A7-6B3106C7B4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c:v>
                </c:pt>
                <c:pt idx="2">
                  <c:v>#N/A</c:v>
                </c:pt>
                <c:pt idx="3">
                  <c:v>3.98</c:v>
                </c:pt>
                <c:pt idx="4">
                  <c:v>#N/A</c:v>
                </c:pt>
                <c:pt idx="5">
                  <c:v>5.0599999999999996</c:v>
                </c:pt>
                <c:pt idx="6">
                  <c:v>#N/A</c:v>
                </c:pt>
                <c:pt idx="7">
                  <c:v>7.46</c:v>
                </c:pt>
                <c:pt idx="8">
                  <c:v>#N/A</c:v>
                </c:pt>
                <c:pt idx="9">
                  <c:v>7.45</c:v>
                </c:pt>
              </c:numCache>
            </c:numRef>
          </c:val>
          <c:extLst>
            <c:ext xmlns:c16="http://schemas.microsoft.com/office/drawing/2014/chart" uri="{C3380CC4-5D6E-409C-BE32-E72D297353CC}">
              <c16:uniqueId val="{00000008-43F8-4318-93A7-6B3106C7B494}"/>
            </c:ext>
          </c:extLst>
        </c:ser>
        <c:ser>
          <c:idx val="9"/>
          <c:order val="9"/>
          <c:tx>
            <c:strRef>
              <c:f>データシート!$A$36</c:f>
              <c:strCache>
                <c:ptCount val="1"/>
                <c:pt idx="0">
                  <c:v>小松島市住宅新築資金等貸付事業特別会計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2.2400000000000002</c:v>
                </c:pt>
                <c:pt idx="1">
                  <c:v>#N/A</c:v>
                </c:pt>
                <c:pt idx="2">
                  <c:v>1.69</c:v>
                </c:pt>
                <c:pt idx="3">
                  <c:v>#N/A</c:v>
                </c:pt>
                <c:pt idx="4">
                  <c:v>1.33</c:v>
                </c:pt>
                <c:pt idx="5">
                  <c:v>#N/A</c:v>
                </c:pt>
                <c:pt idx="6">
                  <c:v>1.1599999999999999</c:v>
                </c:pt>
                <c:pt idx="7">
                  <c:v>#N/A</c:v>
                </c:pt>
                <c:pt idx="8">
                  <c:v>1.06</c:v>
                </c:pt>
                <c:pt idx="9">
                  <c:v>#N/A</c:v>
                </c:pt>
              </c:numCache>
            </c:numRef>
          </c:val>
          <c:extLst>
            <c:ext xmlns:c16="http://schemas.microsoft.com/office/drawing/2014/chart" uri="{C3380CC4-5D6E-409C-BE32-E72D297353CC}">
              <c16:uniqueId val="{00000009-43F8-4318-93A7-6B3106C7B4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1067</c:v>
                </c:pt>
                <c:pt idx="5">
                  <c:v>1060</c:v>
                </c:pt>
                <c:pt idx="8">
                  <c:v>1022</c:v>
                </c:pt>
                <c:pt idx="11">
                  <c:v>1030</c:v>
                </c:pt>
                <c:pt idx="14">
                  <c:v>1024</c:v>
                </c:pt>
              </c:numCache>
            </c:numRef>
          </c:val>
          <c:extLst>
            <c:ext xmlns:c16="http://schemas.microsoft.com/office/drawing/2014/chart" uri="{C3380CC4-5D6E-409C-BE32-E72D297353CC}">
              <c16:uniqueId val="{00000000-5502-4B60-A6F9-6DE43AE131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02-4B60-A6F9-6DE43AE131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02-4B60-A6F9-6DE43AE131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3-5502-4B60-A6F9-6DE43AE131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171</c:v>
                </c:pt>
                <c:pt idx="3">
                  <c:v>206</c:v>
                </c:pt>
                <c:pt idx="6">
                  <c:v>244</c:v>
                </c:pt>
                <c:pt idx="9">
                  <c:v>240</c:v>
                </c:pt>
                <c:pt idx="12">
                  <c:v>238</c:v>
                </c:pt>
              </c:numCache>
            </c:numRef>
          </c:val>
          <c:extLst>
            <c:ext xmlns:c16="http://schemas.microsoft.com/office/drawing/2014/chart" uri="{C3380CC4-5D6E-409C-BE32-E72D297353CC}">
              <c16:uniqueId val="{00000004-5502-4B60-A6F9-6DE43AE131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02-4B60-A6F9-6DE43AE131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02-4B60-A6F9-6DE43AE131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1885</c:v>
                </c:pt>
                <c:pt idx="3">
                  <c:v>1897</c:v>
                </c:pt>
                <c:pt idx="6">
                  <c:v>1833</c:v>
                </c:pt>
                <c:pt idx="9">
                  <c:v>1799</c:v>
                </c:pt>
                <c:pt idx="12">
                  <c:v>1764</c:v>
                </c:pt>
              </c:numCache>
            </c:numRef>
          </c:val>
          <c:extLst>
            <c:ext xmlns:c16="http://schemas.microsoft.com/office/drawing/2014/chart" uri="{C3380CC4-5D6E-409C-BE32-E72D297353CC}">
              <c16:uniqueId val="{00000007-5502-4B60-A6F9-6DE43AE131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997</c:v>
                </c:pt>
                <c:pt idx="2">
                  <c:v>#N/A</c:v>
                </c:pt>
                <c:pt idx="3">
                  <c:v>#N/A</c:v>
                </c:pt>
                <c:pt idx="4">
                  <c:v>1051</c:v>
                </c:pt>
                <c:pt idx="5">
                  <c:v>#N/A</c:v>
                </c:pt>
                <c:pt idx="6">
                  <c:v>#N/A</c:v>
                </c:pt>
                <c:pt idx="7">
                  <c:v>1063</c:v>
                </c:pt>
                <c:pt idx="8">
                  <c:v>#N/A</c:v>
                </c:pt>
                <c:pt idx="9">
                  <c:v>#N/A</c:v>
                </c:pt>
                <c:pt idx="10">
                  <c:v>1017</c:v>
                </c:pt>
                <c:pt idx="11">
                  <c:v>#N/A</c:v>
                </c:pt>
                <c:pt idx="12">
                  <c:v>#N/A</c:v>
                </c:pt>
                <c:pt idx="13">
                  <c:v>986</c:v>
                </c:pt>
                <c:pt idx="14">
                  <c:v>#N/A</c:v>
                </c:pt>
              </c:numCache>
            </c:numRef>
          </c:val>
          <c:smooth val="0"/>
          <c:extLst>
            <c:ext xmlns:c16="http://schemas.microsoft.com/office/drawing/2014/chart" uri="{C3380CC4-5D6E-409C-BE32-E72D297353CC}">
              <c16:uniqueId val="{00000008-5502-4B60-A6F9-6DE43AE131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11755</c:v>
                </c:pt>
                <c:pt idx="5">
                  <c:v>11445</c:v>
                </c:pt>
                <c:pt idx="8">
                  <c:v>11173</c:v>
                </c:pt>
                <c:pt idx="11">
                  <c:v>10935</c:v>
                </c:pt>
                <c:pt idx="14">
                  <c:v>10515</c:v>
                </c:pt>
              </c:numCache>
            </c:numRef>
          </c:val>
          <c:extLst>
            <c:ext xmlns:c16="http://schemas.microsoft.com/office/drawing/2014/chart" uri="{C3380CC4-5D6E-409C-BE32-E72D297353CC}">
              <c16:uniqueId val="{00000000-E410-4C43-8249-AC93393737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444</c:v>
                </c:pt>
                <c:pt idx="5">
                  <c:v>421</c:v>
                </c:pt>
                <c:pt idx="8">
                  <c:v>372</c:v>
                </c:pt>
                <c:pt idx="11">
                  <c:v>531</c:v>
                </c:pt>
                <c:pt idx="14">
                  <c:v>509</c:v>
                </c:pt>
              </c:numCache>
            </c:numRef>
          </c:val>
          <c:extLst>
            <c:ext xmlns:c16="http://schemas.microsoft.com/office/drawing/2014/chart" uri="{C3380CC4-5D6E-409C-BE32-E72D297353CC}">
              <c16:uniqueId val="{00000001-E410-4C43-8249-AC93393737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4107</c:v>
                </c:pt>
                <c:pt idx="5">
                  <c:v>3369</c:v>
                </c:pt>
                <c:pt idx="8">
                  <c:v>2876</c:v>
                </c:pt>
                <c:pt idx="11">
                  <c:v>3546</c:v>
                </c:pt>
                <c:pt idx="14">
                  <c:v>4528</c:v>
                </c:pt>
              </c:numCache>
            </c:numRef>
          </c:val>
          <c:extLst>
            <c:ext xmlns:c16="http://schemas.microsoft.com/office/drawing/2014/chart" uri="{C3380CC4-5D6E-409C-BE32-E72D297353CC}">
              <c16:uniqueId val="{00000002-E410-4C43-8249-AC93393737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10-4C43-8249-AC93393737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10-4C43-8249-AC93393737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10-4C43-8249-AC93393737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2152</c:v>
                </c:pt>
                <c:pt idx="3">
                  <c:v>2232</c:v>
                </c:pt>
                <c:pt idx="6">
                  <c:v>2281</c:v>
                </c:pt>
                <c:pt idx="9">
                  <c:v>2386</c:v>
                </c:pt>
                <c:pt idx="12">
                  <c:v>2440</c:v>
                </c:pt>
              </c:numCache>
            </c:numRef>
          </c:val>
          <c:extLst>
            <c:ext xmlns:c16="http://schemas.microsoft.com/office/drawing/2014/chart" uri="{C3380CC4-5D6E-409C-BE32-E72D297353CC}">
              <c16:uniqueId val="{00000006-E410-4C43-8249-AC93393737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c:v>
                </c:pt>
                <c:pt idx="3">
                  <c:v>23</c:v>
                </c:pt>
                <c:pt idx="6">
                  <c:v>15</c:v>
                </c:pt>
                <c:pt idx="9">
                  <c:v>8</c:v>
                </c:pt>
                <c:pt idx="12">
                  <c:v>0</c:v>
                </c:pt>
              </c:numCache>
            </c:numRef>
          </c:val>
          <c:extLst>
            <c:ext xmlns:c16="http://schemas.microsoft.com/office/drawing/2014/chart" uri="{C3380CC4-5D6E-409C-BE32-E72D297353CC}">
              <c16:uniqueId val="{00000007-E410-4C43-8249-AC93393737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4711</c:v>
                </c:pt>
                <c:pt idx="3">
                  <c:v>4577</c:v>
                </c:pt>
                <c:pt idx="6">
                  <c:v>4434</c:v>
                </c:pt>
                <c:pt idx="9">
                  <c:v>4306</c:v>
                </c:pt>
                <c:pt idx="12">
                  <c:v>4164</c:v>
                </c:pt>
              </c:numCache>
            </c:numRef>
          </c:val>
          <c:extLst>
            <c:ext xmlns:c16="http://schemas.microsoft.com/office/drawing/2014/chart" uri="{C3380CC4-5D6E-409C-BE32-E72D297353CC}">
              <c16:uniqueId val="{00000008-E410-4C43-8249-AC93393737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10-4C43-8249-AC93393737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17345</c:v>
                </c:pt>
                <c:pt idx="3">
                  <c:v>17096</c:v>
                </c:pt>
                <c:pt idx="6">
                  <c:v>16615</c:v>
                </c:pt>
                <c:pt idx="9">
                  <c:v>16341</c:v>
                </c:pt>
                <c:pt idx="12">
                  <c:v>15774</c:v>
                </c:pt>
              </c:numCache>
            </c:numRef>
          </c:val>
          <c:extLst>
            <c:ext xmlns:c16="http://schemas.microsoft.com/office/drawing/2014/chart" uri="{C3380CC4-5D6E-409C-BE32-E72D297353CC}">
              <c16:uniqueId val="{0000000A-E410-4C43-8249-AC93393737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7934</c:v>
                </c:pt>
                <c:pt idx="2">
                  <c:v>#N/A</c:v>
                </c:pt>
                <c:pt idx="3">
                  <c:v>#N/A</c:v>
                </c:pt>
                <c:pt idx="4">
                  <c:v>8693</c:v>
                </c:pt>
                <c:pt idx="5">
                  <c:v>#N/A</c:v>
                </c:pt>
                <c:pt idx="6">
                  <c:v>#N/A</c:v>
                </c:pt>
                <c:pt idx="7">
                  <c:v>8924</c:v>
                </c:pt>
                <c:pt idx="8">
                  <c:v>#N/A</c:v>
                </c:pt>
                <c:pt idx="9">
                  <c:v>#N/A</c:v>
                </c:pt>
                <c:pt idx="10">
                  <c:v>8029</c:v>
                </c:pt>
                <c:pt idx="11">
                  <c:v>#N/A</c:v>
                </c:pt>
                <c:pt idx="12">
                  <c:v>#N/A</c:v>
                </c:pt>
                <c:pt idx="13">
                  <c:v>6826</c:v>
                </c:pt>
                <c:pt idx="14">
                  <c:v>#N/A</c:v>
                </c:pt>
              </c:numCache>
            </c:numRef>
          </c:val>
          <c:smooth val="0"/>
          <c:extLst>
            <c:ext xmlns:c16="http://schemas.microsoft.com/office/drawing/2014/chart" uri="{C3380CC4-5D6E-409C-BE32-E72D297353CC}">
              <c16:uniqueId val="{0000000B-E410-4C43-8249-AC93393737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460</c:v>
                </c:pt>
                <c:pt idx="1">
                  <c:v>712</c:v>
                </c:pt>
                <c:pt idx="2">
                  <c:v>1017</c:v>
                </c:pt>
              </c:numCache>
            </c:numRef>
          </c:val>
          <c:extLst>
            <c:ext xmlns:c16="http://schemas.microsoft.com/office/drawing/2014/chart" uri="{C3380CC4-5D6E-409C-BE32-E72D297353CC}">
              <c16:uniqueId val="{00000000-CF8E-4281-93DF-3237DD7ED0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537</c:v>
                </c:pt>
                <c:pt idx="1">
                  <c:v>746</c:v>
                </c:pt>
                <c:pt idx="2">
                  <c:v>746</c:v>
                </c:pt>
              </c:numCache>
            </c:numRef>
          </c:val>
          <c:extLst>
            <c:ext xmlns:c16="http://schemas.microsoft.com/office/drawing/2014/chart" uri="{C3380CC4-5D6E-409C-BE32-E72D297353CC}">
              <c16:uniqueId val="{00000001-CF8E-4281-93DF-3237DD7ED0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207</c:v>
                </c:pt>
                <c:pt idx="1">
                  <c:v>210</c:v>
                </c:pt>
                <c:pt idx="2">
                  <c:v>214</c:v>
                </c:pt>
              </c:numCache>
            </c:numRef>
          </c:val>
          <c:extLst>
            <c:ext xmlns:c16="http://schemas.microsoft.com/office/drawing/2014/chart" uri="{C3380CC4-5D6E-409C-BE32-E72D297353CC}">
              <c16:uniqueId val="{00000002-CF8E-4281-93DF-3237DD7ED0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{59B3904E-4EF5-462D-A878-6743F19BC0C6}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46C-4F19-9490-42F89B64A6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{ABC7A52A-76B8-4DF9-969A-5BCE76C3F2B8}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6C-4F19-9490-42F89B64A6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{3F68B6C6-E1BA-4A89-B05D-A826DEECB8E6}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6C-4F19-9490-42F89B64A6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{F54569DD-6E35-44BE-AF32-0CCC4EDFF3A9}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6C-4F19-9490-42F89B64A6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{790B3E2D-BDE0-44E6-A8D3-BA68A6E80131}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6C-4F19-9490-42F89B64A65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{5B3A8D6C-16CC-4E68-BEB6-BAC2E12637F3}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46C-4F19-9490-42F89B64A65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{82D7852A-7F4F-429F-95E1-891E9119035C}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46C-4F19-9490-42F89B64A65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{2ED77347-6633-4C8D-8835-6071DBAE414A}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46C-4F19-9490-42F89B64A65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{3822B48A-69D0-4420-8AD6-C96FA3BF4037}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46C-4F19-9490-42F89B64A6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61.8</c:v>
                </c:pt>
                <c:pt idx="16">
                  <c:v>63</c:v>
                </c:pt>
                <c:pt idx="24">
                  <c:v>64.599999999999994</c:v>
                </c:pt>
                <c:pt idx="32">
                  <c:v>64.8</c:v>
                </c:pt>
              </c:numCache>
            </c:numRef>
          </c:xVal>
          <c:yVal>
            <c:numRef>
              <c:f>公会計指標分析・財政指標組合せ分析表!$BP$51:$DC$51</c:f>
              <c:numCache>
                <c:formatCode>#,##0.0;"▲ "#,##0.0</c:formatCode>
                <c:ptCount val="40"/>
                <c:pt idx="0">
                  <c:v>105.9</c:v>
                </c:pt>
                <c:pt idx="8">
                  <c:v>115.8</c:v>
                </c:pt>
                <c:pt idx="16">
                  <c:v>114.6</c:v>
                </c:pt>
                <c:pt idx="24">
                  <c:v>95.4</c:v>
                </c:pt>
                <c:pt idx="32">
                  <c:v>83.6</c:v>
                </c:pt>
              </c:numCache>
            </c:numRef>
          </c:yVal>
          <c:smooth val="0"/>
          <c:extLst>
            <c:ext xmlns:c16="http://schemas.microsoft.com/office/drawing/2014/chart" uri="{C3380CC4-5D6E-409C-BE32-E72D297353CC}">
              <c16:uniqueId val="{00000009-B46C-4F19-9490-42F89B64A6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{7714D5D0-F5C6-4F19-A107-1256C972B3FD}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46C-4F19-9490-42F89B64A6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{43190D0C-E39B-4978-A009-EA318002CF3C}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6C-4F19-9490-42F89B64A6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{A27577C6-B7CA-4345-A8CB-F275D2626D2D}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6C-4F19-9490-42F89B64A6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{A246FDDA-62CC-405B-B7EC-1651A7AE2AE8}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6C-4F19-9490-42F89B64A6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{AD111F33-CA99-4D96-806E-12642A9D2273}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6C-4F19-9490-42F89B64A65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{144E2414-B052-44C5-B636-B8BFEA585E8D}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46C-4F19-9490-42F89B64A65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{3250490C-20C2-4531-AAD6-ED07B75BA451}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46C-4F19-9490-42F89B64A65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{39CB5FD4-0E51-42A4-94CD-363C28682DFF}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46C-4F19-9490-42F89B64A65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{139B5D76-F071-453C-925F-6E4239A89C03}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46C-4F19-9490-42F89B64A6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B46C-4F19-9490-42F89B64A658}"/>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{A95BCBE6-33FD-48F6-BFA3-0C9AAEB99274}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2BA-4B70-ACE8-A95BE7189C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{2C5FFBCF-3DC3-433E-9C3E-632B28752272}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BA-4B70-ACE8-A95BE7189C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{F3FFB6A9-F436-4B2A-9879-DCFC522BF891}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BA-4B70-ACE8-A95BE7189C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{617B8E16-E822-437E-8C77-D3196D3220BD}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BA-4B70-ACE8-A95BE7189C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{4407CE4F-72C0-41A2-B725-6007A617E21C}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BA-4B70-ACE8-A95BE7189C85}"/>
                </c:ext>
              </c:extLst>
            </c:dLbl>
            <c:dLbl>
              <c:idx val="8"/>
              <c:layout>
                <c:manualLayout>
                  <c:x val="-2.529846005752675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{C99D71F7-00F8-4738-A05F-B0C8BE6BA4DB}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2BA-4B70-ACE8-A95BE7189C85}"/>
                </c:ext>
              </c:extLst>
            </c:dLbl>
            <c:dLbl>
              <c:idx val="16"/>
              <c:layout>
                <c:manualLayout>
                  <c:x val="-3.7842225392624447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{D7563F76-9810-4E54-AD82-FF1DCE4B9299}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2BA-4B70-ACE8-A95BE7189C8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{FEA855D6-58D9-460E-95B3-EB5FF69DDE1A}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2BA-4B70-ACE8-A95BE7189C8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{20DB042B-2ACC-4C89-979F-C97AE9DE6BEC}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2BA-4B70-ACE8-A95BE7189C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13.5</c:v>
                </c:pt>
                <c:pt idx="16">
                  <c:v>13.6</c:v>
                </c:pt>
                <c:pt idx="24">
                  <c:v>13.2</c:v>
                </c:pt>
                <c:pt idx="32">
                  <c:v>12.6</c:v>
                </c:pt>
              </c:numCache>
            </c:numRef>
          </c:xVal>
          <c:yVal>
            <c:numRef>
              <c:f>公会計指標分析・財政指標組合せ分析表!$BP$73:$DC$73</c:f>
              <c:numCache>
                <c:formatCode>#,##0.0;"▲ "#,##0.0</c:formatCode>
                <c:ptCount val="40"/>
                <c:pt idx="0">
                  <c:v>105.9</c:v>
                </c:pt>
                <c:pt idx="8">
                  <c:v>115.8</c:v>
                </c:pt>
                <c:pt idx="16">
                  <c:v>114.6</c:v>
                </c:pt>
                <c:pt idx="24">
                  <c:v>95.4</c:v>
                </c:pt>
                <c:pt idx="32">
                  <c:v>83.6</c:v>
                </c:pt>
              </c:numCache>
            </c:numRef>
          </c:yVal>
          <c:smooth val="0"/>
          <c:extLst>
            <c:ext xmlns:c16="http://schemas.microsoft.com/office/drawing/2014/chart" uri="{C3380CC4-5D6E-409C-BE32-E72D297353CC}">
              <c16:uniqueId val="{00000009-82BA-4B70-ACE8-A95BE7189C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85974312062347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{677C321E-75AC-4756-95AF-687C5D9566C7}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2BA-4B70-ACE8-A95BE7189C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{7450D857-9807-463F-97AF-E627627B26F2}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BA-4B70-ACE8-A95BE7189C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{35C570C3-BEA3-45A9-AA50-8EDAB36C3911}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BA-4B70-ACE8-A95BE7189C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{FF52D9A6-6C78-49A3-89C3-4F466490BD12}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BA-4B70-ACE8-A95BE7189C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{E97FB962-01AF-4738-9D92-9CFB4354D6DE}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BA-4B70-ACE8-A95BE7189C85}"/>
                </c:ext>
              </c:extLst>
            </c:dLbl>
            <c:dLbl>
              <c:idx val="8"/>
              <c:layout>
                <c:manualLayout>
                  <c:x val="0"/>
                  <c:y val="1.585974312062343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{56440049-5BA9-4A9E-B85E-4AC09507329B}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2BA-4B70-ACE8-A95BE7189C8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{BD297205-8D6E-42EB-83E4-03BF9CB14BFA}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2BA-4B70-ACE8-A95BE7189C8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{84B4AA5C-EEED-41B3-AAB3-3ADE906558F6}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2BA-4B70-ACE8-A95BE7189C8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{01705220-0E06-4BF9-8481-0CEE6C28026C}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2BA-4B70-ACE8-A95BE7189C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2BA-4B70-ACE8-A95BE7189C85}"/>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28B3691-6FFB-461A-B378-E31E80839ACF}"/>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6901345-2808-4A82-A3A9-03189FE9C314}"/>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5D05774-332D-4D51-AFBA-1501F78EE91A}"/>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E53B5D3-2FE0-4F93-BF25-091B0E9B5781}"/>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C2CC518-5976-4693-86E1-69FDA3BC39B0}"/>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B50BBD0-458E-496E-9115-3CC8741820B9}"/>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BA9F39C-E52D-47E1-952B-7BCF762E9882}"/>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102E373-69BF-4ECF-A9BC-0A03B882CE27}"/>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8E6D0C7-2BF7-43C8-BF8F-4796143D6FC6}"/>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B9B0499-DD83-4EB5-87A1-EFE512F02239}"/>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35,894
35,643
45.37
17,884,023
17,198,769
580,642
9,088,276
15,773,916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A4467A6-8B3D-482A-BF78-DAE9AF90D27E}"/>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69246A3-7C73-427D-9447-D6F0510A2C25}"/>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F3A806A-AAD1-4C1F-B8F0-94A004D3FBF7}"/>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DFBA65F-1171-4A7D-BEAA-304C95AE6C0C}"/>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68540D6-442D-42D6-B2E9-31B0F48284CE}"/>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1B2AC97-37B0-45B3-8507-2592FA85D0D4}"/>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CFF216C-0AB4-4FBA-8E45-74BAC21507DB}"/>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0C88862-1326-4A99-8134-CD2A9ED74653}"/>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9F07A21-8C3F-4430-93F2-15BA882BF5DA}"/>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704CF3D-ACC4-43FB-82EE-11A0BA29CFE8}"/>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67109BD-D639-4BFF-B1FE-BF027AD39EF4}"/>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C29FC78-64E5-46D8-8479-B6437ADE3EA2}"/>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437C966-BA54-4B99-B433-7AE531F1B0A9}"/>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B3A33BB-1C19-42C1-97E6-AE8402521AB5}"/>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900E7F3-2C45-47EA-AECE-BBD22E61B84F}"/>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05C5153-7B48-4B26-9A6E-2721C9ED6DA8}"/>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6B9074D-0E48-4DD8-8C30-7E0B9AB3AAFC}"/>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13CC25F-FC1F-4038-9254-CE50F32A5A96}"/>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975A92F-34DE-476B-90BA-14764D1D2632}"/>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8942BA6-CC14-4456-9A46-7C77237E9C99}"/>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B91074C-1A1B-4AAB-8277-8659D65C63BE}"/>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71C50E2-CCA1-4AF3-86DE-DE863738581D}"/>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0437D9A-7AF5-4DD1-BFC0-F5D820560C6F}"/>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B4BD033-7223-457F-8B99-5D598C121278}"/>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344C55A-4499-4837-B1F7-1511DA6B9AF8}"/>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243C3BE-E669-4354-97C2-134156A2CB0E}"/>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2F5DA14-89DD-4109-A9C0-92C37A3570C1}"/>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CA31F59-E9E8-4F6C-8012-2BB60AB5B120}"/>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B6A1DA2-6E16-4786-83EB-F256200E43F9}"/>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4A9BE8C-2FC2-4338-B5C1-3F98EED2F3B2}"/>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2CA8F20-C4A1-4FAD-9033-BC9427B87A0E}"/>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CA2F931-1F0C-4F63-8D27-C5C818B68560}"/>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830530A-B769-420F-8412-2DB199275207}"/>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B26C5F0-6C02-4328-A5A2-D8B64A998DBA}"/>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71B00D4-6C7D-4131-B15B-BABFDEA081BA}"/>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5766F7-7DDD-48BC-A0AB-EA515EA22E04}"/>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078F684-7926-43E1-8917-F6651AC3F5D0}"/>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は、比較的、高い数値となっているが、人口減少や少子高齢化が進展している現状を踏まえると、更なる財政基盤の強化が求められる。引き続き、市税徴収率の向上及び税収以外の自主財源の確保にも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07EC35A-DA5B-4F1E-A885-2EA8D4801601}"/>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9E9C361-0680-4F40-8F3D-688349F5299C}"/>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C1FEB299-EC12-40A9-BA98-3325A9D507BD}"/>
            </a:ext>
          </a:extLst>
        </xdr:cNvPr>
        <xdr:cNvCxnSpPr/>
      </xdr:nvCxnSpPr>
      <xdr:spPr>
        <a:xfrm>
          <a:off x="701040" y="77127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4599DEC5-3457-4F0E-958B-857992DAA0D3}"/>
            </a:ext>
          </a:extLst>
        </xdr:cNvPr>
        <xdr:cNvSpPr txBox="1"/>
      </xdr:nvSpPr>
      <xdr:spPr>
        <a:xfrm>
          <a:off x="0" y="75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4BFF2DDA-5ABD-4880-954E-E108BC072BEB}"/>
            </a:ext>
          </a:extLst>
        </xdr:cNvPr>
        <xdr:cNvCxnSpPr/>
      </xdr:nvCxnSpPr>
      <xdr:spPr>
        <a:xfrm>
          <a:off x="701040" y="722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9F64A5EF-5FBC-48F7-BF5C-B10EC74D3DF9}"/>
            </a:ext>
          </a:extLst>
        </xdr:cNvPr>
        <xdr:cNvSpPr txBox="1"/>
      </xdr:nvSpPr>
      <xdr:spPr>
        <a:xfrm>
          <a:off x="0" y="7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798B83A6-74F3-4FA0-BFD4-4E9B655A5264}"/>
            </a:ext>
          </a:extLst>
        </xdr:cNvPr>
        <xdr:cNvCxnSpPr/>
      </xdr:nvCxnSpPr>
      <xdr:spPr>
        <a:xfrm>
          <a:off x="701040" y="673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5CE21EAD-7CF0-4374-BAEE-DB67D5710443}"/>
            </a:ext>
          </a:extLst>
        </xdr:cNvPr>
        <xdr:cNvSpPr txBox="1"/>
      </xdr:nvSpPr>
      <xdr:spPr>
        <a:xfrm>
          <a:off x="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6C536023-EF62-40CE-905E-4DF15F4309E9}"/>
            </a:ext>
          </a:extLst>
        </xdr:cNvPr>
        <xdr:cNvCxnSpPr/>
      </xdr:nvCxnSpPr>
      <xdr:spPr>
        <a:xfrm>
          <a:off x="701040" y="626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B9F576E0-0AB6-4621-844A-B620BFD65070}"/>
            </a:ext>
          </a:extLst>
        </xdr:cNvPr>
        <xdr:cNvSpPr txBox="1"/>
      </xdr:nvSpPr>
      <xdr:spPr>
        <a:xfrm>
          <a:off x="0" y="61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D42BB8FE-0884-45B8-B3AA-A72891D3F5CB}"/>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36A0A53A-41B8-4C83-B58D-99293501A0B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E122566A-F8DB-4601-8466-559A8FC96376}"/>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373F08ED-5E53-4CED-AB65-FB06B77EED31}"/>
            </a:ext>
          </a:extLst>
        </xdr:cNvPr>
        <xdr:cNvCxnSpPr/>
      </xdr:nvCxnSpPr>
      <xdr:spPr>
        <a:xfrm flipV="1">
          <a:off x="4511040" y="636143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A0D5349B-B0D0-4F58-89C0-C6C84C6A0F1A}"/>
            </a:ext>
          </a:extLst>
        </xdr:cNvPr>
        <xdr:cNvSpPr txBox="1"/>
      </xdr:nvSpPr>
      <xdr:spPr>
        <a:xfrm>
          <a:off x="4588510" y="767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ADC5767F-6660-4086-8060-633D487B7C2C}"/>
            </a:ext>
          </a:extLst>
        </xdr:cNvPr>
        <xdr:cNvCxnSpPr/>
      </xdr:nvCxnSpPr>
      <xdr:spPr>
        <a:xfrm>
          <a:off x="4427855" y="77127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A012FC99-F1C7-4F4E-9471-BD00483C9562}"/>
            </a:ext>
          </a:extLst>
        </xdr:cNvPr>
        <xdr:cNvSpPr txBox="1"/>
      </xdr:nvSpPr>
      <xdr:spPr>
        <a:xfrm>
          <a:off x="4588510" y="60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CC68B5FE-9A63-4940-A2D3-63889F1A5B9C}"/>
            </a:ext>
          </a:extLst>
        </xdr:cNvPr>
        <xdr:cNvCxnSpPr/>
      </xdr:nvCxnSpPr>
      <xdr:spPr>
        <a:xfrm>
          <a:off x="4427855" y="63614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C352FD9B-357A-4EEE-946D-6FA4675475ED}"/>
            </a:ext>
          </a:extLst>
        </xdr:cNvPr>
        <xdr:cNvCxnSpPr/>
      </xdr:nvCxnSpPr>
      <xdr:spPr>
        <a:xfrm>
          <a:off x="3749040" y="6819900"/>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4E8B279F-DF11-4239-984F-22C4B0BD325D}"/>
            </a:ext>
          </a:extLst>
        </xdr:cNvPr>
        <xdr:cNvSpPr txBox="1"/>
      </xdr:nvSpPr>
      <xdr:spPr>
        <a:xfrm>
          <a:off x="4588510" y="719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2F6E9701-60E4-41B4-A8B8-73EC645EC3FC}"/>
            </a:ext>
          </a:extLst>
        </xdr:cNvPr>
        <xdr:cNvSpPr/>
      </xdr:nvSpPr>
      <xdr:spPr>
        <a:xfrm>
          <a:off x="4465955" y="72199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id="{EF9023F4-8CC3-45FA-9590-132F82F5550E}"/>
            </a:ext>
          </a:extLst>
        </xdr:cNvPr>
        <xdr:cNvCxnSpPr/>
      </xdr:nvCxnSpPr>
      <xdr:spPr>
        <a:xfrm>
          <a:off x="2941955" y="6769735"/>
          <a:ext cx="80708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5607CC11-2653-4BC7-8401-55D6A5E70B10}"/>
            </a:ext>
          </a:extLst>
        </xdr:cNvPr>
        <xdr:cNvSpPr/>
      </xdr:nvSpPr>
      <xdr:spPr>
        <a:xfrm>
          <a:off x="3703955" y="72199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39F0B26-A97E-422D-83C1-E67284A2C4B6}"/>
            </a:ext>
          </a:extLst>
        </xdr:cNvPr>
        <xdr:cNvSpPr txBox="1"/>
      </xdr:nvSpPr>
      <xdr:spPr>
        <a:xfrm>
          <a:off x="3406140" y="730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81280</xdr:rowOff>
    </xdr:from>
    <xdr:to>
      <xdr:col>15</xdr:col>
      <xdr:colOff>82550</xdr:colOff>
      <xdr:row>39</xdr:row>
      <xdr:rowOff>81280</xdr:rowOff>
    </xdr:to>
    <xdr:cxnSp macro="">
      <xdr:nvCxnSpPr>
        <xdr:cNvPr id="73" name="直線コネクタ 72">
          <a:extLst>
            <a:ext uri="{FF2B5EF4-FFF2-40B4-BE49-F238E27FC236}">
              <a16:creationId xmlns:a16="http://schemas.microsoft.com/office/drawing/2014/main" id="{79C983BD-D28A-44CE-972A-5A6D71389C76}"/>
            </a:ext>
          </a:extLst>
        </xdr:cNvPr>
        <xdr:cNvCxnSpPr/>
      </xdr:nvCxnSpPr>
      <xdr:spPr>
        <a:xfrm>
          <a:off x="2125345" y="6769735"/>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D4F3C1D2-53C9-47CA-A5D4-D26B0530CBEC}"/>
            </a:ext>
          </a:extLst>
        </xdr:cNvPr>
        <xdr:cNvSpPr/>
      </xdr:nvSpPr>
      <xdr:spPr>
        <a:xfrm>
          <a:off x="2887345" y="717359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4A2B65B7-4099-4A8A-A7BC-EE66BB6778B1}"/>
            </a:ext>
          </a:extLst>
        </xdr:cNvPr>
        <xdr:cNvSpPr txBox="1"/>
      </xdr:nvSpPr>
      <xdr:spPr>
        <a:xfrm>
          <a:off x="2599055"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81280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289EFD9F-3E67-4F6F-98CE-BF4E81600387}"/>
            </a:ext>
          </a:extLst>
        </xdr:cNvPr>
        <xdr:cNvCxnSpPr/>
      </xdr:nvCxnSpPr>
      <xdr:spPr>
        <a:xfrm flipV="1">
          <a:off x="1333500" y="6769735"/>
          <a:ext cx="79184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F6F5D43A-47A6-4B59-AE4E-5378866E76CD}"/>
            </a:ext>
          </a:extLst>
        </xdr:cNvPr>
        <xdr:cNvSpPr/>
      </xdr:nvSpPr>
      <xdr:spPr>
        <a:xfrm>
          <a:off x="2095500" y="71735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CA4DC897-306E-4D2D-BF0D-9B537C379352}"/>
            </a:ext>
          </a:extLst>
        </xdr:cNvPr>
        <xdr:cNvSpPr txBox="1"/>
      </xdr:nvSpPr>
      <xdr:spPr>
        <a:xfrm>
          <a:off x="1782445"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91647706-EF7B-4C2D-A3D0-0FFFE461471C}"/>
            </a:ext>
          </a:extLst>
        </xdr:cNvPr>
        <xdr:cNvSpPr/>
      </xdr:nvSpPr>
      <xdr:spPr>
        <a:xfrm>
          <a:off x="1278890" y="7203440"/>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8976ED7C-F864-41C5-8C05-B028D3E17E5E}"/>
            </a:ext>
          </a:extLst>
        </xdr:cNvPr>
        <xdr:cNvSpPr txBox="1"/>
      </xdr:nvSpPr>
      <xdr:spPr>
        <a:xfrm>
          <a:off x="967740" y="728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CFC313C-23DB-4995-9E25-1577043A4A2C}"/>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2317C7A-2145-4F4B-ABF6-C040E6761FF1}"/>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756D1A6-CF66-4182-AE81-274CBFF19965}"/>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C790716-C0D1-40A8-BDD2-8CD1DD26E2D9}"/>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985BBFD-D3C4-4139-9BA0-1C5D6B2E78CA}"/>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a:extLst>
            <a:ext uri="{FF2B5EF4-FFF2-40B4-BE49-F238E27FC236}">
              <a16:creationId xmlns:a16="http://schemas.microsoft.com/office/drawing/2014/main" id="{3AD9A329-51A6-42E6-8D6D-B38E5C14AAAE}"/>
            </a:ext>
          </a:extLst>
        </xdr:cNvPr>
        <xdr:cNvSpPr/>
      </xdr:nvSpPr>
      <xdr:spPr>
        <a:xfrm>
          <a:off x="4465955" y="67875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a:extLst>
            <a:ext uri="{FF2B5EF4-FFF2-40B4-BE49-F238E27FC236}">
              <a16:creationId xmlns:a16="http://schemas.microsoft.com/office/drawing/2014/main" id="{20E130C2-A918-4ACF-BC2E-7C4C55243727}"/>
            </a:ext>
          </a:extLst>
        </xdr:cNvPr>
        <xdr:cNvSpPr txBox="1"/>
      </xdr:nvSpPr>
      <xdr:spPr>
        <a:xfrm>
          <a:off x="4588510"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EF19560B-E56A-48AB-A292-4248BCAB1BB6}"/>
            </a:ext>
          </a:extLst>
        </xdr:cNvPr>
        <xdr:cNvSpPr/>
      </xdr:nvSpPr>
      <xdr:spPr>
        <a:xfrm>
          <a:off x="3703955" y="67652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4E622D2A-DE79-4D73-9577-8E4AF5E026DA}"/>
            </a:ext>
          </a:extLst>
        </xdr:cNvPr>
        <xdr:cNvSpPr txBox="1"/>
      </xdr:nvSpPr>
      <xdr:spPr>
        <a:xfrm>
          <a:off x="3406140" y="6530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a:extLst>
            <a:ext uri="{FF2B5EF4-FFF2-40B4-BE49-F238E27FC236}">
              <a16:creationId xmlns:a16="http://schemas.microsoft.com/office/drawing/2014/main" id="{92FCA154-7461-416E-A8EB-A67B18E7A5F9}"/>
            </a:ext>
          </a:extLst>
        </xdr:cNvPr>
        <xdr:cNvSpPr/>
      </xdr:nvSpPr>
      <xdr:spPr>
        <a:xfrm>
          <a:off x="2887345" y="671512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142257</xdr:rowOff>
    </xdr:from>
    <xdr:ext cx="762000" cy="259045"/>
    <xdr:sp macro="" textlink="">
      <xdr:nvSpPr>
        <xdr:cNvPr id="91" name="テキスト ボックス 90">
          <a:extLst>
            <a:ext uri="{FF2B5EF4-FFF2-40B4-BE49-F238E27FC236}">
              <a16:creationId xmlns:a16="http://schemas.microsoft.com/office/drawing/2014/main" id="{F39C54EB-98B9-4D61-8C60-C79CB48D21B1}"/>
            </a:ext>
          </a:extLst>
        </xdr:cNvPr>
        <xdr:cNvSpPr txBox="1"/>
      </xdr:nvSpPr>
      <xdr:spPr>
        <a:xfrm>
          <a:off x="2599055" y="648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30480</xdr:rowOff>
    </xdr:from>
    <xdr:to>
      <xdr:col>11</xdr:col>
      <xdr:colOff>82550</xdr:colOff>
      <xdr:row>39</xdr:row>
      <xdr:rowOff>132080</xdr:rowOff>
    </xdr:to>
    <xdr:sp macro="" textlink="">
      <xdr:nvSpPr>
        <xdr:cNvPr id="92" name="楕円 91">
          <a:extLst>
            <a:ext uri="{FF2B5EF4-FFF2-40B4-BE49-F238E27FC236}">
              <a16:creationId xmlns:a16="http://schemas.microsoft.com/office/drawing/2014/main" id="{F505FEBF-71A2-4D4C-954C-DECE94BED247}"/>
            </a:ext>
          </a:extLst>
        </xdr:cNvPr>
        <xdr:cNvSpPr/>
      </xdr:nvSpPr>
      <xdr:spPr>
        <a:xfrm>
          <a:off x="2095500" y="6715125"/>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142257</xdr:rowOff>
    </xdr:from>
    <xdr:ext cx="762000" cy="259045"/>
    <xdr:sp macro="" textlink="">
      <xdr:nvSpPr>
        <xdr:cNvPr id="93" name="テキスト ボックス 92">
          <a:extLst>
            <a:ext uri="{FF2B5EF4-FFF2-40B4-BE49-F238E27FC236}">
              <a16:creationId xmlns:a16="http://schemas.microsoft.com/office/drawing/2014/main" id="{D9D11920-ACCF-403E-9A2A-433F38E9D589}"/>
            </a:ext>
          </a:extLst>
        </xdr:cNvPr>
        <xdr:cNvSpPr txBox="1"/>
      </xdr:nvSpPr>
      <xdr:spPr>
        <a:xfrm>
          <a:off x="1782445" y="648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85B45FF-E7DB-4C0A-AAFE-C41984F2D9FA}"/>
            </a:ext>
          </a:extLst>
        </xdr:cNvPr>
        <xdr:cNvSpPr/>
      </xdr:nvSpPr>
      <xdr:spPr>
        <a:xfrm>
          <a:off x="1278890" y="676529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190B872B-F285-4F1F-A95E-DEB945BCD96C}"/>
            </a:ext>
          </a:extLst>
        </xdr:cNvPr>
        <xdr:cNvSpPr txBox="1"/>
      </xdr:nvSpPr>
      <xdr:spPr>
        <a:xfrm>
          <a:off x="967740" y="653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7A4FDFB-8171-4B1E-ABFA-69B87ADD7FF5}"/>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801222A8-FC33-4E5C-9F9B-04AAB83BD465}"/>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B2CFB673-C7CD-45EC-B0AA-1D21D9277F08}"/>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44EBB47E-2388-4628-AB36-3A4458F1EB32}"/>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AD430883-CF3D-4D25-846D-C53E76DF3AAC}"/>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DD5B659-8088-41C4-B7A3-AA5E65C9F964}"/>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8BB3EC09-14D1-4CD0-867D-AA3CABF58B5D}"/>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831143FE-9AEA-4D35-BB71-9F3C50C09D09}"/>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ADFC8832-F54F-46BD-84DD-AA489BB3FCAD}"/>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AC728D3F-6AE6-440E-8632-BB9EB1BEB360}"/>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841DAB7-DD6D-4F61-B3F5-7D60251DC667}"/>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6FDD776-E0FE-4787-AF4F-CE52AD572C6D}"/>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664E55A-0299-4458-B15D-E7244D26898F}"/>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や臨時財政対策債などの減により、前年度比２．２％増加した。類似団体と比較してもかなり高い水準にあり、財政構造の硬直化が深刻である。義務的経費の割合が大きいため、新規地方債の抑制や扶助費における審査等事務の適正な運営に努め、義務的経費の縮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DCDE1E52-82EA-4CBE-B9A2-401F98B1CCAD}"/>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6875B9F9-A39C-4353-87BE-A9D20FB17D5B}"/>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7859EA92-F1A3-4F62-875D-DEE49CED4755}"/>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F524DF78-FCD9-426D-8519-34CC81C1A778}"/>
            </a:ext>
          </a:extLst>
        </xdr:cNvPr>
        <xdr:cNvCxnSpPr/>
      </xdr:nvCxnSpPr>
      <xdr:spPr>
        <a:xfrm>
          <a:off x="701040" y="1166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9771FD64-A388-444D-9A4D-6283B688B125}"/>
            </a:ext>
          </a:extLst>
        </xdr:cNvPr>
        <xdr:cNvSpPr txBox="1"/>
      </xdr:nvSpPr>
      <xdr:spPr>
        <a:xfrm>
          <a:off x="0"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BFFCF607-34D6-49F2-9944-38257C50183D}"/>
            </a:ext>
          </a:extLst>
        </xdr:cNvPr>
        <xdr:cNvCxnSpPr/>
      </xdr:nvCxnSpPr>
      <xdr:spPr>
        <a:xfrm>
          <a:off x="701040" y="1131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9D6DA2B4-B029-4BDA-AE8B-B9610F8D1DD3}"/>
            </a:ext>
          </a:extLst>
        </xdr:cNvPr>
        <xdr:cNvSpPr txBox="1"/>
      </xdr:nvSpPr>
      <xdr:spPr>
        <a:xfrm>
          <a:off x="0"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A836FFCD-0B03-454E-8CE2-458D1ADF9944}"/>
            </a:ext>
          </a:extLst>
        </xdr:cNvPr>
        <xdr:cNvCxnSpPr/>
      </xdr:nvCxnSpPr>
      <xdr:spPr>
        <a:xfrm>
          <a:off x="701040" y="1097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9A092281-61C0-499D-B74E-6C903705ED46}"/>
            </a:ext>
          </a:extLst>
        </xdr:cNvPr>
        <xdr:cNvSpPr txBox="1"/>
      </xdr:nvSpPr>
      <xdr:spPr>
        <a:xfrm>
          <a:off x="0"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3AA47DCB-1822-438F-95B6-9E1B3C73871C}"/>
            </a:ext>
          </a:extLst>
        </xdr:cNvPr>
        <xdr:cNvCxnSpPr/>
      </xdr:nvCxnSpPr>
      <xdr:spPr>
        <a:xfrm>
          <a:off x="701040" y="1062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B6C47191-3932-402B-8856-C189E9E141A5}"/>
            </a:ext>
          </a:extLst>
        </xdr:cNvPr>
        <xdr:cNvSpPr txBox="1"/>
      </xdr:nvSpPr>
      <xdr:spPr>
        <a:xfrm>
          <a:off x="0"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EBCA0087-077D-4569-BF63-6FD392CE9348}"/>
            </a:ext>
          </a:extLst>
        </xdr:cNvPr>
        <xdr:cNvCxnSpPr/>
      </xdr:nvCxnSpPr>
      <xdr:spPr>
        <a:xfrm>
          <a:off x="701040" y="1027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849C4071-9857-4956-B5E7-DD7E85CD4930}"/>
            </a:ext>
          </a:extLst>
        </xdr:cNvPr>
        <xdr:cNvSpPr txBox="1"/>
      </xdr:nvSpPr>
      <xdr:spPr>
        <a:xfrm>
          <a:off x="0"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36D28379-1FE7-4D15-A164-7F8CE5841669}"/>
            </a:ext>
          </a:extLst>
        </xdr:cNvPr>
        <xdr:cNvCxnSpPr/>
      </xdr:nvCxnSpPr>
      <xdr:spPr>
        <a:xfrm>
          <a:off x="701040" y="993512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55B99FAC-AD85-46E8-BCDA-F610EB7865D7}"/>
            </a:ext>
          </a:extLst>
        </xdr:cNvPr>
        <xdr:cNvSpPr txBox="1"/>
      </xdr:nvSpPr>
      <xdr:spPr>
        <a:xfrm>
          <a:off x="0"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A1D0B2E-0FF6-4611-8E10-5BA7FC1B2BD4}"/>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D19C7F9-76C5-43DC-9C9D-60350D34769F}"/>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92B4D34-AA81-4631-9799-D64EF8B51E5C}"/>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21625242-DF5A-4809-8B0C-5600B140FF30}"/>
            </a:ext>
          </a:extLst>
        </xdr:cNvPr>
        <xdr:cNvCxnSpPr/>
      </xdr:nvCxnSpPr>
      <xdr:spPr>
        <a:xfrm flipV="1">
          <a:off x="451104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4A45F3D7-63EE-491E-8CBC-BE353D3DA9EC}"/>
            </a:ext>
          </a:extLst>
        </xdr:cNvPr>
        <xdr:cNvSpPr txBox="1"/>
      </xdr:nvSpPr>
      <xdr:spPr>
        <a:xfrm>
          <a:off x="4588510" y="1140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5C777648-E30F-45CF-B1AA-0A0D2663C631}"/>
            </a:ext>
          </a:extLst>
        </xdr:cNvPr>
        <xdr:cNvCxnSpPr/>
      </xdr:nvCxnSpPr>
      <xdr:spPr>
        <a:xfrm>
          <a:off x="4427855" y="1143272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5637B9C6-4C64-47A4-A117-CB9153DEED75}"/>
            </a:ext>
          </a:extLst>
        </xdr:cNvPr>
        <xdr:cNvSpPr txBox="1"/>
      </xdr:nvSpPr>
      <xdr:spPr>
        <a:xfrm>
          <a:off x="458851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97ED67FC-B54E-44DC-A816-42A0A2E25BF6}"/>
            </a:ext>
          </a:extLst>
        </xdr:cNvPr>
        <xdr:cNvCxnSpPr/>
      </xdr:nvCxnSpPr>
      <xdr:spPr>
        <a:xfrm>
          <a:off x="4427855" y="100228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21953</xdr:rowOff>
    </xdr:from>
    <xdr:to>
      <xdr:col>23</xdr:col>
      <xdr:colOff>133350</xdr:colOff>
      <xdr:row>60</xdr:row>
      <xdr:rowOff>146050</xdr:rowOff>
    </xdr:to>
    <xdr:cxnSp macro="">
      <xdr:nvCxnSpPr>
        <xdr:cNvPr id="132" name="直線コネクタ 131">
          <a:extLst>
            <a:ext uri="{FF2B5EF4-FFF2-40B4-BE49-F238E27FC236}">
              <a16:creationId xmlns:a16="http://schemas.microsoft.com/office/drawing/2014/main" id="{56672479-7175-4D3A-B002-0209505F828A}"/>
            </a:ext>
          </a:extLst>
        </xdr:cNvPr>
        <xdr:cNvCxnSpPr/>
      </xdr:nvCxnSpPr>
      <xdr:spPr>
        <a:xfrm>
          <a:off x="3749040" y="10305143"/>
          <a:ext cx="762000" cy="12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A3482E5D-1937-4869-AC5B-7F90E96C5650}"/>
            </a:ext>
          </a:extLst>
        </xdr:cNvPr>
        <xdr:cNvSpPr txBox="1"/>
      </xdr:nvSpPr>
      <xdr:spPr>
        <a:xfrm>
          <a:off x="458851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DA48E753-54DD-40C8-9FC8-4C14C5AF46DA}"/>
            </a:ext>
          </a:extLst>
        </xdr:cNvPr>
        <xdr:cNvSpPr/>
      </xdr:nvSpPr>
      <xdr:spPr>
        <a:xfrm>
          <a:off x="4465955" y="103026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21953</xdr:rowOff>
    </xdr:from>
    <xdr:to>
      <xdr:col>19</xdr:col>
      <xdr:colOff>133350</xdr:colOff>
      <xdr:row>61</xdr:row>
      <xdr:rowOff>122827</xdr:rowOff>
    </xdr:to>
    <xdr:cxnSp macro="">
      <xdr:nvCxnSpPr>
        <xdr:cNvPr id="135" name="直線コネクタ 134">
          <a:extLst>
            <a:ext uri="{FF2B5EF4-FFF2-40B4-BE49-F238E27FC236}">
              <a16:creationId xmlns:a16="http://schemas.microsoft.com/office/drawing/2014/main" id="{5B1B7E77-1CC6-46DD-84BF-8289D5709A2F}"/>
            </a:ext>
          </a:extLst>
        </xdr:cNvPr>
        <xdr:cNvCxnSpPr/>
      </xdr:nvCxnSpPr>
      <xdr:spPr>
        <a:xfrm flipV="1">
          <a:off x="2941955" y="10305143"/>
          <a:ext cx="807085" cy="27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F6D91C6B-C151-422E-8C07-560542E71DAA}"/>
            </a:ext>
          </a:extLst>
        </xdr:cNvPr>
        <xdr:cNvSpPr/>
      </xdr:nvSpPr>
      <xdr:spPr>
        <a:xfrm>
          <a:off x="3703955" y="1017161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C4FD6EB9-303D-4806-BDFB-512DB5A9DDAE}"/>
            </a:ext>
          </a:extLst>
        </xdr:cNvPr>
        <xdr:cNvSpPr txBox="1"/>
      </xdr:nvSpPr>
      <xdr:spPr>
        <a:xfrm>
          <a:off x="340614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122827</xdr:rowOff>
    </xdr:from>
    <xdr:to>
      <xdr:col>15</xdr:col>
      <xdr:colOff>82550</xdr:colOff>
      <xdr:row>61</xdr:row>
      <xdr:rowOff>164193</xdr:rowOff>
    </xdr:to>
    <xdr:cxnSp macro="">
      <xdr:nvCxnSpPr>
        <xdr:cNvPr id="138" name="直線コネクタ 137">
          <a:extLst>
            <a:ext uri="{FF2B5EF4-FFF2-40B4-BE49-F238E27FC236}">
              <a16:creationId xmlns:a16="http://schemas.microsoft.com/office/drawing/2014/main" id="{975A74DB-7FA6-4746-8610-00FB72788485}"/>
            </a:ext>
          </a:extLst>
        </xdr:cNvPr>
        <xdr:cNvCxnSpPr/>
      </xdr:nvCxnSpPr>
      <xdr:spPr>
        <a:xfrm flipV="1">
          <a:off x="2125345" y="10583182"/>
          <a:ext cx="81661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AAEF90EE-CDF4-44E6-AFD9-652FEDB1696D}"/>
            </a:ext>
          </a:extLst>
        </xdr:cNvPr>
        <xdr:cNvSpPr/>
      </xdr:nvSpPr>
      <xdr:spPr>
        <a:xfrm>
          <a:off x="2887345" y="10309497"/>
          <a:ext cx="9969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D7C23FE0-BEB4-4220-AD2B-3E1EF8454A94}"/>
            </a:ext>
          </a:extLst>
        </xdr:cNvPr>
        <xdr:cNvSpPr txBox="1"/>
      </xdr:nvSpPr>
      <xdr:spPr>
        <a:xfrm>
          <a:off x="2599055" y="1007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157299</xdr:rowOff>
    </xdr:from>
    <xdr:to>
      <xdr:col>11</xdr:col>
      <xdr:colOff>31750</xdr:colOff>
      <xdr:row>61</xdr:row>
      <xdr:rowOff>164193</xdr:rowOff>
    </xdr:to>
    <xdr:cxnSp macro="">
      <xdr:nvCxnSpPr>
        <xdr:cNvPr id="141" name="直線コネクタ 140">
          <a:extLst>
            <a:ext uri="{FF2B5EF4-FFF2-40B4-BE49-F238E27FC236}">
              <a16:creationId xmlns:a16="http://schemas.microsoft.com/office/drawing/2014/main" id="{1A12B46C-3D1A-4AFD-970D-01108D5FBDEC}"/>
            </a:ext>
          </a:extLst>
        </xdr:cNvPr>
        <xdr:cNvCxnSpPr/>
      </xdr:nvCxnSpPr>
      <xdr:spPr>
        <a:xfrm>
          <a:off x="1333500" y="10617654"/>
          <a:ext cx="791845"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AED0D6AE-BA8C-495F-83E6-45BB6B2FCAA2}"/>
            </a:ext>
          </a:extLst>
        </xdr:cNvPr>
        <xdr:cNvSpPr/>
      </xdr:nvSpPr>
      <xdr:spPr>
        <a:xfrm>
          <a:off x="2095500" y="10352768"/>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6F62E1B0-1982-4B35-BB68-87A962748EBC}"/>
            </a:ext>
          </a:extLst>
        </xdr:cNvPr>
        <xdr:cNvSpPr txBox="1"/>
      </xdr:nvSpPr>
      <xdr:spPr>
        <a:xfrm>
          <a:off x="1782445" y="1012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422A3BF4-016C-4D08-840D-5945F1997803}"/>
            </a:ext>
          </a:extLst>
        </xdr:cNvPr>
        <xdr:cNvSpPr/>
      </xdr:nvSpPr>
      <xdr:spPr>
        <a:xfrm>
          <a:off x="1278890" y="1033244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BD2155C0-F213-4F09-83E8-D63DE738046F}"/>
            </a:ext>
          </a:extLst>
        </xdr:cNvPr>
        <xdr:cNvSpPr txBox="1"/>
      </xdr:nvSpPr>
      <xdr:spPr>
        <a:xfrm>
          <a:off x="96774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8931E80-171E-4AC0-989A-EA152EE70E68}"/>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D2325FD-9F74-4E57-A421-563F79E5EEBB}"/>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D4E12E7-0A60-4FE0-A02E-49C8C83CEF66}"/>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43818FB-1002-455E-A2D7-E62ECC228501}"/>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F3FAC27-9A38-44B8-9953-FB8C396F2EE1}"/>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a:extLst>
            <a:ext uri="{FF2B5EF4-FFF2-40B4-BE49-F238E27FC236}">
              <a16:creationId xmlns:a16="http://schemas.microsoft.com/office/drawing/2014/main" id="{2D2ECAD7-B7D0-4021-8653-30C4FB12FD22}"/>
            </a:ext>
          </a:extLst>
        </xdr:cNvPr>
        <xdr:cNvSpPr/>
      </xdr:nvSpPr>
      <xdr:spPr>
        <a:xfrm>
          <a:off x="4465955" y="10378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2" name="財政構造の弾力性該当値テキスト">
          <a:extLst>
            <a:ext uri="{FF2B5EF4-FFF2-40B4-BE49-F238E27FC236}">
              <a16:creationId xmlns:a16="http://schemas.microsoft.com/office/drawing/2014/main" id="{15226F2C-03CF-47EF-A9B0-F0BCE90D7C00}"/>
            </a:ext>
          </a:extLst>
        </xdr:cNvPr>
        <xdr:cNvSpPr txBox="1"/>
      </xdr:nvSpPr>
      <xdr:spPr>
        <a:xfrm>
          <a:off x="458851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3" name="楕円 152">
          <a:extLst>
            <a:ext uri="{FF2B5EF4-FFF2-40B4-BE49-F238E27FC236}">
              <a16:creationId xmlns:a16="http://schemas.microsoft.com/office/drawing/2014/main" id="{75ED665A-03E5-4B09-8E3C-8D819913D2A5}"/>
            </a:ext>
          </a:extLst>
        </xdr:cNvPr>
        <xdr:cNvSpPr/>
      </xdr:nvSpPr>
      <xdr:spPr>
        <a:xfrm>
          <a:off x="3703955" y="102562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57530</xdr:rowOff>
    </xdr:from>
    <xdr:ext cx="736600" cy="259045"/>
    <xdr:sp macro="" textlink="">
      <xdr:nvSpPr>
        <xdr:cNvPr id="154" name="テキスト ボックス 153">
          <a:extLst>
            <a:ext uri="{FF2B5EF4-FFF2-40B4-BE49-F238E27FC236}">
              <a16:creationId xmlns:a16="http://schemas.microsoft.com/office/drawing/2014/main" id="{4B89817C-22A0-4DC8-83DC-AA8F6F239D4C}"/>
            </a:ext>
          </a:extLst>
        </xdr:cNvPr>
        <xdr:cNvSpPr txBox="1"/>
      </xdr:nvSpPr>
      <xdr:spPr>
        <a:xfrm>
          <a:off x="340614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72027</xdr:rowOff>
    </xdr:from>
    <xdr:to>
      <xdr:col>15</xdr:col>
      <xdr:colOff>133350</xdr:colOff>
      <xdr:row>62</xdr:row>
      <xdr:rowOff>2177</xdr:rowOff>
    </xdr:to>
    <xdr:sp macro="" textlink="">
      <xdr:nvSpPr>
        <xdr:cNvPr id="155" name="楕円 154">
          <a:extLst>
            <a:ext uri="{FF2B5EF4-FFF2-40B4-BE49-F238E27FC236}">
              <a16:creationId xmlns:a16="http://schemas.microsoft.com/office/drawing/2014/main" id="{9BB36724-6CAC-41B9-8137-C173AD08C21F}"/>
            </a:ext>
          </a:extLst>
        </xdr:cNvPr>
        <xdr:cNvSpPr/>
      </xdr:nvSpPr>
      <xdr:spPr>
        <a:xfrm>
          <a:off x="2887345" y="10528572"/>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158404</xdr:rowOff>
    </xdr:from>
    <xdr:ext cx="762000" cy="259045"/>
    <xdr:sp macro="" textlink="">
      <xdr:nvSpPr>
        <xdr:cNvPr id="156" name="テキスト ボックス 155">
          <a:extLst>
            <a:ext uri="{FF2B5EF4-FFF2-40B4-BE49-F238E27FC236}">
              <a16:creationId xmlns:a16="http://schemas.microsoft.com/office/drawing/2014/main" id="{384BF5A2-EEBB-4FD6-85F0-176A075BC5D2}"/>
            </a:ext>
          </a:extLst>
        </xdr:cNvPr>
        <xdr:cNvSpPr txBox="1"/>
      </xdr:nvSpPr>
      <xdr:spPr>
        <a:xfrm>
          <a:off x="2599055" y="1061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113393</xdr:rowOff>
    </xdr:from>
    <xdr:to>
      <xdr:col>11</xdr:col>
      <xdr:colOff>82550</xdr:colOff>
      <xdr:row>62</xdr:row>
      <xdr:rowOff>43543</xdr:rowOff>
    </xdr:to>
    <xdr:sp macro="" textlink="">
      <xdr:nvSpPr>
        <xdr:cNvPr id="157" name="楕円 156">
          <a:extLst>
            <a:ext uri="{FF2B5EF4-FFF2-40B4-BE49-F238E27FC236}">
              <a16:creationId xmlns:a16="http://schemas.microsoft.com/office/drawing/2014/main" id="{0D00B991-9FEB-4D85-9B65-214E6759D2AB}"/>
            </a:ext>
          </a:extLst>
        </xdr:cNvPr>
        <xdr:cNvSpPr/>
      </xdr:nvSpPr>
      <xdr:spPr>
        <a:xfrm>
          <a:off x="2095500" y="1057184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28320</xdr:rowOff>
    </xdr:from>
    <xdr:ext cx="762000" cy="259045"/>
    <xdr:sp macro="" textlink="">
      <xdr:nvSpPr>
        <xdr:cNvPr id="158" name="テキスト ボックス 157">
          <a:extLst>
            <a:ext uri="{FF2B5EF4-FFF2-40B4-BE49-F238E27FC236}">
              <a16:creationId xmlns:a16="http://schemas.microsoft.com/office/drawing/2014/main" id="{BA7FC7B2-70A5-4001-BFE1-9FD7BD193C09}"/>
            </a:ext>
          </a:extLst>
        </xdr:cNvPr>
        <xdr:cNvSpPr txBox="1"/>
      </xdr:nvSpPr>
      <xdr:spPr>
        <a:xfrm>
          <a:off x="1782445" y="1065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106499</xdr:rowOff>
    </xdr:from>
    <xdr:to>
      <xdr:col>7</xdr:col>
      <xdr:colOff>31750</xdr:colOff>
      <xdr:row>62</xdr:row>
      <xdr:rowOff>36649</xdr:rowOff>
    </xdr:to>
    <xdr:sp macro="" textlink="">
      <xdr:nvSpPr>
        <xdr:cNvPr id="159" name="楕円 158">
          <a:extLst>
            <a:ext uri="{FF2B5EF4-FFF2-40B4-BE49-F238E27FC236}">
              <a16:creationId xmlns:a16="http://schemas.microsoft.com/office/drawing/2014/main" id="{8DEF491F-9936-46DC-9F28-E2D01D7A8DB3}"/>
            </a:ext>
          </a:extLst>
        </xdr:cNvPr>
        <xdr:cNvSpPr/>
      </xdr:nvSpPr>
      <xdr:spPr>
        <a:xfrm>
          <a:off x="1278890" y="1056304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21426</xdr:rowOff>
    </xdr:from>
    <xdr:ext cx="762000" cy="259045"/>
    <xdr:sp macro="" textlink="">
      <xdr:nvSpPr>
        <xdr:cNvPr id="160" name="テキスト ボックス 159">
          <a:extLst>
            <a:ext uri="{FF2B5EF4-FFF2-40B4-BE49-F238E27FC236}">
              <a16:creationId xmlns:a16="http://schemas.microsoft.com/office/drawing/2014/main" id="{0A92C40F-474D-4363-ADDE-42982FD2BD40}"/>
            </a:ext>
          </a:extLst>
        </xdr:cNvPr>
        <xdr:cNvSpPr txBox="1"/>
      </xdr:nvSpPr>
      <xdr:spPr>
        <a:xfrm>
          <a:off x="967740" y="1064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357D413C-4F66-4D39-BDBA-50CCF4F7FA9E}"/>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8DD106A-446E-41FF-9AD4-EC4438291BE7}"/>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25458E63-F2AE-4629-A437-2250DE6F80A6}"/>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B26CB946-CEEF-4736-BD5F-D22BDD27CFAD}"/>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9907B32-CE8A-4944-A514-FCB46DAEE994}"/>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51EDFA8-7B54-4951-A70D-4E49C9910B92}"/>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35C2C32-5AA1-406C-93EA-C851C199604C}"/>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3ED4BA5F-FA15-4504-B10F-A32705FC0425}"/>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2EF119A-13D1-41F1-9F22-84EC1DC6DB31}"/>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1B138A3-7438-40DE-BF07-C5EC9D04E491}"/>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D817F51-4ED0-4963-8CF4-DD6F89651822}"/>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95DDFC1-AEB2-4828-AE7F-73D5D76BBE60}"/>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B1B54A0-40CC-4554-A387-CD9B7B4E537D}"/>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決算額は低い水準であるが、会計年度任用職員の人件費増加に伴い、数値が悪化している。正規職員を含め、適正な定員管理に努めることで人件費の上昇幅を最小限に留めていく。物件費についても公共施設等総合管理計画に基づき、効果的・効率的な施設の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0B291A4-7EDA-4A4D-8F97-40BC03715FF5}"/>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E06D9B1-FC50-4740-85CC-4F8A11B1AA9E}"/>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5A1491C9-F984-4044-B68B-8F713693CD20}"/>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A658F3BE-6A3F-4828-950C-2E3D1174D835}"/>
            </a:ext>
          </a:extLst>
        </xdr:cNvPr>
        <xdr:cNvCxnSpPr/>
      </xdr:nvCxnSpPr>
      <xdr:spPr>
        <a:xfrm>
          <a:off x="701040" y="1546678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A5F82539-71A2-4CD5-A745-D81190AC18FB}"/>
            </a:ext>
          </a:extLst>
        </xdr:cNvPr>
        <xdr:cNvSpPr txBox="1"/>
      </xdr:nvSpPr>
      <xdr:spPr>
        <a:xfrm>
          <a:off x="0"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D3192CDD-AC28-4EA8-9D74-56A6A535ADFF}"/>
            </a:ext>
          </a:extLst>
        </xdr:cNvPr>
        <xdr:cNvCxnSpPr/>
      </xdr:nvCxnSpPr>
      <xdr:spPr>
        <a:xfrm>
          <a:off x="701040" y="151220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72389392-B49E-4157-BB9E-4FC09EB9DA57}"/>
            </a:ext>
          </a:extLst>
        </xdr:cNvPr>
        <xdr:cNvSpPr txBox="1"/>
      </xdr:nvSpPr>
      <xdr:spPr>
        <a:xfrm>
          <a:off x="0"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8AF7DCA5-DEB4-447F-9DE3-340F84B86361}"/>
            </a:ext>
          </a:extLst>
        </xdr:cNvPr>
        <xdr:cNvCxnSpPr/>
      </xdr:nvCxnSpPr>
      <xdr:spPr>
        <a:xfrm>
          <a:off x="701040" y="1477545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88E35CC8-3CDF-473B-A993-19CC8EFE3590}"/>
            </a:ext>
          </a:extLst>
        </xdr:cNvPr>
        <xdr:cNvSpPr txBox="1"/>
      </xdr:nvSpPr>
      <xdr:spPr>
        <a:xfrm>
          <a:off x="0"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C0133965-596B-4A98-9694-9DDBC1A0D83D}"/>
            </a:ext>
          </a:extLst>
        </xdr:cNvPr>
        <xdr:cNvCxnSpPr/>
      </xdr:nvCxnSpPr>
      <xdr:spPr>
        <a:xfrm>
          <a:off x="701040" y="1443073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895660EE-BA4F-4D90-AB63-1E82525D1708}"/>
            </a:ext>
          </a:extLst>
        </xdr:cNvPr>
        <xdr:cNvSpPr txBox="1"/>
      </xdr:nvSpPr>
      <xdr:spPr>
        <a:xfrm>
          <a:off x="0"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4C99761A-7420-45A7-9B5C-7A62C69A2732}"/>
            </a:ext>
          </a:extLst>
        </xdr:cNvPr>
        <xdr:cNvCxnSpPr/>
      </xdr:nvCxnSpPr>
      <xdr:spPr>
        <a:xfrm>
          <a:off x="701040" y="1408602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719DD69-885D-4A4D-B9E7-9DC2120945E4}"/>
            </a:ext>
          </a:extLst>
        </xdr:cNvPr>
        <xdr:cNvSpPr txBox="1"/>
      </xdr:nvSpPr>
      <xdr:spPr>
        <a:xfrm>
          <a:off x="0"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AB7F877-B233-4BAE-9EFE-FDFB04FFF102}"/>
            </a:ext>
          </a:extLst>
        </xdr:cNvPr>
        <xdr:cNvCxnSpPr/>
      </xdr:nvCxnSpPr>
      <xdr:spPr>
        <a:xfrm>
          <a:off x="701040" y="1374130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577A02EB-C8F6-46FD-ACF7-8FA72D130882}"/>
            </a:ext>
          </a:extLst>
        </xdr:cNvPr>
        <xdr:cNvSpPr txBox="1"/>
      </xdr:nvSpPr>
      <xdr:spPr>
        <a:xfrm>
          <a:off x="0"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41D2ADA0-1C0A-464A-9CAF-BF2A42253E11}"/>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6FEEF9D3-BC4D-41F2-86B8-0E11BD16BF4B}"/>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2632594-5A7A-4362-A298-C5236DB59B8C}"/>
            </a:ext>
          </a:extLst>
        </xdr:cNvPr>
        <xdr:cNvCxnSpPr/>
      </xdr:nvCxnSpPr>
      <xdr:spPr>
        <a:xfrm flipV="1">
          <a:off x="4511040" y="1394455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7EA57503-61FA-4D4A-BB97-379BAA9D6CEC}"/>
            </a:ext>
          </a:extLst>
        </xdr:cNvPr>
        <xdr:cNvSpPr txBox="1"/>
      </xdr:nvSpPr>
      <xdr:spPr>
        <a:xfrm>
          <a:off x="4588510" y="151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66486374-DD12-42B8-ADBC-CB952FFCD432}"/>
            </a:ext>
          </a:extLst>
        </xdr:cNvPr>
        <xdr:cNvCxnSpPr/>
      </xdr:nvCxnSpPr>
      <xdr:spPr>
        <a:xfrm>
          <a:off x="4427855" y="1521790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9E2056F4-70CD-4B39-B030-438FE6961752}"/>
            </a:ext>
          </a:extLst>
        </xdr:cNvPr>
        <xdr:cNvSpPr txBox="1"/>
      </xdr:nvSpPr>
      <xdr:spPr>
        <a:xfrm>
          <a:off x="4588510" y="1368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1C02C7D1-6E99-45E9-8A39-5E350CFC37E8}"/>
            </a:ext>
          </a:extLst>
        </xdr:cNvPr>
        <xdr:cNvCxnSpPr/>
      </xdr:nvCxnSpPr>
      <xdr:spPr>
        <a:xfrm>
          <a:off x="4427855" y="1394455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117678</xdr:rowOff>
    </xdr:from>
    <xdr:to>
      <xdr:col>23</xdr:col>
      <xdr:colOff>133350</xdr:colOff>
      <xdr:row>81</xdr:row>
      <xdr:rowOff>118881</xdr:rowOff>
    </xdr:to>
    <xdr:cxnSp macro="">
      <xdr:nvCxnSpPr>
        <xdr:cNvPr id="196" name="直線コネクタ 195">
          <a:extLst>
            <a:ext uri="{FF2B5EF4-FFF2-40B4-BE49-F238E27FC236}">
              <a16:creationId xmlns:a16="http://schemas.microsoft.com/office/drawing/2014/main" id="{B36C463B-C9AC-4EB9-953E-D1C3ABF342F5}"/>
            </a:ext>
          </a:extLst>
        </xdr:cNvPr>
        <xdr:cNvCxnSpPr/>
      </xdr:nvCxnSpPr>
      <xdr:spPr>
        <a:xfrm>
          <a:off x="3749040" y="14005128"/>
          <a:ext cx="762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D4A2D863-8011-4791-9ED5-53394E7F2F8D}"/>
            </a:ext>
          </a:extLst>
        </xdr:cNvPr>
        <xdr:cNvSpPr txBox="1"/>
      </xdr:nvSpPr>
      <xdr:spPr>
        <a:xfrm>
          <a:off x="4588510" y="14030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154D4E1E-112D-45C3-BD64-D27972486340}"/>
            </a:ext>
          </a:extLst>
        </xdr:cNvPr>
        <xdr:cNvSpPr/>
      </xdr:nvSpPr>
      <xdr:spPr>
        <a:xfrm>
          <a:off x="4465955" y="140602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90140</xdr:rowOff>
    </xdr:from>
    <xdr:to>
      <xdr:col>19</xdr:col>
      <xdr:colOff>133350</xdr:colOff>
      <xdr:row>81</xdr:row>
      <xdr:rowOff>117678</xdr:rowOff>
    </xdr:to>
    <xdr:cxnSp macro="">
      <xdr:nvCxnSpPr>
        <xdr:cNvPr id="199" name="直線コネクタ 198">
          <a:extLst>
            <a:ext uri="{FF2B5EF4-FFF2-40B4-BE49-F238E27FC236}">
              <a16:creationId xmlns:a16="http://schemas.microsoft.com/office/drawing/2014/main" id="{75C086CE-7EAD-4AD0-B21C-E9AB59AE90D7}"/>
            </a:ext>
          </a:extLst>
        </xdr:cNvPr>
        <xdr:cNvCxnSpPr/>
      </xdr:nvCxnSpPr>
      <xdr:spPr>
        <a:xfrm>
          <a:off x="2941955" y="13981400"/>
          <a:ext cx="807085"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775EB7A4-B62C-4BB2-8EA1-097E54B3095A}"/>
            </a:ext>
          </a:extLst>
        </xdr:cNvPr>
        <xdr:cNvSpPr/>
      </xdr:nvSpPr>
      <xdr:spPr>
        <a:xfrm>
          <a:off x="3703955" y="140506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16038F37-E50C-44B2-AFF6-8914D700815B}"/>
            </a:ext>
          </a:extLst>
        </xdr:cNvPr>
        <xdr:cNvSpPr txBox="1"/>
      </xdr:nvSpPr>
      <xdr:spPr>
        <a:xfrm>
          <a:off x="340614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78848</xdr:rowOff>
    </xdr:from>
    <xdr:to>
      <xdr:col>15</xdr:col>
      <xdr:colOff>82550</xdr:colOff>
      <xdr:row>81</xdr:row>
      <xdr:rowOff>90140</xdr:rowOff>
    </xdr:to>
    <xdr:cxnSp macro="">
      <xdr:nvCxnSpPr>
        <xdr:cNvPr id="202" name="直線コネクタ 201">
          <a:extLst>
            <a:ext uri="{FF2B5EF4-FFF2-40B4-BE49-F238E27FC236}">
              <a16:creationId xmlns:a16="http://schemas.microsoft.com/office/drawing/2014/main" id="{2A37B20D-AA06-43FF-B4D9-1B390EB2115C}"/>
            </a:ext>
          </a:extLst>
        </xdr:cNvPr>
        <xdr:cNvCxnSpPr/>
      </xdr:nvCxnSpPr>
      <xdr:spPr>
        <a:xfrm>
          <a:off x="2125345" y="13966298"/>
          <a:ext cx="81661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600D85CA-B293-4A12-8B77-25F9CE691AC2}"/>
            </a:ext>
          </a:extLst>
        </xdr:cNvPr>
        <xdr:cNvSpPr/>
      </xdr:nvSpPr>
      <xdr:spPr>
        <a:xfrm>
          <a:off x="2887345" y="14026673"/>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7C0AE398-5C19-4EFA-8CE9-22F514F68B5A}"/>
            </a:ext>
          </a:extLst>
        </xdr:cNvPr>
        <xdr:cNvSpPr txBox="1"/>
      </xdr:nvSpPr>
      <xdr:spPr>
        <a:xfrm>
          <a:off x="2599055" y="1411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69867</xdr:rowOff>
    </xdr:from>
    <xdr:to>
      <xdr:col>11</xdr:col>
      <xdr:colOff>31750</xdr:colOff>
      <xdr:row>81</xdr:row>
      <xdr:rowOff>78848</xdr:rowOff>
    </xdr:to>
    <xdr:cxnSp macro="">
      <xdr:nvCxnSpPr>
        <xdr:cNvPr id="205" name="直線コネクタ 204">
          <a:extLst>
            <a:ext uri="{FF2B5EF4-FFF2-40B4-BE49-F238E27FC236}">
              <a16:creationId xmlns:a16="http://schemas.microsoft.com/office/drawing/2014/main" id="{5DB03A23-121C-4CEA-AD28-EBE98572CD63}"/>
            </a:ext>
          </a:extLst>
        </xdr:cNvPr>
        <xdr:cNvCxnSpPr/>
      </xdr:nvCxnSpPr>
      <xdr:spPr>
        <a:xfrm>
          <a:off x="1333500" y="13955412"/>
          <a:ext cx="79184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E83CA7E6-75FF-4792-B6CD-14E5F920986A}"/>
            </a:ext>
          </a:extLst>
        </xdr:cNvPr>
        <xdr:cNvSpPr/>
      </xdr:nvSpPr>
      <xdr:spPr>
        <a:xfrm>
          <a:off x="2095500" y="1400046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407B8638-1081-4F03-A1F7-FDDFE0635051}"/>
            </a:ext>
          </a:extLst>
        </xdr:cNvPr>
        <xdr:cNvSpPr txBox="1"/>
      </xdr:nvSpPr>
      <xdr:spPr>
        <a:xfrm>
          <a:off x="1782445" y="140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2C69E9D3-7A98-48F1-B7C1-7D47C56877C7}"/>
            </a:ext>
          </a:extLst>
        </xdr:cNvPr>
        <xdr:cNvSpPr/>
      </xdr:nvSpPr>
      <xdr:spPr>
        <a:xfrm>
          <a:off x="1278890" y="1398575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726AFC6B-EA21-4F5D-8A72-E1CE2CA4C61E}"/>
            </a:ext>
          </a:extLst>
        </xdr:cNvPr>
        <xdr:cNvSpPr txBox="1"/>
      </xdr:nvSpPr>
      <xdr:spPr>
        <a:xfrm>
          <a:off x="967740" y="1407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D0FF21D-DC8F-4321-B47C-37E5CDC4963D}"/>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2D484EE-16A4-470A-B528-93C6B752F862}"/>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632BED0-5089-41FE-A11E-AD363F79A2DC}"/>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D426518-363A-4DDF-B327-FDE085BD3AB4}"/>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ABA686E8-D78F-402A-A301-5A84AE85631A}"/>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68081</xdr:rowOff>
    </xdr:from>
    <xdr:to>
      <xdr:col>23</xdr:col>
      <xdr:colOff>184150</xdr:colOff>
      <xdr:row>81</xdr:row>
      <xdr:rowOff>169681</xdr:rowOff>
    </xdr:to>
    <xdr:sp macro="" textlink="">
      <xdr:nvSpPr>
        <xdr:cNvPr id="215" name="楕円 214">
          <a:extLst>
            <a:ext uri="{FF2B5EF4-FFF2-40B4-BE49-F238E27FC236}">
              <a16:creationId xmlns:a16="http://schemas.microsoft.com/office/drawing/2014/main" id="{2714F48A-4DAF-4A06-9307-C8A9F8E827EC}"/>
            </a:ext>
          </a:extLst>
        </xdr:cNvPr>
        <xdr:cNvSpPr/>
      </xdr:nvSpPr>
      <xdr:spPr>
        <a:xfrm>
          <a:off x="4465955" y="139536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160808</xdr:rowOff>
    </xdr:from>
    <xdr:ext cx="762000" cy="259045"/>
    <xdr:sp macro="" textlink="">
      <xdr:nvSpPr>
        <xdr:cNvPr id="216" name="人件費・物件費等の状況該当値テキスト">
          <a:extLst>
            <a:ext uri="{FF2B5EF4-FFF2-40B4-BE49-F238E27FC236}">
              <a16:creationId xmlns:a16="http://schemas.microsoft.com/office/drawing/2014/main" id="{DBFA2735-C07C-454F-9A0B-7AB1AD4418CB}"/>
            </a:ext>
          </a:extLst>
        </xdr:cNvPr>
        <xdr:cNvSpPr txBox="1"/>
      </xdr:nvSpPr>
      <xdr:spPr>
        <a:xfrm>
          <a:off x="4588510" y="1387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66878</xdr:rowOff>
    </xdr:from>
    <xdr:to>
      <xdr:col>19</xdr:col>
      <xdr:colOff>184150</xdr:colOff>
      <xdr:row>81</xdr:row>
      <xdr:rowOff>168478</xdr:rowOff>
    </xdr:to>
    <xdr:sp macro="" textlink="">
      <xdr:nvSpPr>
        <xdr:cNvPr id="217" name="楕円 216">
          <a:extLst>
            <a:ext uri="{FF2B5EF4-FFF2-40B4-BE49-F238E27FC236}">
              <a16:creationId xmlns:a16="http://schemas.microsoft.com/office/drawing/2014/main" id="{18B87EA1-C5C3-442D-8A07-357FA8C79065}"/>
            </a:ext>
          </a:extLst>
        </xdr:cNvPr>
        <xdr:cNvSpPr/>
      </xdr:nvSpPr>
      <xdr:spPr>
        <a:xfrm>
          <a:off x="3703955" y="1395242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7205</xdr:rowOff>
    </xdr:from>
    <xdr:ext cx="736600" cy="259045"/>
    <xdr:sp macro="" textlink="">
      <xdr:nvSpPr>
        <xdr:cNvPr id="218" name="テキスト ボックス 217">
          <a:extLst>
            <a:ext uri="{FF2B5EF4-FFF2-40B4-BE49-F238E27FC236}">
              <a16:creationId xmlns:a16="http://schemas.microsoft.com/office/drawing/2014/main" id="{471C71FF-7EF0-4710-95A1-5F0B38BFB803}"/>
            </a:ext>
          </a:extLst>
        </xdr:cNvPr>
        <xdr:cNvSpPr txBox="1"/>
      </xdr:nvSpPr>
      <xdr:spPr>
        <a:xfrm>
          <a:off x="3406140" y="13725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39340</xdr:rowOff>
    </xdr:from>
    <xdr:to>
      <xdr:col>15</xdr:col>
      <xdr:colOff>133350</xdr:colOff>
      <xdr:row>81</xdr:row>
      <xdr:rowOff>140940</xdr:rowOff>
    </xdr:to>
    <xdr:sp macro="" textlink="">
      <xdr:nvSpPr>
        <xdr:cNvPr id="219" name="楕円 218">
          <a:extLst>
            <a:ext uri="{FF2B5EF4-FFF2-40B4-BE49-F238E27FC236}">
              <a16:creationId xmlns:a16="http://schemas.microsoft.com/office/drawing/2014/main" id="{94E85108-9540-4FAC-B688-2B74B55E54F0}"/>
            </a:ext>
          </a:extLst>
        </xdr:cNvPr>
        <xdr:cNvSpPr/>
      </xdr:nvSpPr>
      <xdr:spPr>
        <a:xfrm>
          <a:off x="2887345" y="1392679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151117</xdr:rowOff>
    </xdr:from>
    <xdr:ext cx="762000" cy="259045"/>
    <xdr:sp macro="" textlink="">
      <xdr:nvSpPr>
        <xdr:cNvPr id="220" name="テキスト ボックス 219">
          <a:extLst>
            <a:ext uri="{FF2B5EF4-FFF2-40B4-BE49-F238E27FC236}">
              <a16:creationId xmlns:a16="http://schemas.microsoft.com/office/drawing/2014/main" id="{B2B57945-E175-4AD3-B8CD-97F5F2E11AB8}"/>
            </a:ext>
          </a:extLst>
        </xdr:cNvPr>
        <xdr:cNvSpPr txBox="1"/>
      </xdr:nvSpPr>
      <xdr:spPr>
        <a:xfrm>
          <a:off x="2599055" y="1369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28048</xdr:rowOff>
    </xdr:from>
    <xdr:to>
      <xdr:col>11</xdr:col>
      <xdr:colOff>82550</xdr:colOff>
      <xdr:row>81</xdr:row>
      <xdr:rowOff>129648</xdr:rowOff>
    </xdr:to>
    <xdr:sp macro="" textlink="">
      <xdr:nvSpPr>
        <xdr:cNvPr id="221" name="楕円 220">
          <a:extLst>
            <a:ext uri="{FF2B5EF4-FFF2-40B4-BE49-F238E27FC236}">
              <a16:creationId xmlns:a16="http://schemas.microsoft.com/office/drawing/2014/main" id="{D19724A5-0915-4E4A-961A-9C88858A5294}"/>
            </a:ext>
          </a:extLst>
        </xdr:cNvPr>
        <xdr:cNvSpPr/>
      </xdr:nvSpPr>
      <xdr:spPr>
        <a:xfrm>
          <a:off x="2095500" y="13913593"/>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139825</xdr:rowOff>
    </xdr:from>
    <xdr:ext cx="762000" cy="259045"/>
    <xdr:sp macro="" textlink="">
      <xdr:nvSpPr>
        <xdr:cNvPr id="222" name="テキスト ボックス 221">
          <a:extLst>
            <a:ext uri="{FF2B5EF4-FFF2-40B4-BE49-F238E27FC236}">
              <a16:creationId xmlns:a16="http://schemas.microsoft.com/office/drawing/2014/main" id="{FCFE378B-60F9-4C43-8256-33F885EE8C02}"/>
            </a:ext>
          </a:extLst>
        </xdr:cNvPr>
        <xdr:cNvSpPr txBox="1"/>
      </xdr:nvSpPr>
      <xdr:spPr>
        <a:xfrm>
          <a:off x="1782445" y="1368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19067</xdr:rowOff>
    </xdr:from>
    <xdr:to>
      <xdr:col>7</xdr:col>
      <xdr:colOff>31750</xdr:colOff>
      <xdr:row>81</xdr:row>
      <xdr:rowOff>120667</xdr:rowOff>
    </xdr:to>
    <xdr:sp macro="" textlink="">
      <xdr:nvSpPr>
        <xdr:cNvPr id="223" name="楕円 222">
          <a:extLst>
            <a:ext uri="{FF2B5EF4-FFF2-40B4-BE49-F238E27FC236}">
              <a16:creationId xmlns:a16="http://schemas.microsoft.com/office/drawing/2014/main" id="{D2792CC6-4625-4614-85F6-391D89DB81A9}"/>
            </a:ext>
          </a:extLst>
        </xdr:cNvPr>
        <xdr:cNvSpPr/>
      </xdr:nvSpPr>
      <xdr:spPr>
        <a:xfrm>
          <a:off x="1278890" y="13902707"/>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130844</xdr:rowOff>
    </xdr:from>
    <xdr:ext cx="762000" cy="259045"/>
    <xdr:sp macro="" textlink="">
      <xdr:nvSpPr>
        <xdr:cNvPr id="224" name="テキスト ボックス 223">
          <a:extLst>
            <a:ext uri="{FF2B5EF4-FFF2-40B4-BE49-F238E27FC236}">
              <a16:creationId xmlns:a16="http://schemas.microsoft.com/office/drawing/2014/main" id="{7B033266-A46D-41D6-9E69-2C8FA5E8DF85}"/>
            </a:ext>
          </a:extLst>
        </xdr:cNvPr>
        <xdr:cNvSpPr txBox="1"/>
      </xdr:nvSpPr>
      <xdr:spPr>
        <a:xfrm>
          <a:off x="967740" y="1367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19483B8C-4AB2-4831-975C-A3DB22816DB4}"/>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D1B207B8-A10A-44EE-BA8F-822DF92A7B56}"/>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B7F53CFD-296C-4621-BD85-D6068E9FF74F}"/>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B702FE77-42EB-4567-9604-380830E2DB24}"/>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E17545DD-611D-436C-97B9-3E1E3C32BF57}"/>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DCA7443D-58A5-4418-948E-8A4FA0FD0AD8}"/>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7644D550-EBFE-4E63-9242-3405AA4B58F3}"/>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B5325C18-A949-4580-ABE3-8E232F9FA3B3}"/>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26A0ABA0-C477-4B36-B0C7-CC9E1BF273FD}"/>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46F63A1A-7422-40BF-B345-AD5ED3763890}"/>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9B3B0684-81B2-46C6-892D-D89FEF314668}"/>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2A40B2B5-F4C4-4305-AE10-56E4771A9D77}"/>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438E4E83-D9B8-4318-A93A-5F42B4A6DA49}"/>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類似団体と比較するとやや高い水準にあるものの、１００を切る水準を維持している。今後も、人事院勧告等に準拠した、適正な給与水準の維持に努める。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85B827CB-7BF9-424E-A8E4-98B3F89265C1}"/>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B6FBFFA0-3C49-4DA4-8CCD-3171336B66A3}"/>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B4DAB91-BA32-45A8-9244-691259D27F36}"/>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9DA78A7D-3CBC-4CE4-8352-6B6F3357B4F0}"/>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593444C3-CB32-4E53-BA68-DFD7BBF0F958}"/>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1830988C-0D03-4323-ABEF-01CBEF3A86C9}"/>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191BF153-A71F-4EBE-A11F-90DF61B42F3E}"/>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76C884E1-BCDC-4778-8DA4-466389BAE05E}"/>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85C20D81-9EB7-40F6-B76E-88F9859B1DE9}"/>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86B6FBF5-1A82-44BA-B035-B425C50807E4}"/>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363B107F-D141-4AC4-95CC-185539284BC5}"/>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BB29038C-E261-4057-8FDA-87EF2212F644}"/>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7B86853-A72B-4071-8934-48E452C6F185}"/>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911A4D50-A183-48C9-9AF7-25FBC3341F46}"/>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E8A6B90-F4B3-4D54-81ED-FDD0031F97CB}"/>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3812F065-AA36-418D-B498-14C72312C7D4}"/>
            </a:ext>
          </a:extLst>
        </xdr:cNvPr>
        <xdr:cNvCxnSpPr/>
      </xdr:nvCxnSpPr>
      <xdr:spPr>
        <a:xfrm flipV="1">
          <a:off x="15476855" y="13722139"/>
          <a:ext cx="0" cy="1687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F7D72CC9-9FCA-46ED-A31C-47F71442DAFD}"/>
            </a:ext>
          </a:extLst>
        </xdr:cNvPr>
        <xdr:cNvSpPr txBox="1"/>
      </xdr:nvSpPr>
      <xdr:spPr>
        <a:xfrm>
          <a:off x="15560040" y="1538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47A2B990-ECB0-497D-ADB2-1282F5C4F0A9}"/>
            </a:ext>
          </a:extLst>
        </xdr:cNvPr>
        <xdr:cNvCxnSpPr/>
      </xdr:nvCxnSpPr>
      <xdr:spPr>
        <a:xfrm>
          <a:off x="15408910" y="1540933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34DB9F12-523D-4DA2-AEAE-6320D2B601BC}"/>
            </a:ext>
          </a:extLst>
        </xdr:cNvPr>
        <xdr:cNvSpPr txBox="1"/>
      </xdr:nvSpPr>
      <xdr:spPr>
        <a:xfrm>
          <a:off x="15560040" y="134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45CE0A88-C037-41B3-B4FB-CE128DE08965}"/>
            </a:ext>
          </a:extLst>
        </xdr:cNvPr>
        <xdr:cNvCxnSpPr/>
      </xdr:nvCxnSpPr>
      <xdr:spPr>
        <a:xfrm>
          <a:off x="15408910" y="1372213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3FA2DEC4-F6BC-4F81-A9D8-255ABE8C7880}"/>
            </a:ext>
          </a:extLst>
        </xdr:cNvPr>
        <xdr:cNvCxnSpPr/>
      </xdr:nvCxnSpPr>
      <xdr:spPr>
        <a:xfrm>
          <a:off x="14714855" y="14993761"/>
          <a:ext cx="762000"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D0797533-7425-4668-A57C-732DAB624524}"/>
            </a:ext>
          </a:extLst>
        </xdr:cNvPr>
        <xdr:cNvSpPr txBox="1"/>
      </xdr:nvSpPr>
      <xdr:spPr>
        <a:xfrm>
          <a:off x="15560040" y="14590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C15C49F6-A8C7-4FB7-9DC3-7D55949F00DD}"/>
            </a:ext>
          </a:extLst>
        </xdr:cNvPr>
        <xdr:cNvSpPr/>
      </xdr:nvSpPr>
      <xdr:spPr>
        <a:xfrm>
          <a:off x="15427960" y="14745688"/>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434CA395-5F33-4416-AB86-BD256CA305D9}"/>
            </a:ext>
          </a:extLst>
        </xdr:cNvPr>
        <xdr:cNvCxnSpPr/>
      </xdr:nvCxnSpPr>
      <xdr:spPr>
        <a:xfrm flipV="1">
          <a:off x="13903960" y="14993761"/>
          <a:ext cx="810895"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2D002612-253D-414E-B830-9AB5F29FE033}"/>
            </a:ext>
          </a:extLst>
        </xdr:cNvPr>
        <xdr:cNvSpPr/>
      </xdr:nvSpPr>
      <xdr:spPr>
        <a:xfrm>
          <a:off x="14665960" y="14757189"/>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792A6823-0ABD-4293-A11C-D57668DF65AF}"/>
            </a:ext>
          </a:extLst>
        </xdr:cNvPr>
        <xdr:cNvSpPr txBox="1"/>
      </xdr:nvSpPr>
      <xdr:spPr>
        <a:xfrm>
          <a:off x="14371955" y="1452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91016</xdr:rowOff>
    </xdr:to>
    <xdr:cxnSp macro="">
      <xdr:nvCxnSpPr>
        <xdr:cNvPr id="264" name="直線コネクタ 263">
          <a:extLst>
            <a:ext uri="{FF2B5EF4-FFF2-40B4-BE49-F238E27FC236}">
              <a16:creationId xmlns:a16="http://schemas.microsoft.com/office/drawing/2014/main" id="{135864CF-3012-45EE-82E6-446C9B08E0B9}"/>
            </a:ext>
          </a:extLst>
        </xdr:cNvPr>
        <xdr:cNvCxnSpPr/>
      </xdr:nvCxnSpPr>
      <xdr:spPr>
        <a:xfrm>
          <a:off x="13106400" y="14970760"/>
          <a:ext cx="79756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228F0C34-BEC8-4CD9-823B-5EFF9970B888}"/>
            </a:ext>
          </a:extLst>
        </xdr:cNvPr>
        <xdr:cNvSpPr/>
      </xdr:nvSpPr>
      <xdr:spPr>
        <a:xfrm>
          <a:off x="13868400" y="1478209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164D1E14-986E-455F-A4C3-B210A345EE22}"/>
            </a:ext>
          </a:extLst>
        </xdr:cNvPr>
        <xdr:cNvSpPr txBox="1"/>
      </xdr:nvSpPr>
      <xdr:spPr>
        <a:xfrm>
          <a:off x="13555345"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77611</xdr:rowOff>
    </xdr:to>
    <xdr:cxnSp macro="">
      <xdr:nvCxnSpPr>
        <xdr:cNvPr id="267" name="直線コネクタ 266">
          <a:extLst>
            <a:ext uri="{FF2B5EF4-FFF2-40B4-BE49-F238E27FC236}">
              <a16:creationId xmlns:a16="http://schemas.microsoft.com/office/drawing/2014/main" id="{6C4FEE57-E24C-4E1B-9F2E-5B0F2401E163}"/>
            </a:ext>
          </a:extLst>
        </xdr:cNvPr>
        <xdr:cNvCxnSpPr/>
      </xdr:nvCxnSpPr>
      <xdr:spPr>
        <a:xfrm flipV="1">
          <a:off x="12289790" y="14970760"/>
          <a:ext cx="81661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16B8673B-0C01-4507-BD39-EF70736EFF3D}"/>
            </a:ext>
          </a:extLst>
        </xdr:cNvPr>
        <xdr:cNvSpPr/>
      </xdr:nvSpPr>
      <xdr:spPr>
        <a:xfrm>
          <a:off x="13051790" y="1476487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8D54B220-C045-40FE-A660-971F05308E16}"/>
            </a:ext>
          </a:extLst>
        </xdr:cNvPr>
        <xdr:cNvSpPr txBox="1"/>
      </xdr:nvSpPr>
      <xdr:spPr>
        <a:xfrm>
          <a:off x="12763500" y="1453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E241FA2F-5BFA-4C0A-8CA8-867772291F05}"/>
            </a:ext>
          </a:extLst>
        </xdr:cNvPr>
        <xdr:cNvSpPr/>
      </xdr:nvSpPr>
      <xdr:spPr>
        <a:xfrm>
          <a:off x="12246610" y="147820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68CA9ECB-E0B6-4045-9CF8-6FFD14987BC5}"/>
            </a:ext>
          </a:extLst>
        </xdr:cNvPr>
        <xdr:cNvSpPr txBox="1"/>
      </xdr:nvSpPr>
      <xdr:spPr>
        <a:xfrm>
          <a:off x="1194689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55D499B-CE09-47B2-9BE9-F889C4C26EA4}"/>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A3BD3AB-4A40-48C5-8E62-77D35CDA12FC}"/>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EE316F8-8167-41CC-B5E7-788EF06F3E5F}"/>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9910729-B65D-46C8-8874-8CDD978DC6C9}"/>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DE1D39B-293C-4B78-880B-221286F98C2A}"/>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FEC7DF31-4238-4AB0-A889-A87D026F1188}"/>
            </a:ext>
          </a:extLst>
        </xdr:cNvPr>
        <xdr:cNvSpPr/>
      </xdr:nvSpPr>
      <xdr:spPr>
        <a:xfrm>
          <a:off x="15427960" y="14956366"/>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B2789596-7485-419B-887C-580D45FB0DDA}"/>
            </a:ext>
          </a:extLst>
        </xdr:cNvPr>
        <xdr:cNvSpPr txBox="1"/>
      </xdr:nvSpPr>
      <xdr:spPr>
        <a:xfrm>
          <a:off x="15560040" y="1493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9" name="楕円 278">
          <a:extLst>
            <a:ext uri="{FF2B5EF4-FFF2-40B4-BE49-F238E27FC236}">
              <a16:creationId xmlns:a16="http://schemas.microsoft.com/office/drawing/2014/main" id="{F924D1A4-393C-41A5-A282-004102522BCC}"/>
            </a:ext>
          </a:extLst>
        </xdr:cNvPr>
        <xdr:cNvSpPr/>
      </xdr:nvSpPr>
      <xdr:spPr>
        <a:xfrm>
          <a:off x="14665960" y="14941056"/>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0" name="テキスト ボックス 279">
          <a:extLst>
            <a:ext uri="{FF2B5EF4-FFF2-40B4-BE49-F238E27FC236}">
              <a16:creationId xmlns:a16="http://schemas.microsoft.com/office/drawing/2014/main" id="{D93365ED-0CE4-4934-A8BE-0BE9D9FDA9D1}"/>
            </a:ext>
          </a:extLst>
        </xdr:cNvPr>
        <xdr:cNvSpPr txBox="1"/>
      </xdr:nvSpPr>
      <xdr:spPr>
        <a:xfrm>
          <a:off x="14371955"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a:extLst>
            <a:ext uri="{FF2B5EF4-FFF2-40B4-BE49-F238E27FC236}">
              <a16:creationId xmlns:a16="http://schemas.microsoft.com/office/drawing/2014/main" id="{21F61DF8-63DC-4E5A-B144-6FEF5324BA0E}"/>
            </a:ext>
          </a:extLst>
        </xdr:cNvPr>
        <xdr:cNvSpPr/>
      </xdr:nvSpPr>
      <xdr:spPr>
        <a:xfrm>
          <a:off x="13868400" y="14956366"/>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ED37C9D1-0A32-4FBB-9FCC-850441C3D75E}"/>
            </a:ext>
          </a:extLst>
        </xdr:cNvPr>
        <xdr:cNvSpPr txBox="1"/>
      </xdr:nvSpPr>
      <xdr:spPr>
        <a:xfrm>
          <a:off x="13555345" y="1504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A9652C15-2D9F-440B-89E3-87AA14899DCD}"/>
            </a:ext>
          </a:extLst>
        </xdr:cNvPr>
        <xdr:cNvSpPr/>
      </xdr:nvSpPr>
      <xdr:spPr>
        <a:xfrm>
          <a:off x="13051790" y="149161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7DAA3F0-0EAC-42BE-92F3-9025EB4C8C31}"/>
            </a:ext>
          </a:extLst>
        </xdr:cNvPr>
        <xdr:cNvSpPr txBox="1"/>
      </xdr:nvSpPr>
      <xdr:spPr>
        <a:xfrm>
          <a:off x="12763500" y="1500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5" name="楕円 284">
          <a:extLst>
            <a:ext uri="{FF2B5EF4-FFF2-40B4-BE49-F238E27FC236}">
              <a16:creationId xmlns:a16="http://schemas.microsoft.com/office/drawing/2014/main" id="{B64D2AE5-E5A6-4513-8599-03FC4313E3C4}"/>
            </a:ext>
          </a:extLst>
        </xdr:cNvPr>
        <xdr:cNvSpPr/>
      </xdr:nvSpPr>
      <xdr:spPr>
        <a:xfrm>
          <a:off x="12246610" y="149410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6" name="テキスト ボックス 285">
          <a:extLst>
            <a:ext uri="{FF2B5EF4-FFF2-40B4-BE49-F238E27FC236}">
              <a16:creationId xmlns:a16="http://schemas.microsoft.com/office/drawing/2014/main" id="{0AE8D038-8869-4B2F-A67C-C33965609A2E}"/>
            </a:ext>
          </a:extLst>
        </xdr:cNvPr>
        <xdr:cNvSpPr txBox="1"/>
      </xdr:nvSpPr>
      <xdr:spPr>
        <a:xfrm>
          <a:off x="1194689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FEF5CE35-080C-4872-9E9A-5AFDACC32D97}"/>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04AC072-AF35-424E-9F8F-65F29B9DF5BF}"/>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8B45EF13-6A56-49BD-9D40-ABF8587BFE10}"/>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2DC19019-FEB9-4517-B39C-E4F8D8C6ACD4}"/>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ADB96E64-C5E8-41E0-AC3B-42D2E9BA131E}"/>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573C012B-A172-49D6-9CC0-D247028AB9E2}"/>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5903340B-FCD0-4AF8-B38F-543BB8556447}"/>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FEA9DF07-77F3-4893-8FAC-365AA33F1E8F}"/>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9BF849F5-7ED0-471D-A9CD-3D79115DA4C8}"/>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88CF3E73-E2E4-4E55-A6D7-57BC94725BDD}"/>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BEE71A19-236D-479E-9B71-51FC5E1FC32C}"/>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54E6BB40-D38D-4550-AB3C-5C3B85F6A86C}"/>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CD653B0A-0E01-4F55-93F4-196B3A9E5F7E}"/>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より、やや職員数が少ない水準を維持しているが、山積する行政課題への対応等から、短期的には職員数削減を控える見込みである。そのため、今後数値が悪化する可能性がある。ＤＸ推進による業務効率化や、出先機関の見直し・民間委託・民営化を推進し、今後とも類似団体と比較して職員数の多い部門を中心に、計画的な職員削減を図り、適正な定員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9F348D12-810E-4B4A-B2F0-C2AE12353560}"/>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21FC001D-2BF7-4729-BD2A-AE387CD88603}"/>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A8AE3851-F14C-49D0-8C6B-BAB01E5EFF9E}"/>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5A235D6E-153B-45E0-B671-F4F1FAD92723}"/>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6F21D9FA-BCE4-4695-A437-47C59B85EA54}"/>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8CD5B0AE-0EF2-4748-A0B1-94B008038AA7}"/>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95CC727B-201C-4D02-9B92-6886E7D9F845}"/>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F8D36A14-016C-42F5-9084-C76C708A169F}"/>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5BC011A6-D229-4A38-923A-3B6A4CBF5559}"/>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86B679EC-BB0B-485D-9DF9-38EC22062C06}"/>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A75C74D1-46AC-4ED8-90D0-C524A0C6F8DD}"/>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DC4EA29D-A45F-499B-8AB9-9AEB3DE9BE57}"/>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EBB5B44-E3D3-4AAD-B87E-1F9A560693F1}"/>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5A87951B-71E7-45FD-B4A4-DC1B7A860DC7}"/>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573D39F-BE96-4212-A051-F68F9BA2B3C1}"/>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83CAF77E-5E2A-43C7-A5BD-624326286AEE}"/>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7BAAEE31-A8E6-4E4F-893C-A01E98869AF6}"/>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977A1BCC-F9EE-47EC-9376-4841061363C4}"/>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FD0D8673-DA48-438E-8A5D-9E7274DC0719}"/>
            </a:ext>
          </a:extLst>
        </xdr:cNvPr>
        <xdr:cNvCxnSpPr/>
      </xdr:nvCxnSpPr>
      <xdr:spPr>
        <a:xfrm flipV="1">
          <a:off x="15476855" y="9970377"/>
          <a:ext cx="0" cy="1574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A112E130-67D8-4560-A1E4-22D39A78D180}"/>
            </a:ext>
          </a:extLst>
        </xdr:cNvPr>
        <xdr:cNvSpPr txBox="1"/>
      </xdr:nvSpPr>
      <xdr:spPr>
        <a:xfrm>
          <a:off x="15560040" y="1151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379AE5D1-7567-4F93-B625-0AA3BD5DBA1A}"/>
            </a:ext>
          </a:extLst>
        </xdr:cNvPr>
        <xdr:cNvCxnSpPr/>
      </xdr:nvCxnSpPr>
      <xdr:spPr>
        <a:xfrm>
          <a:off x="15408910" y="1154496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FF0DC1EC-9ED4-4340-96A2-D2DED62CDE3D}"/>
            </a:ext>
          </a:extLst>
        </xdr:cNvPr>
        <xdr:cNvSpPr txBox="1"/>
      </xdr:nvSpPr>
      <xdr:spPr>
        <a:xfrm>
          <a:off x="1556004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1C3259FA-60F9-4BC9-9180-E1CB3A1C3123}"/>
            </a:ext>
          </a:extLst>
        </xdr:cNvPr>
        <xdr:cNvCxnSpPr/>
      </xdr:nvCxnSpPr>
      <xdr:spPr>
        <a:xfrm>
          <a:off x="15408910" y="997037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109280</xdr:rowOff>
    </xdr:from>
    <xdr:to>
      <xdr:col>81</xdr:col>
      <xdr:colOff>44450</xdr:colOff>
      <xdr:row>60</xdr:row>
      <xdr:rowOff>116175</xdr:rowOff>
    </xdr:to>
    <xdr:cxnSp macro="">
      <xdr:nvCxnSpPr>
        <xdr:cNvPr id="323" name="直線コネクタ 322">
          <a:extLst>
            <a:ext uri="{FF2B5EF4-FFF2-40B4-BE49-F238E27FC236}">
              <a16:creationId xmlns:a16="http://schemas.microsoft.com/office/drawing/2014/main" id="{C2ED70DF-7022-4284-90C9-96BC4EC56CBE}"/>
            </a:ext>
          </a:extLst>
        </xdr:cNvPr>
        <xdr:cNvCxnSpPr/>
      </xdr:nvCxnSpPr>
      <xdr:spPr>
        <a:xfrm>
          <a:off x="14714855" y="10394375"/>
          <a:ext cx="762000" cy="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94B4D874-C5BE-4AE0-9737-CC32AB8BC1A2}"/>
            </a:ext>
          </a:extLst>
        </xdr:cNvPr>
        <xdr:cNvSpPr txBox="1"/>
      </xdr:nvSpPr>
      <xdr:spPr>
        <a:xfrm>
          <a:off x="15560040" y="10391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8EE572E5-F651-467C-B287-D04B1244AD9C}"/>
            </a:ext>
          </a:extLst>
        </xdr:cNvPr>
        <xdr:cNvSpPr/>
      </xdr:nvSpPr>
      <xdr:spPr>
        <a:xfrm>
          <a:off x="15427960" y="104175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109280</xdr:rowOff>
    </xdr:to>
    <xdr:cxnSp macro="">
      <xdr:nvCxnSpPr>
        <xdr:cNvPr id="326" name="直線コネクタ 325">
          <a:extLst>
            <a:ext uri="{FF2B5EF4-FFF2-40B4-BE49-F238E27FC236}">
              <a16:creationId xmlns:a16="http://schemas.microsoft.com/office/drawing/2014/main" id="{E90073F6-B295-4C30-83D1-A06970C54567}"/>
            </a:ext>
          </a:extLst>
        </xdr:cNvPr>
        <xdr:cNvCxnSpPr/>
      </xdr:nvCxnSpPr>
      <xdr:spPr>
        <a:xfrm>
          <a:off x="13903960" y="10384004"/>
          <a:ext cx="810895"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DF6EFEF8-0A9C-462C-9D27-92C708C4FAE3}"/>
            </a:ext>
          </a:extLst>
        </xdr:cNvPr>
        <xdr:cNvSpPr/>
      </xdr:nvSpPr>
      <xdr:spPr>
        <a:xfrm>
          <a:off x="14665960" y="1041288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EB81CD30-50FB-4B62-A4F6-4B4563BD7994}"/>
            </a:ext>
          </a:extLst>
        </xdr:cNvPr>
        <xdr:cNvSpPr txBox="1"/>
      </xdr:nvSpPr>
      <xdr:spPr>
        <a:xfrm>
          <a:off x="14371955"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38040</xdr:rowOff>
    </xdr:from>
    <xdr:to>
      <xdr:col>72</xdr:col>
      <xdr:colOff>203200</xdr:colOff>
      <xdr:row>60</xdr:row>
      <xdr:rowOff>93194</xdr:rowOff>
    </xdr:to>
    <xdr:cxnSp macro="">
      <xdr:nvCxnSpPr>
        <xdr:cNvPr id="329" name="直線コネクタ 328">
          <a:extLst>
            <a:ext uri="{FF2B5EF4-FFF2-40B4-BE49-F238E27FC236}">
              <a16:creationId xmlns:a16="http://schemas.microsoft.com/office/drawing/2014/main" id="{FB94A4E7-B88B-431A-B796-77C35201B504}"/>
            </a:ext>
          </a:extLst>
        </xdr:cNvPr>
        <xdr:cNvCxnSpPr/>
      </xdr:nvCxnSpPr>
      <xdr:spPr>
        <a:xfrm>
          <a:off x="13106400" y="10325040"/>
          <a:ext cx="79756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D8A9C62E-846A-4CF7-A13C-EACA21E9AEE6}"/>
            </a:ext>
          </a:extLst>
        </xdr:cNvPr>
        <xdr:cNvSpPr/>
      </xdr:nvSpPr>
      <xdr:spPr>
        <a:xfrm>
          <a:off x="13868400" y="10373814"/>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E2FF2D2A-9C94-4026-8767-88D201ED4B35}"/>
            </a:ext>
          </a:extLst>
        </xdr:cNvPr>
        <xdr:cNvSpPr txBox="1"/>
      </xdr:nvSpPr>
      <xdr:spPr>
        <a:xfrm>
          <a:off x="13555345" y="1046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15059</xdr:rowOff>
    </xdr:from>
    <xdr:to>
      <xdr:col>68</xdr:col>
      <xdr:colOff>152400</xdr:colOff>
      <xdr:row>60</xdr:row>
      <xdr:rowOff>38040</xdr:rowOff>
    </xdr:to>
    <xdr:cxnSp macro="">
      <xdr:nvCxnSpPr>
        <xdr:cNvPr id="332" name="直線コネクタ 331">
          <a:extLst>
            <a:ext uri="{FF2B5EF4-FFF2-40B4-BE49-F238E27FC236}">
              <a16:creationId xmlns:a16="http://schemas.microsoft.com/office/drawing/2014/main" id="{5D1FE6F7-0C55-46B6-AC66-C1ED85044DAF}"/>
            </a:ext>
          </a:extLst>
        </xdr:cNvPr>
        <xdr:cNvCxnSpPr/>
      </xdr:nvCxnSpPr>
      <xdr:spPr>
        <a:xfrm>
          <a:off x="12289790" y="10305869"/>
          <a:ext cx="81661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BB2E2B03-E29D-48BD-9F26-CD6962E6827D}"/>
            </a:ext>
          </a:extLst>
        </xdr:cNvPr>
        <xdr:cNvSpPr/>
      </xdr:nvSpPr>
      <xdr:spPr>
        <a:xfrm>
          <a:off x="13051790" y="1036271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EFE93D43-FFDD-4384-91AE-07D4E8471F5A}"/>
            </a:ext>
          </a:extLst>
        </xdr:cNvPr>
        <xdr:cNvSpPr txBox="1"/>
      </xdr:nvSpPr>
      <xdr:spPr>
        <a:xfrm>
          <a:off x="12763500" y="104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DEB35716-A51C-4A2F-8A2D-218B6526C773}"/>
            </a:ext>
          </a:extLst>
        </xdr:cNvPr>
        <xdr:cNvSpPr/>
      </xdr:nvSpPr>
      <xdr:spPr>
        <a:xfrm>
          <a:off x="12246610" y="10346267"/>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FF667748-4E98-412E-A4B1-471ABEB0867D}"/>
            </a:ext>
          </a:extLst>
        </xdr:cNvPr>
        <xdr:cNvSpPr txBox="1"/>
      </xdr:nvSpPr>
      <xdr:spPr>
        <a:xfrm>
          <a:off x="1194689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8257210-8391-4662-91CB-17D8ECD2FEC4}"/>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C0C44F8-BBF0-4B0E-973B-8B4B31027FD9}"/>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53D0EC3-04C2-4FE1-96B2-D4F407F7551B}"/>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9FB2A00C-24E8-49CB-84B6-0F98349766DE}"/>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6264473-5290-4F16-91E4-6E6E3D2CB15D}"/>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65375</xdr:rowOff>
    </xdr:from>
    <xdr:to>
      <xdr:col>81</xdr:col>
      <xdr:colOff>95250</xdr:colOff>
      <xdr:row>60</xdr:row>
      <xdr:rowOff>166975</xdr:rowOff>
    </xdr:to>
    <xdr:sp macro="" textlink="">
      <xdr:nvSpPr>
        <xdr:cNvPr id="342" name="楕円 341">
          <a:extLst>
            <a:ext uri="{FF2B5EF4-FFF2-40B4-BE49-F238E27FC236}">
              <a16:creationId xmlns:a16="http://schemas.microsoft.com/office/drawing/2014/main" id="{92856DA3-6120-4F21-B12A-85D91CDE68E8}"/>
            </a:ext>
          </a:extLst>
        </xdr:cNvPr>
        <xdr:cNvSpPr/>
      </xdr:nvSpPr>
      <xdr:spPr>
        <a:xfrm>
          <a:off x="15427960" y="10350470"/>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81902</xdr:rowOff>
    </xdr:from>
    <xdr:ext cx="762000" cy="259045"/>
    <xdr:sp macro="" textlink="">
      <xdr:nvSpPr>
        <xdr:cNvPr id="343" name="定員管理の状況該当値テキスト">
          <a:extLst>
            <a:ext uri="{FF2B5EF4-FFF2-40B4-BE49-F238E27FC236}">
              <a16:creationId xmlns:a16="http://schemas.microsoft.com/office/drawing/2014/main" id="{24A6AFF7-A939-4BFE-9226-DCCF5CD82080}"/>
            </a:ext>
          </a:extLst>
        </xdr:cNvPr>
        <xdr:cNvSpPr txBox="1"/>
      </xdr:nvSpPr>
      <xdr:spPr>
        <a:xfrm>
          <a:off x="15560040" y="101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58480</xdr:rowOff>
    </xdr:from>
    <xdr:to>
      <xdr:col>77</xdr:col>
      <xdr:colOff>95250</xdr:colOff>
      <xdr:row>60</xdr:row>
      <xdr:rowOff>160080</xdr:rowOff>
    </xdr:to>
    <xdr:sp macro="" textlink="">
      <xdr:nvSpPr>
        <xdr:cNvPr id="344" name="楕円 343">
          <a:extLst>
            <a:ext uri="{FF2B5EF4-FFF2-40B4-BE49-F238E27FC236}">
              <a16:creationId xmlns:a16="http://schemas.microsoft.com/office/drawing/2014/main" id="{B60F4DC8-D685-452D-8851-E117678A66B9}"/>
            </a:ext>
          </a:extLst>
        </xdr:cNvPr>
        <xdr:cNvSpPr/>
      </xdr:nvSpPr>
      <xdr:spPr>
        <a:xfrm>
          <a:off x="14665960" y="10341670"/>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170257</xdr:rowOff>
    </xdr:from>
    <xdr:ext cx="736600" cy="259045"/>
    <xdr:sp macro="" textlink="">
      <xdr:nvSpPr>
        <xdr:cNvPr id="345" name="テキスト ボックス 344">
          <a:extLst>
            <a:ext uri="{FF2B5EF4-FFF2-40B4-BE49-F238E27FC236}">
              <a16:creationId xmlns:a16="http://schemas.microsoft.com/office/drawing/2014/main" id="{C7CB254F-F01D-4D89-A32C-E262A40D811E}"/>
            </a:ext>
          </a:extLst>
        </xdr:cNvPr>
        <xdr:cNvSpPr txBox="1"/>
      </xdr:nvSpPr>
      <xdr:spPr>
        <a:xfrm>
          <a:off x="14371955" y="1011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42394</xdr:rowOff>
    </xdr:from>
    <xdr:to>
      <xdr:col>73</xdr:col>
      <xdr:colOff>44450</xdr:colOff>
      <xdr:row>60</xdr:row>
      <xdr:rowOff>143994</xdr:rowOff>
    </xdr:to>
    <xdr:sp macro="" textlink="">
      <xdr:nvSpPr>
        <xdr:cNvPr id="346" name="楕円 345">
          <a:extLst>
            <a:ext uri="{FF2B5EF4-FFF2-40B4-BE49-F238E27FC236}">
              <a16:creationId xmlns:a16="http://schemas.microsoft.com/office/drawing/2014/main" id="{3AF4DEE6-95E6-4A63-98E9-491DCAD6D3FD}"/>
            </a:ext>
          </a:extLst>
        </xdr:cNvPr>
        <xdr:cNvSpPr/>
      </xdr:nvSpPr>
      <xdr:spPr>
        <a:xfrm>
          <a:off x="13868400" y="1033129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154171</xdr:rowOff>
    </xdr:from>
    <xdr:ext cx="762000" cy="259045"/>
    <xdr:sp macro="" textlink="">
      <xdr:nvSpPr>
        <xdr:cNvPr id="347" name="テキスト ボックス 346">
          <a:extLst>
            <a:ext uri="{FF2B5EF4-FFF2-40B4-BE49-F238E27FC236}">
              <a16:creationId xmlns:a16="http://schemas.microsoft.com/office/drawing/2014/main" id="{60CA54BD-FBA2-45D3-AFEB-497EEB347666}"/>
            </a:ext>
          </a:extLst>
        </xdr:cNvPr>
        <xdr:cNvSpPr txBox="1"/>
      </xdr:nvSpPr>
      <xdr:spPr>
        <a:xfrm>
          <a:off x="13555345"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158690</xdr:rowOff>
    </xdr:from>
    <xdr:to>
      <xdr:col>68</xdr:col>
      <xdr:colOff>203200</xdr:colOff>
      <xdr:row>60</xdr:row>
      <xdr:rowOff>88840</xdr:rowOff>
    </xdr:to>
    <xdr:sp macro="" textlink="">
      <xdr:nvSpPr>
        <xdr:cNvPr id="348" name="楕円 347">
          <a:extLst>
            <a:ext uri="{FF2B5EF4-FFF2-40B4-BE49-F238E27FC236}">
              <a16:creationId xmlns:a16="http://schemas.microsoft.com/office/drawing/2014/main" id="{9B45B791-F588-4F6C-BDB3-DA7E36F56D41}"/>
            </a:ext>
          </a:extLst>
        </xdr:cNvPr>
        <xdr:cNvSpPr/>
      </xdr:nvSpPr>
      <xdr:spPr>
        <a:xfrm>
          <a:off x="13051790" y="1027614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99017</xdr:rowOff>
    </xdr:from>
    <xdr:ext cx="762000" cy="259045"/>
    <xdr:sp macro="" textlink="">
      <xdr:nvSpPr>
        <xdr:cNvPr id="349" name="テキスト ボックス 348">
          <a:extLst>
            <a:ext uri="{FF2B5EF4-FFF2-40B4-BE49-F238E27FC236}">
              <a16:creationId xmlns:a16="http://schemas.microsoft.com/office/drawing/2014/main" id="{403CEB5A-4DEF-4EBE-B29F-A696889931FD}"/>
            </a:ext>
          </a:extLst>
        </xdr:cNvPr>
        <xdr:cNvSpPr txBox="1"/>
      </xdr:nvSpPr>
      <xdr:spPr>
        <a:xfrm>
          <a:off x="12763500" y="1003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135709</xdr:rowOff>
    </xdr:from>
    <xdr:to>
      <xdr:col>64</xdr:col>
      <xdr:colOff>152400</xdr:colOff>
      <xdr:row>60</xdr:row>
      <xdr:rowOff>65859</xdr:rowOff>
    </xdr:to>
    <xdr:sp macro="" textlink="">
      <xdr:nvSpPr>
        <xdr:cNvPr id="350" name="楕円 349">
          <a:extLst>
            <a:ext uri="{FF2B5EF4-FFF2-40B4-BE49-F238E27FC236}">
              <a16:creationId xmlns:a16="http://schemas.microsoft.com/office/drawing/2014/main" id="{0B308DF4-354D-4089-B9B7-A60165325D29}"/>
            </a:ext>
          </a:extLst>
        </xdr:cNvPr>
        <xdr:cNvSpPr/>
      </xdr:nvSpPr>
      <xdr:spPr>
        <a:xfrm>
          <a:off x="12246610" y="102474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76036</xdr:rowOff>
    </xdr:from>
    <xdr:ext cx="762000" cy="259045"/>
    <xdr:sp macro="" textlink="">
      <xdr:nvSpPr>
        <xdr:cNvPr id="351" name="テキスト ボックス 350">
          <a:extLst>
            <a:ext uri="{FF2B5EF4-FFF2-40B4-BE49-F238E27FC236}">
              <a16:creationId xmlns:a16="http://schemas.microsoft.com/office/drawing/2014/main" id="{7882442B-0CA5-49A1-BB26-1A44F8A695BE}"/>
            </a:ext>
          </a:extLst>
        </xdr:cNvPr>
        <xdr:cNvSpPr txBox="1"/>
      </xdr:nvSpPr>
      <xdr:spPr>
        <a:xfrm>
          <a:off x="1194689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B9E699E1-DF37-4F09-8E87-BE03979FA033}"/>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BF3E440B-DEA1-456E-9D90-DD6C9AD3D1E8}"/>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CA9F07F2-B410-4B4A-81F3-8072CEE72242}"/>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35B82A9D-1BFF-4E25-AE11-708DD6926BDF}"/>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B870D3B2-85FD-4A12-82C7-58B3D8C720E5}"/>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936846CA-A2C6-45A6-8EDE-8898B685DD02}"/>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E4D31A5F-91AF-444F-9625-0E76E383AC9D}"/>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7A113E3C-C900-4336-8D01-5786F11D6B20}"/>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10594CC6-393B-4BAF-B0FF-2EEBD9E21B88}"/>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B86B014B-210C-4DA8-A0D7-8295D27547D5}"/>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3FB0FDB4-0612-45CB-9FE8-375762653F1B}"/>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60828AEF-E0B6-44B1-9DAB-E4BD0FE98216}"/>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7932BEFD-9EAA-4124-95EF-403A024DDB0B}"/>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の厳選による新規地方債の発行を抑制したため、前年度比▲０．６％と改善したものの、類似団体の中では高い水準であり、近年の大型建設事業実施にあたり発行した地方債の元利償還金の負担が重くなっている。引き続き普通建設事業の選択と集中による地方債の発行を抑制することで、地方債残高の減少に努め、実質公債費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D713A616-4CB8-48F2-9E04-6A1AA603FF01}"/>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55DBF449-C71A-4D4F-BA06-10CADDD8798F}"/>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CE4CA655-ED22-42E4-997A-AD097F8C4775}"/>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95736E87-5F0E-470E-95C0-82E61DDA9F03}"/>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79D02CCF-2BCE-4BF5-A381-22886B49D37F}"/>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5ABDC79-19EA-4797-98E4-3ED81883E637}"/>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9143CF9C-5333-4014-822D-1F1BE4B0FD08}"/>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AE896ADE-F63C-4750-9B21-AAF7E9AA5B8B}"/>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4C7D65DE-C74A-47B1-968E-63F87940B9FA}"/>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F3B028CB-77D6-49A6-8D20-61E7C0572463}"/>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F2FE47A0-DC0F-4D18-A599-C22DF1728B63}"/>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15736267-304E-4858-9CD8-B835E3394C23}"/>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893A2217-5D5B-4A62-AC33-11CA7CD56397}"/>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946FF733-EF03-4633-81C2-C15C0CFC72BA}"/>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494B5D5A-2C8A-48E7-9C45-B94B2B16B062}"/>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A5607754-6225-4721-9836-95611AF63177}"/>
            </a:ext>
          </a:extLst>
        </xdr:cNvPr>
        <xdr:cNvCxnSpPr/>
      </xdr:nvCxnSpPr>
      <xdr:spPr>
        <a:xfrm flipV="1">
          <a:off x="15476855" y="6084041"/>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773770F0-3A4E-40EC-817F-5E692185DD93}"/>
            </a:ext>
          </a:extLst>
        </xdr:cNvPr>
        <xdr:cNvSpPr txBox="1"/>
      </xdr:nvSpPr>
      <xdr:spPr>
        <a:xfrm>
          <a:off x="15560040" y="750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F65C655A-8DF2-4EF3-8432-9BA4D7426D7E}"/>
            </a:ext>
          </a:extLst>
        </xdr:cNvPr>
        <xdr:cNvCxnSpPr/>
      </xdr:nvCxnSpPr>
      <xdr:spPr>
        <a:xfrm>
          <a:off x="15408910" y="753787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F373F0E4-1096-49CF-BCBC-BD40E1532F02}"/>
            </a:ext>
          </a:extLst>
        </xdr:cNvPr>
        <xdr:cNvSpPr txBox="1"/>
      </xdr:nvSpPr>
      <xdr:spPr>
        <a:xfrm>
          <a:off x="15560040" y="582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37BBE7D5-71F0-4378-BCA5-39F40363822E}"/>
            </a:ext>
          </a:extLst>
        </xdr:cNvPr>
        <xdr:cNvCxnSpPr/>
      </xdr:nvCxnSpPr>
      <xdr:spPr>
        <a:xfrm>
          <a:off x="15408910" y="608404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90382</xdr:rowOff>
    </xdr:from>
    <xdr:to>
      <xdr:col>81</xdr:col>
      <xdr:colOff>44450</xdr:colOff>
      <xdr:row>37</xdr:row>
      <xdr:rowOff>102447</xdr:rowOff>
    </xdr:to>
    <xdr:cxnSp macro="">
      <xdr:nvCxnSpPr>
        <xdr:cNvPr id="385" name="直線コネクタ 384">
          <a:extLst>
            <a:ext uri="{FF2B5EF4-FFF2-40B4-BE49-F238E27FC236}">
              <a16:creationId xmlns:a16="http://schemas.microsoft.com/office/drawing/2014/main" id="{7AFE0C72-BEB0-47C7-BAE1-22D6B8A0226F}"/>
            </a:ext>
          </a:extLst>
        </xdr:cNvPr>
        <xdr:cNvCxnSpPr/>
      </xdr:nvCxnSpPr>
      <xdr:spPr>
        <a:xfrm flipV="1">
          <a:off x="14714855" y="6437842"/>
          <a:ext cx="762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4EA743B0-832D-483C-9ABE-C62873479091}"/>
            </a:ext>
          </a:extLst>
        </xdr:cNvPr>
        <xdr:cNvSpPr txBox="1"/>
      </xdr:nvSpPr>
      <xdr:spPr>
        <a:xfrm>
          <a:off x="1556004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A8573A77-3E4D-4CC3-911D-B837BBBB38F1}"/>
            </a:ext>
          </a:extLst>
        </xdr:cNvPr>
        <xdr:cNvSpPr/>
      </xdr:nvSpPr>
      <xdr:spPr>
        <a:xfrm>
          <a:off x="15427960" y="630502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110490</xdr:rowOff>
    </xdr:to>
    <xdr:cxnSp macro="">
      <xdr:nvCxnSpPr>
        <xdr:cNvPr id="388" name="直線コネクタ 387">
          <a:extLst>
            <a:ext uri="{FF2B5EF4-FFF2-40B4-BE49-F238E27FC236}">
              <a16:creationId xmlns:a16="http://schemas.microsoft.com/office/drawing/2014/main" id="{F26374FE-7B47-45AC-8AEB-725E9EED4125}"/>
            </a:ext>
          </a:extLst>
        </xdr:cNvPr>
        <xdr:cNvCxnSpPr/>
      </xdr:nvCxnSpPr>
      <xdr:spPr>
        <a:xfrm flipV="1">
          <a:off x="13903960" y="6442287"/>
          <a:ext cx="810895"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A8AC2C88-E330-4526-BC6E-02A5852D0EA9}"/>
            </a:ext>
          </a:extLst>
        </xdr:cNvPr>
        <xdr:cNvSpPr/>
      </xdr:nvSpPr>
      <xdr:spPr>
        <a:xfrm>
          <a:off x="14665960" y="630502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8DED1989-1A2B-42C1-9682-4F0C7D87A0A1}"/>
            </a:ext>
          </a:extLst>
        </xdr:cNvPr>
        <xdr:cNvSpPr txBox="1"/>
      </xdr:nvSpPr>
      <xdr:spPr>
        <a:xfrm>
          <a:off x="14371955"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108479</xdr:rowOff>
    </xdr:from>
    <xdr:to>
      <xdr:col>72</xdr:col>
      <xdr:colOff>203200</xdr:colOff>
      <xdr:row>37</xdr:row>
      <xdr:rowOff>110490</xdr:rowOff>
    </xdr:to>
    <xdr:cxnSp macro="">
      <xdr:nvCxnSpPr>
        <xdr:cNvPr id="391" name="直線コネクタ 390">
          <a:extLst>
            <a:ext uri="{FF2B5EF4-FFF2-40B4-BE49-F238E27FC236}">
              <a16:creationId xmlns:a16="http://schemas.microsoft.com/office/drawing/2014/main" id="{1AC84D66-E8CC-4073-9B7A-237AD66BEDB8}"/>
            </a:ext>
          </a:extLst>
        </xdr:cNvPr>
        <xdr:cNvCxnSpPr/>
      </xdr:nvCxnSpPr>
      <xdr:spPr>
        <a:xfrm>
          <a:off x="13106400" y="6450224"/>
          <a:ext cx="79756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12262438-04A8-46AE-9E8E-5619BA302A6E}"/>
            </a:ext>
          </a:extLst>
        </xdr:cNvPr>
        <xdr:cNvSpPr/>
      </xdr:nvSpPr>
      <xdr:spPr>
        <a:xfrm>
          <a:off x="13868400" y="631295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C5F5FD13-8BC1-482E-A1D5-C67288B2BE2A}"/>
            </a:ext>
          </a:extLst>
        </xdr:cNvPr>
        <xdr:cNvSpPr txBox="1"/>
      </xdr:nvSpPr>
      <xdr:spPr>
        <a:xfrm>
          <a:off x="13555345" y="608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92392</xdr:rowOff>
    </xdr:from>
    <xdr:to>
      <xdr:col>68</xdr:col>
      <xdr:colOff>152400</xdr:colOff>
      <xdr:row>37</xdr:row>
      <xdr:rowOff>108479</xdr:rowOff>
    </xdr:to>
    <xdr:cxnSp macro="">
      <xdr:nvCxnSpPr>
        <xdr:cNvPr id="394" name="直線コネクタ 393">
          <a:extLst>
            <a:ext uri="{FF2B5EF4-FFF2-40B4-BE49-F238E27FC236}">
              <a16:creationId xmlns:a16="http://schemas.microsoft.com/office/drawing/2014/main" id="{0A4DB241-9626-4207-83F4-D2F66B1352FA}"/>
            </a:ext>
          </a:extLst>
        </xdr:cNvPr>
        <xdr:cNvCxnSpPr/>
      </xdr:nvCxnSpPr>
      <xdr:spPr>
        <a:xfrm>
          <a:off x="12289790" y="6439852"/>
          <a:ext cx="81661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A713A57F-C510-45EC-A203-AEFDB7B8C3BB}"/>
            </a:ext>
          </a:extLst>
        </xdr:cNvPr>
        <xdr:cNvSpPr/>
      </xdr:nvSpPr>
      <xdr:spPr>
        <a:xfrm>
          <a:off x="13051790" y="6320896"/>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CFF61DB6-7A63-48D5-B6FB-42B11E07B1B3}"/>
            </a:ext>
          </a:extLst>
        </xdr:cNvPr>
        <xdr:cNvSpPr txBox="1"/>
      </xdr:nvSpPr>
      <xdr:spPr>
        <a:xfrm>
          <a:off x="12763500" y="60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497597F9-5E18-4E90-84B9-A1E3C1139795}"/>
            </a:ext>
          </a:extLst>
        </xdr:cNvPr>
        <xdr:cNvSpPr/>
      </xdr:nvSpPr>
      <xdr:spPr>
        <a:xfrm>
          <a:off x="12246610" y="63229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C14B5212-32D3-4037-8A48-2F0AA8094BD8}"/>
            </a:ext>
          </a:extLst>
        </xdr:cNvPr>
        <xdr:cNvSpPr txBox="1"/>
      </xdr:nvSpPr>
      <xdr:spPr>
        <a:xfrm>
          <a:off x="11946890" y="60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185BF0C-98E8-4797-B308-0EDE9EEB7513}"/>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69F98ED-B987-4C61-AEE8-5E2197FB0905}"/>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E77F18DA-3EF5-45A8-A7F9-FE07CA04E5D7}"/>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A403366-69AD-49F6-9F11-BC916AD26857}"/>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7D2C284-467A-4EB2-AA8F-D15CDA89516A}"/>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39582</xdr:rowOff>
    </xdr:from>
    <xdr:to>
      <xdr:col>81</xdr:col>
      <xdr:colOff>95250</xdr:colOff>
      <xdr:row>37</xdr:row>
      <xdr:rowOff>141182</xdr:rowOff>
    </xdr:to>
    <xdr:sp macro="" textlink="">
      <xdr:nvSpPr>
        <xdr:cNvPr id="404" name="楕円 403">
          <a:extLst>
            <a:ext uri="{FF2B5EF4-FFF2-40B4-BE49-F238E27FC236}">
              <a16:creationId xmlns:a16="http://schemas.microsoft.com/office/drawing/2014/main" id="{9143F122-E63A-459E-9B20-656D1F78439A}"/>
            </a:ext>
          </a:extLst>
        </xdr:cNvPr>
        <xdr:cNvSpPr/>
      </xdr:nvSpPr>
      <xdr:spPr>
        <a:xfrm>
          <a:off x="15427960" y="6383232"/>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11659</xdr:rowOff>
    </xdr:from>
    <xdr:ext cx="762000" cy="259045"/>
    <xdr:sp macro="" textlink="">
      <xdr:nvSpPr>
        <xdr:cNvPr id="405" name="公債費負担の状況該当値テキスト">
          <a:extLst>
            <a:ext uri="{FF2B5EF4-FFF2-40B4-BE49-F238E27FC236}">
              <a16:creationId xmlns:a16="http://schemas.microsoft.com/office/drawing/2014/main" id="{C80A394C-89DC-49E7-B1CF-EC08A3B4500F}"/>
            </a:ext>
          </a:extLst>
        </xdr:cNvPr>
        <xdr:cNvSpPr txBox="1"/>
      </xdr:nvSpPr>
      <xdr:spPr>
        <a:xfrm>
          <a:off x="15560040" y="635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6" name="楕円 405">
          <a:extLst>
            <a:ext uri="{FF2B5EF4-FFF2-40B4-BE49-F238E27FC236}">
              <a16:creationId xmlns:a16="http://schemas.microsoft.com/office/drawing/2014/main" id="{E30A6D52-F127-46A1-82EC-E1AFEA3E0842}"/>
            </a:ext>
          </a:extLst>
        </xdr:cNvPr>
        <xdr:cNvSpPr/>
      </xdr:nvSpPr>
      <xdr:spPr>
        <a:xfrm>
          <a:off x="14665960" y="63991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138023</xdr:rowOff>
    </xdr:from>
    <xdr:ext cx="736600" cy="259045"/>
    <xdr:sp macro="" textlink="">
      <xdr:nvSpPr>
        <xdr:cNvPr id="407" name="テキスト ボックス 406">
          <a:extLst>
            <a:ext uri="{FF2B5EF4-FFF2-40B4-BE49-F238E27FC236}">
              <a16:creationId xmlns:a16="http://schemas.microsoft.com/office/drawing/2014/main" id="{D21B1570-A111-4CCE-9931-9B08039660CB}"/>
            </a:ext>
          </a:extLst>
        </xdr:cNvPr>
        <xdr:cNvSpPr txBox="1"/>
      </xdr:nvSpPr>
      <xdr:spPr>
        <a:xfrm>
          <a:off x="14371955" y="6477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8" name="楕円 407">
          <a:extLst>
            <a:ext uri="{FF2B5EF4-FFF2-40B4-BE49-F238E27FC236}">
              <a16:creationId xmlns:a16="http://schemas.microsoft.com/office/drawing/2014/main" id="{B59BD5ED-4955-4364-B023-D963FC82C8F1}"/>
            </a:ext>
          </a:extLst>
        </xdr:cNvPr>
        <xdr:cNvSpPr/>
      </xdr:nvSpPr>
      <xdr:spPr>
        <a:xfrm>
          <a:off x="13868400" y="6399530"/>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146067</xdr:rowOff>
    </xdr:from>
    <xdr:ext cx="762000" cy="259045"/>
    <xdr:sp macro="" textlink="">
      <xdr:nvSpPr>
        <xdr:cNvPr id="409" name="テキスト ボックス 408">
          <a:extLst>
            <a:ext uri="{FF2B5EF4-FFF2-40B4-BE49-F238E27FC236}">
              <a16:creationId xmlns:a16="http://schemas.microsoft.com/office/drawing/2014/main" id="{C86DD4BD-3264-4CE9-B4F3-0B31E7E1CEFF}"/>
            </a:ext>
          </a:extLst>
        </xdr:cNvPr>
        <xdr:cNvSpPr txBox="1"/>
      </xdr:nvSpPr>
      <xdr:spPr>
        <a:xfrm>
          <a:off x="13555345" y="648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57679</xdr:rowOff>
    </xdr:from>
    <xdr:to>
      <xdr:col>68</xdr:col>
      <xdr:colOff>203200</xdr:colOff>
      <xdr:row>37</xdr:row>
      <xdr:rowOff>159279</xdr:rowOff>
    </xdr:to>
    <xdr:sp macro="" textlink="">
      <xdr:nvSpPr>
        <xdr:cNvPr id="410" name="楕円 409">
          <a:extLst>
            <a:ext uri="{FF2B5EF4-FFF2-40B4-BE49-F238E27FC236}">
              <a16:creationId xmlns:a16="http://schemas.microsoft.com/office/drawing/2014/main" id="{C9FB5D4B-588F-4CEC-BC15-A118BA25D9EE}"/>
            </a:ext>
          </a:extLst>
        </xdr:cNvPr>
        <xdr:cNvSpPr/>
      </xdr:nvSpPr>
      <xdr:spPr>
        <a:xfrm>
          <a:off x="13051790" y="639751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144056</xdr:rowOff>
    </xdr:from>
    <xdr:ext cx="762000" cy="259045"/>
    <xdr:sp macro="" textlink="">
      <xdr:nvSpPr>
        <xdr:cNvPr id="411" name="テキスト ボックス 410">
          <a:extLst>
            <a:ext uri="{FF2B5EF4-FFF2-40B4-BE49-F238E27FC236}">
              <a16:creationId xmlns:a16="http://schemas.microsoft.com/office/drawing/2014/main" id="{AE28A751-E88E-48DA-A38D-F23FF85F33F1}"/>
            </a:ext>
          </a:extLst>
        </xdr:cNvPr>
        <xdr:cNvSpPr txBox="1"/>
      </xdr:nvSpPr>
      <xdr:spPr>
        <a:xfrm>
          <a:off x="12763500" y="648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41592</xdr:rowOff>
    </xdr:from>
    <xdr:to>
      <xdr:col>64</xdr:col>
      <xdr:colOff>152400</xdr:colOff>
      <xdr:row>37</xdr:row>
      <xdr:rowOff>143192</xdr:rowOff>
    </xdr:to>
    <xdr:sp macro="" textlink="">
      <xdr:nvSpPr>
        <xdr:cNvPr id="412" name="楕円 411">
          <a:extLst>
            <a:ext uri="{FF2B5EF4-FFF2-40B4-BE49-F238E27FC236}">
              <a16:creationId xmlns:a16="http://schemas.microsoft.com/office/drawing/2014/main" id="{B4DF3C43-F0A6-4D78-8847-86692E6101D7}"/>
            </a:ext>
          </a:extLst>
        </xdr:cNvPr>
        <xdr:cNvSpPr/>
      </xdr:nvSpPr>
      <xdr:spPr>
        <a:xfrm>
          <a:off x="12246610" y="638524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127970</xdr:rowOff>
    </xdr:from>
    <xdr:ext cx="762000" cy="259045"/>
    <xdr:sp macro="" textlink="">
      <xdr:nvSpPr>
        <xdr:cNvPr id="413" name="テキスト ボックス 412">
          <a:extLst>
            <a:ext uri="{FF2B5EF4-FFF2-40B4-BE49-F238E27FC236}">
              <a16:creationId xmlns:a16="http://schemas.microsoft.com/office/drawing/2014/main" id="{42D75D26-48FD-4A40-821C-9429037BCAE5}"/>
            </a:ext>
          </a:extLst>
        </xdr:cNvPr>
        <xdr:cNvSpPr txBox="1"/>
      </xdr:nvSpPr>
      <xdr:spPr>
        <a:xfrm>
          <a:off x="11946890" y="647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5379155D-8094-4B97-AB29-473F10CA4F77}"/>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34435975-6EBA-4546-BF58-091782E14703}"/>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23802AD3-A4BF-4E08-9375-850FB5F08B5D}"/>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AEAEEE9C-8DF6-4E2A-A640-FE292C2421FC}"/>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571E5A64-3E8A-45BD-A510-0D5261DF8B05}"/>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4130CF76-F394-4580-B908-F394D1DEDBCF}"/>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8EA0773-B020-47D6-9F25-AA1E9411E489}"/>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6FEBF5BA-60C5-4870-8D38-5C22CD9330F5}"/>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448958E-E1EF-4B75-9004-19F841534F7A}"/>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C06EAFE-7904-45DD-973E-F60E9EAE0AEE}"/>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E5B19F29-4DE7-4300-8D80-DC1C5B207D4B}"/>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F1A88E7-3EA2-48F8-A979-5365727B1F51}"/>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30C064FA-E135-461E-85C1-F529B4D413FC}"/>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減債基金から取り崩しを行わなかったことなどにより前年度比▲１１．８％と改善したものの、類似団体の中では高い水準である。引き続き、地方債発行額の抑制に努め、将来負担比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41AA6A1E-878D-4472-B39C-2FF855CFABB3}"/>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BC9037A0-0397-4C6E-87A0-3E8EA14453EF}"/>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9EC4323E-DE5D-4065-8618-7DB259F7EED6}"/>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A231D7D8-0884-4B03-B4B6-A89D1C1EF95F}"/>
            </a:ext>
          </a:extLst>
        </xdr:cNvPr>
        <xdr:cNvCxnSpPr/>
      </xdr:nvCxnSpPr>
      <xdr:spPr>
        <a:xfrm>
          <a:off x="11666855" y="378015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29441112-27C6-4C2B-8F5B-617565F30786}"/>
            </a:ext>
          </a:extLst>
        </xdr:cNvPr>
        <xdr:cNvSpPr txBox="1"/>
      </xdr:nvSpPr>
      <xdr:spPr>
        <a:xfrm>
          <a:off x="10981055"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959AE991-6175-41B4-B8C0-61432D7AEC10}"/>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C03F9B74-7AE2-4773-9687-03FA09A358B4}"/>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5963CDDB-714D-4515-A550-A6E04D2746EC}"/>
            </a:ext>
          </a:extLst>
        </xdr:cNvPr>
        <xdr:cNvCxnSpPr/>
      </xdr:nvCxnSpPr>
      <xdr:spPr>
        <a:xfrm>
          <a:off x="11666855" y="257175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802F8D06-87AA-470A-9C87-9AF8E27D6671}"/>
            </a:ext>
          </a:extLst>
        </xdr:cNvPr>
        <xdr:cNvSpPr txBox="1"/>
      </xdr:nvSpPr>
      <xdr:spPr>
        <a:xfrm>
          <a:off x="10981055" y="24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4589BF8A-801A-41A7-A4CE-7CECFCEDD9B4}"/>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C784DBC9-5762-4B73-BCE9-CB06801DCDCD}"/>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EE68913D-0F25-4E10-80DB-602AC944071A}"/>
            </a:ext>
          </a:extLst>
        </xdr:cNvPr>
        <xdr:cNvCxnSpPr/>
      </xdr:nvCxnSpPr>
      <xdr:spPr>
        <a:xfrm flipV="1">
          <a:off x="15476855" y="2571750"/>
          <a:ext cx="0" cy="133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71B29AC3-FFF0-4376-A9B0-2702E8DDD3DF}"/>
            </a:ext>
          </a:extLst>
        </xdr:cNvPr>
        <xdr:cNvSpPr txBox="1"/>
      </xdr:nvSpPr>
      <xdr:spPr>
        <a:xfrm>
          <a:off x="15560040" y="387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AD08EEFE-53BC-4688-AC07-BE640E9D8F92}"/>
            </a:ext>
          </a:extLst>
        </xdr:cNvPr>
        <xdr:cNvCxnSpPr/>
      </xdr:nvCxnSpPr>
      <xdr:spPr>
        <a:xfrm>
          <a:off x="15408910" y="390693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69936433-4F8E-4FAC-9561-D80B80F887BA}"/>
            </a:ext>
          </a:extLst>
        </xdr:cNvPr>
        <xdr:cNvSpPr txBox="1"/>
      </xdr:nvSpPr>
      <xdr:spPr>
        <a:xfrm>
          <a:off x="15560040" y="231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78123769-F81B-43B3-98FC-2FBC96B9241F}"/>
            </a:ext>
          </a:extLst>
        </xdr:cNvPr>
        <xdr:cNvCxnSpPr/>
      </xdr:nvCxnSpPr>
      <xdr:spPr>
        <a:xfrm>
          <a:off x="15408910" y="257175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161417</xdr:rowOff>
    </xdr:from>
    <xdr:to>
      <xdr:col>81</xdr:col>
      <xdr:colOff>44450</xdr:colOff>
      <xdr:row>18</xdr:row>
      <xdr:rowOff>61151</xdr:rowOff>
    </xdr:to>
    <xdr:cxnSp macro="">
      <xdr:nvCxnSpPr>
        <xdr:cNvPr id="443" name="直線コネクタ 442">
          <a:extLst>
            <a:ext uri="{FF2B5EF4-FFF2-40B4-BE49-F238E27FC236}">
              <a16:creationId xmlns:a16="http://schemas.microsoft.com/office/drawing/2014/main" id="{7F72652D-64B7-4FB4-808E-06435EA80E2C}"/>
            </a:ext>
          </a:extLst>
        </xdr:cNvPr>
        <xdr:cNvCxnSpPr/>
      </xdr:nvCxnSpPr>
      <xdr:spPr>
        <a:xfrm flipV="1">
          <a:off x="14714855" y="3077972"/>
          <a:ext cx="762000" cy="6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8554F991-E058-48ED-8DC2-1C4BFFEF1EE4}"/>
            </a:ext>
          </a:extLst>
        </xdr:cNvPr>
        <xdr:cNvSpPr txBox="1"/>
      </xdr:nvSpPr>
      <xdr:spPr>
        <a:xfrm>
          <a:off x="15560040" y="245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DAF2C87E-055F-40A0-8E21-86680B39D584}"/>
            </a:ext>
          </a:extLst>
        </xdr:cNvPr>
        <xdr:cNvSpPr/>
      </xdr:nvSpPr>
      <xdr:spPr>
        <a:xfrm>
          <a:off x="15427960" y="26175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61151</xdr:rowOff>
    </xdr:from>
    <xdr:to>
      <xdr:col>77</xdr:col>
      <xdr:colOff>44450</xdr:colOff>
      <xdr:row>19</xdr:row>
      <xdr:rowOff>5524</xdr:rowOff>
    </xdr:to>
    <xdr:cxnSp macro="">
      <xdr:nvCxnSpPr>
        <xdr:cNvPr id="446" name="直線コネクタ 445">
          <a:extLst>
            <a:ext uri="{FF2B5EF4-FFF2-40B4-BE49-F238E27FC236}">
              <a16:creationId xmlns:a16="http://schemas.microsoft.com/office/drawing/2014/main" id="{BF40B5C1-3085-4A23-8138-465A7FF9FB4E}"/>
            </a:ext>
          </a:extLst>
        </xdr:cNvPr>
        <xdr:cNvCxnSpPr/>
      </xdr:nvCxnSpPr>
      <xdr:spPr>
        <a:xfrm flipV="1">
          <a:off x="13903960" y="3143441"/>
          <a:ext cx="810895" cy="1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F298E4D0-9F5E-4721-863B-04E4386DBB44}"/>
            </a:ext>
          </a:extLst>
        </xdr:cNvPr>
        <xdr:cNvSpPr/>
      </xdr:nvSpPr>
      <xdr:spPr>
        <a:xfrm>
          <a:off x="14665960" y="266915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F9F68DCF-0965-4205-8FBD-61FADF2B0F1D}"/>
            </a:ext>
          </a:extLst>
        </xdr:cNvPr>
        <xdr:cNvSpPr txBox="1"/>
      </xdr:nvSpPr>
      <xdr:spPr>
        <a:xfrm>
          <a:off x="14371955"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5524</xdr:rowOff>
    </xdr:from>
    <xdr:to>
      <xdr:col>72</xdr:col>
      <xdr:colOff>203200</xdr:colOff>
      <xdr:row>19</xdr:row>
      <xdr:rowOff>12764</xdr:rowOff>
    </xdr:to>
    <xdr:cxnSp macro="">
      <xdr:nvCxnSpPr>
        <xdr:cNvPr id="449" name="直線コネクタ 448">
          <a:extLst>
            <a:ext uri="{FF2B5EF4-FFF2-40B4-BE49-F238E27FC236}">
              <a16:creationId xmlns:a16="http://schemas.microsoft.com/office/drawing/2014/main" id="{DC9F9C1B-064A-46D3-AD62-7D9E0765DA27}"/>
            </a:ext>
          </a:extLst>
        </xdr:cNvPr>
        <xdr:cNvCxnSpPr/>
      </xdr:nvCxnSpPr>
      <xdr:spPr>
        <a:xfrm flipV="1">
          <a:off x="13106400" y="3264979"/>
          <a:ext cx="79756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54385922-EC44-45A2-858F-08F73339103E}"/>
            </a:ext>
          </a:extLst>
        </xdr:cNvPr>
        <xdr:cNvSpPr/>
      </xdr:nvSpPr>
      <xdr:spPr>
        <a:xfrm>
          <a:off x="13868400" y="2769394"/>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23FCD613-0431-4AC6-8A63-0284E634D161}"/>
            </a:ext>
          </a:extLst>
        </xdr:cNvPr>
        <xdr:cNvSpPr txBox="1"/>
      </xdr:nvSpPr>
      <xdr:spPr>
        <a:xfrm>
          <a:off x="13555345" y="253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124492</xdr:rowOff>
    </xdr:from>
    <xdr:to>
      <xdr:col>68</xdr:col>
      <xdr:colOff>152400</xdr:colOff>
      <xdr:row>19</xdr:row>
      <xdr:rowOff>12764</xdr:rowOff>
    </xdr:to>
    <xdr:cxnSp macro="">
      <xdr:nvCxnSpPr>
        <xdr:cNvPr id="452" name="直線コネクタ 451">
          <a:extLst>
            <a:ext uri="{FF2B5EF4-FFF2-40B4-BE49-F238E27FC236}">
              <a16:creationId xmlns:a16="http://schemas.microsoft.com/office/drawing/2014/main" id="{05277DD3-3ABD-44D0-8B63-2EBEA1B1CF10}"/>
            </a:ext>
          </a:extLst>
        </xdr:cNvPr>
        <xdr:cNvCxnSpPr/>
      </xdr:nvCxnSpPr>
      <xdr:spPr>
        <a:xfrm>
          <a:off x="12289790" y="3212497"/>
          <a:ext cx="81661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1E53EA4A-AD00-435D-944B-2CF775D51C9E}"/>
            </a:ext>
          </a:extLst>
        </xdr:cNvPr>
        <xdr:cNvSpPr/>
      </xdr:nvSpPr>
      <xdr:spPr>
        <a:xfrm>
          <a:off x="13051790" y="281714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A2C1653F-BA9F-4C50-BF47-E826E1A9D12B}"/>
            </a:ext>
          </a:extLst>
        </xdr:cNvPr>
        <xdr:cNvSpPr txBox="1"/>
      </xdr:nvSpPr>
      <xdr:spPr>
        <a:xfrm>
          <a:off x="12763500" y="258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818B5E80-F4F8-4C02-B691-0332C62A4F49}"/>
            </a:ext>
          </a:extLst>
        </xdr:cNvPr>
        <xdr:cNvSpPr/>
      </xdr:nvSpPr>
      <xdr:spPr>
        <a:xfrm>
          <a:off x="12246610" y="28086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BA5CC638-DBFE-402D-9B55-D06F8A81F2FC}"/>
            </a:ext>
          </a:extLst>
        </xdr:cNvPr>
        <xdr:cNvSpPr txBox="1"/>
      </xdr:nvSpPr>
      <xdr:spPr>
        <a:xfrm>
          <a:off x="11946890" y="258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AE4F5DF-1264-4370-8579-5F8B61695678}"/>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963DAB6-7B35-4AB8-9359-18CD4598EA2A}"/>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FB96E7B-9DE3-4EDD-A9B4-54382F428862}"/>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FD50482-2670-4E46-973B-DD97D88F80E6}"/>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86D223-A294-49EB-9DDC-E649000182F1}"/>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110617</xdr:rowOff>
    </xdr:from>
    <xdr:to>
      <xdr:col>81</xdr:col>
      <xdr:colOff>95250</xdr:colOff>
      <xdr:row>18</xdr:row>
      <xdr:rowOff>40767</xdr:rowOff>
    </xdr:to>
    <xdr:sp macro="" textlink="">
      <xdr:nvSpPr>
        <xdr:cNvPr id="462" name="楕円 461">
          <a:extLst>
            <a:ext uri="{FF2B5EF4-FFF2-40B4-BE49-F238E27FC236}">
              <a16:creationId xmlns:a16="http://schemas.microsoft.com/office/drawing/2014/main" id="{97085166-1FB6-45E3-8131-CC81E73D6C97}"/>
            </a:ext>
          </a:extLst>
        </xdr:cNvPr>
        <xdr:cNvSpPr/>
      </xdr:nvSpPr>
      <xdr:spPr>
        <a:xfrm>
          <a:off x="15427960" y="30252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82694</xdr:rowOff>
    </xdr:from>
    <xdr:ext cx="762000" cy="259045"/>
    <xdr:sp macro="" textlink="">
      <xdr:nvSpPr>
        <xdr:cNvPr id="463" name="将来負担の状況該当値テキスト">
          <a:extLst>
            <a:ext uri="{FF2B5EF4-FFF2-40B4-BE49-F238E27FC236}">
              <a16:creationId xmlns:a16="http://schemas.microsoft.com/office/drawing/2014/main" id="{EF7217BF-0116-4560-96BE-78B0C0986171}"/>
            </a:ext>
          </a:extLst>
        </xdr:cNvPr>
        <xdr:cNvSpPr txBox="1"/>
      </xdr:nvSpPr>
      <xdr:spPr>
        <a:xfrm>
          <a:off x="15560040" y="299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10351</xdr:rowOff>
    </xdr:from>
    <xdr:to>
      <xdr:col>77</xdr:col>
      <xdr:colOff>95250</xdr:colOff>
      <xdr:row>18</xdr:row>
      <xdr:rowOff>111951</xdr:rowOff>
    </xdr:to>
    <xdr:sp macro="" textlink="">
      <xdr:nvSpPr>
        <xdr:cNvPr id="464" name="楕円 463">
          <a:extLst>
            <a:ext uri="{FF2B5EF4-FFF2-40B4-BE49-F238E27FC236}">
              <a16:creationId xmlns:a16="http://schemas.microsoft.com/office/drawing/2014/main" id="{DF8BC50B-B447-4F95-B8EC-0DFF4AE24749}"/>
            </a:ext>
          </a:extLst>
        </xdr:cNvPr>
        <xdr:cNvSpPr/>
      </xdr:nvSpPr>
      <xdr:spPr>
        <a:xfrm>
          <a:off x="14665960" y="3098356"/>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96728</xdr:rowOff>
    </xdr:from>
    <xdr:ext cx="736600" cy="259045"/>
    <xdr:sp macro="" textlink="">
      <xdr:nvSpPr>
        <xdr:cNvPr id="465" name="テキスト ボックス 464">
          <a:extLst>
            <a:ext uri="{FF2B5EF4-FFF2-40B4-BE49-F238E27FC236}">
              <a16:creationId xmlns:a16="http://schemas.microsoft.com/office/drawing/2014/main" id="{F0B552EF-9656-40D0-8B37-EECCB2EC1588}"/>
            </a:ext>
          </a:extLst>
        </xdr:cNvPr>
        <xdr:cNvSpPr txBox="1"/>
      </xdr:nvSpPr>
      <xdr:spPr>
        <a:xfrm>
          <a:off x="14371955" y="3179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126174</xdr:rowOff>
    </xdr:from>
    <xdr:to>
      <xdr:col>73</xdr:col>
      <xdr:colOff>44450</xdr:colOff>
      <xdr:row>19</xdr:row>
      <xdr:rowOff>56324</xdr:rowOff>
    </xdr:to>
    <xdr:sp macro="" textlink="">
      <xdr:nvSpPr>
        <xdr:cNvPr id="466" name="楕円 465">
          <a:extLst>
            <a:ext uri="{FF2B5EF4-FFF2-40B4-BE49-F238E27FC236}">
              <a16:creationId xmlns:a16="http://schemas.microsoft.com/office/drawing/2014/main" id="{6BF39E0A-36C0-4C0F-A786-CD45A3937DDA}"/>
            </a:ext>
          </a:extLst>
        </xdr:cNvPr>
        <xdr:cNvSpPr/>
      </xdr:nvSpPr>
      <xdr:spPr>
        <a:xfrm>
          <a:off x="13868400" y="321608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41101</xdr:rowOff>
    </xdr:from>
    <xdr:ext cx="762000" cy="259045"/>
    <xdr:sp macro="" textlink="">
      <xdr:nvSpPr>
        <xdr:cNvPr id="467" name="テキスト ボックス 466">
          <a:extLst>
            <a:ext uri="{FF2B5EF4-FFF2-40B4-BE49-F238E27FC236}">
              <a16:creationId xmlns:a16="http://schemas.microsoft.com/office/drawing/2014/main" id="{18E51558-55DF-44AE-9906-61A74A6EDD79}"/>
            </a:ext>
          </a:extLst>
        </xdr:cNvPr>
        <xdr:cNvSpPr txBox="1"/>
      </xdr:nvSpPr>
      <xdr:spPr>
        <a:xfrm>
          <a:off x="13555345" y="32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133414</xdr:rowOff>
    </xdr:from>
    <xdr:to>
      <xdr:col>68</xdr:col>
      <xdr:colOff>203200</xdr:colOff>
      <xdr:row>19</xdr:row>
      <xdr:rowOff>63564</xdr:rowOff>
    </xdr:to>
    <xdr:sp macro="" textlink="">
      <xdr:nvSpPr>
        <xdr:cNvPr id="468" name="楕円 467">
          <a:extLst>
            <a:ext uri="{FF2B5EF4-FFF2-40B4-BE49-F238E27FC236}">
              <a16:creationId xmlns:a16="http://schemas.microsoft.com/office/drawing/2014/main" id="{53D1D7EA-95E3-4DD3-97D7-6330C61B9243}"/>
            </a:ext>
          </a:extLst>
        </xdr:cNvPr>
        <xdr:cNvSpPr/>
      </xdr:nvSpPr>
      <xdr:spPr>
        <a:xfrm>
          <a:off x="13051790" y="321570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48341</xdr:rowOff>
    </xdr:from>
    <xdr:ext cx="762000" cy="259045"/>
    <xdr:sp macro="" textlink="">
      <xdr:nvSpPr>
        <xdr:cNvPr id="469" name="テキスト ボックス 468">
          <a:extLst>
            <a:ext uri="{FF2B5EF4-FFF2-40B4-BE49-F238E27FC236}">
              <a16:creationId xmlns:a16="http://schemas.microsoft.com/office/drawing/2014/main" id="{A579A3F8-0129-4504-B2AE-97D85B3BA5CF}"/>
            </a:ext>
          </a:extLst>
        </xdr:cNvPr>
        <xdr:cNvSpPr txBox="1"/>
      </xdr:nvSpPr>
      <xdr:spPr>
        <a:xfrm>
          <a:off x="12763500" y="330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73692</xdr:rowOff>
    </xdr:from>
    <xdr:to>
      <xdr:col>64</xdr:col>
      <xdr:colOff>152400</xdr:colOff>
      <xdr:row>19</xdr:row>
      <xdr:rowOff>3842</xdr:rowOff>
    </xdr:to>
    <xdr:sp macro="" textlink="">
      <xdr:nvSpPr>
        <xdr:cNvPr id="470" name="楕円 469">
          <a:extLst>
            <a:ext uri="{FF2B5EF4-FFF2-40B4-BE49-F238E27FC236}">
              <a16:creationId xmlns:a16="http://schemas.microsoft.com/office/drawing/2014/main" id="{80377F66-35FA-4361-A100-C149688FEFAD}"/>
            </a:ext>
          </a:extLst>
        </xdr:cNvPr>
        <xdr:cNvSpPr/>
      </xdr:nvSpPr>
      <xdr:spPr>
        <a:xfrm>
          <a:off x="12246610" y="31597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160069</xdr:rowOff>
    </xdr:from>
    <xdr:ext cx="762000" cy="259045"/>
    <xdr:sp macro="" textlink="">
      <xdr:nvSpPr>
        <xdr:cNvPr id="471" name="テキスト ボックス 470">
          <a:extLst>
            <a:ext uri="{FF2B5EF4-FFF2-40B4-BE49-F238E27FC236}">
              <a16:creationId xmlns:a16="http://schemas.microsoft.com/office/drawing/2014/main" id="{ABD8B0CE-964C-46DE-A1AF-3AA7DBE73046}"/>
            </a:ext>
          </a:extLst>
        </xdr:cNvPr>
        <xdr:cNvSpPr txBox="1"/>
      </xdr:nvSpPr>
      <xdr:spPr>
        <a:xfrm>
          <a:off x="11946890" y="324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35,894
35,643
45.37
17,884,023
17,198,769
580,642
9,088,276
15,773,916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前年度と比較すると、会計年度任用職員の増加等により、１．１％増加している。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推進による業務効率化や直営施設の統廃合、民間委託等についても検討する中で、定員管理の適正化を図り、人件費の抑制に努めていく。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94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94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11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140970</xdr:rowOff>
    </xdr:from>
    <xdr:to>
      <xdr:col>24</xdr:col>
      <xdr:colOff>76200</xdr:colOff>
      <xdr:row>40</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30480</xdr:rowOff>
    </xdr:from>
    <xdr:to>
      <xdr:col>15</xdr:col>
      <xdr:colOff>149225</xdr:colOff>
      <xdr:row>40</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業務内容の多様化・高度化に伴い、委託契約が増加する傾向にあり、前年度比１．０％増加している。契約方法や事務分掌の見直し、施設の統廃合など構造的な歳出の抑制に努める。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162379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252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53521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前年度と比較すると、障がい福祉サービス事業費等が増加したことにより、０．７％増加している。事業の抑制がなじみにくい経費ではあるが、適正に運用されるような審査事務を徹底する。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91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9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59</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4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59</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0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０．５％増加し、依然として類似団体平均より高い水準である。要因としては特別会計への繰出金の増加が影響している。高齢化の進展により、介護保険・後期高齢者医療特別会計は今後も繰出金の増加が見込まれるため、特別会計の健全な運営に向けた状況把握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1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92710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81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53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46990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横ばいで、類似団体と比較するとやや低い水準となっているものの、更なる削減に向けて団体補助から事業補助への転換を図るとともに、団体補助を中心とする同一内容の経常的な補助金については、廃止も含めた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4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300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129286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減少しているものの、歳入経常一般財源が大きく減少したことにより、数値が悪化している。投資的経費の実施及び新規地方債発行には十分な検討を行い、利率についても十分比較し、公債費の縮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159385</xdr:rowOff>
    </xdr:from>
    <xdr:to>
      <xdr:col>24</xdr:col>
      <xdr:colOff>25400</xdr:colOff>
      <xdr:row>74</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466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137177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2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159385</xdr:rowOff>
    </xdr:from>
    <xdr:to>
      <xdr:col>19</xdr:col>
      <xdr:colOff>187325</xdr:colOff>
      <xdr:row>75</xdr:row>
      <xdr:rowOff>33655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466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33655</xdr:rowOff>
    </xdr:from>
    <xdr:to>
      <xdr:col>15</xdr:col>
      <xdr:colOff>98425</xdr:colOff>
      <xdr:row>75</xdr:row>
      <xdr:rowOff>56515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924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56515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095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22877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108585</xdr:rowOff>
    </xdr:from>
    <xdr:to>
      <xdr:col>20</xdr:col>
      <xdr:colOff>38100</xdr:colOff>
      <xdr:row>75</xdr:row>
      <xdr:rowOff>38735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48912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xdr:rowOff>
    </xdr:from>
    <xdr:to>
      <xdr:col>11</xdr:col>
      <xdr:colOff>60325</xdr:colOff>
      <xdr:row>75</xdr:row>
      <xdr:rowOff>107315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92091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86377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類似団体平均より高いのは人件費・扶助費が主な要因である。引き続き各分析欄に記した取り組みを推進して、一層の経常経費の削減を図る。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8920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89204"/>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67563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40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72137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406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43659</xdr:rowOff>
    </xdr:from>
    <xdr:to>
      <xdr:col>29</xdr:col>
      <xdr:colOff>127000</xdr:colOff>
      <xdr:row>18</xdr:row>
      <xdr:rowOff>71570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7384"/>
          <a:ext cx="647700" cy="2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71570</xdr:rowOff>
    </xdr:from>
    <xdr:to>
      <xdr:col>26</xdr:col>
      <xdr:colOff>50800</xdr:colOff>
      <xdr:row>18</xdr:row>
      <xdr:rowOff>141413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5295"/>
          <a:ext cx="698500" cy="6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141413</xdr:rowOff>
    </xdr:from>
    <xdr:to>
      <xdr:col>22</xdr:col>
      <xdr:colOff>114300</xdr:colOff>
      <xdr:row>19</xdr:row>
      <xdr:rowOff>34417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5138"/>
          <a:ext cx="698500" cy="6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34417</xdr:rowOff>
    </xdr:from>
    <xdr:to>
      <xdr:col>18</xdr:col>
      <xdr:colOff>177800</xdr:colOff>
      <xdr:row>19</xdr:row>
      <xdr:rowOff>40317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9592"/>
          <a:ext cx="698500" cy="5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164309</xdr:rowOff>
    </xdr:from>
    <xdr:to>
      <xdr:col>29</xdr:col>
      <xdr:colOff>177800</xdr:colOff>
      <xdr:row>18</xdr:row>
      <xdr:rowOff>94459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136386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20770</xdr:rowOff>
    </xdr:from>
    <xdr:to>
      <xdr:col>26</xdr:col>
      <xdr:colOff>101600</xdr:colOff>
      <xdr:row>18</xdr:row>
      <xdr:rowOff>122370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107147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90613</xdr:rowOff>
    </xdr:from>
    <xdr:to>
      <xdr:col>22</xdr:col>
      <xdr:colOff>165100</xdr:colOff>
      <xdr:row>19</xdr:row>
      <xdr:rowOff>20763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5540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155067</xdr:rowOff>
    </xdr:from>
    <xdr:to>
      <xdr:col>19</xdr:col>
      <xdr:colOff>38100</xdr:colOff>
      <xdr:row>19</xdr:row>
      <xdr:rowOff>85217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69994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160967</xdr:rowOff>
    </xdr:from>
    <xdr:to>
      <xdr:col>15</xdr:col>
      <xdr:colOff>101600</xdr:colOff>
      <xdr:row>19</xdr:row>
      <xdr:rowOff>91117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4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75894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325284</xdr:rowOff>
    </xdr:from>
    <xdr:to>
      <xdr:col>29</xdr:col>
      <xdr:colOff>127000</xdr:colOff>
      <xdr:row>37</xdr:row>
      <xdr:rowOff>327246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49984"/>
          <a:ext cx="647700" cy="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321973</xdr:rowOff>
    </xdr:from>
    <xdr:to>
      <xdr:col>26</xdr:col>
      <xdr:colOff>50800</xdr:colOff>
      <xdr:row>37</xdr:row>
      <xdr:rowOff>325284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46673"/>
          <a:ext cx="698500" cy="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321973</xdr:rowOff>
    </xdr:from>
    <xdr:to>
      <xdr:col>22</xdr:col>
      <xdr:colOff>114300</xdr:colOff>
      <xdr:row>37</xdr:row>
      <xdr:rowOff>325013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46673"/>
          <a:ext cx="6985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325013</xdr:rowOff>
    </xdr:from>
    <xdr:to>
      <xdr:col>18</xdr:col>
      <xdr:colOff>177800</xdr:colOff>
      <xdr:row>37</xdr:row>
      <xdr:rowOff>331891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49713"/>
          <a:ext cx="698500" cy="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276446</xdr:rowOff>
    </xdr:from>
    <xdr:to>
      <xdr:col>29</xdr:col>
      <xdr:colOff>177800</xdr:colOff>
      <xdr:row>38</xdr:row>
      <xdr:rowOff>35146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0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248523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274484</xdr:rowOff>
    </xdr:from>
    <xdr:to>
      <xdr:col>26</xdr:col>
      <xdr:colOff>101600</xdr:colOff>
      <xdr:row>38</xdr:row>
      <xdr:rowOff>33184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9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43361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271173</xdr:rowOff>
    </xdr:from>
    <xdr:to>
      <xdr:col>22</xdr:col>
      <xdr:colOff>165100</xdr:colOff>
      <xdr:row>38</xdr:row>
      <xdr:rowOff>29873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95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40050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274213</xdr:rowOff>
    </xdr:from>
    <xdr:to>
      <xdr:col>19</xdr:col>
      <xdr:colOff>38100</xdr:colOff>
      <xdr:row>38</xdr:row>
      <xdr:rowOff>32913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9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43090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281091</xdr:rowOff>
    </xdr:from>
    <xdr:to>
      <xdr:col>15</xdr:col>
      <xdr:colOff>101600</xdr:colOff>
      <xdr:row>38</xdr:row>
      <xdr:rowOff>39791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49968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7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35,894
35,643
45.37
17,884,023
17,198,769
580,642
9,088,276
15,773,916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99949</xdr:rowOff>
    </xdr:from>
    <xdr:to>
      <xdr:col>24</xdr:col>
      <xdr:colOff>63500</xdr:colOff>
      <xdr:row>36</xdr:row>
      <xdr:rowOff>130988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2149"/>
          <a:ext cx="838200" cy="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130988</xdr:rowOff>
    </xdr:from>
    <xdr:to>
      <xdr:col>19</xdr:col>
      <xdr:colOff>177800</xdr:colOff>
      <xdr:row>37</xdr:row>
      <xdr:rowOff>15723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3188"/>
          <a:ext cx="889000" cy="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15723</xdr:rowOff>
    </xdr:from>
    <xdr:to>
      <xdr:col>15</xdr:col>
      <xdr:colOff>50800</xdr:colOff>
      <xdr:row>38</xdr:row>
      <xdr:rowOff>73482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9373"/>
          <a:ext cx="889000" cy="2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70307</xdr:rowOff>
    </xdr:from>
    <xdr:to>
      <xdr:col>10</xdr:col>
      <xdr:colOff>114300</xdr:colOff>
      <xdr:row>38</xdr:row>
      <xdr:rowOff>73482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540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49149</xdr:rowOff>
    </xdr:from>
    <xdr:to>
      <xdr:col>24</xdr:col>
      <xdr:colOff>114300</xdr:colOff>
      <xdr:row>36</xdr:row>
      <xdr:rowOff>150749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27576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80188</xdr:rowOff>
    </xdr:from>
    <xdr:to>
      <xdr:col>20</xdr:col>
      <xdr:colOff>38100</xdr:colOff>
      <xdr:row>37</xdr:row>
      <xdr:rowOff>10338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136373</xdr:rowOff>
    </xdr:from>
    <xdr:to>
      <xdr:col>15</xdr:col>
      <xdr:colOff>101600</xdr:colOff>
      <xdr:row>37</xdr:row>
      <xdr:rowOff>66523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57650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22682</xdr:rowOff>
    </xdr:from>
    <xdr:to>
      <xdr:col>10</xdr:col>
      <xdr:colOff>165100</xdr:colOff>
      <xdr:row>38</xdr:row>
      <xdr:rowOff>124282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115409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19507</xdr:rowOff>
    </xdr:from>
    <xdr:to>
      <xdr:col>6</xdr:col>
      <xdr:colOff>38100</xdr:colOff>
      <xdr:row>38</xdr:row>
      <xdr:rowOff>121107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112234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106128</xdr:rowOff>
    </xdr:from>
    <xdr:to>
      <xdr:col>24</xdr:col>
      <xdr:colOff>63500</xdr:colOff>
      <xdr:row>58</xdr:row>
      <xdr:rowOff>108136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50228"/>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106128</xdr:rowOff>
    </xdr:from>
    <xdr:to>
      <xdr:col>19</xdr:col>
      <xdr:colOff>177800</xdr:colOff>
      <xdr:row>58</xdr:row>
      <xdr:rowOff>124388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50228"/>
          <a:ext cx="8890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106446</xdr:rowOff>
    </xdr:from>
    <xdr:to>
      <xdr:col>15</xdr:col>
      <xdr:colOff>50800</xdr:colOff>
      <xdr:row>58</xdr:row>
      <xdr:rowOff>124388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50546"/>
          <a:ext cx="889000" cy="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106446</xdr:rowOff>
    </xdr:from>
    <xdr:to>
      <xdr:col>10</xdr:col>
      <xdr:colOff>114300</xdr:colOff>
      <xdr:row>58</xdr:row>
      <xdr:rowOff>113415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50546"/>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57336</xdr:rowOff>
    </xdr:from>
    <xdr:to>
      <xdr:col>24</xdr:col>
      <xdr:colOff>114300</xdr:colOff>
      <xdr:row>58</xdr:row>
      <xdr:rowOff>158936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143713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55328</xdr:rowOff>
    </xdr:from>
    <xdr:to>
      <xdr:col>20</xdr:col>
      <xdr:colOff>38100</xdr:colOff>
      <xdr:row>58</xdr:row>
      <xdr:rowOff>156928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148055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73588</xdr:rowOff>
    </xdr:from>
    <xdr:to>
      <xdr:col>15</xdr:col>
      <xdr:colOff>101600</xdr:colOff>
      <xdr:row>59</xdr:row>
      <xdr:rowOff>3738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55646</xdr:rowOff>
    </xdr:from>
    <xdr:to>
      <xdr:col>10</xdr:col>
      <xdr:colOff>165100</xdr:colOff>
      <xdr:row>58</xdr:row>
      <xdr:rowOff>157246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148373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62615</xdr:rowOff>
    </xdr:from>
    <xdr:to>
      <xdr:col>6</xdr:col>
      <xdr:colOff>38100</xdr:colOff>
      <xdr:row>58</xdr:row>
      <xdr:rowOff>164215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155342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73209</xdr:rowOff>
    </xdr:from>
    <xdr:to>
      <xdr:col>24</xdr:col>
      <xdr:colOff>63500</xdr:colOff>
      <xdr:row>79</xdr:row>
      <xdr:rowOff>77096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617759"/>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73209</xdr:rowOff>
    </xdr:from>
    <xdr:to>
      <xdr:col>19</xdr:col>
      <xdr:colOff>177800</xdr:colOff>
      <xdr:row>79</xdr:row>
      <xdr:rowOff>77048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17759"/>
          <a:ext cx="889000" cy="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77048</xdr:rowOff>
    </xdr:from>
    <xdr:to>
      <xdr:col>15</xdr:col>
      <xdr:colOff>50800</xdr:colOff>
      <xdr:row>79</xdr:row>
      <xdr:rowOff>78076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21598"/>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77978</xdr:rowOff>
    </xdr:from>
    <xdr:to>
      <xdr:col>10</xdr:col>
      <xdr:colOff>114300</xdr:colOff>
      <xdr:row>79</xdr:row>
      <xdr:rowOff>78076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2252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26296</xdr:rowOff>
    </xdr:from>
    <xdr:to>
      <xdr:col>24</xdr:col>
      <xdr:colOff>114300</xdr:colOff>
      <xdr:row>79</xdr:row>
      <xdr:rowOff>127896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112673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8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22409</xdr:rowOff>
    </xdr:from>
    <xdr:to>
      <xdr:col>20</xdr:col>
      <xdr:colOff>38100</xdr:colOff>
      <xdr:row>79</xdr:row>
      <xdr:rowOff>124009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115136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26248</xdr:rowOff>
    </xdr:from>
    <xdr:to>
      <xdr:col>15</xdr:col>
      <xdr:colOff>101600</xdr:colOff>
      <xdr:row>79</xdr:row>
      <xdr:rowOff>127848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118975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27276</xdr:rowOff>
    </xdr:from>
    <xdr:to>
      <xdr:col>10</xdr:col>
      <xdr:colOff>165100</xdr:colOff>
      <xdr:row>79</xdr:row>
      <xdr:rowOff>128876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120003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6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27178</xdr:rowOff>
    </xdr:from>
    <xdr:to>
      <xdr:col>6</xdr:col>
      <xdr:colOff>38100</xdr:colOff>
      <xdr:row>79</xdr:row>
      <xdr:rowOff>128778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119905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25673</xdr:rowOff>
    </xdr:from>
    <xdr:to>
      <xdr:col>24</xdr:col>
      <xdr:colOff>63500</xdr:colOff>
      <xdr:row>97</xdr:row>
      <xdr:rowOff>32868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84873"/>
          <a:ext cx="838200" cy="17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25673</xdr:rowOff>
    </xdr:from>
    <xdr:to>
      <xdr:col>19</xdr:col>
      <xdr:colOff>177800</xdr:colOff>
      <xdr:row>97</xdr:row>
      <xdr:rowOff>134965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84873"/>
          <a:ext cx="889000" cy="2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134965</xdr:rowOff>
    </xdr:from>
    <xdr:to>
      <xdr:col>15</xdr:col>
      <xdr:colOff>50800</xdr:colOff>
      <xdr:row>97</xdr:row>
      <xdr:rowOff>149203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65615"/>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149203</xdr:rowOff>
    </xdr:from>
    <xdr:to>
      <xdr:col>10</xdr:col>
      <xdr:colOff>114300</xdr:colOff>
      <xdr:row>98</xdr:row>
      <xdr:rowOff>15723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79853"/>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153518</xdr:rowOff>
    </xdr:from>
    <xdr:to>
      <xdr:col>24</xdr:col>
      <xdr:colOff>114300</xdr:colOff>
      <xdr:row>97</xdr:row>
      <xdr:rowOff>83668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131945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146323</xdr:rowOff>
    </xdr:from>
    <xdr:to>
      <xdr:col>20</xdr:col>
      <xdr:colOff>38100</xdr:colOff>
      <xdr:row>96</xdr:row>
      <xdr:rowOff>76473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67600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84165</xdr:rowOff>
    </xdr:from>
    <xdr:to>
      <xdr:col>15</xdr:col>
      <xdr:colOff>101600</xdr:colOff>
      <xdr:row>98</xdr:row>
      <xdr:rowOff>14315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5442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98403</xdr:rowOff>
    </xdr:from>
    <xdr:to>
      <xdr:col>10</xdr:col>
      <xdr:colOff>165100</xdr:colOff>
      <xdr:row>98</xdr:row>
      <xdr:rowOff>28553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19680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136373</xdr:rowOff>
    </xdr:from>
    <xdr:to>
      <xdr:col>6</xdr:col>
      <xdr:colOff>38100</xdr:colOff>
      <xdr:row>98</xdr:row>
      <xdr:rowOff>66523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57650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70147</xdr:rowOff>
    </xdr:from>
    <xdr:to>
      <xdr:col>55</xdr:col>
      <xdr:colOff>0</xdr:colOff>
      <xdr:row>38</xdr:row>
      <xdr:rowOff>70385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85247"/>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102860</xdr:rowOff>
    </xdr:from>
    <xdr:to>
      <xdr:col>50</xdr:col>
      <xdr:colOff>114300</xdr:colOff>
      <xdr:row>38</xdr:row>
      <xdr:rowOff>70147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75060"/>
          <a:ext cx="889000" cy="3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102860</xdr:rowOff>
    </xdr:from>
    <xdr:to>
      <xdr:col>45</xdr:col>
      <xdr:colOff>177800</xdr:colOff>
      <xdr:row>38</xdr:row>
      <xdr:rowOff>126650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75060"/>
          <a:ext cx="889000" cy="36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126650</xdr:rowOff>
    </xdr:from>
    <xdr:to>
      <xdr:col>41</xdr:col>
      <xdr:colOff>50800</xdr:colOff>
      <xdr:row>38</xdr:row>
      <xdr:rowOff>147080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41750"/>
          <a:ext cx="8890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19585</xdr:rowOff>
    </xdr:from>
    <xdr:to>
      <xdr:col>55</xdr:col>
      <xdr:colOff>50800</xdr:colOff>
      <xdr:row>38</xdr:row>
      <xdr:rowOff>121185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105962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19347</xdr:rowOff>
    </xdr:from>
    <xdr:to>
      <xdr:col>50</xdr:col>
      <xdr:colOff>165100</xdr:colOff>
      <xdr:row>38</xdr:row>
      <xdr:rowOff>120947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112074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2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52060</xdr:rowOff>
    </xdr:from>
    <xdr:to>
      <xdr:col>46</xdr:col>
      <xdr:colOff>38100</xdr:colOff>
      <xdr:row>36</xdr:row>
      <xdr:rowOff>153660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144787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3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75850</xdr:rowOff>
    </xdr:from>
    <xdr:to>
      <xdr:col>41</xdr:col>
      <xdr:colOff>101600</xdr:colOff>
      <xdr:row>39</xdr:row>
      <xdr:rowOff>6000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168577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96280</xdr:rowOff>
    </xdr:from>
    <xdr:to>
      <xdr:col>36</xdr:col>
      <xdr:colOff>165100</xdr:colOff>
      <xdr:row>39</xdr:row>
      <xdr:rowOff>26430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17557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0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76361</xdr:rowOff>
    </xdr:from>
    <xdr:to>
      <xdr:col>55</xdr:col>
      <xdr:colOff>0</xdr:colOff>
      <xdr:row>58</xdr:row>
      <xdr:rowOff>96703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20461"/>
          <a:ext cx="838200" cy="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96703</xdr:rowOff>
    </xdr:from>
    <xdr:to>
      <xdr:col>50</xdr:col>
      <xdr:colOff>114300</xdr:colOff>
      <xdr:row>58</xdr:row>
      <xdr:rowOff>97834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40803"/>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76136</xdr:rowOff>
    </xdr:from>
    <xdr:to>
      <xdr:col>45</xdr:col>
      <xdr:colOff>177800</xdr:colOff>
      <xdr:row>58</xdr:row>
      <xdr:rowOff>97834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20236"/>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76136</xdr:rowOff>
    </xdr:from>
    <xdr:to>
      <xdr:col>41</xdr:col>
      <xdr:colOff>50800</xdr:colOff>
      <xdr:row>58</xdr:row>
      <xdr:rowOff>82844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20236"/>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25561</xdr:rowOff>
    </xdr:from>
    <xdr:to>
      <xdr:col>55</xdr:col>
      <xdr:colOff>50800</xdr:colOff>
      <xdr:row>58</xdr:row>
      <xdr:rowOff>127161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3988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45903</xdr:rowOff>
    </xdr:from>
    <xdr:to>
      <xdr:col>50</xdr:col>
      <xdr:colOff>165100</xdr:colOff>
      <xdr:row>58</xdr:row>
      <xdr:rowOff>147503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138630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47034</xdr:rowOff>
    </xdr:from>
    <xdr:to>
      <xdr:col>46</xdr:col>
      <xdr:colOff>38100</xdr:colOff>
      <xdr:row>58</xdr:row>
      <xdr:rowOff>148634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139761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25336</xdr:rowOff>
    </xdr:from>
    <xdr:to>
      <xdr:col>41</xdr:col>
      <xdr:colOff>101600</xdr:colOff>
      <xdr:row>58</xdr:row>
      <xdr:rowOff>126936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118063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32044</xdr:rowOff>
    </xdr:from>
    <xdr:to>
      <xdr:col>36</xdr:col>
      <xdr:colOff>165100</xdr:colOff>
      <xdr:row>58</xdr:row>
      <xdr:rowOff>133644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124771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141046</xdr:rowOff>
    </xdr:from>
    <xdr:to>
      <xdr:col>55</xdr:col>
      <xdr:colOff>0</xdr:colOff>
      <xdr:row>78</xdr:row>
      <xdr:rowOff>144641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14146"/>
          <a:ext cx="8382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139585</xdr:rowOff>
    </xdr:from>
    <xdr:to>
      <xdr:col>50</xdr:col>
      <xdr:colOff>114300</xdr:colOff>
      <xdr:row>78</xdr:row>
      <xdr:rowOff>141046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12685"/>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77826</xdr:rowOff>
    </xdr:from>
    <xdr:to>
      <xdr:col>45</xdr:col>
      <xdr:colOff>177800</xdr:colOff>
      <xdr:row>78</xdr:row>
      <xdr:rowOff>139585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50926"/>
          <a:ext cx="889000" cy="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26670</xdr:rowOff>
    </xdr:from>
    <xdr:to>
      <xdr:col>41</xdr:col>
      <xdr:colOff>50800</xdr:colOff>
      <xdr:row>78</xdr:row>
      <xdr:rowOff>77826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9977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93841</xdr:rowOff>
    </xdr:from>
    <xdr:to>
      <xdr:col>55</xdr:col>
      <xdr:colOff>50800</xdr:colOff>
      <xdr:row>79</xdr:row>
      <xdr:rowOff>23991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90246</xdr:rowOff>
    </xdr:from>
    <xdr:to>
      <xdr:col>50</xdr:col>
      <xdr:colOff>165100</xdr:colOff>
      <xdr:row>79</xdr:row>
      <xdr:rowOff>20396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11523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88785</xdr:rowOff>
    </xdr:from>
    <xdr:to>
      <xdr:col>46</xdr:col>
      <xdr:colOff>38100</xdr:colOff>
      <xdr:row>79</xdr:row>
      <xdr:rowOff>18935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10062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5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27026</xdr:rowOff>
    </xdr:from>
    <xdr:to>
      <xdr:col>41</xdr:col>
      <xdr:colOff>101600</xdr:colOff>
      <xdr:row>78</xdr:row>
      <xdr:rowOff>128626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119753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147320</xdr:rowOff>
    </xdr:from>
    <xdr:to>
      <xdr:col>36</xdr:col>
      <xdr:colOff>165100</xdr:colOff>
      <xdr:row>78</xdr:row>
      <xdr:rowOff>77470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68597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127375</xdr:rowOff>
    </xdr:from>
    <xdr:to>
      <xdr:col>55</xdr:col>
      <xdr:colOff>0</xdr:colOff>
      <xdr:row>99</xdr:row>
      <xdr:rowOff>1943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929475"/>
          <a:ext cx="8382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156473</xdr:rowOff>
    </xdr:from>
    <xdr:to>
      <xdr:col>50</xdr:col>
      <xdr:colOff>114300</xdr:colOff>
      <xdr:row>99</xdr:row>
      <xdr:rowOff>1943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58573"/>
          <a:ext cx="889000" cy="1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142165</xdr:rowOff>
    </xdr:from>
    <xdr:to>
      <xdr:col>45</xdr:col>
      <xdr:colOff>177800</xdr:colOff>
      <xdr:row>98</xdr:row>
      <xdr:rowOff>156473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44265"/>
          <a:ext cx="889000" cy="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142165</xdr:rowOff>
    </xdr:from>
    <xdr:to>
      <xdr:col>41</xdr:col>
      <xdr:colOff>50800</xdr:colOff>
      <xdr:row>98</xdr:row>
      <xdr:rowOff>154490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44265"/>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76575</xdr:rowOff>
    </xdr:from>
    <xdr:to>
      <xdr:col>55</xdr:col>
      <xdr:colOff>50800</xdr:colOff>
      <xdr:row>99</xdr:row>
      <xdr:rowOff>6725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122593</xdr:rowOff>
    </xdr:from>
    <xdr:to>
      <xdr:col>50</xdr:col>
      <xdr:colOff>165100</xdr:colOff>
      <xdr:row>99</xdr:row>
      <xdr:rowOff>52743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43870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1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105673</xdr:rowOff>
    </xdr:from>
    <xdr:to>
      <xdr:col>46</xdr:col>
      <xdr:colOff>38100</xdr:colOff>
      <xdr:row>99</xdr:row>
      <xdr:rowOff>35823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26950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91365</xdr:rowOff>
    </xdr:from>
    <xdr:to>
      <xdr:col>41</xdr:col>
      <xdr:colOff>101600</xdr:colOff>
      <xdr:row>99</xdr:row>
      <xdr:rowOff>21515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12642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103690</xdr:rowOff>
    </xdr:from>
    <xdr:to>
      <xdr:col>36</xdr:col>
      <xdr:colOff>165100</xdr:colOff>
      <xdr:row>99</xdr:row>
      <xdr:rowOff>33840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24967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107863</xdr:rowOff>
    </xdr:from>
    <xdr:to>
      <xdr:col>85</xdr:col>
      <xdr:colOff>127000</xdr:colOff>
      <xdr:row>78</xdr:row>
      <xdr:rowOff>108634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80963"/>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98921</xdr:rowOff>
    </xdr:from>
    <xdr:to>
      <xdr:col>81</xdr:col>
      <xdr:colOff>50800</xdr:colOff>
      <xdr:row>78</xdr:row>
      <xdr:rowOff>108634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472021"/>
          <a:ext cx="889000" cy="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98921</xdr:rowOff>
    </xdr:from>
    <xdr:to>
      <xdr:col>76</xdr:col>
      <xdr:colOff>114300</xdr:colOff>
      <xdr:row>78</xdr:row>
      <xdr:rowOff>104764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72021"/>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104764</xdr:rowOff>
    </xdr:from>
    <xdr:to>
      <xdr:col>71</xdr:col>
      <xdr:colOff>177800</xdr:colOff>
      <xdr:row>78</xdr:row>
      <xdr:rowOff>108038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77864"/>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57063</xdr:rowOff>
    </xdr:from>
    <xdr:to>
      <xdr:col>85</xdr:col>
      <xdr:colOff>177800</xdr:colOff>
      <xdr:row>78</xdr:row>
      <xdr:rowOff>158663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143440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57834</xdr:rowOff>
    </xdr:from>
    <xdr:to>
      <xdr:col>81</xdr:col>
      <xdr:colOff>101600</xdr:colOff>
      <xdr:row>78</xdr:row>
      <xdr:rowOff>159434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150561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48121</xdr:rowOff>
    </xdr:from>
    <xdr:to>
      <xdr:col>76</xdr:col>
      <xdr:colOff>165100</xdr:colOff>
      <xdr:row>78</xdr:row>
      <xdr:rowOff>149721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140848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53964</xdr:rowOff>
    </xdr:from>
    <xdr:to>
      <xdr:col>72</xdr:col>
      <xdr:colOff>38100</xdr:colOff>
      <xdr:row>78</xdr:row>
      <xdr:rowOff>155564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146691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57238</xdr:rowOff>
    </xdr:from>
    <xdr:to>
      <xdr:col>67</xdr:col>
      <xdr:colOff>101600</xdr:colOff>
      <xdr:row>78</xdr:row>
      <xdr:rowOff>158838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149965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20115</xdr:rowOff>
    </xdr:from>
    <xdr:to>
      <xdr:col>85</xdr:col>
      <xdr:colOff>127000</xdr:colOff>
      <xdr:row>99</xdr:row>
      <xdr:rowOff>27953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93665"/>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20115</xdr:rowOff>
    </xdr:from>
    <xdr:to>
      <xdr:col>81</xdr:col>
      <xdr:colOff>50800</xdr:colOff>
      <xdr:row>99</xdr:row>
      <xdr:rowOff>29924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93665"/>
          <a:ext cx="8890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29924</xdr:rowOff>
    </xdr:from>
    <xdr:to>
      <xdr:col>76</xdr:col>
      <xdr:colOff>114300</xdr:colOff>
      <xdr:row>99</xdr:row>
      <xdr:rowOff>35813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7003474"/>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35813</xdr:rowOff>
    </xdr:from>
    <xdr:to>
      <xdr:col>71</xdr:col>
      <xdr:colOff>177800</xdr:colOff>
      <xdr:row>99</xdr:row>
      <xdr:rowOff>36184</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7009363"/>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148603</xdr:rowOff>
    </xdr:from>
    <xdr:to>
      <xdr:col>85</xdr:col>
      <xdr:colOff>177800</xdr:colOff>
      <xdr:row>99</xdr:row>
      <xdr:rowOff>78753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63530</xdr:rowOff>
    </xdr:from>
    <xdr:ext cx="469744"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140765</xdr:rowOff>
    </xdr:from>
    <xdr:to>
      <xdr:col>81</xdr:col>
      <xdr:colOff>101600</xdr:colOff>
      <xdr:row>99</xdr:row>
      <xdr:rowOff>70915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62042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150574</xdr:rowOff>
    </xdr:from>
    <xdr:to>
      <xdr:col>76</xdr:col>
      <xdr:colOff>165100</xdr:colOff>
      <xdr:row>99</xdr:row>
      <xdr:rowOff>80724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71851</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4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156463</xdr:rowOff>
    </xdr:from>
    <xdr:to>
      <xdr:col>72</xdr:col>
      <xdr:colOff>38100</xdr:colOff>
      <xdr:row>99</xdr:row>
      <xdr:rowOff>86613</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77740</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156834</xdr:rowOff>
    </xdr:from>
    <xdr:to>
      <xdr:col>67</xdr:col>
      <xdr:colOff>101600</xdr:colOff>
      <xdr:row>99</xdr:row>
      <xdr:rowOff>86984</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78111</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12187</xdr:rowOff>
    </xdr:from>
    <xdr:to>
      <xdr:col>116</xdr:col>
      <xdr:colOff>63500</xdr:colOff>
      <xdr:row>58</xdr:row>
      <xdr:rowOff>137780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956287"/>
          <a:ext cx="838200" cy="1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12187</xdr:rowOff>
    </xdr:from>
    <xdr:to>
      <xdr:col>111</xdr:col>
      <xdr:colOff>177800</xdr:colOff>
      <xdr:row>58</xdr:row>
      <xdr:rowOff>137848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956287"/>
          <a:ext cx="889000" cy="1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137848</xdr:rowOff>
    </xdr:from>
    <xdr:to>
      <xdr:col>107</xdr:col>
      <xdr:colOff>50800</xdr:colOff>
      <xdr:row>58</xdr:row>
      <xdr:rowOff>137871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8194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128887</xdr:rowOff>
    </xdr:from>
    <xdr:to>
      <xdr:col>102</xdr:col>
      <xdr:colOff>114300</xdr:colOff>
      <xdr:row>58</xdr:row>
      <xdr:rowOff>137871</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72987"/>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86980</xdr:rowOff>
    </xdr:from>
    <xdr:to>
      <xdr:col>116</xdr:col>
      <xdr:colOff>114300</xdr:colOff>
      <xdr:row>59</xdr:row>
      <xdr:rowOff>17130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1907</xdr:rowOff>
    </xdr:from>
    <xdr:ext cx="313932"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6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132837</xdr:rowOff>
    </xdr:from>
    <xdr:to>
      <xdr:col>112</xdr:col>
      <xdr:colOff>38100</xdr:colOff>
      <xdr:row>58</xdr:row>
      <xdr:rowOff>62987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54114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999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87048</xdr:rowOff>
    </xdr:from>
    <xdr:to>
      <xdr:col>107</xdr:col>
      <xdr:colOff>101600</xdr:colOff>
      <xdr:row>59</xdr:row>
      <xdr:rowOff>17198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8325</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77333" y="10123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87071</xdr:rowOff>
    </xdr:from>
    <xdr:to>
      <xdr:col>102</xdr:col>
      <xdr:colOff>165100</xdr:colOff>
      <xdr:row>59</xdr:row>
      <xdr:rowOff>17221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8348</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88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78087</xdr:rowOff>
    </xdr:from>
    <xdr:to>
      <xdr:col>98</xdr:col>
      <xdr:colOff>38100</xdr:colOff>
      <xdr:row>59</xdr:row>
      <xdr:rowOff>8237</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170814</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011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148779</xdr:rowOff>
    </xdr:from>
    <xdr:to>
      <xdr:col>116</xdr:col>
      <xdr:colOff>63500</xdr:colOff>
      <xdr:row>76</xdr:row>
      <xdr:rowOff>153367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178979"/>
          <a:ext cx="8382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152992</xdr:rowOff>
    </xdr:from>
    <xdr:to>
      <xdr:col>111</xdr:col>
      <xdr:colOff>177800</xdr:colOff>
      <xdr:row>76</xdr:row>
      <xdr:rowOff>153367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3183192"/>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63429</xdr:rowOff>
    </xdr:from>
    <xdr:to>
      <xdr:col>107</xdr:col>
      <xdr:colOff>50800</xdr:colOff>
      <xdr:row>76</xdr:row>
      <xdr:rowOff>152992</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3093629"/>
          <a:ext cx="889000" cy="8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63429</xdr:rowOff>
    </xdr:from>
    <xdr:to>
      <xdr:col>102</xdr:col>
      <xdr:colOff>114300</xdr:colOff>
      <xdr:row>76</xdr:row>
      <xdr:rowOff>107713</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093629"/>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97979</xdr:rowOff>
    </xdr:from>
    <xdr:to>
      <xdr:col>116</xdr:col>
      <xdr:colOff>114300</xdr:colOff>
      <xdr:row>77</xdr:row>
      <xdr:rowOff>28129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1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76406</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1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102567</xdr:rowOff>
    </xdr:from>
    <xdr:to>
      <xdr:col>112</xdr:col>
      <xdr:colOff>38100</xdr:colOff>
      <xdr:row>77</xdr:row>
      <xdr:rowOff>32717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1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23844</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2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102192</xdr:rowOff>
    </xdr:from>
    <xdr:to>
      <xdr:col>107</xdr:col>
      <xdr:colOff>101600</xdr:colOff>
      <xdr:row>77</xdr:row>
      <xdr:rowOff>32342</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1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23469</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2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12629</xdr:rowOff>
    </xdr:from>
    <xdr:to>
      <xdr:col>102</xdr:col>
      <xdr:colOff>165100</xdr:colOff>
      <xdr:row>76</xdr:row>
      <xdr:rowOff>114229</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0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105356</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1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56913</xdr:rowOff>
    </xdr:from>
    <xdr:to>
      <xdr:col>98</xdr:col>
      <xdr:colOff>38100</xdr:colOff>
      <xdr:row>76</xdr:row>
      <xdr:rowOff>158513</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0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149640</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1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類似団体平均より低いコストで行政運営を実施してきたと言えるが、人件費と普通建設事業費が大きく増加している。人件費については会計年度任用職員の増加、普通建設事業費については老朽化した施設の更新整備が主な増加の要因となっている。今後は、ＤＸ推進による業務効率化や民間委託等を進める。また、公共施設の統廃合を進め、引き続き事業の選択と集中による見直しを行い、コスト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35,894
35,643
45.37
17,884,023
17,198,769
580,642
9,088,276
15,773,916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19876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9312"/>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19876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998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170371</xdr:rowOff>
    </xdr:from>
    <xdr:to>
      <xdr:col>15</xdr:col>
      <xdr:colOff>50800</xdr:colOff>
      <xdr:row>36</xdr:row>
      <xdr:rowOff>17780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112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170371</xdr:rowOff>
    </xdr:from>
    <xdr:to>
      <xdr:col>10</xdr:col>
      <xdr:colOff>114300</xdr:colOff>
      <xdr:row>36</xdr:row>
      <xdr:rowOff>8827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112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106189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140526</xdr:rowOff>
    </xdr:from>
    <xdr:to>
      <xdr:col>20</xdr:col>
      <xdr:colOff>38100</xdr:colOff>
      <xdr:row>36</xdr:row>
      <xdr:rowOff>70676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61803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138430</xdr:rowOff>
    </xdr:from>
    <xdr:to>
      <xdr:col>15</xdr:col>
      <xdr:colOff>101600</xdr:colOff>
      <xdr:row>36</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59707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119571</xdr:rowOff>
    </xdr:from>
    <xdr:to>
      <xdr:col>10</xdr:col>
      <xdr:colOff>165100</xdr:colOff>
      <xdr:row>36</xdr:row>
      <xdr:rowOff>49721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129477</xdr:rowOff>
    </xdr:from>
    <xdr:to>
      <xdr:col>6</xdr:col>
      <xdr:colOff>38100</xdr:colOff>
      <xdr:row>36</xdr:row>
      <xdr:rowOff>59627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50754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35741</xdr:rowOff>
    </xdr:from>
    <xdr:to>
      <xdr:col>24</xdr:col>
      <xdr:colOff>63500</xdr:colOff>
      <xdr:row>59</xdr:row>
      <xdr:rowOff>45838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51291"/>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112871</xdr:rowOff>
    </xdr:from>
    <xdr:to>
      <xdr:col>19</xdr:col>
      <xdr:colOff>177800</xdr:colOff>
      <xdr:row>59</xdr:row>
      <xdr:rowOff>35741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6971"/>
          <a:ext cx="889000" cy="9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112871</xdr:rowOff>
    </xdr:from>
    <xdr:to>
      <xdr:col>15</xdr:col>
      <xdr:colOff>50800</xdr:colOff>
      <xdr:row>59</xdr:row>
      <xdr:rowOff>55496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6971"/>
          <a:ext cx="889000" cy="1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55496</xdr:rowOff>
    </xdr:from>
    <xdr:to>
      <xdr:col>10</xdr:col>
      <xdr:colOff>114300</xdr:colOff>
      <xdr:row>59</xdr:row>
      <xdr:rowOff>59577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71046"/>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166488</xdr:rowOff>
    </xdr:from>
    <xdr:to>
      <xdr:col>24</xdr:col>
      <xdr:colOff>114300</xdr:colOff>
      <xdr:row>59</xdr:row>
      <xdr:rowOff>96638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1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81415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156391</xdr:rowOff>
    </xdr:from>
    <xdr:to>
      <xdr:col>20</xdr:col>
      <xdr:colOff>38100</xdr:colOff>
      <xdr:row>59</xdr:row>
      <xdr:rowOff>86541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0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77668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62071</xdr:rowOff>
    </xdr:from>
    <xdr:to>
      <xdr:col>15</xdr:col>
      <xdr:colOff>101600</xdr:colOff>
      <xdr:row>58</xdr:row>
      <xdr:rowOff>163671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154798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4696</xdr:rowOff>
    </xdr:from>
    <xdr:to>
      <xdr:col>10</xdr:col>
      <xdr:colOff>165100</xdr:colOff>
      <xdr:row>59</xdr:row>
      <xdr:rowOff>106296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97423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2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8777</xdr:rowOff>
    </xdr:from>
    <xdr:to>
      <xdr:col>6</xdr:col>
      <xdr:colOff>38100</xdr:colOff>
      <xdr:row>59</xdr:row>
      <xdr:rowOff>110377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101504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132220</xdr:rowOff>
    </xdr:from>
    <xdr:to>
      <xdr:col>24</xdr:col>
      <xdr:colOff>63500</xdr:colOff>
      <xdr:row>75</xdr:row>
      <xdr:rowOff>165404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90970"/>
          <a:ext cx="8382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132220</xdr:rowOff>
    </xdr:from>
    <xdr:to>
      <xdr:col>19</xdr:col>
      <xdr:colOff>177800</xdr:colOff>
      <xdr:row>76</xdr:row>
      <xdr:rowOff>63151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0970"/>
          <a:ext cx="889000" cy="10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63151</xdr:rowOff>
    </xdr:from>
    <xdr:to>
      <xdr:col>15</xdr:col>
      <xdr:colOff>50800</xdr:colOff>
      <xdr:row>76</xdr:row>
      <xdr:rowOff>100865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3351"/>
          <a:ext cx="889000" cy="3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100865</xdr:rowOff>
    </xdr:from>
    <xdr:to>
      <xdr:col>10</xdr:col>
      <xdr:colOff>114300</xdr:colOff>
      <xdr:row>76</xdr:row>
      <xdr:rowOff>158144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1065"/>
          <a:ext cx="889000" cy="5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114604</xdr:rowOff>
    </xdr:from>
    <xdr:to>
      <xdr:col>24</xdr:col>
      <xdr:colOff>114300</xdr:colOff>
      <xdr:row>76</xdr:row>
      <xdr:rowOff>44754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93031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81420</xdr:rowOff>
    </xdr:from>
    <xdr:to>
      <xdr:col>20</xdr:col>
      <xdr:colOff>38100</xdr:colOff>
      <xdr:row>76</xdr:row>
      <xdr:rowOff>11570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2697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3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12351</xdr:rowOff>
    </xdr:from>
    <xdr:to>
      <xdr:col>15</xdr:col>
      <xdr:colOff>101600</xdr:colOff>
      <xdr:row>76</xdr:row>
      <xdr:rowOff>113951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130478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1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50065</xdr:rowOff>
    </xdr:from>
    <xdr:to>
      <xdr:col>10</xdr:col>
      <xdr:colOff>165100</xdr:colOff>
      <xdr:row>76</xdr:row>
      <xdr:rowOff>151665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142792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7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107344</xdr:rowOff>
    </xdr:from>
    <xdr:to>
      <xdr:col>6</xdr:col>
      <xdr:colOff>38100</xdr:colOff>
      <xdr:row>77</xdr:row>
      <xdr:rowOff>37494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28621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107347</xdr:rowOff>
    </xdr:from>
    <xdr:to>
      <xdr:col>24</xdr:col>
      <xdr:colOff>63500</xdr:colOff>
      <xdr:row>98</xdr:row>
      <xdr:rowOff>109150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9447"/>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109150</xdr:rowOff>
    </xdr:from>
    <xdr:to>
      <xdr:col>19</xdr:col>
      <xdr:colOff>177800</xdr:colOff>
      <xdr:row>98</xdr:row>
      <xdr:rowOff>135007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1250"/>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135007</xdr:rowOff>
    </xdr:from>
    <xdr:to>
      <xdr:col>15</xdr:col>
      <xdr:colOff>50800</xdr:colOff>
      <xdr:row>98</xdr:row>
      <xdr:rowOff>138514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7107"/>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138514</xdr:rowOff>
    </xdr:from>
    <xdr:to>
      <xdr:col>10</xdr:col>
      <xdr:colOff>114300</xdr:colOff>
      <xdr:row>98</xdr:row>
      <xdr:rowOff>142211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0614"/>
          <a:ext cx="889000" cy="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56547</xdr:rowOff>
    </xdr:from>
    <xdr:to>
      <xdr:col>24</xdr:col>
      <xdr:colOff>114300</xdr:colOff>
      <xdr:row>98</xdr:row>
      <xdr:rowOff>158147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58350</xdr:rowOff>
    </xdr:from>
    <xdr:to>
      <xdr:col>20</xdr:col>
      <xdr:colOff>38100</xdr:colOff>
      <xdr:row>98</xdr:row>
      <xdr:rowOff>159950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151077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84207</xdr:rowOff>
    </xdr:from>
    <xdr:to>
      <xdr:col>15</xdr:col>
      <xdr:colOff>101600</xdr:colOff>
      <xdr:row>99</xdr:row>
      <xdr:rowOff>14357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87714</xdr:rowOff>
    </xdr:from>
    <xdr:to>
      <xdr:col>10</xdr:col>
      <xdr:colOff>165100</xdr:colOff>
      <xdr:row>99</xdr:row>
      <xdr:rowOff>17864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91411</xdr:rowOff>
    </xdr:from>
    <xdr:to>
      <xdr:col>6</xdr:col>
      <xdr:colOff>38100</xdr:colOff>
      <xdr:row>99</xdr:row>
      <xdr:rowOff>21561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53485</xdr:rowOff>
    </xdr:from>
    <xdr:to>
      <xdr:col>55</xdr:col>
      <xdr:colOff>0</xdr:colOff>
      <xdr:row>39</xdr:row>
      <xdr:rowOff>54139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40035"/>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54139</xdr:rowOff>
    </xdr:from>
    <xdr:to>
      <xdr:col>50</xdr:col>
      <xdr:colOff>114300</xdr:colOff>
      <xdr:row>39</xdr:row>
      <xdr:rowOff>54465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4068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54465</xdr:rowOff>
    </xdr:from>
    <xdr:to>
      <xdr:col>45</xdr:col>
      <xdr:colOff>177800</xdr:colOff>
      <xdr:row>39</xdr:row>
      <xdr:rowOff>55445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4101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55445</xdr:rowOff>
    </xdr:from>
    <xdr:to>
      <xdr:col>41</xdr:col>
      <xdr:colOff>50800</xdr:colOff>
      <xdr:row>39</xdr:row>
      <xdr:rowOff>55771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4199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2685</xdr:rowOff>
    </xdr:from>
    <xdr:to>
      <xdr:col>55</xdr:col>
      <xdr:colOff>50800</xdr:colOff>
      <xdr:row>39</xdr:row>
      <xdr:rowOff>104285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89062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0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3339</xdr:rowOff>
    </xdr:from>
    <xdr:to>
      <xdr:col>50</xdr:col>
      <xdr:colOff>165100</xdr:colOff>
      <xdr:row>39</xdr:row>
      <xdr:rowOff>104939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96066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3665</xdr:rowOff>
    </xdr:from>
    <xdr:to>
      <xdr:col>46</xdr:col>
      <xdr:colOff>38100</xdr:colOff>
      <xdr:row>39</xdr:row>
      <xdr:rowOff>105265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96392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82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4645</xdr:rowOff>
    </xdr:from>
    <xdr:to>
      <xdr:col>41</xdr:col>
      <xdr:colOff>101600</xdr:colOff>
      <xdr:row>39</xdr:row>
      <xdr:rowOff>106245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97372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8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4971</xdr:rowOff>
    </xdr:from>
    <xdr:to>
      <xdr:col>36</xdr:col>
      <xdr:colOff>165100</xdr:colOff>
      <xdr:row>39</xdr:row>
      <xdr:rowOff>106571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97698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36395</xdr:rowOff>
    </xdr:from>
    <xdr:to>
      <xdr:col>55</xdr:col>
      <xdr:colOff>0</xdr:colOff>
      <xdr:row>58</xdr:row>
      <xdr:rowOff>126452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80495"/>
          <a:ext cx="838200" cy="9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36395</xdr:rowOff>
    </xdr:from>
    <xdr:to>
      <xdr:col>50</xdr:col>
      <xdr:colOff>114300</xdr:colOff>
      <xdr:row>58</xdr:row>
      <xdr:rowOff>158968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80495"/>
          <a:ext cx="889000" cy="1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158968</xdr:rowOff>
    </xdr:from>
    <xdr:to>
      <xdr:col>45</xdr:col>
      <xdr:colOff>177800</xdr:colOff>
      <xdr:row>59</xdr:row>
      <xdr:rowOff>9104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103068"/>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5871</xdr:rowOff>
    </xdr:from>
    <xdr:to>
      <xdr:col>41</xdr:col>
      <xdr:colOff>50800</xdr:colOff>
      <xdr:row>59</xdr:row>
      <xdr:rowOff>9104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21421"/>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75652</xdr:rowOff>
    </xdr:from>
    <xdr:to>
      <xdr:col>55</xdr:col>
      <xdr:colOff>50800</xdr:colOff>
      <xdr:row>59</xdr:row>
      <xdr:rowOff>5802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162029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157045</xdr:rowOff>
    </xdr:from>
    <xdr:to>
      <xdr:col>50</xdr:col>
      <xdr:colOff>165100</xdr:colOff>
      <xdr:row>58</xdr:row>
      <xdr:rowOff>87195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2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78322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2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108168</xdr:rowOff>
    </xdr:from>
    <xdr:to>
      <xdr:col>46</xdr:col>
      <xdr:colOff>38100</xdr:colOff>
      <xdr:row>59</xdr:row>
      <xdr:rowOff>38318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29445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129754</xdr:rowOff>
    </xdr:from>
    <xdr:to>
      <xdr:col>41</xdr:col>
      <xdr:colOff>101600</xdr:colOff>
      <xdr:row>59</xdr:row>
      <xdr:rowOff>59904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51031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6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126521</xdr:rowOff>
    </xdr:from>
    <xdr:to>
      <xdr:col>36</xdr:col>
      <xdr:colOff>165100</xdr:colOff>
      <xdr:row>59</xdr:row>
      <xdr:rowOff>56671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47798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95132</xdr:rowOff>
    </xdr:from>
    <xdr:to>
      <xdr:col>55</xdr:col>
      <xdr:colOff>0</xdr:colOff>
      <xdr:row>78</xdr:row>
      <xdr:rowOff>121193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68232"/>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95132</xdr:rowOff>
    </xdr:from>
    <xdr:to>
      <xdr:col>50</xdr:col>
      <xdr:colOff>114300</xdr:colOff>
      <xdr:row>78</xdr:row>
      <xdr:rowOff>120803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68232"/>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120803</xdr:rowOff>
    </xdr:from>
    <xdr:to>
      <xdr:col>45</xdr:col>
      <xdr:colOff>177800</xdr:colOff>
      <xdr:row>78</xdr:row>
      <xdr:rowOff>121234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93903"/>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121234</xdr:rowOff>
    </xdr:from>
    <xdr:to>
      <xdr:col>41</xdr:col>
      <xdr:colOff>50800</xdr:colOff>
      <xdr:row>78</xdr:row>
      <xdr:rowOff>124906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94334"/>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70393</xdr:rowOff>
    </xdr:from>
    <xdr:to>
      <xdr:col>55</xdr:col>
      <xdr:colOff>50800</xdr:colOff>
      <xdr:row>79</xdr:row>
      <xdr:rowOff>543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156770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5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44332</xdr:rowOff>
    </xdr:from>
    <xdr:to>
      <xdr:col>50</xdr:col>
      <xdr:colOff>165100</xdr:colOff>
      <xdr:row>78</xdr:row>
      <xdr:rowOff>145932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137059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70003</xdr:rowOff>
    </xdr:from>
    <xdr:to>
      <xdr:col>46</xdr:col>
      <xdr:colOff>38100</xdr:colOff>
      <xdr:row>79</xdr:row>
      <xdr:rowOff>153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162730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70434</xdr:rowOff>
    </xdr:from>
    <xdr:to>
      <xdr:col>41</xdr:col>
      <xdr:colOff>101600</xdr:colOff>
      <xdr:row>79</xdr:row>
      <xdr:rowOff>584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163161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74106</xdr:rowOff>
    </xdr:from>
    <xdr:to>
      <xdr:col>36</xdr:col>
      <xdr:colOff>165100</xdr:colOff>
      <xdr:row>79</xdr:row>
      <xdr:rowOff>4256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166833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138137</xdr:rowOff>
    </xdr:from>
    <xdr:to>
      <xdr:col>55</xdr:col>
      <xdr:colOff>0</xdr:colOff>
      <xdr:row>97</xdr:row>
      <xdr:rowOff>72262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97337"/>
          <a:ext cx="8382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35773</xdr:rowOff>
    </xdr:from>
    <xdr:to>
      <xdr:col>50</xdr:col>
      <xdr:colOff>114300</xdr:colOff>
      <xdr:row>97</xdr:row>
      <xdr:rowOff>72262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66423"/>
          <a:ext cx="889000" cy="3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19847</xdr:rowOff>
    </xdr:from>
    <xdr:to>
      <xdr:col>45</xdr:col>
      <xdr:colOff>177800</xdr:colOff>
      <xdr:row>97</xdr:row>
      <xdr:rowOff>35773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5049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19847</xdr:rowOff>
    </xdr:from>
    <xdr:to>
      <xdr:col>41</xdr:col>
      <xdr:colOff>50800</xdr:colOff>
      <xdr:row>97</xdr:row>
      <xdr:rowOff>28505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50497"/>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87337</xdr:rowOff>
    </xdr:from>
    <xdr:to>
      <xdr:col>55</xdr:col>
      <xdr:colOff>50800</xdr:colOff>
      <xdr:row>97</xdr:row>
      <xdr:rowOff>17487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65764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2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21462</xdr:rowOff>
    </xdr:from>
    <xdr:to>
      <xdr:col>50</xdr:col>
      <xdr:colOff>165100</xdr:colOff>
      <xdr:row>97</xdr:row>
      <xdr:rowOff>123062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114189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156423</xdr:rowOff>
    </xdr:from>
    <xdr:to>
      <xdr:col>46</xdr:col>
      <xdr:colOff>38100</xdr:colOff>
      <xdr:row>97</xdr:row>
      <xdr:rowOff>86573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77700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140497</xdr:rowOff>
    </xdr:from>
    <xdr:to>
      <xdr:col>41</xdr:col>
      <xdr:colOff>101600</xdr:colOff>
      <xdr:row>97</xdr:row>
      <xdr:rowOff>70647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61774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149155</xdr:rowOff>
    </xdr:from>
    <xdr:to>
      <xdr:col>36</xdr:col>
      <xdr:colOff>165100</xdr:colOff>
      <xdr:row>97</xdr:row>
      <xdr:rowOff>79305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70432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127946</xdr:rowOff>
    </xdr:from>
    <xdr:to>
      <xdr:col>85</xdr:col>
      <xdr:colOff>127000</xdr:colOff>
      <xdr:row>37</xdr:row>
      <xdr:rowOff>139567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71596"/>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127946</xdr:rowOff>
    </xdr:from>
    <xdr:to>
      <xdr:col>81</xdr:col>
      <xdr:colOff>50800</xdr:colOff>
      <xdr:row>37</xdr:row>
      <xdr:rowOff>167322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71596"/>
          <a:ext cx="889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167322</xdr:rowOff>
    </xdr:from>
    <xdr:to>
      <xdr:col>76</xdr:col>
      <xdr:colOff>114300</xdr:colOff>
      <xdr:row>37</xdr:row>
      <xdr:rowOff>169018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1097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168313</xdr:rowOff>
    </xdr:from>
    <xdr:to>
      <xdr:col>71</xdr:col>
      <xdr:colOff>177800</xdr:colOff>
      <xdr:row>37</xdr:row>
      <xdr:rowOff>169018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11963"/>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88767</xdr:rowOff>
    </xdr:from>
    <xdr:to>
      <xdr:col>85</xdr:col>
      <xdr:colOff>177800</xdr:colOff>
      <xdr:row>38</xdr:row>
      <xdr:rowOff>18917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3694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77146</xdr:rowOff>
    </xdr:from>
    <xdr:to>
      <xdr:col>81</xdr:col>
      <xdr:colOff>101600</xdr:colOff>
      <xdr:row>38</xdr:row>
      <xdr:rowOff>7296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169873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5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116522</xdr:rowOff>
    </xdr:from>
    <xdr:to>
      <xdr:col>76</xdr:col>
      <xdr:colOff>165100</xdr:colOff>
      <xdr:row>38</xdr:row>
      <xdr:rowOff>46672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37799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118218</xdr:rowOff>
    </xdr:from>
    <xdr:to>
      <xdr:col>72</xdr:col>
      <xdr:colOff>38100</xdr:colOff>
      <xdr:row>38</xdr:row>
      <xdr:rowOff>48368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39495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5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117513</xdr:rowOff>
    </xdr:from>
    <xdr:to>
      <xdr:col>67</xdr:col>
      <xdr:colOff>101600</xdr:colOff>
      <xdr:row>38</xdr:row>
      <xdr:rowOff>47663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38790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159715</xdr:rowOff>
    </xdr:from>
    <xdr:to>
      <xdr:col>85</xdr:col>
      <xdr:colOff>127000</xdr:colOff>
      <xdr:row>59</xdr:row>
      <xdr:rowOff>724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10103815"/>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137261</xdr:rowOff>
    </xdr:from>
    <xdr:to>
      <xdr:col>81</xdr:col>
      <xdr:colOff>50800</xdr:colOff>
      <xdr:row>59</xdr:row>
      <xdr:rowOff>724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10081361"/>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121234</xdr:rowOff>
    </xdr:from>
    <xdr:to>
      <xdr:col>76</xdr:col>
      <xdr:colOff>114300</xdr:colOff>
      <xdr:row>58</xdr:row>
      <xdr:rowOff>137261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065334"/>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106934</xdr:rowOff>
    </xdr:from>
    <xdr:to>
      <xdr:col>71</xdr:col>
      <xdr:colOff>177800</xdr:colOff>
      <xdr:row>58</xdr:row>
      <xdr:rowOff>121234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10051034"/>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108915</xdr:rowOff>
    </xdr:from>
    <xdr:to>
      <xdr:col>85</xdr:col>
      <xdr:colOff>177800</xdr:colOff>
      <xdr:row>59</xdr:row>
      <xdr:rowOff>39065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100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23842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121374</xdr:rowOff>
    </xdr:from>
    <xdr:to>
      <xdr:col>81</xdr:col>
      <xdr:colOff>101600</xdr:colOff>
      <xdr:row>59</xdr:row>
      <xdr:rowOff>51524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42651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86461</xdr:rowOff>
    </xdr:from>
    <xdr:to>
      <xdr:col>76</xdr:col>
      <xdr:colOff>165100</xdr:colOff>
      <xdr:row>59</xdr:row>
      <xdr:rowOff>16611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7738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2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70434</xdr:rowOff>
    </xdr:from>
    <xdr:to>
      <xdr:col>72</xdr:col>
      <xdr:colOff>38100</xdr:colOff>
      <xdr:row>59</xdr:row>
      <xdr:rowOff>584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163161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56134</xdr:rowOff>
    </xdr:from>
    <xdr:to>
      <xdr:col>67</xdr:col>
      <xdr:colOff>101600</xdr:colOff>
      <xdr:row>58</xdr:row>
      <xdr:rowOff>157734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0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148861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107863</xdr:rowOff>
    </xdr:from>
    <xdr:to>
      <xdr:col>85</xdr:col>
      <xdr:colOff>127000</xdr:colOff>
      <xdr:row>98</xdr:row>
      <xdr:rowOff>108634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09963"/>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98921</xdr:rowOff>
    </xdr:from>
    <xdr:to>
      <xdr:col>81</xdr:col>
      <xdr:colOff>50800</xdr:colOff>
      <xdr:row>98</xdr:row>
      <xdr:rowOff>108634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901021"/>
          <a:ext cx="889000" cy="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98921</xdr:rowOff>
    </xdr:from>
    <xdr:to>
      <xdr:col>76</xdr:col>
      <xdr:colOff>114300</xdr:colOff>
      <xdr:row>98</xdr:row>
      <xdr:rowOff>104764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01021"/>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104764</xdr:rowOff>
    </xdr:from>
    <xdr:to>
      <xdr:col>71</xdr:col>
      <xdr:colOff>177800</xdr:colOff>
      <xdr:row>98</xdr:row>
      <xdr:rowOff>108038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06864"/>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57063</xdr:rowOff>
    </xdr:from>
    <xdr:to>
      <xdr:col>85</xdr:col>
      <xdr:colOff>177800</xdr:colOff>
      <xdr:row>98</xdr:row>
      <xdr:rowOff>158663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143440</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57834</xdr:rowOff>
    </xdr:from>
    <xdr:to>
      <xdr:col>81</xdr:col>
      <xdr:colOff>101600</xdr:colOff>
      <xdr:row>98</xdr:row>
      <xdr:rowOff>159434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150561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48121</xdr:rowOff>
    </xdr:from>
    <xdr:to>
      <xdr:col>76</xdr:col>
      <xdr:colOff>165100</xdr:colOff>
      <xdr:row>98</xdr:row>
      <xdr:rowOff>149721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140848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53964</xdr:rowOff>
    </xdr:from>
    <xdr:to>
      <xdr:col>72</xdr:col>
      <xdr:colOff>38100</xdr:colOff>
      <xdr:row>98</xdr:row>
      <xdr:rowOff>155564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146691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57238</xdr:rowOff>
    </xdr:from>
    <xdr:to>
      <xdr:col>67</xdr:col>
      <xdr:colOff>101600</xdr:colOff>
      <xdr:row>98</xdr:row>
      <xdr:rowOff>158838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149965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土木費が大きく増加してるが、小松島飛行場周辺洪水対策事業（和田島地区・日の出内水地区）が押し上げる要因となっている。しかし、全ての項目について類似団体平均を下回る結果となった。今後においても、行政改革プランを着実に推進し、可能な限りコスト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行政改革プランに基づく取り組みを推進し、経費削減、効率的かつ効果的な財政運営に努めた結果、財政調整基金を取り崩さず２年続けて実質単年度収支は黒字となった。しかし、少子高齢化、人口減少により市税収入の大幅な増加は見込めず、各特別会計への繰出金の増加も懸念されるため、財政収支の均衡を図る努力を継続し、健全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末現在で、連結実質決算における赤字比率は発生していない。しかしながら、住宅新築資金等貸付事業特別会計においては、金額こそ縮小しているものの、依然として赤字を抱えている。引き続き、償還強化等に取り組み、累積赤字の解消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普通建設事業の財源として発行した地方債等の元利償還金の返済額が大きく、依然として実質公債費比率は高水準となっている。今後の財政見通しについては、継続的な大型建設事業の実施に伴い、新発債の増加が見込まれるため、より一層の計画内容や規模等について精査を行い、元利償還金の低減を目指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建設事業の財源として発行した地方債の元利償還金が大きく、実質公債費比率が高水準の状態が続いている。地方債残高については、平成３０年度から比較すると減少傾向となっているものの、今後の財政見通しについては、継続的な大型建設事業の実施に伴い、新発債の増加が見込まれるため、今後の財政需用について精査を行い、新規発行を極力抑えることで、元利償還金の低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徳島県小松島市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財政調整基金、減債基金から取り崩しを行わなかったことにより、基金全体として３億１千万円の増となった。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今後施設整備事業等が控えていることから、短期的には基金の減少が想定される。行政改革プランを着実に実施し、更なる行政改革を行っていく。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・金磯地区整備基金：金磯地区基本計画に係る公共・公益施設の整備促進。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・地域福祉基金：高齢者等の在宅福祉、生きがい、健康づくりなど保健福祉の増進に関する施策の推進。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・奨学基金：経済的理由により就学が困難な高校生等への奨学金給付によって、教育の機会均等を推進。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・森林環境整備基金：森林の整備等に関する施策の推進。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・森林環境整備基金：事業実施のために約７３万円を取り崩したが、森林環境譲与税として交付された約４３７万円を積み立てたことによる増加。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各基金の設置目的に従い、引き続き適正な運用に努める。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ふるさと応援寄附金や企業版ふるさと応援寄附金、特別交付税の増等により決算上余剰金が発生したため約３億５百万円を基金に積み立てたものである。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今後予定している大型建設事業の実施や、扶助費、特別会計への繰出金の増加傾向があと数年は続くと見込まれるため、短期的には取り崩しが避けられない見込みである。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基金利子を積み立てたものの、基金残高については横ばいである。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継続的な実施に伴い、短期的には公債費の償還財源としての取り崩しが想定される。基金残高に配意し、投資的経費について事業の選択と集中を行い、まずは取り崩しが不要となるような財政構造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ED5910-608D-44D0-9309-DC264B1C7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414979-7532-4C87-B852-8111FF7D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2E07888-546B-483A-BA79-1A0187FBF67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BA6C51A-EAE8-4264-ABE5-D800BE7D2B7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C12523-074B-4BCE-8D10-1154C45FFBE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28D181B-5A98-4B63-A726-3469BD8255C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6A4170-3617-4F69-9CBF-BA49817A428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A7310D8-FD95-499A-8354-72FC7400F95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AACC5C1-BC39-4CD0-A3CB-B400400F19A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022BE08-CEE2-4468-8FCA-79494210FBC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D1C7676-0E94-44B2-9D23-0F0171798C3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F831719-1DDB-4746-B67D-321508C113E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35,894
35,643
45.37
17,884,023
17,198,769
580,642
9,088,276
15,773,916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8C5A818-09A9-4D0A-9C9F-C3F9888BAA4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1522D02-8DBC-45FB-A182-D08F5EB49BA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029D6D7-3B76-48B9-883E-086A0A8CC92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67BE641-6876-4B21-8C9E-F90ACCAE36F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C747A5B-5565-4753-A756-A92FB8AF5CD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64FEAEE-B476-4ED6-A735-BBD0E829CCB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5AC45C6-A942-4B51-A7BD-C214FBCAA16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EBBB7F5-8C90-49B9-B5DA-D265D1EE7B4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A9EFB03-FB3C-4BB6-8F01-CF1DDC19D41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5AB08D6-61C1-4D50-A944-60C6A06AE28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673E3A1-2D34-4E4C-8E7A-D4AF83C6BD9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1B90171-1D7A-4B0B-A1B9-FE6ECE906C3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3D1F8D6-883E-4E5E-B126-71F9A89D71B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7BCFB50-7A76-49DA-B3A7-DD80089D24F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805CD22-B21F-493F-B93D-CD0126B63F9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F3EC63-9485-42F8-8824-8093B67E651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F0FF0C1-16AB-438A-B288-879D6D32165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5AE8AFF-38D3-4A36-885E-4117CBA4280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4832637-21D3-40EC-8D74-1C16F7AC237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EBA757E-1E3A-4A78-8C8F-1C5FDC42448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03C1290-B8FB-4430-9B87-706AF4466BBB}"/>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B8EC7FA-0F4E-4EC3-8570-1252DC2464E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BE60774-FB1F-4CC5-A882-BAA9EC293DE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0B2A03A-1209-48E3-8CCA-59F6CFD308A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99D48ED-01EB-437E-BE00-6DEC6CA7F1A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1564E71-EA6D-49FF-96AE-B06C399D079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7B58F6E-C71E-43A0-A0B6-772B5F26A2A3}"/>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3E0329B-E974-49A2-A8BA-8A3C49B2319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35E28CA-4E69-4F5C-A5D6-EF46F02109DC}"/>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02958D5-5C88-4C44-ACF1-91FEE4020B8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13B0B96-7556-4D6C-9373-C3A00DFEBFC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0A8FCF4-0AA0-445A-AB20-681D5B6B2D8D}"/>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E66B6F9-F929-409A-BCB1-5A8E45A2A0F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BB5FE26-121F-4FB0-A959-FA003CBAF14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BC3F1AE-24DA-4D73-8E25-19145D3C338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全国平均、県内平均を若干下回ってはいるものの、資産の老朽化が進行している。令和２年度末に策定した「小松島市公共施設個別施設計画」に基づき、予防保全的な改修により長寿命化を図るとともに、将来予測される人口減少等を見据え、施設保有量の適正化にも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B454D9F-FB05-4D33-9538-2C84185AA8E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8900C02-503F-4DF2-BDA4-48A3B21E5F7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FF92951-9110-4919-A4C9-1926867A424E}"/>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95A38F3-3B72-4176-B556-436B5D9A855C}"/>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474A6E8-B3EB-4E53-BAAA-134395DAC90C}"/>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5AF62B1-AC4A-4D7F-8E02-3F9D6F7323F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723DAE5-3E76-4B2A-8E41-067514FE06C6}"/>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D78C434-41F1-4305-98CD-00B1991751A7}"/>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1681256-ECC9-4716-8F35-8FC1139FF088}"/>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AEA412A-A2A2-4058-9FE6-4DF56761A1F5}"/>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93A8AD6-7896-41BF-8D90-AF76BF3D9E04}"/>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A2165CA-DEF9-4210-BC5D-19C6E131C2B9}"/>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26E9874-9192-412D-BB68-F79CFC8D15DC}"/>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B8B2DE5-90C1-4EB1-A770-BB945D9D9B0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3DA5A1CB-51B0-4AF9-A8DF-678C8A61B816}"/>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0E3A0F0-7FE3-4C82-9F08-BDC65D4DC68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16C5C59E-95A3-4EA9-AEAF-5953E4E04197}"/>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435CA881-EA79-4616-93FF-4117ADDEF239}"/>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16289765-F145-4079-8493-BD9AB8928F38}"/>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56B3F7CF-50C3-40BD-A350-51D4DB6F813A}"/>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DB3997EF-ED41-46D1-83D4-F098ED038E20}"/>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0DDF231C-12AF-40BA-A055-40D4FC89B152}"/>
            </a:ext>
          </a:extLst>
        </xdr:cNvPr>
        <xdr:cNvSpPr txBox="1"/>
      </xdr:nvSpPr>
      <xdr:spPr>
        <a:xfrm>
          <a:off x="4258945"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369B1E2E-E908-429D-B030-A65681F4D9AD}"/>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5CF79DED-0183-457C-98F3-C0992A6B3C29}"/>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FD05E931-5343-41FC-9169-69034636CE24}"/>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BA3E081A-D6B2-45E5-8B43-FF539179EC4A}"/>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31C5E467-EFE2-4CA8-BF97-10A76B4E3264}"/>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7C6EE93-06EB-4340-9516-2CCC0DC232C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9072846-097D-4FE0-A46B-8B716295A1D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5DFBA4B-28AF-4748-BEF9-DE9373DA069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6BCC698-C5D9-4D4F-B6C1-1E4B341F663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44EFAD1-4BD3-467C-A513-6353A438217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a:extLst>
            <a:ext uri="{FF2B5EF4-FFF2-40B4-BE49-F238E27FC236}">
              <a16:creationId xmlns:a16="http://schemas.microsoft.com/office/drawing/2014/main" id="{F90B8209-2197-45F1-9471-2695255C0D69}"/>
            </a:ext>
          </a:extLst>
        </xdr:cNvPr>
        <xdr:cNvSpPr/>
      </xdr:nvSpPr>
      <xdr:spPr>
        <a:xfrm>
          <a:off x="4157345" y="595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D8F8EC2D-B8E7-4938-880D-8D46F9FDD7BF}"/>
            </a:ext>
          </a:extLst>
        </xdr:cNvPr>
        <xdr:cNvSpPr txBox="1"/>
      </xdr:nvSpPr>
      <xdr:spPr>
        <a:xfrm>
          <a:off x="4258945"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83" name="楕円 82">
          <a:extLst>
            <a:ext uri="{FF2B5EF4-FFF2-40B4-BE49-F238E27FC236}">
              <a16:creationId xmlns:a16="http://schemas.microsoft.com/office/drawing/2014/main" id="{D429A823-905E-4E93-B313-59A9305CA898}"/>
            </a:ext>
          </a:extLst>
        </xdr:cNvPr>
        <xdr:cNvSpPr/>
      </xdr:nvSpPr>
      <xdr:spPr>
        <a:xfrm>
          <a:off x="3537585" y="5948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28787</xdr:rowOff>
    </xdr:from>
    <xdr:to>
      <xdr:col>23</xdr:col>
      <xdr:colOff>85725</xdr:colOff>
      <xdr:row>31</xdr:row>
      <xdr:rowOff>32385</xdr:rowOff>
    </xdr:to>
    <xdr:cxnSp macro="">
      <xdr:nvCxnSpPr>
        <xdr:cNvPr id="84" name="直線コネクタ 83">
          <a:extLst>
            <a:ext uri="{FF2B5EF4-FFF2-40B4-BE49-F238E27FC236}">
              <a16:creationId xmlns:a16="http://schemas.microsoft.com/office/drawing/2014/main" id="{FF619BAE-36FE-43B5-B1CB-D8F6B330E8EB}"/>
            </a:ext>
          </a:extLst>
        </xdr:cNvPr>
        <xdr:cNvCxnSpPr/>
      </xdr:nvCxnSpPr>
      <xdr:spPr>
        <a:xfrm>
          <a:off x="3588385" y="5995247"/>
          <a:ext cx="6197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5" name="楕円 84">
          <a:extLst>
            <a:ext uri="{FF2B5EF4-FFF2-40B4-BE49-F238E27FC236}">
              <a16:creationId xmlns:a16="http://schemas.microsoft.com/office/drawing/2014/main" id="{B55A4277-2048-4061-BE0B-DA356567ED9A}"/>
            </a:ext>
          </a:extLst>
        </xdr:cNvPr>
        <xdr:cNvSpPr/>
      </xdr:nvSpPr>
      <xdr:spPr>
        <a:xfrm>
          <a:off x="2867025" y="591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28787</xdr:rowOff>
    </xdr:to>
    <xdr:cxnSp macro="">
      <xdr:nvCxnSpPr>
        <xdr:cNvPr id="86" name="直線コネクタ 85">
          <a:extLst>
            <a:ext uri="{FF2B5EF4-FFF2-40B4-BE49-F238E27FC236}">
              <a16:creationId xmlns:a16="http://schemas.microsoft.com/office/drawing/2014/main" id="{21EC2BC0-8174-45D7-91E1-4048D7B359D3}"/>
            </a:ext>
          </a:extLst>
        </xdr:cNvPr>
        <xdr:cNvCxnSpPr/>
      </xdr:nvCxnSpPr>
      <xdr:spPr>
        <a:xfrm>
          <a:off x="2917825" y="5966460"/>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7" name="楕円 86">
          <a:extLst>
            <a:ext uri="{FF2B5EF4-FFF2-40B4-BE49-F238E27FC236}">
              <a16:creationId xmlns:a16="http://schemas.microsoft.com/office/drawing/2014/main" id="{7B46EAF5-BFF2-469C-A49E-16D4E2FF90C6}"/>
            </a:ext>
          </a:extLst>
        </xdr:cNvPr>
        <xdr:cNvSpPr/>
      </xdr:nvSpPr>
      <xdr:spPr>
        <a:xfrm>
          <a:off x="2196465" y="5897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0</xdr:rowOff>
    </xdr:to>
    <xdr:cxnSp macro="">
      <xdr:nvCxnSpPr>
        <xdr:cNvPr id="88" name="直線コネクタ 87">
          <a:extLst>
            <a:ext uri="{FF2B5EF4-FFF2-40B4-BE49-F238E27FC236}">
              <a16:creationId xmlns:a16="http://schemas.microsoft.com/office/drawing/2014/main" id="{FE7124D4-21B6-450A-ADC3-7060236A3C63}"/>
            </a:ext>
          </a:extLst>
        </xdr:cNvPr>
        <xdr:cNvCxnSpPr/>
      </xdr:nvCxnSpPr>
      <xdr:spPr>
        <a:xfrm>
          <a:off x="2247265" y="5948680"/>
          <a:ext cx="670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89" name="楕円 88">
          <a:extLst>
            <a:ext uri="{FF2B5EF4-FFF2-40B4-BE49-F238E27FC236}">
              <a16:creationId xmlns:a16="http://schemas.microsoft.com/office/drawing/2014/main" id="{E7AD353F-4B66-464E-9546-74EAADD16A44}"/>
            </a:ext>
          </a:extLst>
        </xdr:cNvPr>
        <xdr:cNvSpPr/>
      </xdr:nvSpPr>
      <xdr:spPr>
        <a:xfrm>
          <a:off x="1525905" y="5876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30</xdr:row>
      <xdr:rowOff>149860</xdr:rowOff>
    </xdr:to>
    <xdr:cxnSp macro="">
      <xdr:nvCxnSpPr>
        <xdr:cNvPr id="90" name="直線コネクタ 89">
          <a:extLst>
            <a:ext uri="{FF2B5EF4-FFF2-40B4-BE49-F238E27FC236}">
              <a16:creationId xmlns:a16="http://schemas.microsoft.com/office/drawing/2014/main" id="{F4185953-C044-4F25-A6CD-8A296028A9A4}"/>
            </a:ext>
          </a:extLst>
        </xdr:cNvPr>
        <xdr:cNvCxnSpPr/>
      </xdr:nvCxnSpPr>
      <xdr:spPr>
        <a:xfrm>
          <a:off x="1576705" y="5927090"/>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AAC59A28-4465-4E42-A807-D79E422361E1}"/>
            </a:ext>
          </a:extLst>
        </xdr:cNvPr>
        <xdr:cNvSpPr txBox="1"/>
      </xdr:nvSpPr>
      <xdr:spPr>
        <a:xfrm>
          <a:off x="339598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96057FF3-EB86-466B-B0D4-43CF9B695853}"/>
            </a:ext>
          </a:extLst>
        </xdr:cNvPr>
        <xdr:cNvSpPr txBox="1"/>
      </xdr:nvSpPr>
      <xdr:spPr>
        <a:xfrm>
          <a:off x="273812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A7DFA71E-7915-4F92-9C7C-C1E450796767}"/>
            </a:ext>
          </a:extLst>
        </xdr:cNvPr>
        <xdr:cNvSpPr txBox="1"/>
      </xdr:nvSpPr>
      <xdr:spPr>
        <a:xfrm>
          <a:off x="2067569" y="566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26314A36-047E-4523-B72E-B3F4804D77E2}"/>
            </a:ext>
          </a:extLst>
        </xdr:cNvPr>
        <xdr:cNvSpPr txBox="1"/>
      </xdr:nvSpPr>
      <xdr:spPr>
        <a:xfrm>
          <a:off x="1397009" y="596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70714</xdr:rowOff>
    </xdr:from>
    <xdr:ext cx="405111" cy="259045"/>
    <xdr:sp macro="" textlink="">
      <xdr:nvSpPr>
        <xdr:cNvPr id="95" name="n_1mainValue有形固定資産減価償却率">
          <a:extLst>
            <a:ext uri="{FF2B5EF4-FFF2-40B4-BE49-F238E27FC236}">
              <a16:creationId xmlns:a16="http://schemas.microsoft.com/office/drawing/2014/main" id="{8138E863-A00B-466A-8569-5F9AE7939098}"/>
            </a:ext>
          </a:extLst>
        </xdr:cNvPr>
        <xdr:cNvSpPr txBox="1"/>
      </xdr:nvSpPr>
      <xdr:spPr>
        <a:xfrm>
          <a:off x="3395989" y="603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6" name="n_2mainValue有形固定資産減価償却率">
          <a:extLst>
            <a:ext uri="{FF2B5EF4-FFF2-40B4-BE49-F238E27FC236}">
              <a16:creationId xmlns:a16="http://schemas.microsoft.com/office/drawing/2014/main" id="{EFEC68D4-1FD7-44D4-981D-F4CC42BA3DC9}"/>
            </a:ext>
          </a:extLst>
        </xdr:cNvPr>
        <xdr:cNvSpPr txBox="1"/>
      </xdr:nvSpPr>
      <xdr:spPr>
        <a:xfrm>
          <a:off x="2738129"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7" name="n_3mainValue有形固定資産減価償却率">
          <a:extLst>
            <a:ext uri="{FF2B5EF4-FFF2-40B4-BE49-F238E27FC236}">
              <a16:creationId xmlns:a16="http://schemas.microsoft.com/office/drawing/2014/main" id="{CC794C7F-2F48-4DF2-9BAB-252B43E1CC69}"/>
            </a:ext>
          </a:extLst>
        </xdr:cNvPr>
        <xdr:cNvSpPr txBox="1"/>
      </xdr:nvSpPr>
      <xdr:spPr>
        <a:xfrm>
          <a:off x="206756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8" name="n_4mainValue有形固定資産減価償却率">
          <a:extLst>
            <a:ext uri="{FF2B5EF4-FFF2-40B4-BE49-F238E27FC236}">
              <a16:creationId xmlns:a16="http://schemas.microsoft.com/office/drawing/2014/main" id="{F37BD9E2-A44C-476C-9202-D4B9DF285751}"/>
            </a:ext>
          </a:extLst>
        </xdr:cNvPr>
        <xdr:cNvSpPr txBox="1"/>
      </xdr:nvSpPr>
      <xdr:spPr>
        <a:xfrm>
          <a:off x="139700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A781D4E-D75B-4594-A1C1-057D2567C0D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8ACDBE6-7061-4C04-A9EF-66D0F1D1F2C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CFBFA20-BAD3-4E29-946A-EFEF0228698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46C53D2-16DC-439F-9F6E-2E24AEBB472A}"/>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C8E74E8-0321-4BA4-9F2F-9638152F6BBA}"/>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369CB6B-6ED9-4DC0-A704-7E822EA03804}"/>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DFCD6E1-76A0-40B0-AB03-E1F88896D4D9}"/>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1B051EA-E049-4D41-B583-59FB44E0611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557FACE-3816-4877-8A24-B7090912CD8D}"/>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4206DA8-7898-4355-9E1A-7A5BA97F0DD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90D706A-2C33-461E-AA7B-31EE0A1C92D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EF6C574-4177-46FB-A515-7C41897C180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7E3AB0F-C810-4467-82ED-B3E86D2F34F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と比較して５０．３ポイント増加しており、類似団体や全国平均及び県平均を上回っている状況にあることから、投資的事業の優先度を見極め、地方債発行の抑制及び地方債残高の縮減を図るとともに、経常的な事務事業の見直しを行うことにより、コストの削減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C4DD0F8-245A-4930-AF5E-F570170ABF0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D418893-33B7-49D5-A8F0-AD2320FBD2D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58EEAD3-71C0-440E-8838-BF9A4363899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A921244-8066-4267-99E7-DB27E37D05A5}"/>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30B02EF-D22A-4C1F-8406-559945566F74}"/>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55A360D-4375-4355-A8CC-51A0FA0EBC38}"/>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32CC213-A3D8-4973-8D24-15E979D161C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FAD03D2-80ED-460E-8DB9-B6FC552E67F9}"/>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0129CB1-9D82-4F3A-9829-854850C85A94}"/>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3342DB6-AE8B-454C-BC08-DE6161BA259F}"/>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A2CE53C-2FD6-4375-BBDF-1B067D4802E7}"/>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EB92790-0263-45CA-8B17-92D13C4A4D1E}"/>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589451E4-83DA-40E4-9C4C-C3AE8CDF9BB5}"/>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2CC1C6D-DE92-485A-B489-FB331CE49DA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1787127-539A-4E26-AF67-8E70BAC7301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A794AE14-9363-497D-AE05-2AA779422288}"/>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818D6439-6206-41CA-B662-2B5B9C503EBF}"/>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B95C31F5-54D9-4E60-A598-F6F48C3ACA40}"/>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31803AD-7978-40DE-BF38-477F4630DCB9}"/>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9BD677C8-32A3-4F24-88FD-44573D49A3F6}"/>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6A923ED0-5341-4A58-961F-549065F9C5DF}"/>
            </a:ext>
          </a:extLst>
        </xdr:cNvPr>
        <xdr:cNvSpPr txBox="1"/>
      </xdr:nvSpPr>
      <xdr:spPr>
        <a:xfrm>
          <a:off x="13080365" y="5666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3865FE9F-CE13-4B8D-9DE8-B44EF68C07A4}"/>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8CEF96D9-F33D-450F-9FB8-CB1EF6180B0F}"/>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951910C7-96D4-42A8-977F-B8D1B3D4C62F}"/>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97FD58FC-F4C0-4B06-A3BB-FFFBAA84F163}"/>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1C0F8B91-BD75-4C81-8CE3-D91D35558F17}"/>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796835E-BBD2-4309-AADD-3A7A922F589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71C48B0-D018-40BD-8764-0A1A37E0A1F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63555CE-5B29-414C-B541-65E9ADEBC6B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F6BC761-3795-4954-803E-262A1FD84B1B}"/>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0B8FFCD-C0CB-4CDB-BD29-74B18807C32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48274</xdr:rowOff>
    </xdr:from>
    <xdr:to>
      <xdr:col>76</xdr:col>
      <xdr:colOff>73025</xdr:colOff>
      <xdr:row>31</xdr:row>
      <xdr:rowOff>149874</xdr:rowOff>
    </xdr:to>
    <xdr:sp macro="" textlink="">
      <xdr:nvSpPr>
        <xdr:cNvPr id="143" name="楕円 142">
          <a:extLst>
            <a:ext uri="{FF2B5EF4-FFF2-40B4-BE49-F238E27FC236}">
              <a16:creationId xmlns:a16="http://schemas.microsoft.com/office/drawing/2014/main" id="{3219EEAD-B090-4CA1-AED0-49643D2A256D}"/>
            </a:ext>
          </a:extLst>
        </xdr:cNvPr>
        <xdr:cNvSpPr/>
      </xdr:nvSpPr>
      <xdr:spPr>
        <a:xfrm>
          <a:off x="13001625" y="6014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26701</xdr:rowOff>
    </xdr:from>
    <xdr:ext cx="469744" cy="259045"/>
    <xdr:sp macro="" textlink="">
      <xdr:nvSpPr>
        <xdr:cNvPr id="144" name="債務償還比率該当値テキスト">
          <a:extLst>
            <a:ext uri="{FF2B5EF4-FFF2-40B4-BE49-F238E27FC236}">
              <a16:creationId xmlns:a16="http://schemas.microsoft.com/office/drawing/2014/main" id="{82E32B25-C2FB-4DFA-9321-5AC7CCE082EE}"/>
            </a:ext>
          </a:extLst>
        </xdr:cNvPr>
        <xdr:cNvSpPr txBox="1"/>
      </xdr:nvSpPr>
      <xdr:spPr>
        <a:xfrm>
          <a:off x="13080365" y="599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159392</xdr:rowOff>
    </xdr:from>
    <xdr:to>
      <xdr:col>72</xdr:col>
      <xdr:colOff>123825</xdr:colOff>
      <xdr:row>31</xdr:row>
      <xdr:rowOff>89542</xdr:rowOff>
    </xdr:to>
    <xdr:sp macro="" textlink="">
      <xdr:nvSpPr>
        <xdr:cNvPr id="145" name="楕円 144">
          <a:extLst>
            <a:ext uri="{FF2B5EF4-FFF2-40B4-BE49-F238E27FC236}">
              <a16:creationId xmlns:a16="http://schemas.microsoft.com/office/drawing/2014/main" id="{9C2EE1F2-143E-4F01-8A58-5ED30584D6AD}"/>
            </a:ext>
          </a:extLst>
        </xdr:cNvPr>
        <xdr:cNvSpPr/>
      </xdr:nvSpPr>
      <xdr:spPr>
        <a:xfrm>
          <a:off x="12359005" y="59582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38742</xdr:rowOff>
    </xdr:from>
    <xdr:to>
      <xdr:col>76</xdr:col>
      <xdr:colOff>22225</xdr:colOff>
      <xdr:row>31</xdr:row>
      <xdr:rowOff>99074</xdr:rowOff>
    </xdr:to>
    <xdr:cxnSp macro="">
      <xdr:nvCxnSpPr>
        <xdr:cNvPr id="146" name="直線コネクタ 145">
          <a:extLst>
            <a:ext uri="{FF2B5EF4-FFF2-40B4-BE49-F238E27FC236}">
              <a16:creationId xmlns:a16="http://schemas.microsoft.com/office/drawing/2014/main" id="{8A956594-C544-4BB6-BEED-A2DD6C7D3502}"/>
            </a:ext>
          </a:extLst>
        </xdr:cNvPr>
        <xdr:cNvCxnSpPr/>
      </xdr:nvCxnSpPr>
      <xdr:spPr>
        <a:xfrm>
          <a:off x="12409805" y="6005202"/>
          <a:ext cx="61976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6795</xdr:rowOff>
    </xdr:from>
    <xdr:to>
      <xdr:col>68</xdr:col>
      <xdr:colOff>123825</xdr:colOff>
      <xdr:row>33</xdr:row>
      <xdr:rowOff>108395</xdr:rowOff>
    </xdr:to>
    <xdr:sp macro="" textlink="">
      <xdr:nvSpPr>
        <xdr:cNvPr id="147" name="楕円 146">
          <a:extLst>
            <a:ext uri="{FF2B5EF4-FFF2-40B4-BE49-F238E27FC236}">
              <a16:creationId xmlns:a16="http://schemas.microsoft.com/office/drawing/2014/main" id="{D40EE0EC-7FA3-4BC0-B7BB-62EE4ABA7405}"/>
            </a:ext>
          </a:extLst>
        </xdr:cNvPr>
        <xdr:cNvSpPr/>
      </xdr:nvSpPr>
      <xdr:spPr>
        <a:xfrm>
          <a:off x="11688445" y="63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38742</xdr:rowOff>
    </xdr:from>
    <xdr:to>
      <xdr:col>72</xdr:col>
      <xdr:colOff>73025</xdr:colOff>
      <xdr:row>33</xdr:row>
      <xdr:rowOff>57595</xdr:rowOff>
    </xdr:to>
    <xdr:cxnSp macro="">
      <xdr:nvCxnSpPr>
        <xdr:cNvPr id="148" name="直線コネクタ 147">
          <a:extLst>
            <a:ext uri="{FF2B5EF4-FFF2-40B4-BE49-F238E27FC236}">
              <a16:creationId xmlns:a16="http://schemas.microsoft.com/office/drawing/2014/main" id="{AD6DB0CF-C3D5-476E-8D69-CB185824996A}"/>
            </a:ext>
          </a:extLst>
        </xdr:cNvPr>
        <xdr:cNvCxnSpPr/>
      </xdr:nvCxnSpPr>
      <xdr:spPr>
        <a:xfrm flipV="1">
          <a:off x="11739245" y="6005202"/>
          <a:ext cx="670560" cy="3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64968</xdr:rowOff>
    </xdr:from>
    <xdr:to>
      <xdr:col>64</xdr:col>
      <xdr:colOff>123825</xdr:colOff>
      <xdr:row>33</xdr:row>
      <xdr:rowOff>166568</xdr:rowOff>
    </xdr:to>
    <xdr:sp macro="" textlink="">
      <xdr:nvSpPr>
        <xdr:cNvPr id="149" name="楕円 148">
          <a:extLst>
            <a:ext uri="{FF2B5EF4-FFF2-40B4-BE49-F238E27FC236}">
              <a16:creationId xmlns:a16="http://schemas.microsoft.com/office/drawing/2014/main" id="{9ED9E27C-4F67-4CB8-8BA9-40652858E5A5}"/>
            </a:ext>
          </a:extLst>
        </xdr:cNvPr>
        <xdr:cNvSpPr/>
      </xdr:nvSpPr>
      <xdr:spPr>
        <a:xfrm>
          <a:off x="11017885" y="63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57595</xdr:rowOff>
    </xdr:from>
    <xdr:to>
      <xdr:col>68</xdr:col>
      <xdr:colOff>73025</xdr:colOff>
      <xdr:row>33</xdr:row>
      <xdr:rowOff>115767</xdr:rowOff>
    </xdr:to>
    <xdr:cxnSp macro="">
      <xdr:nvCxnSpPr>
        <xdr:cNvPr id="150" name="直線コネクタ 149">
          <a:extLst>
            <a:ext uri="{FF2B5EF4-FFF2-40B4-BE49-F238E27FC236}">
              <a16:creationId xmlns:a16="http://schemas.microsoft.com/office/drawing/2014/main" id="{4379B121-CB2E-4278-990C-B869270A8460}"/>
            </a:ext>
          </a:extLst>
        </xdr:cNvPr>
        <xdr:cNvCxnSpPr/>
      </xdr:nvCxnSpPr>
      <xdr:spPr>
        <a:xfrm flipV="1">
          <a:off x="11068685" y="6359335"/>
          <a:ext cx="670560" cy="5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70245</xdr:rowOff>
    </xdr:from>
    <xdr:to>
      <xdr:col>60</xdr:col>
      <xdr:colOff>123825</xdr:colOff>
      <xdr:row>34</xdr:row>
      <xdr:rowOff>395</xdr:rowOff>
    </xdr:to>
    <xdr:sp macro="" textlink="">
      <xdr:nvSpPr>
        <xdr:cNvPr id="151" name="楕円 150">
          <a:extLst>
            <a:ext uri="{FF2B5EF4-FFF2-40B4-BE49-F238E27FC236}">
              <a16:creationId xmlns:a16="http://schemas.microsoft.com/office/drawing/2014/main" id="{F6D0FEC6-3884-48BA-80ED-68D3DAECB1F6}"/>
            </a:ext>
          </a:extLst>
        </xdr:cNvPr>
        <xdr:cNvSpPr/>
      </xdr:nvSpPr>
      <xdr:spPr>
        <a:xfrm>
          <a:off x="10347325" y="6371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115767</xdr:rowOff>
    </xdr:from>
    <xdr:to>
      <xdr:col>64</xdr:col>
      <xdr:colOff>73025</xdr:colOff>
      <xdr:row>33</xdr:row>
      <xdr:rowOff>121045</xdr:rowOff>
    </xdr:to>
    <xdr:cxnSp macro="">
      <xdr:nvCxnSpPr>
        <xdr:cNvPr id="152" name="直線コネクタ 151">
          <a:extLst>
            <a:ext uri="{FF2B5EF4-FFF2-40B4-BE49-F238E27FC236}">
              <a16:creationId xmlns:a16="http://schemas.microsoft.com/office/drawing/2014/main" id="{170FA204-6BAD-46D3-8DB5-A8D4B0C20FB3}"/>
            </a:ext>
          </a:extLst>
        </xdr:cNvPr>
        <xdr:cNvCxnSpPr/>
      </xdr:nvCxnSpPr>
      <xdr:spPr>
        <a:xfrm flipV="1">
          <a:off x="10398125" y="6417507"/>
          <a:ext cx="67056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A20C561A-E83A-414C-B39A-B07ABB2C37BB}"/>
            </a:ext>
          </a:extLst>
        </xdr:cNvPr>
        <xdr:cNvSpPr txBox="1"/>
      </xdr:nvSpPr>
      <xdr:spPr>
        <a:xfrm>
          <a:off x="12185092" y="55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EFE6E86A-59B8-4E2F-AE29-511C324E160A}"/>
            </a:ext>
          </a:extLst>
        </xdr:cNvPr>
        <xdr:cNvSpPr txBox="1"/>
      </xdr:nvSpPr>
      <xdr:spPr>
        <a:xfrm>
          <a:off x="11527232" y="57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A9BD1202-87FE-4ACA-A2F9-95019AC06FBF}"/>
            </a:ext>
          </a:extLst>
        </xdr:cNvPr>
        <xdr:cNvSpPr txBox="1"/>
      </xdr:nvSpPr>
      <xdr:spPr>
        <a:xfrm>
          <a:off x="1085667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35EBF96F-D283-4D3C-86B7-974F84CC42E2}"/>
            </a:ext>
          </a:extLst>
        </xdr:cNvPr>
        <xdr:cNvSpPr txBox="1"/>
      </xdr:nvSpPr>
      <xdr:spPr>
        <a:xfrm>
          <a:off x="1018611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80669</xdr:rowOff>
    </xdr:from>
    <xdr:ext cx="469744" cy="259045"/>
    <xdr:sp macro="" textlink="">
      <xdr:nvSpPr>
        <xdr:cNvPr id="157" name="n_1mainValue債務償還比率">
          <a:extLst>
            <a:ext uri="{FF2B5EF4-FFF2-40B4-BE49-F238E27FC236}">
              <a16:creationId xmlns:a16="http://schemas.microsoft.com/office/drawing/2014/main" id="{85DB1A32-EF2F-4CF4-B475-17B78C8F37AB}"/>
            </a:ext>
          </a:extLst>
        </xdr:cNvPr>
        <xdr:cNvSpPr txBox="1"/>
      </xdr:nvSpPr>
      <xdr:spPr>
        <a:xfrm>
          <a:off x="12185092" y="60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99521</xdr:rowOff>
    </xdr:from>
    <xdr:ext cx="469744" cy="259045"/>
    <xdr:sp macro="" textlink="">
      <xdr:nvSpPr>
        <xdr:cNvPr id="158" name="n_2mainValue債務償還比率">
          <a:extLst>
            <a:ext uri="{FF2B5EF4-FFF2-40B4-BE49-F238E27FC236}">
              <a16:creationId xmlns:a16="http://schemas.microsoft.com/office/drawing/2014/main" id="{E864F34E-2E54-43E1-B670-A64A34E183C0}"/>
            </a:ext>
          </a:extLst>
        </xdr:cNvPr>
        <xdr:cNvSpPr txBox="1"/>
      </xdr:nvSpPr>
      <xdr:spPr>
        <a:xfrm>
          <a:off x="11527232" y="640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157694</xdr:rowOff>
    </xdr:from>
    <xdr:ext cx="560923" cy="259045"/>
    <xdr:sp macro="" textlink="">
      <xdr:nvSpPr>
        <xdr:cNvPr id="159" name="n_3mainValue債務償還比率">
          <a:extLst>
            <a:ext uri="{FF2B5EF4-FFF2-40B4-BE49-F238E27FC236}">
              <a16:creationId xmlns:a16="http://schemas.microsoft.com/office/drawing/2014/main" id="{682C28C8-13EB-469C-B6AC-529850000A89}"/>
            </a:ext>
          </a:extLst>
        </xdr:cNvPr>
        <xdr:cNvSpPr txBox="1"/>
      </xdr:nvSpPr>
      <xdr:spPr>
        <a:xfrm>
          <a:off x="10826323" y="64594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162972</xdr:rowOff>
    </xdr:from>
    <xdr:ext cx="560923" cy="259045"/>
    <xdr:sp macro="" textlink="">
      <xdr:nvSpPr>
        <xdr:cNvPr id="160" name="n_4mainValue債務償還比率">
          <a:extLst>
            <a:ext uri="{FF2B5EF4-FFF2-40B4-BE49-F238E27FC236}">
              <a16:creationId xmlns:a16="http://schemas.microsoft.com/office/drawing/2014/main" id="{ABEA5948-C5D9-4F9F-A1EF-7D9FE1D9ABE2}"/>
            </a:ext>
          </a:extLst>
        </xdr:cNvPr>
        <xdr:cNvSpPr txBox="1"/>
      </xdr:nvSpPr>
      <xdr:spPr>
        <a:xfrm>
          <a:off x="10155763" y="64647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6A4C8FA-CCB5-4B9C-ABEB-FDDA7D0DCE6D}"/>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354640F-80A0-4892-8CF9-978370DE6A9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A92C150-6A1C-4B1B-AFB8-5B333874A0C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D0EA347-0980-4B23-9864-E9DC9643900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0D390BA-2148-4E8F-B3F7-393B61AB19C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B02426A-5711-43FA-B641-4045C224EBA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4B6D08-CC9C-4A2E-ABAF-0FCD5F61379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4F1C69-9961-492B-8444-DB52CAA734D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E8486F-8A62-468C-ABDC-DB91EC76646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962DD5-AD69-48BA-8392-D19407E399C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19563F-91BE-4786-AC2B-EDF69783278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69ED9A-7A13-4AA6-9DCA-F1A564FCCD7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4C5A24-C7E3-4160-B0C7-BC797CF64D3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EA5ADB-4809-4D2B-A5AF-090DE2ACEC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B080FB-6921-42BD-8818-22BC6426B84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C69053-2C40-4DBB-A286-FF7A4464605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35,894
35,643
45.37
17,884,023
17,198,769
580,642
9,088,276
15,773,916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B79A75-D4FF-4CAC-BC8F-45500D5DF18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B1925B-02B8-48D9-A95B-579978560CE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9711EB-C4D9-49B6-9179-526387C1400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1B7420-6B5B-42BD-9343-DF31B661BF3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E8D317-DA02-4778-9042-EBEB7A364B7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0654DB-A05C-4354-9FD7-257F5FE1A54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7CBA7C-600A-49D9-B6E1-ED7EF6CE696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E7C02B-DAD7-4869-9BD9-AFA21748DCA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59E7AD-E17A-47AE-B0FB-D38225DF2C7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BBB70B-63BB-4DB2-9F49-4E7B064884F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4C891A-B07C-41E6-B8B3-6C28B8E73B0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6189EF-DE1D-4C7F-8C55-E6C41EC0A5E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FC3EC7-10E7-41BF-A214-3769FD05F2C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28757B-C199-403E-B25C-38ADCC6BCB2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9C43EB-4722-4655-AFB2-0A6C012BD4E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F83D5D-69B6-4903-9C38-4FF9318EA84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E0E839-A2F3-4E5A-8723-7C06DAD3393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7F6498-1210-4C70-8987-42F15E0E4E7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E4B67E-CF73-4419-AC06-C43E9E91081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FBBF3D-E667-434E-967C-098669C2A14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509355-6F1C-4B25-AE90-AAF3731E5F1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CB6176-0EAC-4302-8082-46149FC81DD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F05CE5-1200-49E9-91EA-1A34F876142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6E1073-E441-45F2-89F5-9214759D6E6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2A29B2-6EC0-4A87-985A-CEECC7CD4C6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F269EA-C03D-4BE5-A004-BBA79D0783B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9D79C9-8588-4103-8DC3-73C98C59D6F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4D62CC-5F61-4755-B06F-B95ADC7EFAB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1FB640-E0BE-4EF5-896F-F6614401A5B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8B6C97-F9E7-4E2F-A2F7-47628ED90EB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10F932-1095-425E-9E1A-A715A6E69C8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98BE6E-0610-42CC-BDCA-15E0DA0F771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00F4990-287A-426C-BA7E-10F391D3046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ED69F61-2AD8-4D95-A42F-0A940D4E1EE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180C502-DBF5-4DBE-BEEE-1608B96CF0D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2CA926E-2B65-4F55-A47C-77FC97D51C2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A551C00-4ED5-47A0-A38D-2055AF29A84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DB6B96B-D70A-4310-95EF-6637E21C23C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45D5B56-5DF7-43D0-BD3C-0EF2BC7AC90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C6732AB-9473-4B6A-881B-29CB6BFDD6E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E29FEC2-9D7E-4F34-8AF0-776AB4A842E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43C59B1-84A5-49EE-A25A-952859474404}"/>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0BDA435-5632-4F1D-ADDA-1E3CABDABE5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CD6075D-8A43-4ACC-8E14-CFCB66FB231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3ECBB4D-D6CA-4859-9F33-1580A31B1A7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99BD2674-0556-4614-8AE6-C6E4BC074761}"/>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F223BAC8-1576-4565-8D32-EA918C2263E0}"/>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E08A115-5290-42C5-B226-7F86F9276325}"/>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FD1E7378-784E-40EC-BD15-799927F6BA90}"/>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4DDECD09-B19E-4BC3-8F13-01533E07B93A}"/>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D57E62B5-5ED5-4C80-ADC5-2CD3B8D16511}"/>
            </a:ext>
          </a:extLst>
        </xdr:cNvPr>
        <xdr:cNvSpPr txBox="1"/>
      </xdr:nvSpPr>
      <xdr:spPr>
        <a:xfrm>
          <a:off x="412496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15256DAD-201E-4588-AA2A-AB1BAF40A57B}"/>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1183FB2-6922-4A28-97CA-D401B8C96534}"/>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6892D0B7-FF6E-4587-9763-19B01560957D}"/>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F856B238-B996-4EAE-967F-90D163C3AFC8}"/>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AEE0388A-53E2-4E59-9016-15606E9B1F77}"/>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B20DF2C-AE99-4822-97B6-65BBF7D65FD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AEC698-8EEC-4F31-B457-81B06173012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6A364A-E528-47FE-A916-FEB2F863A82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F2D249-01F5-45BB-84A6-09A92453350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EB3631-A617-4DAA-824A-F1A161E3480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3" name="楕円 72">
          <a:extLst>
            <a:ext uri="{FF2B5EF4-FFF2-40B4-BE49-F238E27FC236}">
              <a16:creationId xmlns:a16="http://schemas.microsoft.com/office/drawing/2014/main" id="{5B51A602-4C67-47CC-AE03-E2136BB223FA}"/>
            </a:ext>
          </a:extLst>
        </xdr:cNvPr>
        <xdr:cNvSpPr/>
      </xdr:nvSpPr>
      <xdr:spPr>
        <a:xfrm>
          <a:off x="4036060" y="637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21607</xdr:rowOff>
    </xdr:from>
    <xdr:ext cx="405111" cy="259045"/>
    <xdr:sp macro="" textlink="">
      <xdr:nvSpPr>
        <xdr:cNvPr id="74" name="【道路】&#10;有形固定資産減価償却率該当値テキスト">
          <a:extLst>
            <a:ext uri="{FF2B5EF4-FFF2-40B4-BE49-F238E27FC236}">
              <a16:creationId xmlns:a16="http://schemas.microsoft.com/office/drawing/2014/main" id="{29DAB806-899C-496D-B7FC-16A464B5F768}"/>
            </a:ext>
          </a:extLst>
        </xdr:cNvPr>
        <xdr:cNvSpPr txBox="1"/>
      </xdr:nvSpPr>
      <xdr:spPr>
        <a:xfrm>
          <a:off x="412496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5" name="楕円 74">
          <a:extLst>
            <a:ext uri="{FF2B5EF4-FFF2-40B4-BE49-F238E27FC236}">
              <a16:creationId xmlns:a16="http://schemas.microsoft.com/office/drawing/2014/main" id="{FB80EA23-EF7F-44AF-96CF-543932BF67A0}"/>
            </a:ext>
          </a:extLst>
        </xdr:cNvPr>
        <xdr:cNvSpPr/>
      </xdr:nvSpPr>
      <xdr:spPr>
        <a:xfrm>
          <a:off x="3312160" y="6336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49530</xdr:rowOff>
    </xdr:to>
    <xdr:cxnSp macro="">
      <xdr:nvCxnSpPr>
        <xdr:cNvPr id="76" name="直線コネクタ 75">
          <a:extLst>
            <a:ext uri="{FF2B5EF4-FFF2-40B4-BE49-F238E27FC236}">
              <a16:creationId xmlns:a16="http://schemas.microsoft.com/office/drawing/2014/main" id="{4E693A4C-6643-4398-9C90-132F6598175F}"/>
            </a:ext>
          </a:extLst>
        </xdr:cNvPr>
        <xdr:cNvCxnSpPr/>
      </xdr:nvCxnSpPr>
      <xdr:spPr>
        <a:xfrm>
          <a:off x="3355340" y="638365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7" name="楕円 76">
          <a:extLst>
            <a:ext uri="{FF2B5EF4-FFF2-40B4-BE49-F238E27FC236}">
              <a16:creationId xmlns:a16="http://schemas.microsoft.com/office/drawing/2014/main" id="{EC05F7BC-412C-49E1-990E-22BDA588E03F}"/>
            </a:ext>
          </a:extLst>
        </xdr:cNvPr>
        <xdr:cNvSpPr/>
      </xdr:nvSpPr>
      <xdr:spPr>
        <a:xfrm>
          <a:off x="251460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13335</xdr:rowOff>
    </xdr:to>
    <xdr:cxnSp macro="">
      <xdr:nvCxnSpPr>
        <xdr:cNvPr id="78" name="直線コネクタ 77">
          <a:extLst>
            <a:ext uri="{FF2B5EF4-FFF2-40B4-BE49-F238E27FC236}">
              <a16:creationId xmlns:a16="http://schemas.microsoft.com/office/drawing/2014/main" id="{685FFEEB-B942-4848-BBB1-DB89A6059D5E}"/>
            </a:ext>
          </a:extLst>
        </xdr:cNvPr>
        <xdr:cNvCxnSpPr/>
      </xdr:nvCxnSpPr>
      <xdr:spPr>
        <a:xfrm>
          <a:off x="2565400" y="635127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a:extLst>
            <a:ext uri="{FF2B5EF4-FFF2-40B4-BE49-F238E27FC236}">
              <a16:creationId xmlns:a16="http://schemas.microsoft.com/office/drawing/2014/main" id="{556A2148-5EFF-4C70-9F3B-8ACB14CF9295}"/>
            </a:ext>
          </a:extLst>
        </xdr:cNvPr>
        <xdr:cNvSpPr/>
      </xdr:nvSpPr>
      <xdr:spPr>
        <a:xfrm>
          <a:off x="17399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148590</xdr:rowOff>
    </xdr:to>
    <xdr:cxnSp macro="">
      <xdr:nvCxnSpPr>
        <xdr:cNvPr id="80" name="直線コネクタ 79">
          <a:extLst>
            <a:ext uri="{FF2B5EF4-FFF2-40B4-BE49-F238E27FC236}">
              <a16:creationId xmlns:a16="http://schemas.microsoft.com/office/drawing/2014/main" id="{862709DD-C26F-4883-89D7-00F9831DBBD9}"/>
            </a:ext>
          </a:extLst>
        </xdr:cNvPr>
        <xdr:cNvCxnSpPr/>
      </xdr:nvCxnSpPr>
      <xdr:spPr>
        <a:xfrm>
          <a:off x="1790700" y="631698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34925</xdr:rowOff>
    </xdr:from>
    <xdr:to>
      <xdr:col>6</xdr:col>
      <xdr:colOff>38100</xdr:colOff>
      <xdr:row>37</xdr:row>
      <xdr:rowOff>136525</xdr:rowOff>
    </xdr:to>
    <xdr:sp macro="" textlink="">
      <xdr:nvSpPr>
        <xdr:cNvPr id="81" name="楕円 80">
          <a:extLst>
            <a:ext uri="{FF2B5EF4-FFF2-40B4-BE49-F238E27FC236}">
              <a16:creationId xmlns:a16="http://schemas.microsoft.com/office/drawing/2014/main" id="{4B150779-C32F-4605-8F3B-D127189F7806}"/>
            </a:ext>
          </a:extLst>
        </xdr:cNvPr>
        <xdr:cNvSpPr/>
      </xdr:nvSpPr>
      <xdr:spPr>
        <a:xfrm>
          <a:off x="965200" y="6237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85725</xdr:rowOff>
    </xdr:from>
    <xdr:to>
      <xdr:col>10</xdr:col>
      <xdr:colOff>114300</xdr:colOff>
      <xdr:row>37</xdr:row>
      <xdr:rowOff>114300</xdr:rowOff>
    </xdr:to>
    <xdr:cxnSp macro="">
      <xdr:nvCxnSpPr>
        <xdr:cNvPr id="82" name="直線コネクタ 81">
          <a:extLst>
            <a:ext uri="{FF2B5EF4-FFF2-40B4-BE49-F238E27FC236}">
              <a16:creationId xmlns:a16="http://schemas.microsoft.com/office/drawing/2014/main" id="{7060C62F-4334-4CBD-BAD6-22161B1036BB}"/>
            </a:ext>
          </a:extLst>
        </xdr:cNvPr>
        <xdr:cNvCxnSpPr/>
      </xdr:nvCxnSpPr>
      <xdr:spPr>
        <a:xfrm>
          <a:off x="1008380" y="628840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2FBB00CB-3EBF-4937-939B-45F89AACF2A2}"/>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82AB08F1-D0E6-4DCA-9B71-737131023E8A}"/>
            </a:ext>
          </a:extLst>
        </xdr:cNvPr>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293E8C1D-7A6E-4916-9D34-72469B00146B}"/>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611B5C61-59B4-440E-9439-8E0C592631FF}"/>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80662</xdr:rowOff>
    </xdr:from>
    <xdr:ext cx="405111" cy="259045"/>
    <xdr:sp macro="" textlink="">
      <xdr:nvSpPr>
        <xdr:cNvPr id="87" name="n_1mainValue【道路】&#10;有形固定資産減価償却率">
          <a:extLst>
            <a:ext uri="{FF2B5EF4-FFF2-40B4-BE49-F238E27FC236}">
              <a16:creationId xmlns:a16="http://schemas.microsoft.com/office/drawing/2014/main" id="{2A6EB196-88EA-45E1-BF1A-6CCCB5F9556B}"/>
            </a:ext>
          </a:extLst>
        </xdr:cNvPr>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8" name="n_2mainValue【道路】&#10;有形固定資産減価償却率">
          <a:extLst>
            <a:ext uri="{FF2B5EF4-FFF2-40B4-BE49-F238E27FC236}">
              <a16:creationId xmlns:a16="http://schemas.microsoft.com/office/drawing/2014/main" id="{FA377C0F-BEF1-431D-9224-8BDF4BA5C4D7}"/>
            </a:ext>
          </a:extLst>
        </xdr:cNvPr>
        <xdr:cNvSpPr txBox="1"/>
      </xdr:nvSpPr>
      <xdr:spPr>
        <a:xfrm>
          <a:off x="238570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F1283F9E-0747-49BC-9B89-BFB6130CD714}"/>
            </a:ext>
          </a:extLst>
        </xdr:cNvPr>
        <xdr:cNvSpPr txBox="1"/>
      </xdr:nvSpPr>
      <xdr:spPr>
        <a:xfrm>
          <a:off x="161100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90" name="n_4mainValue【道路】&#10;有形固定資産減価償却率">
          <a:extLst>
            <a:ext uri="{FF2B5EF4-FFF2-40B4-BE49-F238E27FC236}">
              <a16:creationId xmlns:a16="http://schemas.microsoft.com/office/drawing/2014/main" id="{887A337C-A8F1-414E-A8FD-90E12469C150}"/>
            </a:ext>
          </a:extLst>
        </xdr:cNvPr>
        <xdr:cNvSpPr txBox="1"/>
      </xdr:nvSpPr>
      <xdr:spPr>
        <a:xfrm>
          <a:off x="83630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2698D67-E0B0-46B8-A897-DB01BABBA5B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6700854-75FA-4258-B74A-A152FF53ABA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CBA59DE-4747-4FC1-AC96-61E799E972B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AB0A67F-B4B4-4E7C-A776-79B0A583F97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898F0A5-B1FA-4E73-8859-A2D6132AA9C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2BFD1D1-A190-474A-AF3F-E48EF377E48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C349F51-93DA-4DDA-997E-669E5B5F0B8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8924576-14F6-42BD-94DD-13BE1070C37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E0725D2-CE8E-4746-8965-64D266F5F57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6E5DA40-D21D-4FAA-AD7E-829DCAAD7E4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262F8B2-82D1-46D8-8016-56A1F3F6B8E3}"/>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073ACB9-AB59-432E-9E59-2E63623D3B7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5C84A46-1D1B-452E-9198-4AC735FFB46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5154DD37-43CB-4B45-A3F2-6774C743624E}"/>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4BA374B-F51F-4D9C-951E-4D07129E5DF7}"/>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C5DFEA8-5363-4F4F-AB70-D74465EA2422}"/>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7FF8D59-B01D-4E03-88A2-E42501213C1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7E9688CB-B135-459F-B718-C948E0CE4E51}"/>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01C0C72-4E2C-4E92-BFAE-8DCDA48232B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BC3702F-236B-4FE3-9D38-FDDDA0FBA182}"/>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F6FA6F8-F4D4-4BF3-B5F2-D9C48E24335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1E990FE0-846C-4AD7-9AB6-D094655EF832}"/>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B627C57-A6D3-4C24-8D74-41E0C3ED5FFE}"/>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3F88F001-7D8D-4B66-932E-F5642220CCFD}"/>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DF972F38-91BA-489F-89B9-8A08D7373F96}"/>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4315CFCA-B379-4C24-9115-AF91599AF54C}"/>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39D05327-0E8D-4347-A1CB-650AAD4D661D}"/>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33FD2610-4DCA-4BEB-B218-228B9C8FC107}"/>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47A076E-333E-4DB5-BEA7-ABBC9028AC02}"/>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B21FE00E-EC1B-48BF-86E6-C185B724A872}"/>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F64E1DB-C90E-4B4D-A458-CFCB4BD7AD99}"/>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350AFC4-9E32-4EBE-8589-18BCEAA654F5}"/>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9243DF9-BAC8-46D5-9AD5-ACE33D52671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7E2485A-6414-4037-A21C-A6975A4232D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F1622E9-261D-4743-B220-630DA0F3EC6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6DDA90-DA62-4DE6-8BEA-2FBEBE7F7D3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02A37D5-6586-4AC2-930A-5BFF1FE7859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8" name="楕円 127">
          <a:extLst>
            <a:ext uri="{FF2B5EF4-FFF2-40B4-BE49-F238E27FC236}">
              <a16:creationId xmlns:a16="http://schemas.microsoft.com/office/drawing/2014/main" id="{7654B50F-6B0B-4517-951F-45CB7D5BCEE4}"/>
            </a:ext>
          </a:extLst>
        </xdr:cNvPr>
        <xdr:cNvSpPr/>
      </xdr:nvSpPr>
      <xdr:spPr>
        <a:xfrm>
          <a:off x="9192260" y="6887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29" name="【道路】&#10;一人当たり延長該当値テキスト">
          <a:extLst>
            <a:ext uri="{FF2B5EF4-FFF2-40B4-BE49-F238E27FC236}">
              <a16:creationId xmlns:a16="http://schemas.microsoft.com/office/drawing/2014/main" id="{C484E104-8863-4B12-A039-C81BAD39BBBF}"/>
            </a:ext>
          </a:extLst>
        </xdr:cNvPr>
        <xdr:cNvSpPr txBox="1"/>
      </xdr:nvSpPr>
      <xdr:spPr>
        <a:xfrm>
          <a:off x="9258300"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14866</xdr:rowOff>
    </xdr:from>
    <xdr:to>
      <xdr:col>50</xdr:col>
      <xdr:colOff>165100</xdr:colOff>
      <xdr:row>41</xdr:row>
      <xdr:rowOff>116466</xdr:rowOff>
    </xdr:to>
    <xdr:sp macro="" textlink="">
      <xdr:nvSpPr>
        <xdr:cNvPr id="130" name="楕円 129">
          <a:extLst>
            <a:ext uri="{FF2B5EF4-FFF2-40B4-BE49-F238E27FC236}">
              <a16:creationId xmlns:a16="http://schemas.microsoft.com/office/drawing/2014/main" id="{44A72F1F-979F-44EF-B7E0-8276111B98CC}"/>
            </a:ext>
          </a:extLst>
        </xdr:cNvPr>
        <xdr:cNvSpPr/>
      </xdr:nvSpPr>
      <xdr:spPr>
        <a:xfrm>
          <a:off x="8445500" y="68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65666</xdr:rowOff>
    </xdr:to>
    <xdr:cxnSp macro="">
      <xdr:nvCxnSpPr>
        <xdr:cNvPr id="131" name="直線コネクタ 130">
          <a:extLst>
            <a:ext uri="{FF2B5EF4-FFF2-40B4-BE49-F238E27FC236}">
              <a16:creationId xmlns:a16="http://schemas.microsoft.com/office/drawing/2014/main" id="{2FB4FA78-021A-4B19-9DCF-5FDB8465A796}"/>
            </a:ext>
          </a:extLst>
        </xdr:cNvPr>
        <xdr:cNvCxnSpPr/>
      </xdr:nvCxnSpPr>
      <xdr:spPr>
        <a:xfrm flipV="1">
          <a:off x="8496300" y="6938010"/>
          <a:ext cx="7239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15799</xdr:rowOff>
    </xdr:from>
    <xdr:to>
      <xdr:col>46</xdr:col>
      <xdr:colOff>38100</xdr:colOff>
      <xdr:row>41</xdr:row>
      <xdr:rowOff>117399</xdr:rowOff>
    </xdr:to>
    <xdr:sp macro="" textlink="">
      <xdr:nvSpPr>
        <xdr:cNvPr id="132" name="楕円 131">
          <a:extLst>
            <a:ext uri="{FF2B5EF4-FFF2-40B4-BE49-F238E27FC236}">
              <a16:creationId xmlns:a16="http://schemas.microsoft.com/office/drawing/2014/main" id="{C837F0C6-DBC9-4995-81D9-78DDBA999141}"/>
            </a:ext>
          </a:extLst>
        </xdr:cNvPr>
        <xdr:cNvSpPr/>
      </xdr:nvSpPr>
      <xdr:spPr>
        <a:xfrm>
          <a:off x="7670800" y="6889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65666</xdr:rowOff>
    </xdr:from>
    <xdr:to>
      <xdr:col>50</xdr:col>
      <xdr:colOff>114300</xdr:colOff>
      <xdr:row>41</xdr:row>
      <xdr:rowOff>66599</xdr:rowOff>
    </xdr:to>
    <xdr:cxnSp macro="">
      <xdr:nvCxnSpPr>
        <xdr:cNvPr id="133" name="直線コネクタ 132">
          <a:extLst>
            <a:ext uri="{FF2B5EF4-FFF2-40B4-BE49-F238E27FC236}">
              <a16:creationId xmlns:a16="http://schemas.microsoft.com/office/drawing/2014/main" id="{116F578A-2504-4F74-90EA-F6CD4E2EBC83}"/>
            </a:ext>
          </a:extLst>
        </xdr:cNvPr>
        <xdr:cNvCxnSpPr/>
      </xdr:nvCxnSpPr>
      <xdr:spPr>
        <a:xfrm flipV="1">
          <a:off x="7713980" y="6938906"/>
          <a:ext cx="78232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17006</xdr:rowOff>
    </xdr:from>
    <xdr:to>
      <xdr:col>41</xdr:col>
      <xdr:colOff>101600</xdr:colOff>
      <xdr:row>41</xdr:row>
      <xdr:rowOff>118606</xdr:rowOff>
    </xdr:to>
    <xdr:sp macro="" textlink="">
      <xdr:nvSpPr>
        <xdr:cNvPr id="134" name="楕円 133">
          <a:extLst>
            <a:ext uri="{FF2B5EF4-FFF2-40B4-BE49-F238E27FC236}">
              <a16:creationId xmlns:a16="http://schemas.microsoft.com/office/drawing/2014/main" id="{A0A4716D-F632-4990-B73E-FCCE1BC14896}"/>
            </a:ext>
          </a:extLst>
        </xdr:cNvPr>
        <xdr:cNvSpPr/>
      </xdr:nvSpPr>
      <xdr:spPr>
        <a:xfrm>
          <a:off x="6873240" y="6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66599</xdr:rowOff>
    </xdr:from>
    <xdr:to>
      <xdr:col>45</xdr:col>
      <xdr:colOff>177800</xdr:colOff>
      <xdr:row>41</xdr:row>
      <xdr:rowOff>67806</xdr:rowOff>
    </xdr:to>
    <xdr:cxnSp macro="">
      <xdr:nvCxnSpPr>
        <xdr:cNvPr id="135" name="直線コネクタ 134">
          <a:extLst>
            <a:ext uri="{FF2B5EF4-FFF2-40B4-BE49-F238E27FC236}">
              <a16:creationId xmlns:a16="http://schemas.microsoft.com/office/drawing/2014/main" id="{6BD5E1DB-2965-4EE4-B3A0-AD1289B34CC6}"/>
            </a:ext>
          </a:extLst>
        </xdr:cNvPr>
        <xdr:cNvCxnSpPr/>
      </xdr:nvCxnSpPr>
      <xdr:spPr>
        <a:xfrm flipV="1">
          <a:off x="6924040" y="6939839"/>
          <a:ext cx="78994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17637</xdr:rowOff>
    </xdr:from>
    <xdr:to>
      <xdr:col>36</xdr:col>
      <xdr:colOff>165100</xdr:colOff>
      <xdr:row>41</xdr:row>
      <xdr:rowOff>119237</xdr:rowOff>
    </xdr:to>
    <xdr:sp macro="" textlink="">
      <xdr:nvSpPr>
        <xdr:cNvPr id="136" name="楕円 135">
          <a:extLst>
            <a:ext uri="{FF2B5EF4-FFF2-40B4-BE49-F238E27FC236}">
              <a16:creationId xmlns:a16="http://schemas.microsoft.com/office/drawing/2014/main" id="{0178AB69-79F3-4A2A-A2BA-F8AEA9F5D071}"/>
            </a:ext>
          </a:extLst>
        </xdr:cNvPr>
        <xdr:cNvSpPr/>
      </xdr:nvSpPr>
      <xdr:spPr>
        <a:xfrm>
          <a:off x="6098540" y="68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67806</xdr:rowOff>
    </xdr:from>
    <xdr:to>
      <xdr:col>41</xdr:col>
      <xdr:colOff>50800</xdr:colOff>
      <xdr:row>41</xdr:row>
      <xdr:rowOff>68437</xdr:rowOff>
    </xdr:to>
    <xdr:cxnSp macro="">
      <xdr:nvCxnSpPr>
        <xdr:cNvPr id="137" name="直線コネクタ 136">
          <a:extLst>
            <a:ext uri="{FF2B5EF4-FFF2-40B4-BE49-F238E27FC236}">
              <a16:creationId xmlns:a16="http://schemas.microsoft.com/office/drawing/2014/main" id="{E9915A87-0AF3-4EBF-B8DD-8942A32B130F}"/>
            </a:ext>
          </a:extLst>
        </xdr:cNvPr>
        <xdr:cNvCxnSpPr/>
      </xdr:nvCxnSpPr>
      <xdr:spPr>
        <a:xfrm flipV="1">
          <a:off x="6149340" y="6941046"/>
          <a:ext cx="7747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FFD422B6-CFE3-49D6-9442-21BFA49BFFB9}"/>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3B445528-D9DD-4E33-A763-AC0B2E235001}"/>
            </a:ext>
          </a:extLst>
        </xdr:cNvPr>
        <xdr:cNvSpPr txBox="1"/>
      </xdr:nvSpPr>
      <xdr:spPr>
        <a:xfrm>
          <a:off x="7477271" y="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46341692-9CCF-45DE-A106-2097285E0479}"/>
            </a:ext>
          </a:extLst>
        </xdr:cNvPr>
        <xdr:cNvSpPr txBox="1"/>
      </xdr:nvSpPr>
      <xdr:spPr>
        <a:xfrm>
          <a:off x="6702571" y="6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9528FAE1-E5F1-4E2B-A32D-298FBE5B731F}"/>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107593</xdr:rowOff>
    </xdr:from>
    <xdr:ext cx="469744" cy="259045"/>
    <xdr:sp macro="" textlink="">
      <xdr:nvSpPr>
        <xdr:cNvPr id="142" name="n_1mainValue【道路】&#10;一人当たり延長">
          <a:extLst>
            <a:ext uri="{FF2B5EF4-FFF2-40B4-BE49-F238E27FC236}">
              <a16:creationId xmlns:a16="http://schemas.microsoft.com/office/drawing/2014/main" id="{B75B32DB-78F3-4972-93EF-924DACFA0B30}"/>
            </a:ext>
          </a:extLst>
        </xdr:cNvPr>
        <xdr:cNvSpPr txBox="1"/>
      </xdr:nvSpPr>
      <xdr:spPr>
        <a:xfrm>
          <a:off x="8271587" y="69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108526</xdr:rowOff>
    </xdr:from>
    <xdr:ext cx="469744" cy="259045"/>
    <xdr:sp macro="" textlink="">
      <xdr:nvSpPr>
        <xdr:cNvPr id="143" name="n_2mainValue【道路】&#10;一人当たり延長">
          <a:extLst>
            <a:ext uri="{FF2B5EF4-FFF2-40B4-BE49-F238E27FC236}">
              <a16:creationId xmlns:a16="http://schemas.microsoft.com/office/drawing/2014/main" id="{2217007D-7AAF-47C8-B99C-74414D20B5F6}"/>
            </a:ext>
          </a:extLst>
        </xdr:cNvPr>
        <xdr:cNvSpPr txBox="1"/>
      </xdr:nvSpPr>
      <xdr:spPr>
        <a:xfrm>
          <a:off x="7509587" y="6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109733</xdr:rowOff>
    </xdr:from>
    <xdr:ext cx="469744" cy="259045"/>
    <xdr:sp macro="" textlink="">
      <xdr:nvSpPr>
        <xdr:cNvPr id="144" name="n_3mainValue【道路】&#10;一人当たり延長">
          <a:extLst>
            <a:ext uri="{FF2B5EF4-FFF2-40B4-BE49-F238E27FC236}">
              <a16:creationId xmlns:a16="http://schemas.microsoft.com/office/drawing/2014/main" id="{CC94A691-D647-436C-951C-E5EDEC0F4166}"/>
            </a:ext>
          </a:extLst>
        </xdr:cNvPr>
        <xdr:cNvSpPr txBox="1"/>
      </xdr:nvSpPr>
      <xdr:spPr>
        <a:xfrm>
          <a:off x="6712027" y="6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110364</xdr:rowOff>
    </xdr:from>
    <xdr:ext cx="469744" cy="259045"/>
    <xdr:sp macro="" textlink="">
      <xdr:nvSpPr>
        <xdr:cNvPr id="145" name="n_4mainValue【道路】&#10;一人当たり延長">
          <a:extLst>
            <a:ext uri="{FF2B5EF4-FFF2-40B4-BE49-F238E27FC236}">
              <a16:creationId xmlns:a16="http://schemas.microsoft.com/office/drawing/2014/main" id="{E8438A59-4D04-439C-8A55-B5825F7B26C7}"/>
            </a:ext>
          </a:extLst>
        </xdr:cNvPr>
        <xdr:cNvSpPr txBox="1"/>
      </xdr:nvSpPr>
      <xdr:spPr>
        <a:xfrm>
          <a:off x="5937327" y="698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909A75A-7808-475C-9FBF-E92091C74DF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FE0BE26-E03B-47A0-BA62-432E96AD836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1874532-F2AF-4A7A-AA74-413F7BF4884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6D19C07-045A-4B25-B8F4-80F4FEF4D63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05926C1-4A04-4AAB-AC65-D70A5D3EC91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276F243-B7E3-40E4-A383-45F3958F6FF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2B910A5-AD4E-4759-8244-B78666D3CAE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5BAD3FE-0438-45EB-B945-67D2E194625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3D2DB9E-F7E1-46FB-AE45-9393B6E8E65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F2C3635-9021-41B9-81FD-968942BA0C5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CC01587-054E-4A86-832A-34FFE174B6E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8C55A58-F291-404F-B1E7-9F280FEA368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D8BDC76-2582-4AB9-91CE-3C135A529BC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30315E3-FB83-42DA-8E53-E1C033D5700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1291FC2-D9F8-40F2-9AC2-2AF9472A40A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38B9B59-76A9-4D8D-B035-479494FF25E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CEB13B3-BFBD-482D-AA04-E25EDE92909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2F127C3-82B8-42A6-B440-8050D0F1BDF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22EED97-4C00-4864-AF59-1BD0C7F5F57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A303EAA-21FE-43D3-BB8E-9C519429FF3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8ACEFB2-220B-4B1F-9691-7F46DF1C9F7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9B61DBF-73D2-4738-AC39-1C8DDFA3426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A43B7F4-25EF-4652-B5FE-C99A8256E12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1D88E8E-78F0-44EF-8062-B55458F68B5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24DDEA4-AA3C-4614-8929-2B2ADE0BF2D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AFCEEC79-E638-484A-B1CE-CE45320F9FB6}"/>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5FEB8A3-8C85-4D37-B84B-07442D1B2185}"/>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21CD2203-830F-4461-B9CB-94C7871AE457}"/>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9FBDC1E-F865-471C-8108-AFD0D5DEC3A5}"/>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88CCDEFB-B7ED-4295-AA1B-30BF54AC18FA}"/>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4D7FBE6-861C-4385-9140-D6334D57F28B}"/>
            </a:ext>
          </a:extLst>
        </xdr:cNvPr>
        <xdr:cNvSpPr txBox="1"/>
      </xdr:nvSpPr>
      <xdr:spPr>
        <a:xfrm>
          <a:off x="412496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DBE4D6FE-634A-402E-B809-E3E2F5414FD3}"/>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1CC781DE-6D67-4665-90CE-12110C237772}"/>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8F5A0F04-2B6E-4D43-BA54-BCC5E5215479}"/>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CFD3BD7B-2698-4A8F-B72E-64A81E5EFFAB}"/>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8AD9CAFD-4F94-4459-82D2-AB52EEB5ED4B}"/>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AED4E23-00DC-4DB8-A939-BE652B8403A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0B2F11A-3820-4D0E-9EA3-9D1C2E93906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74BA47-2DFD-4B32-A6BE-5757098ACAB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A95127E-116E-425B-A75A-97B30886C87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AE75BC-DA69-45FB-9A6A-3CD4E252F86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87" name="楕円 186">
          <a:extLst>
            <a:ext uri="{FF2B5EF4-FFF2-40B4-BE49-F238E27FC236}">
              <a16:creationId xmlns:a16="http://schemas.microsoft.com/office/drawing/2014/main" id="{1E7F3C0F-02F8-4B65-A350-E0BB1DFD8B5B}"/>
            </a:ext>
          </a:extLst>
        </xdr:cNvPr>
        <xdr:cNvSpPr/>
      </xdr:nvSpPr>
      <xdr:spPr>
        <a:xfrm>
          <a:off x="403606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74E025F-9687-444E-840A-A6BD9A44019F}"/>
            </a:ext>
          </a:extLst>
        </xdr:cNvPr>
        <xdr:cNvSpPr txBox="1"/>
      </xdr:nvSpPr>
      <xdr:spPr>
        <a:xfrm>
          <a:off x="4124960" y="997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89" name="楕円 188">
          <a:extLst>
            <a:ext uri="{FF2B5EF4-FFF2-40B4-BE49-F238E27FC236}">
              <a16:creationId xmlns:a16="http://schemas.microsoft.com/office/drawing/2014/main" id="{31A7DC38-831E-408E-8CC0-205A19DE33D3}"/>
            </a:ext>
          </a:extLst>
        </xdr:cNvPr>
        <xdr:cNvSpPr/>
      </xdr:nvSpPr>
      <xdr:spPr>
        <a:xfrm>
          <a:off x="3312160" y="10100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109401</xdr:rowOff>
    </xdr:to>
    <xdr:cxnSp macro="">
      <xdr:nvCxnSpPr>
        <xdr:cNvPr id="190" name="直線コネクタ 189">
          <a:extLst>
            <a:ext uri="{FF2B5EF4-FFF2-40B4-BE49-F238E27FC236}">
              <a16:creationId xmlns:a16="http://schemas.microsoft.com/office/drawing/2014/main" id="{9D37881E-8B17-4FAC-92DC-56321387712C}"/>
            </a:ext>
          </a:extLst>
        </xdr:cNvPr>
        <xdr:cNvCxnSpPr/>
      </xdr:nvCxnSpPr>
      <xdr:spPr>
        <a:xfrm>
          <a:off x="3355340" y="10151473"/>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91" name="楕円 190">
          <a:extLst>
            <a:ext uri="{FF2B5EF4-FFF2-40B4-BE49-F238E27FC236}">
              <a16:creationId xmlns:a16="http://schemas.microsoft.com/office/drawing/2014/main" id="{DA90AC95-98CC-4D53-AC2C-F873A33CC851}"/>
            </a:ext>
          </a:extLst>
        </xdr:cNvPr>
        <xdr:cNvSpPr/>
      </xdr:nvSpPr>
      <xdr:spPr>
        <a:xfrm>
          <a:off x="25146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93073</xdr:rowOff>
    </xdr:to>
    <xdr:cxnSp macro="">
      <xdr:nvCxnSpPr>
        <xdr:cNvPr id="192" name="直線コネクタ 191">
          <a:extLst>
            <a:ext uri="{FF2B5EF4-FFF2-40B4-BE49-F238E27FC236}">
              <a16:creationId xmlns:a16="http://schemas.microsoft.com/office/drawing/2014/main" id="{C79770DE-170B-495B-87CD-AE37147DF979}"/>
            </a:ext>
          </a:extLst>
        </xdr:cNvPr>
        <xdr:cNvCxnSpPr/>
      </xdr:nvCxnSpPr>
      <xdr:spPr>
        <a:xfrm>
          <a:off x="2565400" y="10135144"/>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3" name="楕円 192">
          <a:extLst>
            <a:ext uri="{FF2B5EF4-FFF2-40B4-BE49-F238E27FC236}">
              <a16:creationId xmlns:a16="http://schemas.microsoft.com/office/drawing/2014/main" id="{96E84497-1C33-43FB-A470-951B56BDC111}"/>
            </a:ext>
          </a:extLst>
        </xdr:cNvPr>
        <xdr:cNvSpPr/>
      </xdr:nvSpPr>
      <xdr:spPr>
        <a:xfrm>
          <a:off x="17399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76744</xdr:rowOff>
    </xdr:to>
    <xdr:cxnSp macro="">
      <xdr:nvCxnSpPr>
        <xdr:cNvPr id="194" name="直線コネクタ 193">
          <a:extLst>
            <a:ext uri="{FF2B5EF4-FFF2-40B4-BE49-F238E27FC236}">
              <a16:creationId xmlns:a16="http://schemas.microsoft.com/office/drawing/2014/main" id="{25C6B911-60ED-410E-A6FC-DF647A24E418}"/>
            </a:ext>
          </a:extLst>
        </xdr:cNvPr>
        <xdr:cNvCxnSpPr/>
      </xdr:nvCxnSpPr>
      <xdr:spPr>
        <a:xfrm>
          <a:off x="1790700" y="1011555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5" name="楕円 194">
          <a:extLst>
            <a:ext uri="{FF2B5EF4-FFF2-40B4-BE49-F238E27FC236}">
              <a16:creationId xmlns:a16="http://schemas.microsoft.com/office/drawing/2014/main" id="{B358AB0A-D3B7-4759-ADDB-512DB631D8B4}"/>
            </a:ext>
          </a:extLst>
        </xdr:cNvPr>
        <xdr:cNvSpPr/>
      </xdr:nvSpPr>
      <xdr:spPr>
        <a:xfrm>
          <a:off x="965200" y="1004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57150</xdr:rowOff>
    </xdr:to>
    <xdr:cxnSp macro="">
      <xdr:nvCxnSpPr>
        <xdr:cNvPr id="196" name="直線コネクタ 195">
          <a:extLst>
            <a:ext uri="{FF2B5EF4-FFF2-40B4-BE49-F238E27FC236}">
              <a16:creationId xmlns:a16="http://schemas.microsoft.com/office/drawing/2014/main" id="{F493D917-C98E-469A-98CA-B810A420173A}"/>
            </a:ext>
          </a:extLst>
        </xdr:cNvPr>
        <xdr:cNvCxnSpPr/>
      </xdr:nvCxnSpPr>
      <xdr:spPr>
        <a:xfrm>
          <a:off x="1008380" y="10095956"/>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B4B1DD8C-7739-4FA2-AA16-E025054B9F2C}"/>
            </a:ext>
          </a:extLst>
        </xdr:cNvPr>
        <xdr:cNvSpPr txBox="1"/>
      </xdr:nvSpPr>
      <xdr:spPr>
        <a:xfrm>
          <a:off x="317056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CBDDFDD-3BF0-40DC-BF61-018482B97947}"/>
            </a:ext>
          </a:extLst>
        </xdr:cNvPr>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59ECEED-578D-4EFD-ADE7-0F66D0A98297}"/>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FEE54F9-1B37-439E-B7A8-0587FBD3E898}"/>
            </a:ext>
          </a:extLst>
        </xdr:cNvPr>
        <xdr:cNvSpPr txBox="1"/>
      </xdr:nvSpPr>
      <xdr:spPr>
        <a:xfrm>
          <a:off x="8363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33CFB8C-01DA-4104-94DE-A0EF5A0922DE}"/>
            </a:ext>
          </a:extLst>
        </xdr:cNvPr>
        <xdr:cNvSpPr txBox="1"/>
      </xdr:nvSpPr>
      <xdr:spPr>
        <a:xfrm>
          <a:off x="317056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52C9A2F-1FB3-4DE2-8B90-7C30FAF3247F}"/>
            </a:ext>
          </a:extLst>
        </xdr:cNvPr>
        <xdr:cNvSpPr txBox="1"/>
      </xdr:nvSpPr>
      <xdr:spPr>
        <a:xfrm>
          <a:off x="23857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D051C77-34D8-4808-B535-ACBD8DE36F57}"/>
            </a:ext>
          </a:extLst>
        </xdr:cNvPr>
        <xdr:cNvSpPr txBox="1"/>
      </xdr:nvSpPr>
      <xdr:spPr>
        <a:xfrm>
          <a:off x="16110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ED1F5D2-339D-4E6C-9650-BE339F20D37E}"/>
            </a:ext>
          </a:extLst>
        </xdr:cNvPr>
        <xdr:cNvSpPr txBox="1"/>
      </xdr:nvSpPr>
      <xdr:spPr>
        <a:xfrm>
          <a:off x="8363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D6DAF77-FCBF-49C1-B958-B3A33C6D9FA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41C8B50-9C55-44CE-B592-7D35936F03C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8281EBF-1ABA-401E-9935-F341195B321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086AE6F-9B79-4336-AE80-2D6D01CDB06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1E39165-F292-4F0F-8A86-E982B0399B0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081E94F-26CA-420E-98A7-DF2EFEEDC12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CB8B5FF-FDDE-47DC-8093-7A031DA1729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FDD3CEA-A88F-4BDC-9C63-7C50A899C2C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2130EFD-C822-49CE-9893-5EC127432BF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F1C6A50-86A0-4CC9-8B43-820CBCA9479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9DBF578-A200-4254-9FC4-6EE8CBED6AA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511F6D8-AA26-49DB-B413-310886C2EF3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B4C39B0-F8A1-4F39-B0E8-E00D6D6A8C2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831E5EDF-1E6B-409F-9C25-47AAF627C772}"/>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4E61C58-9A9A-495D-9A2E-E9BA6030743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C0E27B8-4BBC-47F7-87C6-724BC80EA82C}"/>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4B3C8BA-52B8-4CDC-BBD8-B4D074AA007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DED19922-8427-4F6D-BC25-6E5CC22881B8}"/>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23E412E-D09E-4D87-B440-A7350D661FE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EE63FB51-3C48-4861-BDCF-49667856750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D798B49-2006-433E-845C-AA7AF7BE800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DC1D89E8-4A35-4F56-8109-A7C66D6AF76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CA57FB7-5FAB-4E49-B335-6DD45881291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5D286B34-5F9C-467D-B284-ECAF2B152538}"/>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E298A5E6-8D3E-44A7-8CFE-5317F69DF35F}"/>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3B24ED1-06C7-4F7D-834D-4FD9324CE4D1}"/>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F5A65C3B-287B-4202-9B2F-A0F44DB57CA3}"/>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630EC55C-7C64-4709-B2D3-EFB324918CC7}"/>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15E539E-5377-47D6-AB99-2EDDB495FBEF}"/>
            </a:ext>
          </a:extLst>
        </xdr:cNvPr>
        <xdr:cNvSpPr txBox="1"/>
      </xdr:nvSpPr>
      <xdr:spPr>
        <a:xfrm>
          <a:off x="9258300" y="1031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62F51483-304E-4B0B-BC27-BDCF7AF15406}"/>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4C06E263-568C-4908-96CF-4D1C31656D5A}"/>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AD9C6D1B-8AD7-4C67-B852-0679F8E563DD}"/>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F7411B77-5E6D-4E22-B64B-5B55A1726261}"/>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DEE7962C-3D1F-49DA-B3D5-C45563481D3C}"/>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A28FEB4-291B-4686-BDF9-AA4D4A09A24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990E120-09E7-483E-AE2E-E874B341DD3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86C8789-51D9-4CC0-9F98-9AFAD7E23D7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4B0009-656C-4B21-9B09-6B3F916F0C2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05D7C7-D67B-4B71-82A5-95780C1D35F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132268</xdr:rowOff>
    </xdr:from>
    <xdr:to>
      <xdr:col>55</xdr:col>
      <xdr:colOff>50800</xdr:colOff>
      <xdr:row>64</xdr:row>
      <xdr:rowOff>62418</xdr:rowOff>
    </xdr:to>
    <xdr:sp macro="" textlink="">
      <xdr:nvSpPr>
        <xdr:cNvPr id="244" name="楕円 243">
          <a:extLst>
            <a:ext uri="{FF2B5EF4-FFF2-40B4-BE49-F238E27FC236}">
              <a16:creationId xmlns:a16="http://schemas.microsoft.com/office/drawing/2014/main" id="{C627F692-B68B-4C1D-A20F-A07220010533}"/>
            </a:ext>
          </a:extLst>
        </xdr:cNvPr>
        <xdr:cNvSpPr/>
      </xdr:nvSpPr>
      <xdr:spPr>
        <a:xfrm>
          <a:off x="9192260" y="10693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47195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74BBBDCB-1CD6-4B1E-8289-125D1C0D588A}"/>
            </a:ext>
          </a:extLst>
        </xdr:cNvPr>
        <xdr:cNvSpPr txBox="1"/>
      </xdr:nvSpPr>
      <xdr:spPr>
        <a:xfrm>
          <a:off x="9258300" y="1060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133511</xdr:rowOff>
    </xdr:from>
    <xdr:to>
      <xdr:col>50</xdr:col>
      <xdr:colOff>165100</xdr:colOff>
      <xdr:row>64</xdr:row>
      <xdr:rowOff>63661</xdr:rowOff>
    </xdr:to>
    <xdr:sp macro="" textlink="">
      <xdr:nvSpPr>
        <xdr:cNvPr id="246" name="楕円 245">
          <a:extLst>
            <a:ext uri="{FF2B5EF4-FFF2-40B4-BE49-F238E27FC236}">
              <a16:creationId xmlns:a16="http://schemas.microsoft.com/office/drawing/2014/main" id="{E0806519-8BAD-4BAF-B607-FFB2BE462B78}"/>
            </a:ext>
          </a:extLst>
        </xdr:cNvPr>
        <xdr:cNvSpPr/>
      </xdr:nvSpPr>
      <xdr:spPr>
        <a:xfrm>
          <a:off x="8445500" y="10694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11618</xdr:rowOff>
    </xdr:from>
    <xdr:to>
      <xdr:col>55</xdr:col>
      <xdr:colOff>0</xdr:colOff>
      <xdr:row>64</xdr:row>
      <xdr:rowOff>12861</xdr:rowOff>
    </xdr:to>
    <xdr:cxnSp macro="">
      <xdr:nvCxnSpPr>
        <xdr:cNvPr id="247" name="直線コネクタ 246">
          <a:extLst>
            <a:ext uri="{FF2B5EF4-FFF2-40B4-BE49-F238E27FC236}">
              <a16:creationId xmlns:a16="http://schemas.microsoft.com/office/drawing/2014/main" id="{4CE50F1E-286B-4608-987E-B10F9E6DAB8F}"/>
            </a:ext>
          </a:extLst>
        </xdr:cNvPr>
        <xdr:cNvCxnSpPr/>
      </xdr:nvCxnSpPr>
      <xdr:spPr>
        <a:xfrm flipV="1">
          <a:off x="8496300" y="10740578"/>
          <a:ext cx="7239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134750</xdr:rowOff>
    </xdr:from>
    <xdr:to>
      <xdr:col>46</xdr:col>
      <xdr:colOff>38100</xdr:colOff>
      <xdr:row>64</xdr:row>
      <xdr:rowOff>64900</xdr:rowOff>
    </xdr:to>
    <xdr:sp macro="" textlink="">
      <xdr:nvSpPr>
        <xdr:cNvPr id="248" name="楕円 247">
          <a:extLst>
            <a:ext uri="{FF2B5EF4-FFF2-40B4-BE49-F238E27FC236}">
              <a16:creationId xmlns:a16="http://schemas.microsoft.com/office/drawing/2014/main" id="{24C458E5-485E-498F-9CA0-B7DC965C888D}"/>
            </a:ext>
          </a:extLst>
        </xdr:cNvPr>
        <xdr:cNvSpPr/>
      </xdr:nvSpPr>
      <xdr:spPr>
        <a:xfrm>
          <a:off x="7670800" y="10696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12861</xdr:rowOff>
    </xdr:from>
    <xdr:to>
      <xdr:col>50</xdr:col>
      <xdr:colOff>114300</xdr:colOff>
      <xdr:row>64</xdr:row>
      <xdr:rowOff>14100</xdr:rowOff>
    </xdr:to>
    <xdr:cxnSp macro="">
      <xdr:nvCxnSpPr>
        <xdr:cNvPr id="249" name="直線コネクタ 248">
          <a:extLst>
            <a:ext uri="{FF2B5EF4-FFF2-40B4-BE49-F238E27FC236}">
              <a16:creationId xmlns:a16="http://schemas.microsoft.com/office/drawing/2014/main" id="{C40E67C0-4D8E-448C-942D-42C704D64FC5}"/>
            </a:ext>
          </a:extLst>
        </xdr:cNvPr>
        <xdr:cNvCxnSpPr/>
      </xdr:nvCxnSpPr>
      <xdr:spPr>
        <a:xfrm flipV="1">
          <a:off x="7713980" y="10741821"/>
          <a:ext cx="78232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135918</xdr:rowOff>
    </xdr:from>
    <xdr:to>
      <xdr:col>41</xdr:col>
      <xdr:colOff>101600</xdr:colOff>
      <xdr:row>64</xdr:row>
      <xdr:rowOff>66068</xdr:rowOff>
    </xdr:to>
    <xdr:sp macro="" textlink="">
      <xdr:nvSpPr>
        <xdr:cNvPr id="250" name="楕円 249">
          <a:extLst>
            <a:ext uri="{FF2B5EF4-FFF2-40B4-BE49-F238E27FC236}">
              <a16:creationId xmlns:a16="http://schemas.microsoft.com/office/drawing/2014/main" id="{969829AC-9362-45F6-8EE5-24CA27922C6F}"/>
            </a:ext>
          </a:extLst>
        </xdr:cNvPr>
        <xdr:cNvSpPr/>
      </xdr:nvSpPr>
      <xdr:spPr>
        <a:xfrm>
          <a:off x="6873240" y="10697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14100</xdr:rowOff>
    </xdr:from>
    <xdr:to>
      <xdr:col>45</xdr:col>
      <xdr:colOff>177800</xdr:colOff>
      <xdr:row>64</xdr:row>
      <xdr:rowOff>15268</xdr:rowOff>
    </xdr:to>
    <xdr:cxnSp macro="">
      <xdr:nvCxnSpPr>
        <xdr:cNvPr id="251" name="直線コネクタ 250">
          <a:extLst>
            <a:ext uri="{FF2B5EF4-FFF2-40B4-BE49-F238E27FC236}">
              <a16:creationId xmlns:a16="http://schemas.microsoft.com/office/drawing/2014/main" id="{A862A6BF-3927-4E3D-87BE-6C043F07BEFF}"/>
            </a:ext>
          </a:extLst>
        </xdr:cNvPr>
        <xdr:cNvCxnSpPr/>
      </xdr:nvCxnSpPr>
      <xdr:spPr>
        <a:xfrm flipV="1">
          <a:off x="6924040" y="10743060"/>
          <a:ext cx="78994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136897</xdr:rowOff>
    </xdr:from>
    <xdr:to>
      <xdr:col>36</xdr:col>
      <xdr:colOff>165100</xdr:colOff>
      <xdr:row>64</xdr:row>
      <xdr:rowOff>67047</xdr:rowOff>
    </xdr:to>
    <xdr:sp macro="" textlink="">
      <xdr:nvSpPr>
        <xdr:cNvPr id="252" name="楕円 251">
          <a:extLst>
            <a:ext uri="{FF2B5EF4-FFF2-40B4-BE49-F238E27FC236}">
              <a16:creationId xmlns:a16="http://schemas.microsoft.com/office/drawing/2014/main" id="{DC25DDFA-BBCB-4F1C-9183-7FCAB446772F}"/>
            </a:ext>
          </a:extLst>
        </xdr:cNvPr>
        <xdr:cNvSpPr/>
      </xdr:nvSpPr>
      <xdr:spPr>
        <a:xfrm>
          <a:off x="6098540" y="10698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15268</xdr:rowOff>
    </xdr:from>
    <xdr:to>
      <xdr:col>41</xdr:col>
      <xdr:colOff>50800</xdr:colOff>
      <xdr:row>64</xdr:row>
      <xdr:rowOff>16247</xdr:rowOff>
    </xdr:to>
    <xdr:cxnSp macro="">
      <xdr:nvCxnSpPr>
        <xdr:cNvPr id="253" name="直線コネクタ 252">
          <a:extLst>
            <a:ext uri="{FF2B5EF4-FFF2-40B4-BE49-F238E27FC236}">
              <a16:creationId xmlns:a16="http://schemas.microsoft.com/office/drawing/2014/main" id="{EB2FD515-9EEF-42F3-B6E7-8B1A46B8CF16}"/>
            </a:ext>
          </a:extLst>
        </xdr:cNvPr>
        <xdr:cNvCxnSpPr/>
      </xdr:nvCxnSpPr>
      <xdr:spPr>
        <a:xfrm flipV="1">
          <a:off x="6149340" y="10744228"/>
          <a:ext cx="7747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90878C9-4F06-4380-AF51-866186B20DBF}"/>
            </a:ext>
          </a:extLst>
        </xdr:cNvPr>
        <xdr:cNvSpPr txBox="1"/>
      </xdr:nvSpPr>
      <xdr:spPr>
        <a:xfrm>
          <a:off x="8214575" y="102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675732F-36DE-4ABE-9EBE-6ECA8344CAB3}"/>
            </a:ext>
          </a:extLst>
        </xdr:cNvPr>
        <xdr:cNvSpPr txBox="1"/>
      </xdr:nvSpPr>
      <xdr:spPr>
        <a:xfrm>
          <a:off x="744495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74F3C46-36D8-47AA-9977-D853A63536E1}"/>
            </a:ext>
          </a:extLst>
        </xdr:cNvPr>
        <xdr:cNvSpPr txBox="1"/>
      </xdr:nvSpPr>
      <xdr:spPr>
        <a:xfrm>
          <a:off x="66702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E9ED6A3-BE58-4F45-B4E8-3A68D7E1F744}"/>
            </a:ext>
          </a:extLst>
        </xdr:cNvPr>
        <xdr:cNvSpPr txBox="1"/>
      </xdr:nvSpPr>
      <xdr:spPr>
        <a:xfrm>
          <a:off x="587269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54788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636BF38-E05B-45FC-80D0-00260B47AFF9}"/>
            </a:ext>
          </a:extLst>
        </xdr:cNvPr>
        <xdr:cNvSpPr txBox="1"/>
      </xdr:nvSpPr>
      <xdr:spPr>
        <a:xfrm>
          <a:off x="8239271" y="107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56027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2434E5AE-B0E3-422B-BAEF-A499CBC04094}"/>
            </a:ext>
          </a:extLst>
        </xdr:cNvPr>
        <xdr:cNvSpPr txBox="1"/>
      </xdr:nvSpPr>
      <xdr:spPr>
        <a:xfrm>
          <a:off x="7477271" y="10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57195</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71FE1969-E248-4FD3-B246-CCFFB69E36A6}"/>
            </a:ext>
          </a:extLst>
        </xdr:cNvPr>
        <xdr:cNvSpPr txBox="1"/>
      </xdr:nvSpPr>
      <xdr:spPr>
        <a:xfrm>
          <a:off x="6702571" y="1078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58174</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C48665F6-CB5B-441C-94E9-2A0CDA5F7102}"/>
            </a:ext>
          </a:extLst>
        </xdr:cNvPr>
        <xdr:cNvSpPr txBox="1"/>
      </xdr:nvSpPr>
      <xdr:spPr>
        <a:xfrm>
          <a:off x="5905011" y="107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5196B1E-46F1-4E18-86D6-D05ACAF6828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96D3CE1-D851-4640-8F3D-9A5A2FDE221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A33A2F3-642B-4263-83EC-8F52E907321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2B085A5-E49D-44A2-A114-C8569211FBE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DB061F1-2A12-45EB-B544-85FF4767E33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B8EA0A7-FDD0-48EC-8302-77EC08E5DE9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53C0D70-4621-44A6-858F-CB2485C5D6E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14C6F5B-95D9-4225-B803-6E3166F7C5F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BAAC99C-09CE-4C75-9B5C-8F2F5D15F9B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CD880D8-A152-4007-B24C-19726015B15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E5C90E3-B1FF-4108-B224-70C4F9CD5DC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095991C-15AF-48BE-B038-457A6E20ED4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206069C-ECAA-41B2-BCA5-806B52C9AE5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FD19856-5AA8-4CD0-BA85-9BD70C95D7F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3373952-AF47-4728-BB73-A84357F3B72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C55858B-3AF6-41F6-B60E-EE3003BD2B4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8B437D5-04E0-4505-89BA-B0A8F11A0B2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3D78ED1-8C7B-4B7C-8417-FAB34EFE551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94A9D9C-BA7F-4A78-BF97-832F6DCFBE7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C94B1A7-41BA-462D-8ECE-0086E0CEC12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F2842EF-F94B-4834-9BB2-0B332BB8941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93A271F-232A-46EB-81B5-FC8DB55F0D9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B93F69D-6342-408D-B76E-7524D14702F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F04F560-206D-4F88-8D6C-0959E839E39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3894294-3BCF-4CEF-9CEC-079DDA560ED7}"/>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E5F694F-0EA5-4351-A00B-9AE37B61459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EBB7970-56BB-4313-B003-960D52C4A65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1116AAD-1D7F-468D-9E54-705FE7EE0AC6}"/>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897869E4-65A8-4F66-939F-03629EA26D6E}"/>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B21897A-48ED-42D4-AA06-9BA2EEAB3A7E}"/>
            </a:ext>
          </a:extLst>
        </xdr:cNvPr>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34DE2220-4160-4DFA-8EEB-7919CC2E4319}"/>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DB96046A-1265-49E3-A1BC-4D8113F9AC99}"/>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CFA8B100-59A9-43F9-AA82-090E19DD898B}"/>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34364B67-D61E-47FF-83B7-A31104C471EF}"/>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5B271F95-362C-4B95-99BE-C4D6734A349F}"/>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3753E2B-6991-4482-BCE8-13EE50ED88C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2BECE34-A7DD-4E9A-BAFD-B4E99FF7A04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61FE74B-3803-489C-95C9-8BBF1BEE933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357A5E2-90FC-4459-918F-C321FA611EA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4B3B6C-31EC-43C8-9CE6-7508EFFB640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302" name="楕円 301">
          <a:extLst>
            <a:ext uri="{FF2B5EF4-FFF2-40B4-BE49-F238E27FC236}">
              <a16:creationId xmlns:a16="http://schemas.microsoft.com/office/drawing/2014/main" id="{34C466C2-9393-4B73-A53B-87DF2CE2C7C0}"/>
            </a:ext>
          </a:extLst>
        </xdr:cNvPr>
        <xdr:cNvSpPr/>
      </xdr:nvSpPr>
      <xdr:spPr>
        <a:xfrm>
          <a:off x="403606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06FEB74-E771-4872-BDB3-752BACB2C8DF}"/>
            </a:ext>
          </a:extLst>
        </xdr:cNvPr>
        <xdr:cNvSpPr txBox="1"/>
      </xdr:nvSpPr>
      <xdr:spPr>
        <a:xfrm>
          <a:off x="4124960"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04" name="楕円 303">
          <a:extLst>
            <a:ext uri="{FF2B5EF4-FFF2-40B4-BE49-F238E27FC236}">
              <a16:creationId xmlns:a16="http://schemas.microsoft.com/office/drawing/2014/main" id="{23F84B13-8BA8-474F-8AF1-15BFCEC618A0}"/>
            </a:ext>
          </a:extLst>
        </xdr:cNvPr>
        <xdr:cNvSpPr/>
      </xdr:nvSpPr>
      <xdr:spPr>
        <a:xfrm>
          <a:off x="3312160" y="13962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116205</xdr:rowOff>
    </xdr:to>
    <xdr:cxnSp macro="">
      <xdr:nvCxnSpPr>
        <xdr:cNvPr id="305" name="直線コネクタ 304">
          <a:extLst>
            <a:ext uri="{FF2B5EF4-FFF2-40B4-BE49-F238E27FC236}">
              <a16:creationId xmlns:a16="http://schemas.microsoft.com/office/drawing/2014/main" id="{A3C33A2B-0804-4430-8281-551E87DCD3FA}"/>
            </a:ext>
          </a:extLst>
        </xdr:cNvPr>
        <xdr:cNvCxnSpPr/>
      </xdr:nvCxnSpPr>
      <xdr:spPr>
        <a:xfrm>
          <a:off x="3355340" y="14013181"/>
          <a:ext cx="7315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306" name="楕円 305">
          <a:extLst>
            <a:ext uri="{FF2B5EF4-FFF2-40B4-BE49-F238E27FC236}">
              <a16:creationId xmlns:a16="http://schemas.microsoft.com/office/drawing/2014/main" id="{4116E029-E6BB-4AAD-9241-50DFE98612FD}"/>
            </a:ext>
          </a:extLst>
        </xdr:cNvPr>
        <xdr:cNvSpPr/>
      </xdr:nvSpPr>
      <xdr:spPr>
        <a:xfrm>
          <a:off x="25146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99061</xdr:rowOff>
    </xdr:to>
    <xdr:cxnSp macro="">
      <xdr:nvCxnSpPr>
        <xdr:cNvPr id="307" name="直線コネクタ 306">
          <a:extLst>
            <a:ext uri="{FF2B5EF4-FFF2-40B4-BE49-F238E27FC236}">
              <a16:creationId xmlns:a16="http://schemas.microsoft.com/office/drawing/2014/main" id="{321BA0B0-042F-4008-9A96-55A6AA98C48B}"/>
            </a:ext>
          </a:extLst>
        </xdr:cNvPr>
        <xdr:cNvCxnSpPr/>
      </xdr:nvCxnSpPr>
      <xdr:spPr>
        <a:xfrm>
          <a:off x="2565400" y="13978890"/>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08" name="楕円 307">
          <a:extLst>
            <a:ext uri="{FF2B5EF4-FFF2-40B4-BE49-F238E27FC236}">
              <a16:creationId xmlns:a16="http://schemas.microsoft.com/office/drawing/2014/main" id="{ED8707BF-9C0B-4C78-AA32-EC02F70C85AF}"/>
            </a:ext>
          </a:extLst>
        </xdr:cNvPr>
        <xdr:cNvSpPr/>
      </xdr:nvSpPr>
      <xdr:spPr>
        <a:xfrm>
          <a:off x="1739900" y="1390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64770</xdr:rowOff>
    </xdr:to>
    <xdr:cxnSp macro="">
      <xdr:nvCxnSpPr>
        <xdr:cNvPr id="309" name="直線コネクタ 308">
          <a:extLst>
            <a:ext uri="{FF2B5EF4-FFF2-40B4-BE49-F238E27FC236}">
              <a16:creationId xmlns:a16="http://schemas.microsoft.com/office/drawing/2014/main" id="{1F81F785-EFCC-4B16-9514-14A124FE0442}"/>
            </a:ext>
          </a:extLst>
        </xdr:cNvPr>
        <xdr:cNvCxnSpPr/>
      </xdr:nvCxnSpPr>
      <xdr:spPr>
        <a:xfrm>
          <a:off x="1790700" y="1395031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118745</xdr:rowOff>
    </xdr:from>
    <xdr:to>
      <xdr:col>6</xdr:col>
      <xdr:colOff>38100</xdr:colOff>
      <xdr:row>83</xdr:row>
      <xdr:rowOff>48895</xdr:rowOff>
    </xdr:to>
    <xdr:sp macro="" textlink="">
      <xdr:nvSpPr>
        <xdr:cNvPr id="310" name="楕円 309">
          <a:extLst>
            <a:ext uri="{FF2B5EF4-FFF2-40B4-BE49-F238E27FC236}">
              <a16:creationId xmlns:a16="http://schemas.microsoft.com/office/drawing/2014/main" id="{3061E928-BE61-4AC9-BEFA-1DB6E906B27C}"/>
            </a:ext>
          </a:extLst>
        </xdr:cNvPr>
        <xdr:cNvSpPr/>
      </xdr:nvSpPr>
      <xdr:spPr>
        <a:xfrm>
          <a:off x="965200" y="1386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169545</xdr:rowOff>
    </xdr:from>
    <xdr:to>
      <xdr:col>10</xdr:col>
      <xdr:colOff>114300</xdr:colOff>
      <xdr:row>83</xdr:row>
      <xdr:rowOff>36195</xdr:rowOff>
    </xdr:to>
    <xdr:cxnSp macro="">
      <xdr:nvCxnSpPr>
        <xdr:cNvPr id="311" name="直線コネクタ 310">
          <a:extLst>
            <a:ext uri="{FF2B5EF4-FFF2-40B4-BE49-F238E27FC236}">
              <a16:creationId xmlns:a16="http://schemas.microsoft.com/office/drawing/2014/main" id="{35AD36D9-11DB-4286-94A2-C912770FD703}"/>
            </a:ext>
          </a:extLst>
        </xdr:cNvPr>
        <xdr:cNvCxnSpPr/>
      </xdr:nvCxnSpPr>
      <xdr:spPr>
        <a:xfrm>
          <a:off x="1008380" y="1391602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A6B1D83D-C566-4AE5-A931-6CC05B6E70DB}"/>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9B00E69F-0AAB-41CE-8975-17EE273E1F2C}"/>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06228C13-40DD-4966-8654-553608ADE297}"/>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1A5BD0A2-6515-40B4-88CA-C9C2B80F0664}"/>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16" name="n_1mainValue【公営住宅】&#10;有形固定資産減価償却率">
          <a:extLst>
            <a:ext uri="{FF2B5EF4-FFF2-40B4-BE49-F238E27FC236}">
              <a16:creationId xmlns:a16="http://schemas.microsoft.com/office/drawing/2014/main" id="{3C2F35A2-EDD2-4022-8C9A-FF2CB5289818}"/>
            </a:ext>
          </a:extLst>
        </xdr:cNvPr>
        <xdr:cNvSpPr txBox="1"/>
      </xdr:nvSpPr>
      <xdr:spPr>
        <a:xfrm>
          <a:off x="3170564" y="1405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317" name="n_2mainValue【公営住宅】&#10;有形固定資産減価償却率">
          <a:extLst>
            <a:ext uri="{FF2B5EF4-FFF2-40B4-BE49-F238E27FC236}">
              <a16:creationId xmlns:a16="http://schemas.microsoft.com/office/drawing/2014/main" id="{3019A451-32E9-405F-88B1-108153E8221F}"/>
            </a:ext>
          </a:extLst>
        </xdr:cNvPr>
        <xdr:cNvSpPr txBox="1"/>
      </xdr:nvSpPr>
      <xdr:spPr>
        <a:xfrm>
          <a:off x="238570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318" name="n_3mainValue【公営住宅】&#10;有形固定資産減価償却率">
          <a:extLst>
            <a:ext uri="{FF2B5EF4-FFF2-40B4-BE49-F238E27FC236}">
              <a16:creationId xmlns:a16="http://schemas.microsoft.com/office/drawing/2014/main" id="{62AF2A45-935D-4A57-B128-854D6AC0BC38}"/>
            </a:ext>
          </a:extLst>
        </xdr:cNvPr>
        <xdr:cNvSpPr txBox="1"/>
      </xdr:nvSpPr>
      <xdr:spPr>
        <a:xfrm>
          <a:off x="1611004" y="139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19" name="n_4mainValue【公営住宅】&#10;有形固定資産減価償却率">
          <a:extLst>
            <a:ext uri="{FF2B5EF4-FFF2-40B4-BE49-F238E27FC236}">
              <a16:creationId xmlns:a16="http://schemas.microsoft.com/office/drawing/2014/main" id="{60B11D6C-F1EF-4FE9-8976-C9BEC5EADBD1}"/>
            </a:ext>
          </a:extLst>
        </xdr:cNvPr>
        <xdr:cNvSpPr txBox="1"/>
      </xdr:nvSpPr>
      <xdr:spPr>
        <a:xfrm>
          <a:off x="8363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0F6A75F-656E-491D-864E-A21C4392B64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DA41F0A-33ED-4BCD-960A-93FE7E0F3A5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3C5E96F-9D12-4E0A-AE72-61315F926C3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B57B073-FF91-4109-A18A-1F285038F7B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3ED74E0-7F78-4046-B738-1809DDACD92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58CEEF0-F7D4-41BC-A6DE-BF097D1B10D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9AD83CB-7772-4475-930C-388511FA286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FABAB01-A953-4F2F-A0FB-4209A3560E5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207BF28-9D68-4E2D-8C34-6D0550FCDAB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A688574-E51F-4241-8CEC-C01633F0695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7CE2749E-2A21-4E9D-9FF7-56E6D0BE3AC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371697C7-00D3-41A1-9F58-AFC6FD0CFF2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5FAE3D3-1866-49BA-B0F9-8C871596506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B24D1206-006B-493D-BB65-D09214181A60}"/>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EC80809-01E9-4BCD-A215-46DDEC4B37B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FEAB156-E718-43C7-8A48-D04CCDF6F459}"/>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B7DE157B-4DEA-462B-B845-6C955CDB751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67CEDAFF-A102-4F76-9304-A8B30CFA2B9E}"/>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909F517-82EC-4A62-93DE-CC582D130E9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01A875C-BA14-49DD-A792-B73FEB1DE78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08EE273-F0EB-4175-8D79-E8178F0F1E0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75AD5DE6-5A5D-49A3-8524-4C2C49C10F8A}"/>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7A318A32-2483-475C-98C7-3603C3591CBD}"/>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55D42EAA-646B-4F70-BD12-6A7F9A2ACD64}"/>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D9EBF8FC-275D-4D3E-95BC-602580C4D1CF}"/>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6AC02D3D-7B77-4BA8-A5B7-0731A4F2D711}"/>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0CC0392F-DE7E-4DE6-8508-4AD93E647BF3}"/>
            </a:ext>
          </a:extLst>
        </xdr:cNvPr>
        <xdr:cNvSpPr txBox="1"/>
      </xdr:nvSpPr>
      <xdr:spPr>
        <a:xfrm>
          <a:off x="9258300" y="14328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A268980E-7480-4EEA-AB58-00F2376B4FDA}"/>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AE66415A-128E-4BC3-AC6A-73B1F5169355}"/>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4BA23529-0AB0-4601-A570-B7B75872622A}"/>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6AAA08D3-3777-48EF-986F-73E7E9CD42DC}"/>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B333346E-472F-44C6-9DC4-9AE1740E6F3D}"/>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E08B4F0-968D-4ABE-9FE0-2195298D86D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B4BF7F6-8C9B-49B8-B6A7-901B4C51C88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9CEDD77-E980-4F97-A93F-524E63518E2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2F481AB-9CFD-4A49-8437-A085F5B59D6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11A7F86-FEE4-47DB-8EB0-A198F3FF4D3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85872</xdr:rowOff>
    </xdr:from>
    <xdr:to>
      <xdr:col>55</xdr:col>
      <xdr:colOff>50800</xdr:colOff>
      <xdr:row>86</xdr:row>
      <xdr:rowOff>16022</xdr:rowOff>
    </xdr:to>
    <xdr:sp macro="" textlink="">
      <xdr:nvSpPr>
        <xdr:cNvPr id="357" name="楕円 356">
          <a:extLst>
            <a:ext uri="{FF2B5EF4-FFF2-40B4-BE49-F238E27FC236}">
              <a16:creationId xmlns:a16="http://schemas.microsoft.com/office/drawing/2014/main" id="{E6378F50-D8E9-4F8D-8F5A-0151BB28EEE3}"/>
            </a:ext>
          </a:extLst>
        </xdr:cNvPr>
        <xdr:cNvSpPr/>
      </xdr:nvSpPr>
      <xdr:spPr>
        <a:xfrm>
          <a:off x="9192260" y="14335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45249</xdr:rowOff>
    </xdr:from>
    <xdr:ext cx="469744" cy="259045"/>
    <xdr:sp macro="" textlink="">
      <xdr:nvSpPr>
        <xdr:cNvPr id="358" name="【公営住宅】&#10;一人当たり面積該当値テキスト">
          <a:extLst>
            <a:ext uri="{FF2B5EF4-FFF2-40B4-BE49-F238E27FC236}">
              <a16:creationId xmlns:a16="http://schemas.microsoft.com/office/drawing/2014/main" id="{86AA2CD3-848D-4FA9-B65E-73E42C5B27CA}"/>
            </a:ext>
          </a:extLst>
        </xdr:cNvPr>
        <xdr:cNvSpPr txBox="1"/>
      </xdr:nvSpPr>
      <xdr:spPr>
        <a:xfrm>
          <a:off x="9258300" y="1412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84455</xdr:rowOff>
    </xdr:from>
    <xdr:to>
      <xdr:col>50</xdr:col>
      <xdr:colOff>165100</xdr:colOff>
      <xdr:row>86</xdr:row>
      <xdr:rowOff>14605</xdr:rowOff>
    </xdr:to>
    <xdr:sp macro="" textlink="">
      <xdr:nvSpPr>
        <xdr:cNvPr id="359" name="楕円 358">
          <a:extLst>
            <a:ext uri="{FF2B5EF4-FFF2-40B4-BE49-F238E27FC236}">
              <a16:creationId xmlns:a16="http://schemas.microsoft.com/office/drawing/2014/main" id="{557F57AB-734B-416A-B02B-C8F162ACAF84}"/>
            </a:ext>
          </a:extLst>
        </xdr:cNvPr>
        <xdr:cNvSpPr/>
      </xdr:nvSpPr>
      <xdr:spPr>
        <a:xfrm>
          <a:off x="8445500" y="1433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135255</xdr:rowOff>
    </xdr:from>
    <xdr:to>
      <xdr:col>55</xdr:col>
      <xdr:colOff>0</xdr:colOff>
      <xdr:row>85</xdr:row>
      <xdr:rowOff>136672</xdr:rowOff>
    </xdr:to>
    <xdr:cxnSp macro="">
      <xdr:nvCxnSpPr>
        <xdr:cNvPr id="360" name="直線コネクタ 359">
          <a:extLst>
            <a:ext uri="{FF2B5EF4-FFF2-40B4-BE49-F238E27FC236}">
              <a16:creationId xmlns:a16="http://schemas.microsoft.com/office/drawing/2014/main" id="{FC04B7DF-DBBE-4C66-B6CF-ECB5E47BD2E6}"/>
            </a:ext>
          </a:extLst>
        </xdr:cNvPr>
        <xdr:cNvCxnSpPr/>
      </xdr:nvCxnSpPr>
      <xdr:spPr>
        <a:xfrm>
          <a:off x="8496300" y="14384655"/>
          <a:ext cx="7239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85506</xdr:rowOff>
    </xdr:from>
    <xdr:to>
      <xdr:col>46</xdr:col>
      <xdr:colOff>38100</xdr:colOff>
      <xdr:row>86</xdr:row>
      <xdr:rowOff>15656</xdr:rowOff>
    </xdr:to>
    <xdr:sp macro="" textlink="">
      <xdr:nvSpPr>
        <xdr:cNvPr id="361" name="楕円 360">
          <a:extLst>
            <a:ext uri="{FF2B5EF4-FFF2-40B4-BE49-F238E27FC236}">
              <a16:creationId xmlns:a16="http://schemas.microsoft.com/office/drawing/2014/main" id="{C354B4A4-70E8-48C5-A217-C8B5F8ED5C54}"/>
            </a:ext>
          </a:extLst>
        </xdr:cNvPr>
        <xdr:cNvSpPr/>
      </xdr:nvSpPr>
      <xdr:spPr>
        <a:xfrm>
          <a:off x="7670800" y="14334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135255</xdr:rowOff>
    </xdr:from>
    <xdr:to>
      <xdr:col>50</xdr:col>
      <xdr:colOff>114300</xdr:colOff>
      <xdr:row>85</xdr:row>
      <xdr:rowOff>136306</xdr:rowOff>
    </xdr:to>
    <xdr:cxnSp macro="">
      <xdr:nvCxnSpPr>
        <xdr:cNvPr id="362" name="直線コネクタ 361">
          <a:extLst>
            <a:ext uri="{FF2B5EF4-FFF2-40B4-BE49-F238E27FC236}">
              <a16:creationId xmlns:a16="http://schemas.microsoft.com/office/drawing/2014/main" id="{7A73353A-D764-4175-9FA7-C7CC24AE0407}"/>
            </a:ext>
          </a:extLst>
        </xdr:cNvPr>
        <xdr:cNvCxnSpPr/>
      </xdr:nvCxnSpPr>
      <xdr:spPr>
        <a:xfrm flipV="1">
          <a:off x="7713980" y="14384655"/>
          <a:ext cx="78232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85689</xdr:rowOff>
    </xdr:from>
    <xdr:to>
      <xdr:col>41</xdr:col>
      <xdr:colOff>101600</xdr:colOff>
      <xdr:row>86</xdr:row>
      <xdr:rowOff>15839</xdr:rowOff>
    </xdr:to>
    <xdr:sp macro="" textlink="">
      <xdr:nvSpPr>
        <xdr:cNvPr id="363" name="楕円 362">
          <a:extLst>
            <a:ext uri="{FF2B5EF4-FFF2-40B4-BE49-F238E27FC236}">
              <a16:creationId xmlns:a16="http://schemas.microsoft.com/office/drawing/2014/main" id="{78EA697E-0F2A-4B99-804B-C0873B695297}"/>
            </a:ext>
          </a:extLst>
        </xdr:cNvPr>
        <xdr:cNvSpPr/>
      </xdr:nvSpPr>
      <xdr:spPr>
        <a:xfrm>
          <a:off x="6873240" y="14335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136306</xdr:rowOff>
    </xdr:from>
    <xdr:to>
      <xdr:col>45</xdr:col>
      <xdr:colOff>177800</xdr:colOff>
      <xdr:row>85</xdr:row>
      <xdr:rowOff>136489</xdr:rowOff>
    </xdr:to>
    <xdr:cxnSp macro="">
      <xdr:nvCxnSpPr>
        <xdr:cNvPr id="364" name="直線コネクタ 363">
          <a:extLst>
            <a:ext uri="{FF2B5EF4-FFF2-40B4-BE49-F238E27FC236}">
              <a16:creationId xmlns:a16="http://schemas.microsoft.com/office/drawing/2014/main" id="{45A9864E-07AD-440E-82C3-E054204AE443}"/>
            </a:ext>
          </a:extLst>
        </xdr:cNvPr>
        <xdr:cNvCxnSpPr/>
      </xdr:nvCxnSpPr>
      <xdr:spPr>
        <a:xfrm flipV="1">
          <a:off x="6924040" y="14385706"/>
          <a:ext cx="78994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86740</xdr:rowOff>
    </xdr:from>
    <xdr:to>
      <xdr:col>36</xdr:col>
      <xdr:colOff>165100</xdr:colOff>
      <xdr:row>86</xdr:row>
      <xdr:rowOff>16890</xdr:rowOff>
    </xdr:to>
    <xdr:sp macro="" textlink="">
      <xdr:nvSpPr>
        <xdr:cNvPr id="365" name="楕円 364">
          <a:extLst>
            <a:ext uri="{FF2B5EF4-FFF2-40B4-BE49-F238E27FC236}">
              <a16:creationId xmlns:a16="http://schemas.microsoft.com/office/drawing/2014/main" id="{8C6A5B0F-6523-4436-A8E2-699BE6192DED}"/>
            </a:ext>
          </a:extLst>
        </xdr:cNvPr>
        <xdr:cNvSpPr/>
      </xdr:nvSpPr>
      <xdr:spPr>
        <a:xfrm>
          <a:off x="6098540" y="1433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136489</xdr:rowOff>
    </xdr:from>
    <xdr:to>
      <xdr:col>41</xdr:col>
      <xdr:colOff>50800</xdr:colOff>
      <xdr:row>85</xdr:row>
      <xdr:rowOff>137540</xdr:rowOff>
    </xdr:to>
    <xdr:cxnSp macro="">
      <xdr:nvCxnSpPr>
        <xdr:cNvPr id="366" name="直線コネクタ 365">
          <a:extLst>
            <a:ext uri="{FF2B5EF4-FFF2-40B4-BE49-F238E27FC236}">
              <a16:creationId xmlns:a16="http://schemas.microsoft.com/office/drawing/2014/main" id="{F9BB755F-2237-4E55-B15D-11BB311EECD6}"/>
            </a:ext>
          </a:extLst>
        </xdr:cNvPr>
        <xdr:cNvCxnSpPr/>
      </xdr:nvCxnSpPr>
      <xdr:spPr>
        <a:xfrm flipV="1">
          <a:off x="6149340" y="14385889"/>
          <a:ext cx="7747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310DD73D-E0FB-4E37-967E-ACC71DA82D73}"/>
            </a:ext>
          </a:extLst>
        </xdr:cNvPr>
        <xdr:cNvSpPr txBox="1"/>
      </xdr:nvSpPr>
      <xdr:spPr>
        <a:xfrm>
          <a:off x="8271587" y="144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9F097F14-2765-40DD-A84F-A6661CCA8766}"/>
            </a:ext>
          </a:extLst>
        </xdr:cNvPr>
        <xdr:cNvSpPr txBox="1"/>
      </xdr:nvSpPr>
      <xdr:spPr>
        <a:xfrm>
          <a:off x="750958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90DFB397-B94B-44A7-9F7C-CEC4EB03E342}"/>
            </a:ext>
          </a:extLst>
        </xdr:cNvPr>
        <xdr:cNvSpPr txBox="1"/>
      </xdr:nvSpPr>
      <xdr:spPr>
        <a:xfrm>
          <a:off x="671202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CDAEDD01-5DDF-4D6A-99F5-48453BADF4F6}"/>
            </a:ext>
          </a:extLst>
        </xdr:cNvPr>
        <xdr:cNvSpPr txBox="1"/>
      </xdr:nvSpPr>
      <xdr:spPr>
        <a:xfrm>
          <a:off x="5937327" y="144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31132</xdr:rowOff>
    </xdr:from>
    <xdr:ext cx="469744" cy="259045"/>
    <xdr:sp macro="" textlink="">
      <xdr:nvSpPr>
        <xdr:cNvPr id="371" name="n_1mainValue【公営住宅】&#10;一人当たり面積">
          <a:extLst>
            <a:ext uri="{FF2B5EF4-FFF2-40B4-BE49-F238E27FC236}">
              <a16:creationId xmlns:a16="http://schemas.microsoft.com/office/drawing/2014/main" id="{FC22B2D0-F28E-4EEE-87AE-14688E458F04}"/>
            </a:ext>
          </a:extLst>
        </xdr:cNvPr>
        <xdr:cNvSpPr txBox="1"/>
      </xdr:nvSpPr>
      <xdr:spPr>
        <a:xfrm>
          <a:off x="8271587" y="141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32183</xdr:rowOff>
    </xdr:from>
    <xdr:ext cx="469744" cy="259045"/>
    <xdr:sp macro="" textlink="">
      <xdr:nvSpPr>
        <xdr:cNvPr id="372" name="n_2mainValue【公営住宅】&#10;一人当たり面積">
          <a:extLst>
            <a:ext uri="{FF2B5EF4-FFF2-40B4-BE49-F238E27FC236}">
              <a16:creationId xmlns:a16="http://schemas.microsoft.com/office/drawing/2014/main" id="{1739FE2D-B31A-400E-BE82-35964952BD8F}"/>
            </a:ext>
          </a:extLst>
        </xdr:cNvPr>
        <xdr:cNvSpPr txBox="1"/>
      </xdr:nvSpPr>
      <xdr:spPr>
        <a:xfrm>
          <a:off x="7509587" y="1411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32366</xdr:rowOff>
    </xdr:from>
    <xdr:ext cx="469744" cy="259045"/>
    <xdr:sp macro="" textlink="">
      <xdr:nvSpPr>
        <xdr:cNvPr id="373" name="n_3mainValue【公営住宅】&#10;一人当たり面積">
          <a:extLst>
            <a:ext uri="{FF2B5EF4-FFF2-40B4-BE49-F238E27FC236}">
              <a16:creationId xmlns:a16="http://schemas.microsoft.com/office/drawing/2014/main" id="{449E7047-09C6-470A-9118-522CA195036C}"/>
            </a:ext>
          </a:extLst>
        </xdr:cNvPr>
        <xdr:cNvSpPr txBox="1"/>
      </xdr:nvSpPr>
      <xdr:spPr>
        <a:xfrm>
          <a:off x="6712027" y="14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33417</xdr:rowOff>
    </xdr:from>
    <xdr:ext cx="469744" cy="259045"/>
    <xdr:sp macro="" textlink="">
      <xdr:nvSpPr>
        <xdr:cNvPr id="374" name="n_4mainValue【公営住宅】&#10;一人当たり面積">
          <a:extLst>
            <a:ext uri="{FF2B5EF4-FFF2-40B4-BE49-F238E27FC236}">
              <a16:creationId xmlns:a16="http://schemas.microsoft.com/office/drawing/2014/main" id="{55622A71-E259-4084-9EB1-94365D7085AC}"/>
            </a:ext>
          </a:extLst>
        </xdr:cNvPr>
        <xdr:cNvSpPr txBox="1"/>
      </xdr:nvSpPr>
      <xdr:spPr>
        <a:xfrm>
          <a:off x="5937327" y="141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EA3E7E6-BEED-495E-86F8-F3F6A3D792E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BAFC467-FBA2-41E5-9D66-782F5FA90C0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EC0E656-95AC-4440-BF5E-B9078589473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7435B0A-18F1-4D10-844F-2271C79E6A5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47F32A9-B785-4E85-AD96-419795C89CA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720C19B-C286-4F44-B613-560716032CC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7C72B88-C42C-47AD-B8B5-77628E14E6C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1B496A0-CB84-4163-8589-B1220CED24C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0368EAD-CEE1-42ED-8B60-8131512A1E6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3F4D88C1-7278-444E-8C8F-A25C72CCA0C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E3089C81-69D9-4272-B2CA-791AE3419E3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D478231B-E021-4D3C-920E-19C439BE423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6901AB1D-6DD2-4BEF-94DE-30E783E37154}"/>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AFA7598D-740A-4514-A3D6-77F73581E9B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86C8AA98-7CED-4173-9129-3DABB648CEBB}"/>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E9C29E48-92D4-46F5-A33E-FE0F3B9E148F}"/>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6AB3A5AB-B941-4F70-9143-6893F374DE7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3137B66A-9FA6-4B76-9821-F3EB02E376B4}"/>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58827C60-6FE6-44C4-9842-C4FD0AFEBFB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BF9AA9-E54A-4B66-B105-58BF1E7F086B}"/>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C15B300B-254E-48C0-BD5E-48833634F38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FC078396-14A0-4684-9117-A17BFE39B8F1}"/>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73A060EB-8981-480D-AE32-917EAD086323}"/>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712E134-3CC2-4F08-A8AC-52D4BB8E7B0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7E0A0A4B-5B66-44A3-BCBE-3A2841E07D0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A11BA13A-7A50-4F3F-8E1A-69DB7A0A4396}"/>
            </a:ext>
          </a:extLst>
        </xdr:cNvPr>
        <xdr:cNvCxnSpPr/>
      </xdr:nvCxnSpPr>
      <xdr:spPr>
        <a:xfrm flipV="1">
          <a:off x="4086225" y="1677978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E074691A-E8BF-4532-806A-C15E9D66F050}"/>
            </a:ext>
          </a:extLst>
        </xdr:cNvPr>
        <xdr:cNvSpPr txBox="1"/>
      </xdr:nvSpPr>
      <xdr:spPr>
        <a:xfrm>
          <a:off x="412496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03897724-20DA-4520-8BF3-0B23B1929D4A}"/>
            </a:ext>
          </a:extLst>
        </xdr:cNvPr>
        <xdr:cNvCxnSpPr/>
      </xdr:nvCxnSpPr>
      <xdr:spPr>
        <a:xfrm>
          <a:off x="402082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6150F944-096D-43E9-86B7-352DD46AB16C}"/>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F02C6427-4450-4F54-A074-E7D6A0CD0736}"/>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417F4445-E34C-4915-AB06-B59BE98C7442}"/>
            </a:ext>
          </a:extLst>
        </xdr:cNvPr>
        <xdr:cNvSpPr txBox="1"/>
      </xdr:nvSpPr>
      <xdr:spPr>
        <a:xfrm>
          <a:off x="4124960" y="17661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E222FB09-804F-4C4A-9E9C-AEE4EE4D9A4D}"/>
            </a:ext>
          </a:extLst>
        </xdr:cNvPr>
        <xdr:cNvSpPr/>
      </xdr:nvSpPr>
      <xdr:spPr>
        <a:xfrm>
          <a:off x="403606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C20C5D3F-FB01-4DD4-A76A-9F783B50182A}"/>
            </a:ext>
          </a:extLst>
        </xdr:cNvPr>
        <xdr:cNvSpPr/>
      </xdr:nvSpPr>
      <xdr:spPr>
        <a:xfrm>
          <a:off x="331216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8570C40B-2EA2-4B8C-B11D-4088BA29A6BF}"/>
            </a:ext>
          </a:extLst>
        </xdr:cNvPr>
        <xdr:cNvSpPr/>
      </xdr:nvSpPr>
      <xdr:spPr>
        <a:xfrm>
          <a:off x="251460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380825F8-CCCC-4B35-886A-956AB2D50865}"/>
            </a:ext>
          </a:extLst>
        </xdr:cNvPr>
        <xdr:cNvSpPr/>
      </xdr:nvSpPr>
      <xdr:spPr>
        <a:xfrm>
          <a:off x="17399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D0288AE7-E6CB-4995-B9E8-C9990DD6B4F7}"/>
            </a:ext>
          </a:extLst>
        </xdr:cNvPr>
        <xdr:cNvSpPr/>
      </xdr:nvSpPr>
      <xdr:spPr>
        <a:xfrm>
          <a:off x="96520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FC416E5-9886-430B-B495-0839AC36990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9B61FB4-99D8-45D9-BEB8-18E43C8EEA4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F377D2F-BF25-418D-B541-BBA7CD7C9CB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4D1F3E2-DF70-4AB8-A459-F983524C3C1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EA1367D-E547-473D-B179-170379BB552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416" name="楕円 415">
          <a:extLst>
            <a:ext uri="{FF2B5EF4-FFF2-40B4-BE49-F238E27FC236}">
              <a16:creationId xmlns:a16="http://schemas.microsoft.com/office/drawing/2014/main" id="{799685D8-929C-4A98-9DC0-1A9C97235B21}"/>
            </a:ext>
          </a:extLst>
        </xdr:cNvPr>
        <xdr:cNvSpPr/>
      </xdr:nvSpPr>
      <xdr:spPr>
        <a:xfrm>
          <a:off x="403606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41746</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C90A41B8-46BD-435F-A2E1-A3AECC160339}"/>
            </a:ext>
          </a:extLst>
        </xdr:cNvPr>
        <xdr:cNvSpPr txBox="1"/>
      </xdr:nvSpPr>
      <xdr:spPr>
        <a:xfrm>
          <a:off x="4124960"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18" name="楕円 417">
          <a:extLst>
            <a:ext uri="{FF2B5EF4-FFF2-40B4-BE49-F238E27FC236}">
              <a16:creationId xmlns:a16="http://schemas.microsoft.com/office/drawing/2014/main" id="{ADF3B25B-E955-4DB2-A1D2-AC9AEDA489E4}"/>
            </a:ext>
          </a:extLst>
        </xdr:cNvPr>
        <xdr:cNvSpPr/>
      </xdr:nvSpPr>
      <xdr:spPr>
        <a:xfrm>
          <a:off x="3312160" y="17579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69669</xdr:rowOff>
    </xdr:to>
    <xdr:cxnSp macro="">
      <xdr:nvCxnSpPr>
        <xdr:cNvPr id="419" name="直線コネクタ 418">
          <a:extLst>
            <a:ext uri="{FF2B5EF4-FFF2-40B4-BE49-F238E27FC236}">
              <a16:creationId xmlns:a16="http://schemas.microsoft.com/office/drawing/2014/main" id="{8601D533-2C04-4C91-84FD-28F73B8C0A0B}"/>
            </a:ext>
          </a:extLst>
        </xdr:cNvPr>
        <xdr:cNvCxnSpPr/>
      </xdr:nvCxnSpPr>
      <xdr:spPr>
        <a:xfrm>
          <a:off x="3355340" y="17626149"/>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98879</xdr:rowOff>
    </xdr:from>
    <xdr:to>
      <xdr:col>15</xdr:col>
      <xdr:colOff>101600</xdr:colOff>
      <xdr:row>105</xdr:row>
      <xdr:rowOff>29029</xdr:rowOff>
    </xdr:to>
    <xdr:sp macro="" textlink="">
      <xdr:nvSpPr>
        <xdr:cNvPr id="420" name="楕円 419">
          <a:extLst>
            <a:ext uri="{FF2B5EF4-FFF2-40B4-BE49-F238E27FC236}">
              <a16:creationId xmlns:a16="http://schemas.microsoft.com/office/drawing/2014/main" id="{413A1E17-17D5-48FD-9F8C-1C259C18E6AC}"/>
            </a:ext>
          </a:extLst>
        </xdr:cNvPr>
        <xdr:cNvSpPr/>
      </xdr:nvSpPr>
      <xdr:spPr>
        <a:xfrm>
          <a:off x="2514600" y="17533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149679</xdr:rowOff>
    </xdr:from>
    <xdr:to>
      <xdr:col>19</xdr:col>
      <xdr:colOff>177800</xdr:colOff>
      <xdr:row>105</xdr:row>
      <xdr:rowOff>23949</xdr:rowOff>
    </xdr:to>
    <xdr:cxnSp macro="">
      <xdr:nvCxnSpPr>
        <xdr:cNvPr id="421" name="直線コネクタ 420">
          <a:extLst>
            <a:ext uri="{FF2B5EF4-FFF2-40B4-BE49-F238E27FC236}">
              <a16:creationId xmlns:a16="http://schemas.microsoft.com/office/drawing/2014/main" id="{134BF43A-A975-40C9-9B9E-099F53CD87F5}"/>
            </a:ext>
          </a:extLst>
        </xdr:cNvPr>
        <xdr:cNvCxnSpPr/>
      </xdr:nvCxnSpPr>
      <xdr:spPr>
        <a:xfrm>
          <a:off x="2565400" y="17584239"/>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54792</xdr:rowOff>
    </xdr:from>
    <xdr:to>
      <xdr:col>10</xdr:col>
      <xdr:colOff>165100</xdr:colOff>
      <xdr:row>104</xdr:row>
      <xdr:rowOff>156392</xdr:rowOff>
    </xdr:to>
    <xdr:sp macro="" textlink="">
      <xdr:nvSpPr>
        <xdr:cNvPr id="422" name="楕円 421">
          <a:extLst>
            <a:ext uri="{FF2B5EF4-FFF2-40B4-BE49-F238E27FC236}">
              <a16:creationId xmlns:a16="http://schemas.microsoft.com/office/drawing/2014/main" id="{E77C6DB8-1C77-49D9-9BF9-C36386DFB2A9}"/>
            </a:ext>
          </a:extLst>
        </xdr:cNvPr>
        <xdr:cNvSpPr/>
      </xdr:nvSpPr>
      <xdr:spPr>
        <a:xfrm>
          <a:off x="1739900" y="174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105592</xdr:rowOff>
    </xdr:from>
    <xdr:to>
      <xdr:col>15</xdr:col>
      <xdr:colOff>50800</xdr:colOff>
      <xdr:row>104</xdr:row>
      <xdr:rowOff>149679</xdr:rowOff>
    </xdr:to>
    <xdr:cxnSp macro="">
      <xdr:nvCxnSpPr>
        <xdr:cNvPr id="423" name="直線コネクタ 422">
          <a:extLst>
            <a:ext uri="{FF2B5EF4-FFF2-40B4-BE49-F238E27FC236}">
              <a16:creationId xmlns:a16="http://schemas.microsoft.com/office/drawing/2014/main" id="{0425B107-63D0-40B4-83AB-8FD39A5BC2A8}"/>
            </a:ext>
          </a:extLst>
        </xdr:cNvPr>
        <xdr:cNvCxnSpPr/>
      </xdr:nvCxnSpPr>
      <xdr:spPr>
        <a:xfrm>
          <a:off x="1790700" y="17540152"/>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53158</xdr:rowOff>
    </xdr:from>
    <xdr:to>
      <xdr:col>6</xdr:col>
      <xdr:colOff>38100</xdr:colOff>
      <xdr:row>104</xdr:row>
      <xdr:rowOff>154758</xdr:rowOff>
    </xdr:to>
    <xdr:sp macro="" textlink="">
      <xdr:nvSpPr>
        <xdr:cNvPr id="424" name="楕円 423">
          <a:extLst>
            <a:ext uri="{FF2B5EF4-FFF2-40B4-BE49-F238E27FC236}">
              <a16:creationId xmlns:a16="http://schemas.microsoft.com/office/drawing/2014/main" id="{0C21CB14-17AD-4F87-A132-96157C6EB3A3}"/>
            </a:ext>
          </a:extLst>
        </xdr:cNvPr>
        <xdr:cNvSpPr/>
      </xdr:nvSpPr>
      <xdr:spPr>
        <a:xfrm>
          <a:off x="965200" y="17487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103958</xdr:rowOff>
    </xdr:from>
    <xdr:to>
      <xdr:col>10</xdr:col>
      <xdr:colOff>114300</xdr:colOff>
      <xdr:row>104</xdr:row>
      <xdr:rowOff>105592</xdr:rowOff>
    </xdr:to>
    <xdr:cxnSp macro="">
      <xdr:nvCxnSpPr>
        <xdr:cNvPr id="425" name="直線コネクタ 424">
          <a:extLst>
            <a:ext uri="{FF2B5EF4-FFF2-40B4-BE49-F238E27FC236}">
              <a16:creationId xmlns:a16="http://schemas.microsoft.com/office/drawing/2014/main" id="{ACF3E90E-3818-4B87-86FC-FD8D26F77A21}"/>
            </a:ext>
          </a:extLst>
        </xdr:cNvPr>
        <xdr:cNvCxnSpPr/>
      </xdr:nvCxnSpPr>
      <xdr:spPr>
        <a:xfrm>
          <a:off x="1008380" y="17538518"/>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a:extLst>
            <a:ext uri="{FF2B5EF4-FFF2-40B4-BE49-F238E27FC236}">
              <a16:creationId xmlns:a16="http://schemas.microsoft.com/office/drawing/2014/main" id="{703F0A25-02DD-4FD0-94D8-C51013A804C3}"/>
            </a:ext>
          </a:extLst>
        </xdr:cNvPr>
        <xdr:cNvSpPr txBox="1"/>
      </xdr:nvSpPr>
      <xdr:spPr>
        <a:xfrm>
          <a:off x="317056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a:extLst>
            <a:ext uri="{FF2B5EF4-FFF2-40B4-BE49-F238E27FC236}">
              <a16:creationId xmlns:a16="http://schemas.microsoft.com/office/drawing/2014/main" id="{8DD9346B-ED9D-44D2-B2B2-1CFCB05C4583}"/>
            </a:ext>
          </a:extLst>
        </xdr:cNvPr>
        <xdr:cNvSpPr txBox="1"/>
      </xdr:nvSpPr>
      <xdr:spPr>
        <a:xfrm>
          <a:off x="238570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a:extLst>
            <a:ext uri="{FF2B5EF4-FFF2-40B4-BE49-F238E27FC236}">
              <a16:creationId xmlns:a16="http://schemas.microsoft.com/office/drawing/2014/main" id="{4583D39C-45C6-4194-9C11-BB064BC02B9D}"/>
            </a:ext>
          </a:extLst>
        </xdr:cNvPr>
        <xdr:cNvSpPr txBox="1"/>
      </xdr:nvSpPr>
      <xdr:spPr>
        <a:xfrm>
          <a:off x="161100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a:extLst>
            <a:ext uri="{FF2B5EF4-FFF2-40B4-BE49-F238E27FC236}">
              <a16:creationId xmlns:a16="http://schemas.microsoft.com/office/drawing/2014/main" id="{CD899124-E573-414B-8FC9-CDF3DDBF6A70}"/>
            </a:ext>
          </a:extLst>
        </xdr:cNvPr>
        <xdr:cNvSpPr txBox="1"/>
      </xdr:nvSpPr>
      <xdr:spPr>
        <a:xfrm>
          <a:off x="83630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91276</xdr:rowOff>
    </xdr:from>
    <xdr:ext cx="405111" cy="259045"/>
    <xdr:sp macro="" textlink="">
      <xdr:nvSpPr>
        <xdr:cNvPr id="430" name="n_1mainValue【港湾・漁港】&#10;有形固定資産減価償却率">
          <a:extLst>
            <a:ext uri="{FF2B5EF4-FFF2-40B4-BE49-F238E27FC236}">
              <a16:creationId xmlns:a16="http://schemas.microsoft.com/office/drawing/2014/main" id="{7615307F-7B18-40E1-8955-17A04F254F52}"/>
            </a:ext>
          </a:extLst>
        </xdr:cNvPr>
        <xdr:cNvSpPr txBox="1"/>
      </xdr:nvSpPr>
      <xdr:spPr>
        <a:xfrm>
          <a:off x="3170564"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31" name="n_2mainValue【港湾・漁港】&#10;有形固定資産減価償却率">
          <a:extLst>
            <a:ext uri="{FF2B5EF4-FFF2-40B4-BE49-F238E27FC236}">
              <a16:creationId xmlns:a16="http://schemas.microsoft.com/office/drawing/2014/main" id="{DB66AB64-64AA-4C5A-99E8-A2F3D2B5E5C9}"/>
            </a:ext>
          </a:extLst>
        </xdr:cNvPr>
        <xdr:cNvSpPr txBox="1"/>
      </xdr:nvSpPr>
      <xdr:spPr>
        <a:xfrm>
          <a:off x="23857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1469</xdr:rowOff>
    </xdr:from>
    <xdr:ext cx="405111" cy="259045"/>
    <xdr:sp macro="" textlink="">
      <xdr:nvSpPr>
        <xdr:cNvPr id="432" name="n_3mainValue【港湾・漁港】&#10;有形固定資産減価償却率">
          <a:extLst>
            <a:ext uri="{FF2B5EF4-FFF2-40B4-BE49-F238E27FC236}">
              <a16:creationId xmlns:a16="http://schemas.microsoft.com/office/drawing/2014/main" id="{6583558D-5BE8-4E03-B937-528C7ED35227}"/>
            </a:ext>
          </a:extLst>
        </xdr:cNvPr>
        <xdr:cNvSpPr txBox="1"/>
      </xdr:nvSpPr>
      <xdr:spPr>
        <a:xfrm>
          <a:off x="1611004"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171285</xdr:rowOff>
    </xdr:from>
    <xdr:ext cx="405111" cy="259045"/>
    <xdr:sp macro="" textlink="">
      <xdr:nvSpPr>
        <xdr:cNvPr id="433" name="n_4mainValue【港湾・漁港】&#10;有形固定資産減価償却率">
          <a:extLst>
            <a:ext uri="{FF2B5EF4-FFF2-40B4-BE49-F238E27FC236}">
              <a16:creationId xmlns:a16="http://schemas.microsoft.com/office/drawing/2014/main" id="{DCAD33FA-48DF-42AA-B33B-46D443535F43}"/>
            </a:ext>
          </a:extLst>
        </xdr:cNvPr>
        <xdr:cNvSpPr txBox="1"/>
      </xdr:nvSpPr>
      <xdr:spPr>
        <a:xfrm>
          <a:off x="83630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418A202F-73C2-4923-9A10-D2C7D297EDE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4453F4A5-0ADD-4483-AD63-B4F78CCBB5C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7665859B-2031-4B7B-99D4-5EAF4A1BCB6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2A8AC860-033A-4953-BB06-CAFA6419584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9A3E6E46-8D6F-4E89-B474-DB07C18E975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4F5DBB28-EC51-4E3F-88B6-A38639AE21D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634A2ADD-E4F3-4722-A092-4222CBFEE6A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030AFBB-08F8-4743-8666-4ED1B67640D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4B377D06-A3B2-4740-8121-FFE83FD90B3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D85DDFD-BB29-4272-B3AE-D8612EB782A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80D34563-18D3-4239-84D2-AA4A66B4B272}"/>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F2CD4099-76B5-4537-A85B-743AD7EF1797}"/>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A5815AA8-E3F5-471A-B255-4A75774FD934}"/>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BD72E5EF-8450-421C-B3D9-074FE55EEA7A}"/>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F435C16-183A-4378-BA10-E07854E967E4}"/>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C2AC16CD-2582-4FE9-9B95-656ACD301203}"/>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AB246262-6E06-4ADB-921B-A5E0B3DA49C6}"/>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F1E40B71-880E-469D-AB9B-A6DA42BDC181}"/>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5C9CFAC8-56BB-45CA-BCCA-8014DFD2FE4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5D1C93B2-8761-40B7-9D09-3B3890926828}"/>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55884FFF-97C2-40A0-B28E-BD334ECFA61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C702971F-2B9E-4474-9F26-1E2997B295E1}"/>
            </a:ext>
          </a:extLst>
        </xdr:cNvPr>
        <xdr:cNvCxnSpPr/>
      </xdr:nvCxnSpPr>
      <xdr:spPr>
        <a:xfrm flipV="1">
          <a:off x="9219565" y="16806067"/>
          <a:ext cx="0" cy="1375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1800D9DB-6536-4B34-B3E6-DAABD0E71961}"/>
            </a:ext>
          </a:extLst>
        </xdr:cNvPr>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C43F3C60-F3BD-4BD2-9D59-6F2F8C20AA32}"/>
            </a:ext>
          </a:extLst>
        </xdr:cNvPr>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4271D1F7-E907-46CB-9FC9-66BC86CBEB12}"/>
            </a:ext>
          </a:extLst>
        </xdr:cNvPr>
        <xdr:cNvSpPr txBox="1"/>
      </xdr:nvSpPr>
      <xdr:spPr>
        <a:xfrm>
          <a:off x="9258300" y="16588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901C54EF-96E3-4D7D-82A8-57089172DAB8}"/>
            </a:ext>
          </a:extLst>
        </xdr:cNvPr>
        <xdr:cNvCxnSpPr/>
      </xdr:nvCxnSpPr>
      <xdr:spPr>
        <a:xfrm>
          <a:off x="9154160" y="16806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E5C7150A-B645-4469-9AE3-25FFA189BF77}"/>
            </a:ext>
          </a:extLst>
        </xdr:cNvPr>
        <xdr:cNvSpPr txBox="1"/>
      </xdr:nvSpPr>
      <xdr:spPr>
        <a:xfrm>
          <a:off x="9258300" y="17797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60BA9CA5-6304-49F4-ACAE-E2B282E97FC8}"/>
            </a:ext>
          </a:extLst>
        </xdr:cNvPr>
        <xdr:cNvSpPr/>
      </xdr:nvSpPr>
      <xdr:spPr>
        <a:xfrm>
          <a:off x="9192260" y="17942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955E77E8-C391-4EA6-A59B-3A538B4AA028}"/>
            </a:ext>
          </a:extLst>
        </xdr:cNvPr>
        <xdr:cNvSpPr/>
      </xdr:nvSpPr>
      <xdr:spPr>
        <a:xfrm>
          <a:off x="8445500" y="17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3A268437-6915-4BDB-A830-9421477E2CBA}"/>
            </a:ext>
          </a:extLst>
        </xdr:cNvPr>
        <xdr:cNvSpPr/>
      </xdr:nvSpPr>
      <xdr:spPr>
        <a:xfrm>
          <a:off x="7670800" y="17979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8B79D87C-67DF-48AC-B80C-978AF1A1C833}"/>
            </a:ext>
          </a:extLst>
        </xdr:cNvPr>
        <xdr:cNvSpPr/>
      </xdr:nvSpPr>
      <xdr:spPr>
        <a:xfrm>
          <a:off x="6873240" y="1798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B251B5AF-1658-4B7F-9A59-235BD0400F3B}"/>
            </a:ext>
          </a:extLst>
        </xdr:cNvPr>
        <xdr:cNvSpPr/>
      </xdr:nvSpPr>
      <xdr:spPr>
        <a:xfrm>
          <a:off x="6098540" y="1797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E79ED3C-C8F1-4CED-ABEC-40D0ED9FDEE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9864B5F-FBB3-41FD-95A4-4A880D5859A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5C4CDD8-9817-483C-9FC6-8C77025AD3C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3DCDF20-F1B0-4DF8-B271-EEDFA0B7FB1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FDA6435-3F9A-48A3-A029-0C29A87E097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20611</xdr:rowOff>
    </xdr:from>
    <xdr:to>
      <xdr:col>55</xdr:col>
      <xdr:colOff>50800</xdr:colOff>
      <xdr:row>108</xdr:row>
      <xdr:rowOff>122211</xdr:rowOff>
    </xdr:to>
    <xdr:sp macro="" textlink="">
      <xdr:nvSpPr>
        <xdr:cNvPr id="471" name="楕円 470">
          <a:extLst>
            <a:ext uri="{FF2B5EF4-FFF2-40B4-BE49-F238E27FC236}">
              <a16:creationId xmlns:a16="http://schemas.microsoft.com/office/drawing/2014/main" id="{EAB17579-2FF9-43CA-AAE5-4CCF031B0249}"/>
            </a:ext>
          </a:extLst>
        </xdr:cNvPr>
        <xdr:cNvSpPr/>
      </xdr:nvSpPr>
      <xdr:spPr>
        <a:xfrm>
          <a:off x="9192260" y="181257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106988</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EB3C3E04-54D0-4799-94A5-F1ABCB7DEF35}"/>
            </a:ext>
          </a:extLst>
        </xdr:cNvPr>
        <xdr:cNvSpPr txBox="1"/>
      </xdr:nvSpPr>
      <xdr:spPr>
        <a:xfrm>
          <a:off x="9258300" y="1804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20676</xdr:rowOff>
    </xdr:from>
    <xdr:to>
      <xdr:col>50</xdr:col>
      <xdr:colOff>165100</xdr:colOff>
      <xdr:row>108</xdr:row>
      <xdr:rowOff>122276</xdr:rowOff>
    </xdr:to>
    <xdr:sp macro="" textlink="">
      <xdr:nvSpPr>
        <xdr:cNvPr id="473" name="楕円 472">
          <a:extLst>
            <a:ext uri="{FF2B5EF4-FFF2-40B4-BE49-F238E27FC236}">
              <a16:creationId xmlns:a16="http://schemas.microsoft.com/office/drawing/2014/main" id="{1CEA9146-498B-4ED5-8A24-34DF8DBE4EEC}"/>
            </a:ext>
          </a:extLst>
        </xdr:cNvPr>
        <xdr:cNvSpPr/>
      </xdr:nvSpPr>
      <xdr:spPr>
        <a:xfrm>
          <a:off x="8445500" y="181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71411</xdr:rowOff>
    </xdr:from>
    <xdr:to>
      <xdr:col>55</xdr:col>
      <xdr:colOff>0</xdr:colOff>
      <xdr:row>108</xdr:row>
      <xdr:rowOff>71476</xdr:rowOff>
    </xdr:to>
    <xdr:cxnSp macro="">
      <xdr:nvCxnSpPr>
        <xdr:cNvPr id="474" name="直線コネクタ 473">
          <a:extLst>
            <a:ext uri="{FF2B5EF4-FFF2-40B4-BE49-F238E27FC236}">
              <a16:creationId xmlns:a16="http://schemas.microsoft.com/office/drawing/2014/main" id="{8BFFDD6C-D75D-4098-A737-7BB95A9CCF38}"/>
            </a:ext>
          </a:extLst>
        </xdr:cNvPr>
        <xdr:cNvCxnSpPr/>
      </xdr:nvCxnSpPr>
      <xdr:spPr>
        <a:xfrm flipV="1">
          <a:off x="8496300" y="18176531"/>
          <a:ext cx="7239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20741</xdr:rowOff>
    </xdr:from>
    <xdr:to>
      <xdr:col>46</xdr:col>
      <xdr:colOff>38100</xdr:colOff>
      <xdr:row>108</xdr:row>
      <xdr:rowOff>122341</xdr:rowOff>
    </xdr:to>
    <xdr:sp macro="" textlink="">
      <xdr:nvSpPr>
        <xdr:cNvPr id="475" name="楕円 474">
          <a:extLst>
            <a:ext uri="{FF2B5EF4-FFF2-40B4-BE49-F238E27FC236}">
              <a16:creationId xmlns:a16="http://schemas.microsoft.com/office/drawing/2014/main" id="{B3513404-F59E-42D0-9F31-FCBC8BF94880}"/>
            </a:ext>
          </a:extLst>
        </xdr:cNvPr>
        <xdr:cNvSpPr/>
      </xdr:nvSpPr>
      <xdr:spPr>
        <a:xfrm>
          <a:off x="7670800" y="181258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71476</xdr:rowOff>
    </xdr:from>
    <xdr:to>
      <xdr:col>50</xdr:col>
      <xdr:colOff>114300</xdr:colOff>
      <xdr:row>108</xdr:row>
      <xdr:rowOff>71541</xdr:rowOff>
    </xdr:to>
    <xdr:cxnSp macro="">
      <xdr:nvCxnSpPr>
        <xdr:cNvPr id="476" name="直線コネクタ 475">
          <a:extLst>
            <a:ext uri="{FF2B5EF4-FFF2-40B4-BE49-F238E27FC236}">
              <a16:creationId xmlns:a16="http://schemas.microsoft.com/office/drawing/2014/main" id="{B0920553-29F5-4216-85CE-0B7E46FB0D09}"/>
            </a:ext>
          </a:extLst>
        </xdr:cNvPr>
        <xdr:cNvCxnSpPr/>
      </xdr:nvCxnSpPr>
      <xdr:spPr>
        <a:xfrm flipV="1">
          <a:off x="7713980" y="18176596"/>
          <a:ext cx="78232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20817</xdr:rowOff>
    </xdr:from>
    <xdr:to>
      <xdr:col>41</xdr:col>
      <xdr:colOff>101600</xdr:colOff>
      <xdr:row>108</xdr:row>
      <xdr:rowOff>122417</xdr:rowOff>
    </xdr:to>
    <xdr:sp macro="" textlink="">
      <xdr:nvSpPr>
        <xdr:cNvPr id="477" name="楕円 476">
          <a:extLst>
            <a:ext uri="{FF2B5EF4-FFF2-40B4-BE49-F238E27FC236}">
              <a16:creationId xmlns:a16="http://schemas.microsoft.com/office/drawing/2014/main" id="{3882A3D3-2520-4E54-9627-05A5FD3234C0}"/>
            </a:ext>
          </a:extLst>
        </xdr:cNvPr>
        <xdr:cNvSpPr/>
      </xdr:nvSpPr>
      <xdr:spPr>
        <a:xfrm>
          <a:off x="6873240" y="181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71541</xdr:rowOff>
    </xdr:from>
    <xdr:to>
      <xdr:col>45</xdr:col>
      <xdr:colOff>177800</xdr:colOff>
      <xdr:row>108</xdr:row>
      <xdr:rowOff>71617</xdr:rowOff>
    </xdr:to>
    <xdr:cxnSp macro="">
      <xdr:nvCxnSpPr>
        <xdr:cNvPr id="478" name="直線コネクタ 477">
          <a:extLst>
            <a:ext uri="{FF2B5EF4-FFF2-40B4-BE49-F238E27FC236}">
              <a16:creationId xmlns:a16="http://schemas.microsoft.com/office/drawing/2014/main" id="{906A66D5-34BE-403D-B237-C040FC5CEBCC}"/>
            </a:ext>
          </a:extLst>
        </xdr:cNvPr>
        <xdr:cNvCxnSpPr/>
      </xdr:nvCxnSpPr>
      <xdr:spPr>
        <a:xfrm flipV="1">
          <a:off x="6924040" y="18176661"/>
          <a:ext cx="78994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21101</xdr:rowOff>
    </xdr:from>
    <xdr:to>
      <xdr:col>36</xdr:col>
      <xdr:colOff>165100</xdr:colOff>
      <xdr:row>108</xdr:row>
      <xdr:rowOff>122701</xdr:rowOff>
    </xdr:to>
    <xdr:sp macro="" textlink="">
      <xdr:nvSpPr>
        <xdr:cNvPr id="479" name="楕円 478">
          <a:extLst>
            <a:ext uri="{FF2B5EF4-FFF2-40B4-BE49-F238E27FC236}">
              <a16:creationId xmlns:a16="http://schemas.microsoft.com/office/drawing/2014/main" id="{3C5CAA37-9C09-40FA-BCC6-6B96EB695656}"/>
            </a:ext>
          </a:extLst>
        </xdr:cNvPr>
        <xdr:cNvSpPr/>
      </xdr:nvSpPr>
      <xdr:spPr>
        <a:xfrm>
          <a:off x="6098540" y="1812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71617</xdr:rowOff>
    </xdr:from>
    <xdr:to>
      <xdr:col>41</xdr:col>
      <xdr:colOff>50800</xdr:colOff>
      <xdr:row>108</xdr:row>
      <xdr:rowOff>71901</xdr:rowOff>
    </xdr:to>
    <xdr:cxnSp macro="">
      <xdr:nvCxnSpPr>
        <xdr:cNvPr id="480" name="直線コネクタ 479">
          <a:extLst>
            <a:ext uri="{FF2B5EF4-FFF2-40B4-BE49-F238E27FC236}">
              <a16:creationId xmlns:a16="http://schemas.microsoft.com/office/drawing/2014/main" id="{1BD823B3-82A5-475D-8D21-55975A70BE1B}"/>
            </a:ext>
          </a:extLst>
        </xdr:cNvPr>
        <xdr:cNvCxnSpPr/>
      </xdr:nvCxnSpPr>
      <xdr:spPr>
        <a:xfrm flipV="1">
          <a:off x="6149340" y="18176737"/>
          <a:ext cx="7747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ACFB6781-C198-48B1-B5BE-954CB289FE71}"/>
            </a:ext>
          </a:extLst>
        </xdr:cNvPr>
        <xdr:cNvSpPr txBox="1"/>
      </xdr:nvSpPr>
      <xdr:spPr>
        <a:xfrm>
          <a:off x="8214575" y="177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C6405349-B04F-4A67-A017-04C7EDAD3721}"/>
            </a:ext>
          </a:extLst>
        </xdr:cNvPr>
        <xdr:cNvSpPr txBox="1"/>
      </xdr:nvSpPr>
      <xdr:spPr>
        <a:xfrm>
          <a:off x="7444955" y="177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671CD3B8-D20D-4F76-966B-3074270166F9}"/>
            </a:ext>
          </a:extLst>
        </xdr:cNvPr>
        <xdr:cNvSpPr txBox="1"/>
      </xdr:nvSpPr>
      <xdr:spPr>
        <a:xfrm>
          <a:off x="6670255" y="17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3D9BBF48-6FB7-4F71-B74B-58D10E3BB282}"/>
            </a:ext>
          </a:extLst>
        </xdr:cNvPr>
        <xdr:cNvSpPr txBox="1"/>
      </xdr:nvSpPr>
      <xdr:spPr>
        <a:xfrm>
          <a:off x="5872695" y="177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113403</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1A3C9DE4-052E-4C52-B1CA-51D9CB221273}"/>
            </a:ext>
          </a:extLst>
        </xdr:cNvPr>
        <xdr:cNvSpPr txBox="1"/>
      </xdr:nvSpPr>
      <xdr:spPr>
        <a:xfrm>
          <a:off x="8239271" y="182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113468</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988CBBB2-4D13-433C-990F-A02588BB9408}"/>
            </a:ext>
          </a:extLst>
        </xdr:cNvPr>
        <xdr:cNvSpPr txBox="1"/>
      </xdr:nvSpPr>
      <xdr:spPr>
        <a:xfrm>
          <a:off x="7477271" y="182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113544</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7582683B-2588-4411-B5A8-ADA795F26A0E}"/>
            </a:ext>
          </a:extLst>
        </xdr:cNvPr>
        <xdr:cNvSpPr txBox="1"/>
      </xdr:nvSpPr>
      <xdr:spPr>
        <a:xfrm>
          <a:off x="6702571" y="1821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113828</xdr:rowOff>
    </xdr:from>
    <xdr:ext cx="469744" cy="259045"/>
    <xdr:sp macro="" textlink="">
      <xdr:nvSpPr>
        <xdr:cNvPr id="488" name="n_4mainValue【港湾・漁港】&#10;一人当たり有形固定資産（償却資産）額">
          <a:extLst>
            <a:ext uri="{FF2B5EF4-FFF2-40B4-BE49-F238E27FC236}">
              <a16:creationId xmlns:a16="http://schemas.microsoft.com/office/drawing/2014/main" id="{FEAB0473-9752-4EA6-A6AC-B8A8B8F18A2B}"/>
            </a:ext>
          </a:extLst>
        </xdr:cNvPr>
        <xdr:cNvSpPr txBox="1"/>
      </xdr:nvSpPr>
      <xdr:spPr>
        <a:xfrm>
          <a:off x="5937328" y="1821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6CEE0D9C-8806-40A6-AA6E-E0301CDF00A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A52C5601-AB5C-4F3D-9AC6-BFA513A946D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97255295-9B01-408A-A008-C2126002C7B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DF0B28F1-6C4E-47B8-8A5F-F14AE1F461E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89CBB0C-6950-40F7-AAFE-D2620B8719B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A2B38B31-ADF8-4C1F-A521-9DCEBB16A9F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37201F3D-1EA0-443D-AFEB-BF9042FEEE7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DA46155F-DF4A-488D-A3C7-D25D834E023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4270A670-DEE5-4CFA-98E5-44F17D31F42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CAE59853-E392-4794-A356-B1C8714B93C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C57A4C8D-43C5-4703-96BA-5E01FD70940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B0122158-B4D8-45FF-AF21-3BD15B95699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78DAC4A5-9E2C-438E-91C5-A9B89314BD7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EF5A5A12-467D-43B3-B33D-B8E27B13BDC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B3B80DF9-8819-4529-B66A-1A7B2AF1533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58DEE510-63AF-49A7-98F1-AFA578A53CE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CBCEDDD-CABD-4C6D-8680-B1AABD916EF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B143A379-2F6B-4554-A23E-357E008FA2E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AD5B6092-90D8-4E69-907F-96B7E2C2F6C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C2254216-B11E-4484-BE10-45BA3D27DC5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819D3B7E-8C38-48BA-B7BD-11535CF62AB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2A43C1BC-D6E0-4F3D-8B2D-36063CC51D6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581D06D5-F34F-46BE-BFDD-4694CDAC41F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2DCBB89E-88D4-4276-931E-A991DCE32E5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47D23B49-D186-473D-BC92-C3C6427AF5A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F6CB5DD4-8C25-4F2C-A9CC-A857A3670940}"/>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3830214E-DB8E-41D0-9D73-AEED8095C3CC}"/>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EDDF066F-D46A-476D-9E36-A85D9A634A4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F3E07F16-8DF3-467E-A4CD-83E1427DFC14}"/>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5399D3D6-FCBC-42F3-8821-F2EF321F878D}"/>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C472BE85-36EB-4539-BC75-2593427636EB}"/>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122C4FD7-1E77-4F11-8FC7-ECD1965E5C77}"/>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DA8C9150-5C02-4BE6-8FE4-3F28B6A78EC7}"/>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1E343B3D-4868-4B0D-82C2-35F7DFF03746}"/>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797E2AD4-757B-4D4C-A82E-969EE302BE15}"/>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B7F12676-BD83-4601-A4E2-63E7A4C7C6F3}"/>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DB84047-B274-41A3-8331-3F447B58BFD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FC8F753-D0DB-45C9-B496-2A0F5716E8D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2045731-403B-4F10-BFA4-4533CCC4CFD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211E0D9-D2F7-40AB-B0D9-F9F13DD8750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EA31732-2DE7-4831-9663-A588B899109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92347</xdr:rowOff>
    </xdr:from>
    <xdr:to>
      <xdr:col>85</xdr:col>
      <xdr:colOff>177800</xdr:colOff>
      <xdr:row>42</xdr:row>
      <xdr:rowOff>22497</xdr:rowOff>
    </xdr:to>
    <xdr:sp macro="" textlink="">
      <xdr:nvSpPr>
        <xdr:cNvPr id="530" name="楕円 529">
          <a:extLst>
            <a:ext uri="{FF2B5EF4-FFF2-40B4-BE49-F238E27FC236}">
              <a16:creationId xmlns:a16="http://schemas.microsoft.com/office/drawing/2014/main" id="{B2351B7A-FC7E-4042-BA7F-CCE5268C2648}"/>
            </a:ext>
          </a:extLst>
        </xdr:cNvPr>
        <xdr:cNvSpPr/>
      </xdr:nvSpPr>
      <xdr:spPr>
        <a:xfrm>
          <a:off x="14325600" y="69655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7274</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7530655B-9B9F-4FDA-9E56-AA71E3638664}"/>
            </a:ext>
          </a:extLst>
        </xdr:cNvPr>
        <xdr:cNvSpPr txBox="1"/>
      </xdr:nvSpPr>
      <xdr:spPr>
        <a:xfrm>
          <a:off x="14414500" y="688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80917</xdr:rowOff>
    </xdr:from>
    <xdr:to>
      <xdr:col>81</xdr:col>
      <xdr:colOff>101600</xdr:colOff>
      <xdr:row>42</xdr:row>
      <xdr:rowOff>11067</xdr:rowOff>
    </xdr:to>
    <xdr:sp macro="" textlink="">
      <xdr:nvSpPr>
        <xdr:cNvPr id="532" name="楕円 531">
          <a:extLst>
            <a:ext uri="{FF2B5EF4-FFF2-40B4-BE49-F238E27FC236}">
              <a16:creationId xmlns:a16="http://schemas.microsoft.com/office/drawing/2014/main" id="{8C7C7497-7BE8-435A-8162-6BD73BB78AFD}"/>
            </a:ext>
          </a:extLst>
        </xdr:cNvPr>
        <xdr:cNvSpPr/>
      </xdr:nvSpPr>
      <xdr:spPr>
        <a:xfrm>
          <a:off x="13578840" y="6954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131717</xdr:rowOff>
    </xdr:from>
    <xdr:to>
      <xdr:col>85</xdr:col>
      <xdr:colOff>127000</xdr:colOff>
      <xdr:row>41</xdr:row>
      <xdr:rowOff>143147</xdr:rowOff>
    </xdr:to>
    <xdr:cxnSp macro="">
      <xdr:nvCxnSpPr>
        <xdr:cNvPr id="533" name="直線コネクタ 532">
          <a:extLst>
            <a:ext uri="{FF2B5EF4-FFF2-40B4-BE49-F238E27FC236}">
              <a16:creationId xmlns:a16="http://schemas.microsoft.com/office/drawing/2014/main" id="{DBAA82CF-4EC6-4C30-B194-21E0EDC15B5B}"/>
            </a:ext>
          </a:extLst>
        </xdr:cNvPr>
        <xdr:cNvCxnSpPr/>
      </xdr:nvCxnSpPr>
      <xdr:spPr>
        <a:xfrm>
          <a:off x="13629640" y="7004957"/>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61323</xdr:rowOff>
    </xdr:from>
    <xdr:to>
      <xdr:col>76</xdr:col>
      <xdr:colOff>165100</xdr:colOff>
      <xdr:row>41</xdr:row>
      <xdr:rowOff>162923</xdr:rowOff>
    </xdr:to>
    <xdr:sp macro="" textlink="">
      <xdr:nvSpPr>
        <xdr:cNvPr id="534" name="楕円 533">
          <a:extLst>
            <a:ext uri="{FF2B5EF4-FFF2-40B4-BE49-F238E27FC236}">
              <a16:creationId xmlns:a16="http://schemas.microsoft.com/office/drawing/2014/main" id="{8BE56C42-EA44-4634-AE3A-B46016507298}"/>
            </a:ext>
          </a:extLst>
        </xdr:cNvPr>
        <xdr:cNvSpPr/>
      </xdr:nvSpPr>
      <xdr:spPr>
        <a:xfrm>
          <a:off x="12804140" y="69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112123</xdr:rowOff>
    </xdr:from>
    <xdr:to>
      <xdr:col>81</xdr:col>
      <xdr:colOff>50800</xdr:colOff>
      <xdr:row>41</xdr:row>
      <xdr:rowOff>131717</xdr:rowOff>
    </xdr:to>
    <xdr:cxnSp macro="">
      <xdr:nvCxnSpPr>
        <xdr:cNvPr id="535" name="直線コネクタ 534">
          <a:extLst>
            <a:ext uri="{FF2B5EF4-FFF2-40B4-BE49-F238E27FC236}">
              <a16:creationId xmlns:a16="http://schemas.microsoft.com/office/drawing/2014/main" id="{ADCEFADF-B85C-46BE-B861-6FEF6E5D4271}"/>
            </a:ext>
          </a:extLst>
        </xdr:cNvPr>
        <xdr:cNvCxnSpPr/>
      </xdr:nvCxnSpPr>
      <xdr:spPr>
        <a:xfrm>
          <a:off x="12854940" y="6985363"/>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41728</xdr:rowOff>
    </xdr:from>
    <xdr:to>
      <xdr:col>72</xdr:col>
      <xdr:colOff>38100</xdr:colOff>
      <xdr:row>41</xdr:row>
      <xdr:rowOff>143328</xdr:rowOff>
    </xdr:to>
    <xdr:sp macro="" textlink="">
      <xdr:nvSpPr>
        <xdr:cNvPr id="536" name="楕円 535">
          <a:extLst>
            <a:ext uri="{FF2B5EF4-FFF2-40B4-BE49-F238E27FC236}">
              <a16:creationId xmlns:a16="http://schemas.microsoft.com/office/drawing/2014/main" id="{5C9C303B-ADC0-44E2-B358-0CE0959B5C2A}"/>
            </a:ext>
          </a:extLst>
        </xdr:cNvPr>
        <xdr:cNvSpPr/>
      </xdr:nvSpPr>
      <xdr:spPr>
        <a:xfrm>
          <a:off x="12029440" y="6914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41</xdr:row>
      <xdr:rowOff>112123</xdr:rowOff>
    </xdr:to>
    <xdr:cxnSp macro="">
      <xdr:nvCxnSpPr>
        <xdr:cNvPr id="537" name="直線コネクタ 536">
          <a:extLst>
            <a:ext uri="{FF2B5EF4-FFF2-40B4-BE49-F238E27FC236}">
              <a16:creationId xmlns:a16="http://schemas.microsoft.com/office/drawing/2014/main" id="{D4A24FF9-9DBA-4F8F-BD95-D3A6C6C28B11}"/>
            </a:ext>
          </a:extLst>
        </xdr:cNvPr>
        <xdr:cNvCxnSpPr/>
      </xdr:nvCxnSpPr>
      <xdr:spPr>
        <a:xfrm>
          <a:off x="12072620" y="6965768"/>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xdr:rowOff>
    </xdr:from>
    <xdr:to>
      <xdr:col>67</xdr:col>
      <xdr:colOff>101600</xdr:colOff>
      <xdr:row>41</xdr:row>
      <xdr:rowOff>109038</xdr:rowOff>
    </xdr:to>
    <xdr:sp macro="" textlink="">
      <xdr:nvSpPr>
        <xdr:cNvPr id="538" name="楕円 537">
          <a:extLst>
            <a:ext uri="{FF2B5EF4-FFF2-40B4-BE49-F238E27FC236}">
              <a16:creationId xmlns:a16="http://schemas.microsoft.com/office/drawing/2014/main" id="{81878040-FDE8-433E-A16D-E02CD485CCEB}"/>
            </a:ext>
          </a:extLst>
        </xdr:cNvPr>
        <xdr:cNvSpPr/>
      </xdr:nvSpPr>
      <xdr:spPr>
        <a:xfrm>
          <a:off x="11231880" y="68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58238</xdr:rowOff>
    </xdr:from>
    <xdr:to>
      <xdr:col>71</xdr:col>
      <xdr:colOff>177800</xdr:colOff>
      <xdr:row>41</xdr:row>
      <xdr:rowOff>92528</xdr:rowOff>
    </xdr:to>
    <xdr:cxnSp macro="">
      <xdr:nvCxnSpPr>
        <xdr:cNvPr id="539" name="直線コネクタ 538">
          <a:extLst>
            <a:ext uri="{FF2B5EF4-FFF2-40B4-BE49-F238E27FC236}">
              <a16:creationId xmlns:a16="http://schemas.microsoft.com/office/drawing/2014/main" id="{27EDEB67-096F-4CE3-8BEF-B3C1490A2FB0}"/>
            </a:ext>
          </a:extLst>
        </xdr:cNvPr>
        <xdr:cNvCxnSpPr/>
      </xdr:nvCxnSpPr>
      <xdr:spPr>
        <a:xfrm>
          <a:off x="11282680" y="6931478"/>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5984B743-161F-4C27-8E1C-03330C8631C2}"/>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51D61C6F-BC22-4921-8978-A21206E9DEE6}"/>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C2E1E43E-0058-42AA-9032-3D6CF1A1E913}"/>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AA786F0E-6F67-4CE6-8F1D-53FE6B8A50F1}"/>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2194</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45C1E49B-F884-4B64-82C6-A808BD81D8D9}"/>
            </a:ext>
          </a:extLst>
        </xdr:cNvPr>
        <xdr:cNvSpPr txBox="1"/>
      </xdr:nvSpPr>
      <xdr:spPr>
        <a:xfrm>
          <a:off x="134372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154050</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AE81B09C-CEE8-4009-AA2B-4CC1CA4D8E61}"/>
            </a:ext>
          </a:extLst>
        </xdr:cNvPr>
        <xdr:cNvSpPr txBox="1"/>
      </xdr:nvSpPr>
      <xdr:spPr>
        <a:xfrm>
          <a:off x="12675244" y="702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134455</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546E2977-704E-4E4D-B843-09ED3FAC165D}"/>
            </a:ext>
          </a:extLst>
        </xdr:cNvPr>
        <xdr:cNvSpPr txBox="1"/>
      </xdr:nvSpPr>
      <xdr:spPr>
        <a:xfrm>
          <a:off x="11900544" y="70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100165</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183C5D69-1784-4018-B53F-D8C64AB4EA34}"/>
            </a:ext>
          </a:extLst>
        </xdr:cNvPr>
        <xdr:cNvSpPr txBox="1"/>
      </xdr:nvSpPr>
      <xdr:spPr>
        <a:xfrm>
          <a:off x="11102984" y="697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AA3967E8-AB2C-4EF7-AF35-E74E59418A8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AD51F2F9-290F-4419-A141-AF9EBEADC2D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C2AA2CE4-6F6C-4B9E-9A08-ACF41AB59D8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EF4FD67C-B9DC-4767-A42B-9299D6C1639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EB26D106-D10D-4297-B092-8A95941B128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7BE2B200-D6E1-4F2F-9747-A343E7A7106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85A373E5-C41C-4B0E-B823-6232AE2F0CB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A38B308C-8E61-4696-B456-72BDEE29009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8EA945D0-44BC-4708-8189-CC178EBC206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AD30E81D-7AAE-483D-9B4A-E4163D15B01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4415F5EA-C697-482B-B988-0CC3F3EE082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35E052C3-2FFC-4036-A9ED-1EF7778245CB}"/>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8E10D157-B382-4F59-A827-06089944749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6EF60804-6087-430F-907E-477292E1A28C}"/>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E7927E8B-4161-4CEF-80EC-0BA3C98883E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4790A5B2-04C0-45F0-BB8B-0E89160E1103}"/>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26691CA7-71E7-40D4-B3E1-C5B55860D40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3AE2DB22-FF43-49FE-BD04-9E8A1A6AF92E}"/>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73DF1093-0C19-4B5D-91E7-1E873B436B4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8199C062-C996-4137-9230-EFEA1C97B42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2849798B-0586-4F2C-B59B-921D3B69AE2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7BB4A730-F401-49B3-A292-B7D8849F6AE5}"/>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E50EA0DE-1427-41F8-83E9-0D57DC8A1264}"/>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3B327FAF-BA27-41A0-9B05-8A20053BCFC9}"/>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23E033DD-8E9A-4189-95C8-008E2DE0E97F}"/>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99B3134B-C74D-4CC2-A24B-C321F80092ED}"/>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3FA2F646-287F-4457-A9F1-80E0A6485561}"/>
            </a:ext>
          </a:extLst>
        </xdr:cNvPr>
        <xdr:cNvSpPr txBox="1"/>
      </xdr:nvSpPr>
      <xdr:spPr>
        <a:xfrm>
          <a:off x="19547840" y="637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4DE7F7C9-41D5-4D5C-B3E3-0BD76173334D}"/>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055161BE-B1FF-4AC6-8A7D-A69E1C7D46B7}"/>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A3589F94-4BB8-447A-802F-197587A5292C}"/>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66CAB392-9F1D-4274-AA3A-6DA91696B481}"/>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CA93AAB6-6F9B-432A-9CA9-1DAD0D4F9B46}"/>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1161A87-8973-48FD-8DEA-A468D90861D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E6A1F1E-E81D-478E-AC72-6152EAC98D8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9761D83-EBC7-4323-910E-C9896F7294F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BA3CBCA-CBB6-4CD3-AE45-0AB7DC2F55B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EA636F8-19F9-4E75-9B3B-34EF020F1D8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585" name="楕円 584">
          <a:extLst>
            <a:ext uri="{FF2B5EF4-FFF2-40B4-BE49-F238E27FC236}">
              <a16:creationId xmlns:a16="http://schemas.microsoft.com/office/drawing/2014/main" id="{10BF6701-8160-472C-BF37-252F39D2CBEC}"/>
            </a:ext>
          </a:extLst>
        </xdr:cNvPr>
        <xdr:cNvSpPr/>
      </xdr:nvSpPr>
      <xdr:spPr>
        <a:xfrm>
          <a:off x="19458940" y="663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74693</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7173C1CB-57AF-4A34-8094-1EBEC1882826}"/>
            </a:ext>
          </a:extLst>
        </xdr:cNvPr>
        <xdr:cNvSpPr txBox="1"/>
      </xdr:nvSpPr>
      <xdr:spPr>
        <a:xfrm>
          <a:off x="19547840"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587" name="楕円 586">
          <a:extLst>
            <a:ext uri="{FF2B5EF4-FFF2-40B4-BE49-F238E27FC236}">
              <a16:creationId xmlns:a16="http://schemas.microsoft.com/office/drawing/2014/main" id="{E89C7FCA-785A-4A14-AAE1-8944C0B2E2F6}"/>
            </a:ext>
          </a:extLst>
        </xdr:cNvPr>
        <xdr:cNvSpPr/>
      </xdr:nvSpPr>
      <xdr:spPr>
        <a:xfrm>
          <a:off x="1873504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147066</xdr:rowOff>
    </xdr:to>
    <xdr:cxnSp macro="">
      <xdr:nvCxnSpPr>
        <xdr:cNvPr id="588" name="直線コネクタ 587">
          <a:extLst>
            <a:ext uri="{FF2B5EF4-FFF2-40B4-BE49-F238E27FC236}">
              <a16:creationId xmlns:a16="http://schemas.microsoft.com/office/drawing/2014/main" id="{73FC607A-0675-4A70-BA51-B651B9BF37DD}"/>
            </a:ext>
          </a:extLst>
        </xdr:cNvPr>
        <xdr:cNvCxnSpPr/>
      </xdr:nvCxnSpPr>
      <xdr:spPr>
        <a:xfrm>
          <a:off x="18778220" y="6671310"/>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87122</xdr:rowOff>
    </xdr:from>
    <xdr:to>
      <xdr:col>107</xdr:col>
      <xdr:colOff>101600</xdr:colOff>
      <xdr:row>40</xdr:row>
      <xdr:rowOff>17272</xdr:rowOff>
    </xdr:to>
    <xdr:sp macro="" textlink="">
      <xdr:nvSpPr>
        <xdr:cNvPr id="589" name="楕円 588">
          <a:extLst>
            <a:ext uri="{FF2B5EF4-FFF2-40B4-BE49-F238E27FC236}">
              <a16:creationId xmlns:a16="http://schemas.microsoft.com/office/drawing/2014/main" id="{011B2766-3DB5-46D4-91FF-7039CE458114}"/>
            </a:ext>
          </a:extLst>
        </xdr:cNvPr>
        <xdr:cNvSpPr/>
      </xdr:nvSpPr>
      <xdr:spPr>
        <a:xfrm>
          <a:off x="17937480" y="662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137922</xdr:rowOff>
    </xdr:to>
    <xdr:cxnSp macro="">
      <xdr:nvCxnSpPr>
        <xdr:cNvPr id="590" name="直線コネクタ 589">
          <a:extLst>
            <a:ext uri="{FF2B5EF4-FFF2-40B4-BE49-F238E27FC236}">
              <a16:creationId xmlns:a16="http://schemas.microsoft.com/office/drawing/2014/main" id="{61FC84BD-8BD5-4EDD-A93E-7F2343FD81B5}"/>
            </a:ext>
          </a:extLst>
        </xdr:cNvPr>
        <xdr:cNvCxnSpPr/>
      </xdr:nvCxnSpPr>
      <xdr:spPr>
        <a:xfrm flipV="1">
          <a:off x="17988280" y="667131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39116</xdr:rowOff>
    </xdr:from>
    <xdr:to>
      <xdr:col>102</xdr:col>
      <xdr:colOff>165100</xdr:colOff>
      <xdr:row>39</xdr:row>
      <xdr:rowOff>140716</xdr:rowOff>
    </xdr:to>
    <xdr:sp macro="" textlink="">
      <xdr:nvSpPr>
        <xdr:cNvPr id="591" name="楕円 590">
          <a:extLst>
            <a:ext uri="{FF2B5EF4-FFF2-40B4-BE49-F238E27FC236}">
              <a16:creationId xmlns:a16="http://schemas.microsoft.com/office/drawing/2014/main" id="{6954BE10-81A6-4C46-A50D-776095418624}"/>
            </a:ext>
          </a:extLst>
        </xdr:cNvPr>
        <xdr:cNvSpPr/>
      </xdr:nvSpPr>
      <xdr:spPr>
        <a:xfrm>
          <a:off x="1716278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89916</xdr:rowOff>
    </xdr:from>
    <xdr:to>
      <xdr:col>107</xdr:col>
      <xdr:colOff>50800</xdr:colOff>
      <xdr:row>39</xdr:row>
      <xdr:rowOff>137922</xdr:rowOff>
    </xdr:to>
    <xdr:cxnSp macro="">
      <xdr:nvCxnSpPr>
        <xdr:cNvPr id="592" name="直線コネクタ 591">
          <a:extLst>
            <a:ext uri="{FF2B5EF4-FFF2-40B4-BE49-F238E27FC236}">
              <a16:creationId xmlns:a16="http://schemas.microsoft.com/office/drawing/2014/main" id="{42E14598-BC6A-43F9-8B86-472F463A5E25}"/>
            </a:ext>
          </a:extLst>
        </xdr:cNvPr>
        <xdr:cNvCxnSpPr/>
      </xdr:nvCxnSpPr>
      <xdr:spPr>
        <a:xfrm>
          <a:off x="17213580" y="6627876"/>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93" name="楕円 592">
          <a:extLst>
            <a:ext uri="{FF2B5EF4-FFF2-40B4-BE49-F238E27FC236}">
              <a16:creationId xmlns:a16="http://schemas.microsoft.com/office/drawing/2014/main" id="{572E9FD4-8B72-46BC-87E8-BD69456BE623}"/>
            </a:ext>
          </a:extLst>
        </xdr:cNvPr>
        <xdr:cNvSpPr/>
      </xdr:nvSpPr>
      <xdr:spPr>
        <a:xfrm>
          <a:off x="16388080" y="6556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69342</xdr:rowOff>
    </xdr:from>
    <xdr:to>
      <xdr:col>102</xdr:col>
      <xdr:colOff>114300</xdr:colOff>
      <xdr:row>39</xdr:row>
      <xdr:rowOff>89916</xdr:rowOff>
    </xdr:to>
    <xdr:cxnSp macro="">
      <xdr:nvCxnSpPr>
        <xdr:cNvPr id="594" name="直線コネクタ 593">
          <a:extLst>
            <a:ext uri="{FF2B5EF4-FFF2-40B4-BE49-F238E27FC236}">
              <a16:creationId xmlns:a16="http://schemas.microsoft.com/office/drawing/2014/main" id="{AF1A11A5-67A1-4AF2-88E2-01B73809BE2D}"/>
            </a:ext>
          </a:extLst>
        </xdr:cNvPr>
        <xdr:cNvCxnSpPr/>
      </xdr:nvCxnSpPr>
      <xdr:spPr>
        <a:xfrm>
          <a:off x="16431260" y="6607302"/>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5DD53C28-0236-4D94-B635-71593A9ACFBB}"/>
            </a:ext>
          </a:extLst>
        </xdr:cNvPr>
        <xdr:cNvSpPr txBox="1"/>
      </xdr:nvSpPr>
      <xdr:spPr>
        <a:xfrm>
          <a:off x="185611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EFCCE460-9BAF-47FF-B383-77E1913C64A9}"/>
            </a:ext>
          </a:extLst>
        </xdr:cNvPr>
        <xdr:cNvSpPr txBox="1"/>
      </xdr:nvSpPr>
      <xdr:spPr>
        <a:xfrm>
          <a:off x="177762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57D4A8D6-9D6F-4883-8D7B-2BC2941AA622}"/>
            </a:ext>
          </a:extLst>
        </xdr:cNvPr>
        <xdr:cNvSpPr txBox="1"/>
      </xdr:nvSpPr>
      <xdr:spPr>
        <a:xfrm>
          <a:off x="170015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41851B4-85E5-4195-9200-5A22E16F4965}"/>
            </a:ext>
          </a:extLst>
        </xdr:cNvPr>
        <xdr:cNvSpPr txBox="1"/>
      </xdr:nvSpPr>
      <xdr:spPr>
        <a:xfrm>
          <a:off x="162268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5372046E-0FDB-44DF-A292-D0445AB7E73A}"/>
            </a:ext>
          </a:extLst>
        </xdr:cNvPr>
        <xdr:cNvSpPr txBox="1"/>
      </xdr:nvSpPr>
      <xdr:spPr>
        <a:xfrm>
          <a:off x="185611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2D451FBF-660A-4FF2-9F2F-41E2D67B38BC}"/>
            </a:ext>
          </a:extLst>
        </xdr:cNvPr>
        <xdr:cNvSpPr txBox="1"/>
      </xdr:nvSpPr>
      <xdr:spPr>
        <a:xfrm>
          <a:off x="177762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131843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B633F1B2-D790-4DE8-BCFD-3E56EFD375BC}"/>
            </a:ext>
          </a:extLst>
        </xdr:cNvPr>
        <xdr:cNvSpPr txBox="1"/>
      </xdr:nvSpPr>
      <xdr:spPr>
        <a:xfrm>
          <a:off x="17001567"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245867CF-19DC-4436-A75D-F75F11648966}"/>
            </a:ext>
          </a:extLst>
        </xdr:cNvPr>
        <xdr:cNvSpPr txBox="1"/>
      </xdr:nvSpPr>
      <xdr:spPr>
        <a:xfrm>
          <a:off x="16226867"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A25E215A-6A35-42CA-8D6E-20B9D220F0A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38F04E86-DB36-4278-A1A6-0F0BB2DD0E5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E6E8F140-0CF0-4979-AA7D-3101FEE4778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7858559A-AE79-4C81-827B-E44086AF06F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C94DCCD3-70BE-4719-9A34-6D2AF26B226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FBCCA6AE-8713-4EE7-BB52-072E242C7DA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E2EB2CD4-3DB6-43A1-B997-3BFAC952E43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65A9F3D-456C-4310-BB55-F86B380DDDB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5DDC958F-4D1E-41FB-88C3-7C52C50FAE8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4DA8C746-96F9-47A1-808D-7322A21B268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218AB3DE-1D10-4F75-82F7-2EE4AA97D79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4A135E19-8092-4506-92CC-D85BBC8B42F2}"/>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7A4AF387-EBF6-41EF-8F2C-17D02B48ECE8}"/>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104F7F0-F140-4A93-A9A1-4207FBDC23EE}"/>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711454D5-4B6F-417A-93D4-0D11200D621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1642977D-C4BA-4987-A383-A784FDC87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DB979F8F-4137-4B3C-BFFC-B9A500D97EC6}"/>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D437312B-8DEE-4106-82B7-B4D0E8E09F5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78CBC22A-FAD6-4FBD-B96A-A58E8121C278}"/>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55C3EF94-6D35-4D11-A125-229EC203B15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65C673BD-0670-4597-B576-84DA0AB361F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E138F61F-9519-4ACC-8FB3-8F851199055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D514CE7D-2420-485D-848D-E5D325886000}"/>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C1755812-F456-4E87-BD3F-298A0E0EFFA6}"/>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D3DA5836-9EF0-4F78-9187-401A97893D14}"/>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BED80CC7-0D79-466C-96BC-8CA21C10A249}"/>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887E7C62-CEAC-4413-9FB3-35AB82F76EBB}"/>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7CC2BC96-8CF5-411C-8FA0-38F5DDA58DDF}"/>
            </a:ext>
          </a:extLst>
        </xdr:cNvPr>
        <xdr:cNvSpPr txBox="1"/>
      </xdr:nvSpPr>
      <xdr:spPr>
        <a:xfrm>
          <a:off x="14414500" y="984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FA89257E-F9E8-4BF9-979F-16E8CB83CA87}"/>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41893327-B674-44D2-9857-B4B51150755A}"/>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BA9C36DB-5DE1-4C90-912D-28F498F08CF1}"/>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9C94297D-A307-42CB-8E88-70A57CE6D3BA}"/>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4090B6BF-CFD3-44A8-AE86-D5DC423CC65E}"/>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E462CEC-9E5A-4047-8E10-47DD985401F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03BC663-FB17-49F7-A95D-D66D6FE0541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C8E0FD2-0C01-455D-8B4D-ECD67E84AA6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3E0C053-5E4C-47C6-ADA7-FA8064DFF9F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4010E74-A13C-4919-8A2C-CA824454622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41" name="楕円 640">
          <a:extLst>
            <a:ext uri="{FF2B5EF4-FFF2-40B4-BE49-F238E27FC236}">
              <a16:creationId xmlns:a16="http://schemas.microsoft.com/office/drawing/2014/main" id="{04975E11-E505-4C18-8177-4C6332282D90}"/>
            </a:ext>
          </a:extLst>
        </xdr:cNvPr>
        <xdr:cNvSpPr/>
      </xdr:nvSpPr>
      <xdr:spPr>
        <a:xfrm>
          <a:off x="14325600" y="9786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E6A6CF3B-5D45-4B62-A0F7-FF8B88A1E790}"/>
            </a:ext>
          </a:extLst>
        </xdr:cNvPr>
        <xdr:cNvSpPr txBox="1"/>
      </xdr:nvSpPr>
      <xdr:spPr>
        <a:xfrm>
          <a:off x="1441450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22352</xdr:rowOff>
    </xdr:from>
    <xdr:to>
      <xdr:col>81</xdr:col>
      <xdr:colOff>101600</xdr:colOff>
      <xdr:row>58</xdr:row>
      <xdr:rowOff>123952</xdr:rowOff>
    </xdr:to>
    <xdr:sp macro="" textlink="">
      <xdr:nvSpPr>
        <xdr:cNvPr id="643" name="楕円 642">
          <a:extLst>
            <a:ext uri="{FF2B5EF4-FFF2-40B4-BE49-F238E27FC236}">
              <a16:creationId xmlns:a16="http://schemas.microsoft.com/office/drawing/2014/main" id="{E669F178-3B59-4849-BD1E-8666F52C7725}"/>
            </a:ext>
          </a:extLst>
        </xdr:cNvPr>
        <xdr:cNvSpPr/>
      </xdr:nvSpPr>
      <xdr:spPr>
        <a:xfrm>
          <a:off x="13578840" y="9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73152</xdr:rowOff>
    </xdr:from>
    <xdr:to>
      <xdr:col>85</xdr:col>
      <xdr:colOff>127000</xdr:colOff>
      <xdr:row>58</xdr:row>
      <xdr:rowOff>114300</xdr:rowOff>
    </xdr:to>
    <xdr:cxnSp macro="">
      <xdr:nvCxnSpPr>
        <xdr:cNvPr id="644" name="直線コネクタ 643">
          <a:extLst>
            <a:ext uri="{FF2B5EF4-FFF2-40B4-BE49-F238E27FC236}">
              <a16:creationId xmlns:a16="http://schemas.microsoft.com/office/drawing/2014/main" id="{B6C1123B-5D8A-42F5-BC01-3146C689EB84}"/>
            </a:ext>
          </a:extLst>
        </xdr:cNvPr>
        <xdr:cNvCxnSpPr/>
      </xdr:nvCxnSpPr>
      <xdr:spPr>
        <a:xfrm>
          <a:off x="13629640" y="9796272"/>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645" name="楕円 644">
          <a:extLst>
            <a:ext uri="{FF2B5EF4-FFF2-40B4-BE49-F238E27FC236}">
              <a16:creationId xmlns:a16="http://schemas.microsoft.com/office/drawing/2014/main" id="{CAD95856-C28F-4D02-B5FD-8688CA011B3E}"/>
            </a:ext>
          </a:extLst>
        </xdr:cNvPr>
        <xdr:cNvSpPr/>
      </xdr:nvSpPr>
      <xdr:spPr>
        <a:xfrm>
          <a:off x="12804140" y="971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73152</xdr:rowOff>
    </xdr:to>
    <xdr:cxnSp macro="">
      <xdr:nvCxnSpPr>
        <xdr:cNvPr id="646" name="直線コネクタ 645">
          <a:extLst>
            <a:ext uri="{FF2B5EF4-FFF2-40B4-BE49-F238E27FC236}">
              <a16:creationId xmlns:a16="http://schemas.microsoft.com/office/drawing/2014/main" id="{4F75B09A-7D85-47DA-A929-062634FFA666}"/>
            </a:ext>
          </a:extLst>
        </xdr:cNvPr>
        <xdr:cNvCxnSpPr/>
      </xdr:nvCxnSpPr>
      <xdr:spPr>
        <a:xfrm>
          <a:off x="12854940" y="9757410"/>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125222</xdr:rowOff>
    </xdr:from>
    <xdr:to>
      <xdr:col>72</xdr:col>
      <xdr:colOff>38100</xdr:colOff>
      <xdr:row>58</xdr:row>
      <xdr:rowOff>55372</xdr:rowOff>
    </xdr:to>
    <xdr:sp macro="" textlink="">
      <xdr:nvSpPr>
        <xdr:cNvPr id="647" name="楕円 646">
          <a:extLst>
            <a:ext uri="{FF2B5EF4-FFF2-40B4-BE49-F238E27FC236}">
              <a16:creationId xmlns:a16="http://schemas.microsoft.com/office/drawing/2014/main" id="{E9706024-2FE2-408A-877C-4C73BF502E35}"/>
            </a:ext>
          </a:extLst>
        </xdr:cNvPr>
        <xdr:cNvSpPr/>
      </xdr:nvSpPr>
      <xdr:spPr>
        <a:xfrm>
          <a:off x="12029440" y="9680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xdr:rowOff>
    </xdr:from>
    <xdr:to>
      <xdr:col>76</xdr:col>
      <xdr:colOff>114300</xdr:colOff>
      <xdr:row>58</xdr:row>
      <xdr:rowOff>34290</xdr:rowOff>
    </xdr:to>
    <xdr:cxnSp macro="">
      <xdr:nvCxnSpPr>
        <xdr:cNvPr id="648" name="直線コネクタ 647">
          <a:extLst>
            <a:ext uri="{FF2B5EF4-FFF2-40B4-BE49-F238E27FC236}">
              <a16:creationId xmlns:a16="http://schemas.microsoft.com/office/drawing/2014/main" id="{4DDF5EDF-6952-4BE1-9C7B-3BA26DB5CAE5}"/>
            </a:ext>
          </a:extLst>
        </xdr:cNvPr>
        <xdr:cNvCxnSpPr/>
      </xdr:nvCxnSpPr>
      <xdr:spPr>
        <a:xfrm>
          <a:off x="12072620" y="9727692"/>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150368</xdr:rowOff>
    </xdr:from>
    <xdr:to>
      <xdr:col>67</xdr:col>
      <xdr:colOff>101600</xdr:colOff>
      <xdr:row>58</xdr:row>
      <xdr:rowOff>80518</xdr:rowOff>
    </xdr:to>
    <xdr:sp macro="" textlink="">
      <xdr:nvSpPr>
        <xdr:cNvPr id="649" name="楕円 648">
          <a:extLst>
            <a:ext uri="{FF2B5EF4-FFF2-40B4-BE49-F238E27FC236}">
              <a16:creationId xmlns:a16="http://schemas.microsoft.com/office/drawing/2014/main" id="{9564343F-449C-4643-9D4C-CA88E63E09F9}"/>
            </a:ext>
          </a:extLst>
        </xdr:cNvPr>
        <xdr:cNvSpPr/>
      </xdr:nvSpPr>
      <xdr:spPr>
        <a:xfrm>
          <a:off x="11231880" y="9705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xdr:rowOff>
    </xdr:from>
    <xdr:to>
      <xdr:col>71</xdr:col>
      <xdr:colOff>177800</xdr:colOff>
      <xdr:row>58</xdr:row>
      <xdr:rowOff>29718</xdr:rowOff>
    </xdr:to>
    <xdr:cxnSp macro="">
      <xdr:nvCxnSpPr>
        <xdr:cNvPr id="650" name="直線コネクタ 649">
          <a:extLst>
            <a:ext uri="{FF2B5EF4-FFF2-40B4-BE49-F238E27FC236}">
              <a16:creationId xmlns:a16="http://schemas.microsoft.com/office/drawing/2014/main" id="{5994AFB4-0627-435F-8366-FD13677C1283}"/>
            </a:ext>
          </a:extLst>
        </xdr:cNvPr>
        <xdr:cNvCxnSpPr/>
      </xdr:nvCxnSpPr>
      <xdr:spPr>
        <a:xfrm flipV="1">
          <a:off x="11282680" y="9727692"/>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a:extLst>
            <a:ext uri="{FF2B5EF4-FFF2-40B4-BE49-F238E27FC236}">
              <a16:creationId xmlns:a16="http://schemas.microsoft.com/office/drawing/2014/main" id="{F73AAA61-FF2A-4C32-81A5-16E349506D03}"/>
            </a:ext>
          </a:extLst>
        </xdr:cNvPr>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aveValue【学校施設】&#10;有形固定資産減価償却率">
          <a:extLst>
            <a:ext uri="{FF2B5EF4-FFF2-40B4-BE49-F238E27FC236}">
              <a16:creationId xmlns:a16="http://schemas.microsoft.com/office/drawing/2014/main" id="{34DE927F-2CD4-4570-904E-D852FC53BA48}"/>
            </a:ext>
          </a:extLst>
        </xdr:cNvPr>
        <xdr:cNvSpPr txBox="1"/>
      </xdr:nvSpPr>
      <xdr:spPr>
        <a:xfrm>
          <a:off x="12675244"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a:extLst>
            <a:ext uri="{FF2B5EF4-FFF2-40B4-BE49-F238E27FC236}">
              <a16:creationId xmlns:a16="http://schemas.microsoft.com/office/drawing/2014/main" id="{326B961A-EFBA-4174-969F-6A70A4D87300}"/>
            </a:ext>
          </a:extLst>
        </xdr:cNvPr>
        <xdr:cNvSpPr txBox="1"/>
      </xdr:nvSpPr>
      <xdr:spPr>
        <a:xfrm>
          <a:off x="119005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54" name="n_4aveValue【学校施設】&#10;有形固定資産減価償却率">
          <a:extLst>
            <a:ext uri="{FF2B5EF4-FFF2-40B4-BE49-F238E27FC236}">
              <a16:creationId xmlns:a16="http://schemas.microsoft.com/office/drawing/2014/main" id="{087E1865-3C6D-4BAC-8719-C88C054CAED8}"/>
            </a:ext>
          </a:extLst>
        </xdr:cNvPr>
        <xdr:cNvSpPr txBox="1"/>
      </xdr:nvSpPr>
      <xdr:spPr>
        <a:xfrm>
          <a:off x="1110298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140479</xdr:rowOff>
    </xdr:from>
    <xdr:ext cx="405111" cy="259045"/>
    <xdr:sp macro="" textlink="">
      <xdr:nvSpPr>
        <xdr:cNvPr id="655" name="n_1mainValue【学校施設】&#10;有形固定資産減価償却率">
          <a:extLst>
            <a:ext uri="{FF2B5EF4-FFF2-40B4-BE49-F238E27FC236}">
              <a16:creationId xmlns:a16="http://schemas.microsoft.com/office/drawing/2014/main" id="{507D202E-5C51-43D3-B339-1DE583F30AD0}"/>
            </a:ext>
          </a:extLst>
        </xdr:cNvPr>
        <xdr:cNvSpPr txBox="1"/>
      </xdr:nvSpPr>
      <xdr:spPr>
        <a:xfrm>
          <a:off x="13437244" y="952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101617</xdr:rowOff>
    </xdr:from>
    <xdr:ext cx="405111" cy="259045"/>
    <xdr:sp macro="" textlink="">
      <xdr:nvSpPr>
        <xdr:cNvPr id="656" name="n_2mainValue【学校施設】&#10;有形固定資産減価償却率">
          <a:extLst>
            <a:ext uri="{FF2B5EF4-FFF2-40B4-BE49-F238E27FC236}">
              <a16:creationId xmlns:a16="http://schemas.microsoft.com/office/drawing/2014/main" id="{728C1089-E293-42C1-9214-8A32A0020840}"/>
            </a:ext>
          </a:extLst>
        </xdr:cNvPr>
        <xdr:cNvSpPr txBox="1"/>
      </xdr:nvSpPr>
      <xdr:spPr>
        <a:xfrm>
          <a:off x="126752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71899</xdr:rowOff>
    </xdr:from>
    <xdr:ext cx="405111" cy="259045"/>
    <xdr:sp macro="" textlink="">
      <xdr:nvSpPr>
        <xdr:cNvPr id="657" name="n_3mainValue【学校施設】&#10;有形固定資産減価償却率">
          <a:extLst>
            <a:ext uri="{FF2B5EF4-FFF2-40B4-BE49-F238E27FC236}">
              <a16:creationId xmlns:a16="http://schemas.microsoft.com/office/drawing/2014/main" id="{5D51C8D2-0FF7-455F-8D3C-1864D1F53AE2}"/>
            </a:ext>
          </a:extLst>
        </xdr:cNvPr>
        <xdr:cNvSpPr txBox="1"/>
      </xdr:nvSpPr>
      <xdr:spPr>
        <a:xfrm>
          <a:off x="11900544" y="94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97045</xdr:rowOff>
    </xdr:from>
    <xdr:ext cx="405111" cy="259045"/>
    <xdr:sp macro="" textlink="">
      <xdr:nvSpPr>
        <xdr:cNvPr id="658" name="n_4mainValue【学校施設】&#10;有形固定資産減価償却率">
          <a:extLst>
            <a:ext uri="{FF2B5EF4-FFF2-40B4-BE49-F238E27FC236}">
              <a16:creationId xmlns:a16="http://schemas.microsoft.com/office/drawing/2014/main" id="{B7409DDE-6228-45B7-86B2-42AB58D3D3A4}"/>
            </a:ext>
          </a:extLst>
        </xdr:cNvPr>
        <xdr:cNvSpPr txBox="1"/>
      </xdr:nvSpPr>
      <xdr:spPr>
        <a:xfrm>
          <a:off x="11102984" y="948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97677929-F2C8-44A8-B47E-D3B97B49529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9A4E8A9B-3A60-4266-B774-C864DECFD10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F120D725-D79B-4913-8903-408E1F1A79B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88851004-3230-42E1-9564-AC4133F272D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28EEC7D5-7F56-42BA-87B8-BE215536B04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56E4CBF-8F29-439F-97AD-0CCEE16A175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78E25EA8-B97C-4920-BD2F-FD6164A2BEA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B074D928-B2A8-4F42-8CFB-17D885F9D70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F78C345F-3A3D-4082-8DBE-9503641C782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2176E27D-299F-4428-AA08-A337482FD95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55E611A0-E560-46C5-82C9-CFDA0173DDD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539E4722-59E6-48B0-9320-3547A390A065}"/>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6C88043F-B2EE-4EBE-BAFC-47A635669FD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B0C67A3C-C028-4218-B28E-8B1029194C2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C4ED46E7-1AB9-49FD-BDC8-FD3152E0A5A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265BB97D-80C0-45F4-8BC7-8CB94383B40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44C4D9F1-E1D3-4883-BF2A-AEE94F8D5BF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C463DBB0-C6F2-401F-9D97-B001F1D1280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DC08ED3E-A4B6-4520-9CB2-2799B1A66CAF}"/>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5B5D7816-9E95-4299-8553-AB963B32892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C1864E58-EC5C-41F1-9BEF-417EF717F62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3BF92ACE-B21A-402B-B983-1B4533DD79B7}"/>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CD2771B0-4395-45A4-B234-C902F35E172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39FF1409-21C7-460C-B53B-121ADD581B81}"/>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60535540-3F99-4690-9F50-B555AA6405FB}"/>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DD33D722-74E1-428E-BB9F-A1A7C88ACD0D}"/>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3CB1AC82-88E5-4AC2-B929-3AD1001A499E}"/>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4C078D3B-AB0D-4995-8AE4-AB3403D8F197}"/>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a:extLst>
            <a:ext uri="{FF2B5EF4-FFF2-40B4-BE49-F238E27FC236}">
              <a16:creationId xmlns:a16="http://schemas.microsoft.com/office/drawing/2014/main" id="{FE81FBDF-D349-40E8-872F-55FBEB24AC68}"/>
            </a:ext>
          </a:extLst>
        </xdr:cNvPr>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83073CB3-67CD-4DB3-97F9-37BB68F8BCB6}"/>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F0118EE2-F405-4BD1-B2B9-C831E014EE9A}"/>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D3F3EEEE-6383-47AE-AD95-836D69C630CF}"/>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59D86F58-0E42-49FB-B425-0439B1F23A90}"/>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E8B882D3-AD7E-43D8-B329-91E9767856A1}"/>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492FC2F2-34D2-47B0-85DE-71878DE0CAB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8EA3834-0A8E-4432-8564-FB7929E8571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CDAB32B-09D6-4151-BF69-0B563BC9200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9AD2BF6-220B-4787-82A4-7C72169F22C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0F78FE2-C0F5-4C93-918F-B8A696AD90B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81597</xdr:rowOff>
    </xdr:from>
    <xdr:to>
      <xdr:col>116</xdr:col>
      <xdr:colOff>114300</xdr:colOff>
      <xdr:row>63</xdr:row>
      <xdr:rowOff>11747</xdr:rowOff>
    </xdr:to>
    <xdr:sp macro="" textlink="">
      <xdr:nvSpPr>
        <xdr:cNvPr id="698" name="楕円 697">
          <a:extLst>
            <a:ext uri="{FF2B5EF4-FFF2-40B4-BE49-F238E27FC236}">
              <a16:creationId xmlns:a16="http://schemas.microsoft.com/office/drawing/2014/main" id="{37AC7DEC-9190-4282-B3DB-8357AE97E83C}"/>
            </a:ext>
          </a:extLst>
        </xdr:cNvPr>
        <xdr:cNvSpPr/>
      </xdr:nvSpPr>
      <xdr:spPr>
        <a:xfrm>
          <a:off x="19458940" y="10475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167974</xdr:rowOff>
    </xdr:from>
    <xdr:ext cx="469744" cy="259045"/>
    <xdr:sp macro="" textlink="">
      <xdr:nvSpPr>
        <xdr:cNvPr id="699" name="【学校施設】&#10;一人当たり面積該当値テキスト">
          <a:extLst>
            <a:ext uri="{FF2B5EF4-FFF2-40B4-BE49-F238E27FC236}">
              <a16:creationId xmlns:a16="http://schemas.microsoft.com/office/drawing/2014/main" id="{C35ED398-1ADF-4DA5-9AC6-534196DC3D12}"/>
            </a:ext>
          </a:extLst>
        </xdr:cNvPr>
        <xdr:cNvSpPr txBox="1"/>
      </xdr:nvSpPr>
      <xdr:spPr>
        <a:xfrm>
          <a:off x="19547840" y="103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85598</xdr:rowOff>
    </xdr:from>
    <xdr:to>
      <xdr:col>112</xdr:col>
      <xdr:colOff>38100</xdr:colOff>
      <xdr:row>63</xdr:row>
      <xdr:rowOff>15748</xdr:rowOff>
    </xdr:to>
    <xdr:sp macro="" textlink="">
      <xdr:nvSpPr>
        <xdr:cNvPr id="700" name="楕円 699">
          <a:extLst>
            <a:ext uri="{FF2B5EF4-FFF2-40B4-BE49-F238E27FC236}">
              <a16:creationId xmlns:a16="http://schemas.microsoft.com/office/drawing/2014/main" id="{C0827795-27F9-4F71-AE6E-A2C87B0900B5}"/>
            </a:ext>
          </a:extLst>
        </xdr:cNvPr>
        <xdr:cNvSpPr/>
      </xdr:nvSpPr>
      <xdr:spPr>
        <a:xfrm>
          <a:off x="18735040" y="10479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132397</xdr:rowOff>
    </xdr:from>
    <xdr:to>
      <xdr:col>116</xdr:col>
      <xdr:colOff>63500</xdr:colOff>
      <xdr:row>62</xdr:row>
      <xdr:rowOff>136398</xdr:rowOff>
    </xdr:to>
    <xdr:cxnSp macro="">
      <xdr:nvCxnSpPr>
        <xdr:cNvPr id="701" name="直線コネクタ 700">
          <a:extLst>
            <a:ext uri="{FF2B5EF4-FFF2-40B4-BE49-F238E27FC236}">
              <a16:creationId xmlns:a16="http://schemas.microsoft.com/office/drawing/2014/main" id="{04233398-890E-4DE4-9C78-B5CD9BE5BEEA}"/>
            </a:ext>
          </a:extLst>
        </xdr:cNvPr>
        <xdr:cNvCxnSpPr/>
      </xdr:nvCxnSpPr>
      <xdr:spPr>
        <a:xfrm flipV="1">
          <a:off x="18778220" y="10526077"/>
          <a:ext cx="73152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89408</xdr:rowOff>
    </xdr:from>
    <xdr:to>
      <xdr:col>107</xdr:col>
      <xdr:colOff>101600</xdr:colOff>
      <xdr:row>63</xdr:row>
      <xdr:rowOff>19558</xdr:rowOff>
    </xdr:to>
    <xdr:sp macro="" textlink="">
      <xdr:nvSpPr>
        <xdr:cNvPr id="702" name="楕円 701">
          <a:extLst>
            <a:ext uri="{FF2B5EF4-FFF2-40B4-BE49-F238E27FC236}">
              <a16:creationId xmlns:a16="http://schemas.microsoft.com/office/drawing/2014/main" id="{3B3B2BC8-9BC1-41BE-BF92-FABF3E081662}"/>
            </a:ext>
          </a:extLst>
        </xdr:cNvPr>
        <xdr:cNvSpPr/>
      </xdr:nvSpPr>
      <xdr:spPr>
        <a:xfrm>
          <a:off x="17937480" y="10483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136398</xdr:rowOff>
    </xdr:from>
    <xdr:to>
      <xdr:col>111</xdr:col>
      <xdr:colOff>177800</xdr:colOff>
      <xdr:row>62</xdr:row>
      <xdr:rowOff>140208</xdr:rowOff>
    </xdr:to>
    <xdr:cxnSp macro="">
      <xdr:nvCxnSpPr>
        <xdr:cNvPr id="703" name="直線コネクタ 702">
          <a:extLst>
            <a:ext uri="{FF2B5EF4-FFF2-40B4-BE49-F238E27FC236}">
              <a16:creationId xmlns:a16="http://schemas.microsoft.com/office/drawing/2014/main" id="{019EF274-DBD5-467B-BDE2-F832D17F7E2A}"/>
            </a:ext>
          </a:extLst>
        </xdr:cNvPr>
        <xdr:cNvCxnSpPr/>
      </xdr:nvCxnSpPr>
      <xdr:spPr>
        <a:xfrm flipV="1">
          <a:off x="17988280" y="10530078"/>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4" name="楕円 703">
          <a:extLst>
            <a:ext uri="{FF2B5EF4-FFF2-40B4-BE49-F238E27FC236}">
              <a16:creationId xmlns:a16="http://schemas.microsoft.com/office/drawing/2014/main" id="{DE73CD0D-8258-4B84-AF81-DC39324B196B}"/>
            </a:ext>
          </a:extLst>
        </xdr:cNvPr>
        <xdr:cNvSpPr/>
      </xdr:nvSpPr>
      <xdr:spPr>
        <a:xfrm>
          <a:off x="1716278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140208</xdr:rowOff>
    </xdr:from>
    <xdr:to>
      <xdr:col>107</xdr:col>
      <xdr:colOff>50800</xdr:colOff>
      <xdr:row>62</xdr:row>
      <xdr:rowOff>144780</xdr:rowOff>
    </xdr:to>
    <xdr:cxnSp macro="">
      <xdr:nvCxnSpPr>
        <xdr:cNvPr id="705" name="直線コネクタ 704">
          <a:extLst>
            <a:ext uri="{FF2B5EF4-FFF2-40B4-BE49-F238E27FC236}">
              <a16:creationId xmlns:a16="http://schemas.microsoft.com/office/drawing/2014/main" id="{129B3F27-17A2-4734-85F4-FFB3489DFE9F}"/>
            </a:ext>
          </a:extLst>
        </xdr:cNvPr>
        <xdr:cNvCxnSpPr/>
      </xdr:nvCxnSpPr>
      <xdr:spPr>
        <a:xfrm flipV="1">
          <a:off x="17213580" y="1053388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89598</xdr:rowOff>
    </xdr:from>
    <xdr:to>
      <xdr:col>98</xdr:col>
      <xdr:colOff>38100</xdr:colOff>
      <xdr:row>63</xdr:row>
      <xdr:rowOff>19748</xdr:rowOff>
    </xdr:to>
    <xdr:sp macro="" textlink="">
      <xdr:nvSpPr>
        <xdr:cNvPr id="706" name="楕円 705">
          <a:extLst>
            <a:ext uri="{FF2B5EF4-FFF2-40B4-BE49-F238E27FC236}">
              <a16:creationId xmlns:a16="http://schemas.microsoft.com/office/drawing/2014/main" id="{6531E3DF-86D2-4084-A60C-355EA1684FF6}"/>
            </a:ext>
          </a:extLst>
        </xdr:cNvPr>
        <xdr:cNvSpPr/>
      </xdr:nvSpPr>
      <xdr:spPr>
        <a:xfrm>
          <a:off x="16388080" y="10483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140398</xdr:rowOff>
    </xdr:from>
    <xdr:to>
      <xdr:col>102</xdr:col>
      <xdr:colOff>114300</xdr:colOff>
      <xdr:row>62</xdr:row>
      <xdr:rowOff>144780</xdr:rowOff>
    </xdr:to>
    <xdr:cxnSp macro="">
      <xdr:nvCxnSpPr>
        <xdr:cNvPr id="707" name="直線コネクタ 706">
          <a:extLst>
            <a:ext uri="{FF2B5EF4-FFF2-40B4-BE49-F238E27FC236}">
              <a16:creationId xmlns:a16="http://schemas.microsoft.com/office/drawing/2014/main" id="{9571B523-3093-491E-8F59-BB63D06C4E47}"/>
            </a:ext>
          </a:extLst>
        </xdr:cNvPr>
        <xdr:cNvCxnSpPr/>
      </xdr:nvCxnSpPr>
      <xdr:spPr>
        <a:xfrm>
          <a:off x="16431260" y="10534078"/>
          <a:ext cx="78232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a:extLst>
            <a:ext uri="{FF2B5EF4-FFF2-40B4-BE49-F238E27FC236}">
              <a16:creationId xmlns:a16="http://schemas.microsoft.com/office/drawing/2014/main" id="{ECF8846B-A7BA-40EA-82A0-47D4C8DD7489}"/>
            </a:ext>
          </a:extLst>
        </xdr:cNvPr>
        <xdr:cNvSpPr txBox="1"/>
      </xdr:nvSpPr>
      <xdr:spPr>
        <a:xfrm>
          <a:off x="185611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9" name="n_2aveValue【学校施設】&#10;一人当たり面積">
          <a:extLst>
            <a:ext uri="{FF2B5EF4-FFF2-40B4-BE49-F238E27FC236}">
              <a16:creationId xmlns:a16="http://schemas.microsoft.com/office/drawing/2014/main" id="{FE1AD5A1-25B2-484A-B1C5-C051333CF01F}"/>
            </a:ext>
          </a:extLst>
        </xdr:cNvPr>
        <xdr:cNvSpPr txBox="1"/>
      </xdr:nvSpPr>
      <xdr:spPr>
        <a:xfrm>
          <a:off x="1777626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10" name="n_3aveValue【学校施設】&#10;一人当たり面積">
          <a:extLst>
            <a:ext uri="{FF2B5EF4-FFF2-40B4-BE49-F238E27FC236}">
              <a16:creationId xmlns:a16="http://schemas.microsoft.com/office/drawing/2014/main" id="{4AF48457-A71D-4D28-AE2E-2B3F4AE39593}"/>
            </a:ext>
          </a:extLst>
        </xdr:cNvPr>
        <xdr:cNvSpPr txBox="1"/>
      </xdr:nvSpPr>
      <xdr:spPr>
        <a:xfrm>
          <a:off x="1700156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11" name="n_4aveValue【学校施設】&#10;一人当たり面積">
          <a:extLst>
            <a:ext uri="{FF2B5EF4-FFF2-40B4-BE49-F238E27FC236}">
              <a16:creationId xmlns:a16="http://schemas.microsoft.com/office/drawing/2014/main" id="{97701135-D278-49C6-8D09-3A6D1021FEE9}"/>
            </a:ext>
          </a:extLst>
        </xdr:cNvPr>
        <xdr:cNvSpPr txBox="1"/>
      </xdr:nvSpPr>
      <xdr:spPr>
        <a:xfrm>
          <a:off x="162268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6875</xdr:rowOff>
    </xdr:from>
    <xdr:ext cx="469744" cy="259045"/>
    <xdr:sp macro="" textlink="">
      <xdr:nvSpPr>
        <xdr:cNvPr id="712" name="n_1mainValue【学校施設】&#10;一人当たり面積">
          <a:extLst>
            <a:ext uri="{FF2B5EF4-FFF2-40B4-BE49-F238E27FC236}">
              <a16:creationId xmlns:a16="http://schemas.microsoft.com/office/drawing/2014/main" id="{565266BB-6C4A-4230-BD01-C8ACA4AC334B}"/>
            </a:ext>
          </a:extLst>
        </xdr:cNvPr>
        <xdr:cNvSpPr txBox="1"/>
      </xdr:nvSpPr>
      <xdr:spPr>
        <a:xfrm>
          <a:off x="18561127" y="1056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10685</xdr:rowOff>
    </xdr:from>
    <xdr:ext cx="469744" cy="259045"/>
    <xdr:sp macro="" textlink="">
      <xdr:nvSpPr>
        <xdr:cNvPr id="713" name="n_2mainValue【学校施設】&#10;一人当たり面積">
          <a:extLst>
            <a:ext uri="{FF2B5EF4-FFF2-40B4-BE49-F238E27FC236}">
              <a16:creationId xmlns:a16="http://schemas.microsoft.com/office/drawing/2014/main" id="{72811FC5-9C5D-4155-BAAB-A1C24B126407}"/>
            </a:ext>
          </a:extLst>
        </xdr:cNvPr>
        <xdr:cNvSpPr txBox="1"/>
      </xdr:nvSpPr>
      <xdr:spPr>
        <a:xfrm>
          <a:off x="17776267" y="105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4" name="n_3mainValue【学校施設】&#10;一人当たり面積">
          <a:extLst>
            <a:ext uri="{FF2B5EF4-FFF2-40B4-BE49-F238E27FC236}">
              <a16:creationId xmlns:a16="http://schemas.microsoft.com/office/drawing/2014/main" id="{10AC6C05-AB07-4B62-AC71-BE07F23353D7}"/>
            </a:ext>
          </a:extLst>
        </xdr:cNvPr>
        <xdr:cNvSpPr txBox="1"/>
      </xdr:nvSpPr>
      <xdr:spPr>
        <a:xfrm>
          <a:off x="170015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10875</xdr:rowOff>
    </xdr:from>
    <xdr:ext cx="469744" cy="259045"/>
    <xdr:sp macro="" textlink="">
      <xdr:nvSpPr>
        <xdr:cNvPr id="715" name="n_4mainValue【学校施設】&#10;一人当たり面積">
          <a:extLst>
            <a:ext uri="{FF2B5EF4-FFF2-40B4-BE49-F238E27FC236}">
              <a16:creationId xmlns:a16="http://schemas.microsoft.com/office/drawing/2014/main" id="{4AF0C3D0-939A-437A-B3D3-247F528CA5CC}"/>
            </a:ext>
          </a:extLst>
        </xdr:cNvPr>
        <xdr:cNvSpPr txBox="1"/>
      </xdr:nvSpPr>
      <xdr:spPr>
        <a:xfrm>
          <a:off x="16226867" y="1057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8C715C0E-E72B-4A91-83C1-45E015F2BC8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BC3796FE-7DB2-405A-8106-27EB430FB53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912F9720-6707-49A9-AD6E-56EF2E629E9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BB825DD5-6E09-410E-8164-9B4069EADC6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D9D8B064-C401-4F36-8DA0-62AB3D1B167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3305CEB0-673B-4DCE-AC52-30D02025A3E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7A581C6B-490A-41E6-A070-7F9C592B0BF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10F9798-9326-4167-B329-986E97E380A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5707EABE-47B8-4A6A-AFC1-6F3E301434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7AA75ABE-319E-4728-A844-6125CBF5DCE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14379D8D-3D4F-4EC7-A5BF-BE8077302AC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7788F46B-3DB5-4749-BD9A-FA3E5558301A}"/>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916C0735-3E18-49DF-AE81-B5C274C8E88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F9C3009B-3364-4A1F-95FD-CD84618C2B5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5747BC05-012E-4028-8CA2-09FE8EC2CDCC}"/>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3E0D8A8D-66A3-427F-9430-7354B50D4CB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D2E4BA52-8183-459F-8FCD-CB245E837E2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A50EF116-7AFA-430E-B69C-6AF835B6BDC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885D710D-686F-4055-9743-ABE977D077A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2AF7D58C-902D-45EA-A5E0-1E42F0A1EDE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FA19DCC9-33B3-4E4E-920E-441DF38C31C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5109BCFC-1D09-4F97-B319-E2B44A2BEC0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43CA6CD7-FE0E-42DC-9BD9-7CADB934581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4C20C388-C898-4266-908A-33F874DB1E9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CAA85417-43CD-4E3C-B272-F7FC5CEA280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63522FAC-2D75-475A-8295-C48411EFCB27}"/>
            </a:ext>
          </a:extLst>
        </xdr:cNvPr>
        <xdr:cNvCxnSpPr/>
      </xdr:nvCxnSpPr>
      <xdr:spPr>
        <a:xfrm flipV="1">
          <a:off x="14375764" y="13138513"/>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32DD4AAD-44F8-48FE-848C-DB2A36D8ED8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735B081C-20AA-464E-B8CF-5452FE7D55E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a:extLst>
            <a:ext uri="{FF2B5EF4-FFF2-40B4-BE49-F238E27FC236}">
              <a16:creationId xmlns:a16="http://schemas.microsoft.com/office/drawing/2014/main" id="{E57F5E81-FE7D-4207-9DF1-F60181B9DDE7}"/>
            </a:ext>
          </a:extLst>
        </xdr:cNvPr>
        <xdr:cNvSpPr txBox="1"/>
      </xdr:nvSpPr>
      <xdr:spPr>
        <a:xfrm>
          <a:off x="14414500" y="12917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a:extLst>
            <a:ext uri="{FF2B5EF4-FFF2-40B4-BE49-F238E27FC236}">
              <a16:creationId xmlns:a16="http://schemas.microsoft.com/office/drawing/2014/main" id="{4D7A401C-4DDF-49C7-875D-F7C13FC57F1C}"/>
            </a:ext>
          </a:extLst>
        </xdr:cNvPr>
        <xdr:cNvCxnSpPr/>
      </xdr:nvCxnSpPr>
      <xdr:spPr>
        <a:xfrm>
          <a:off x="14287500" y="131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6" name="【児童館】&#10;有形固定資産減価償却率平均値テキスト">
          <a:extLst>
            <a:ext uri="{FF2B5EF4-FFF2-40B4-BE49-F238E27FC236}">
              <a16:creationId xmlns:a16="http://schemas.microsoft.com/office/drawing/2014/main" id="{CFB9F5A8-866A-45FA-9F89-88544BD3027F}"/>
            </a:ext>
          </a:extLst>
        </xdr:cNvPr>
        <xdr:cNvSpPr txBox="1"/>
      </xdr:nvSpPr>
      <xdr:spPr>
        <a:xfrm>
          <a:off x="14414500" y="1372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a:extLst>
            <a:ext uri="{FF2B5EF4-FFF2-40B4-BE49-F238E27FC236}">
              <a16:creationId xmlns:a16="http://schemas.microsoft.com/office/drawing/2014/main" id="{165F68A2-EE8D-4EF0-AADB-E82EF33766FB}"/>
            </a:ext>
          </a:extLst>
        </xdr:cNvPr>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a:extLst>
            <a:ext uri="{FF2B5EF4-FFF2-40B4-BE49-F238E27FC236}">
              <a16:creationId xmlns:a16="http://schemas.microsoft.com/office/drawing/2014/main" id="{1A508143-9593-4A3D-BD3C-84985BB40C38}"/>
            </a:ext>
          </a:extLst>
        </xdr:cNvPr>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a:extLst>
            <a:ext uri="{FF2B5EF4-FFF2-40B4-BE49-F238E27FC236}">
              <a16:creationId xmlns:a16="http://schemas.microsoft.com/office/drawing/2014/main" id="{B78FACCA-2448-48C0-A16B-423D4E78ECC4}"/>
            </a:ext>
          </a:extLst>
        </xdr:cNvPr>
        <xdr:cNvSpPr/>
      </xdr:nvSpPr>
      <xdr:spPr>
        <a:xfrm>
          <a:off x="128041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a:extLst>
            <a:ext uri="{FF2B5EF4-FFF2-40B4-BE49-F238E27FC236}">
              <a16:creationId xmlns:a16="http://schemas.microsoft.com/office/drawing/2014/main" id="{E74357C6-2199-4B01-9F64-7B3ED6907E60}"/>
            </a:ext>
          </a:extLst>
        </xdr:cNvPr>
        <xdr:cNvSpPr/>
      </xdr:nvSpPr>
      <xdr:spPr>
        <a:xfrm>
          <a:off x="12029440" y="13784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a:extLst>
            <a:ext uri="{FF2B5EF4-FFF2-40B4-BE49-F238E27FC236}">
              <a16:creationId xmlns:a16="http://schemas.microsoft.com/office/drawing/2014/main" id="{64427F7D-0B97-48FC-A8FA-E976C550E646}"/>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04E18CA-2A29-412D-9A10-36A7F7035B6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8C964EA-8E56-4B7D-82E4-358999250BD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E3FC409-EBAF-481E-8008-6F3269BBA3B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5394D64-B1C0-4296-B04A-3C167308789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D8C0525-790E-4C1A-B1EE-AE376BBFE3F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24856</xdr:rowOff>
    </xdr:from>
    <xdr:to>
      <xdr:col>85</xdr:col>
      <xdr:colOff>177800</xdr:colOff>
      <xdr:row>83</xdr:row>
      <xdr:rowOff>126456</xdr:rowOff>
    </xdr:to>
    <xdr:sp macro="" textlink="">
      <xdr:nvSpPr>
        <xdr:cNvPr id="757" name="楕円 756">
          <a:extLst>
            <a:ext uri="{FF2B5EF4-FFF2-40B4-BE49-F238E27FC236}">
              <a16:creationId xmlns:a16="http://schemas.microsoft.com/office/drawing/2014/main" id="{C972CDD8-F524-4376-85A5-8473F1490F55}"/>
            </a:ext>
          </a:extLst>
        </xdr:cNvPr>
        <xdr:cNvSpPr/>
      </xdr:nvSpPr>
      <xdr:spPr>
        <a:xfrm>
          <a:off x="14325600" y="139389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3283</xdr:rowOff>
    </xdr:from>
    <xdr:ext cx="405111" cy="259045"/>
    <xdr:sp macro="" textlink="">
      <xdr:nvSpPr>
        <xdr:cNvPr id="758" name="【児童館】&#10;有形固定資産減価償却率該当値テキスト">
          <a:extLst>
            <a:ext uri="{FF2B5EF4-FFF2-40B4-BE49-F238E27FC236}">
              <a16:creationId xmlns:a16="http://schemas.microsoft.com/office/drawing/2014/main" id="{C34A05F7-EF18-4391-9410-8F7C65F74718}"/>
            </a:ext>
          </a:extLst>
        </xdr:cNvPr>
        <xdr:cNvSpPr txBox="1"/>
      </xdr:nvSpPr>
      <xdr:spPr>
        <a:xfrm>
          <a:off x="14414500" y="139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47716</xdr:rowOff>
    </xdr:from>
    <xdr:to>
      <xdr:col>81</xdr:col>
      <xdr:colOff>101600</xdr:colOff>
      <xdr:row>83</xdr:row>
      <xdr:rowOff>149316</xdr:rowOff>
    </xdr:to>
    <xdr:sp macro="" textlink="">
      <xdr:nvSpPr>
        <xdr:cNvPr id="759" name="楕円 758">
          <a:extLst>
            <a:ext uri="{FF2B5EF4-FFF2-40B4-BE49-F238E27FC236}">
              <a16:creationId xmlns:a16="http://schemas.microsoft.com/office/drawing/2014/main" id="{039145CA-9D8C-4D9A-849C-8C6A6DAE862F}"/>
            </a:ext>
          </a:extLst>
        </xdr:cNvPr>
        <xdr:cNvSpPr/>
      </xdr:nvSpPr>
      <xdr:spPr>
        <a:xfrm>
          <a:off x="13578840" y="139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75656</xdr:rowOff>
    </xdr:from>
    <xdr:to>
      <xdr:col>85</xdr:col>
      <xdr:colOff>127000</xdr:colOff>
      <xdr:row>83</xdr:row>
      <xdr:rowOff>98516</xdr:rowOff>
    </xdr:to>
    <xdr:cxnSp macro="">
      <xdr:nvCxnSpPr>
        <xdr:cNvPr id="760" name="直線コネクタ 759">
          <a:extLst>
            <a:ext uri="{FF2B5EF4-FFF2-40B4-BE49-F238E27FC236}">
              <a16:creationId xmlns:a16="http://schemas.microsoft.com/office/drawing/2014/main" id="{8D753865-1248-40C7-BC59-B09A4A02A38D}"/>
            </a:ext>
          </a:extLst>
        </xdr:cNvPr>
        <xdr:cNvCxnSpPr/>
      </xdr:nvCxnSpPr>
      <xdr:spPr>
        <a:xfrm flipV="1">
          <a:off x="13629640" y="13989776"/>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761" name="楕円 760">
          <a:extLst>
            <a:ext uri="{FF2B5EF4-FFF2-40B4-BE49-F238E27FC236}">
              <a16:creationId xmlns:a16="http://schemas.microsoft.com/office/drawing/2014/main" id="{BC6418D1-88CB-4B86-A462-21BF4B62D757}"/>
            </a:ext>
          </a:extLst>
        </xdr:cNvPr>
        <xdr:cNvSpPr/>
      </xdr:nvSpPr>
      <xdr:spPr>
        <a:xfrm>
          <a:off x="12804140" y="13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98516</xdr:rowOff>
    </xdr:to>
    <xdr:cxnSp macro="">
      <xdr:nvCxnSpPr>
        <xdr:cNvPr id="762" name="直線コネクタ 761">
          <a:extLst>
            <a:ext uri="{FF2B5EF4-FFF2-40B4-BE49-F238E27FC236}">
              <a16:creationId xmlns:a16="http://schemas.microsoft.com/office/drawing/2014/main" id="{8B57AD7E-81CB-42D0-BF69-FA192C33DEF3}"/>
            </a:ext>
          </a:extLst>
        </xdr:cNvPr>
        <xdr:cNvCxnSpPr/>
      </xdr:nvCxnSpPr>
      <xdr:spPr>
        <a:xfrm>
          <a:off x="12854940" y="13979978"/>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3" name="楕円 762">
          <a:extLst>
            <a:ext uri="{FF2B5EF4-FFF2-40B4-BE49-F238E27FC236}">
              <a16:creationId xmlns:a16="http://schemas.microsoft.com/office/drawing/2014/main" id="{A4EBDC00-FA30-4A04-B2CF-BD6654BDAD81}"/>
            </a:ext>
          </a:extLst>
        </xdr:cNvPr>
        <xdr:cNvSpPr/>
      </xdr:nvSpPr>
      <xdr:spPr>
        <a:xfrm>
          <a:off x="12029440" y="13703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83</xdr:row>
      <xdr:rowOff>65858</xdr:rowOff>
    </xdr:to>
    <xdr:cxnSp macro="">
      <xdr:nvCxnSpPr>
        <xdr:cNvPr id="764" name="直線コネクタ 763">
          <a:extLst>
            <a:ext uri="{FF2B5EF4-FFF2-40B4-BE49-F238E27FC236}">
              <a16:creationId xmlns:a16="http://schemas.microsoft.com/office/drawing/2014/main" id="{B475DD62-359F-407F-8CEB-03BE212251C8}"/>
            </a:ext>
          </a:extLst>
        </xdr:cNvPr>
        <xdr:cNvCxnSpPr/>
      </xdr:nvCxnSpPr>
      <xdr:spPr>
        <a:xfrm>
          <a:off x="12072620" y="13750291"/>
          <a:ext cx="782320" cy="2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363</xdr:rowOff>
    </xdr:from>
    <xdr:to>
      <xdr:col>67</xdr:col>
      <xdr:colOff>101600</xdr:colOff>
      <xdr:row>84</xdr:row>
      <xdr:rowOff>101963</xdr:rowOff>
    </xdr:to>
    <xdr:sp macro="" textlink="">
      <xdr:nvSpPr>
        <xdr:cNvPr id="765" name="楕円 764">
          <a:extLst>
            <a:ext uri="{FF2B5EF4-FFF2-40B4-BE49-F238E27FC236}">
              <a16:creationId xmlns:a16="http://schemas.microsoft.com/office/drawing/2014/main" id="{D2053A04-FB2C-4C9F-B771-9BD062198E60}"/>
            </a:ext>
          </a:extLst>
        </xdr:cNvPr>
        <xdr:cNvSpPr/>
      </xdr:nvSpPr>
      <xdr:spPr>
        <a:xfrm>
          <a:off x="1123188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3811</xdr:rowOff>
    </xdr:from>
    <xdr:to>
      <xdr:col>71</xdr:col>
      <xdr:colOff>177800</xdr:colOff>
      <xdr:row>84</xdr:row>
      <xdr:rowOff>51163</xdr:rowOff>
    </xdr:to>
    <xdr:cxnSp macro="">
      <xdr:nvCxnSpPr>
        <xdr:cNvPr id="766" name="直線コネクタ 765">
          <a:extLst>
            <a:ext uri="{FF2B5EF4-FFF2-40B4-BE49-F238E27FC236}">
              <a16:creationId xmlns:a16="http://schemas.microsoft.com/office/drawing/2014/main" id="{4660D6B4-94F4-4544-8472-F0E5334308A5}"/>
            </a:ext>
          </a:extLst>
        </xdr:cNvPr>
        <xdr:cNvCxnSpPr/>
      </xdr:nvCxnSpPr>
      <xdr:spPr>
        <a:xfrm flipV="1">
          <a:off x="11282680" y="13750291"/>
          <a:ext cx="789940" cy="38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7" name="n_1aveValue【児童館】&#10;有形固定資産減価償却率">
          <a:extLst>
            <a:ext uri="{FF2B5EF4-FFF2-40B4-BE49-F238E27FC236}">
              <a16:creationId xmlns:a16="http://schemas.microsoft.com/office/drawing/2014/main" id="{AA247586-0CDB-435F-AC8F-F95CFEC3E783}"/>
            </a:ext>
          </a:extLst>
        </xdr:cNvPr>
        <xdr:cNvSpPr txBox="1"/>
      </xdr:nvSpPr>
      <xdr:spPr>
        <a:xfrm>
          <a:off x="13437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68" name="n_2aveValue【児童館】&#10;有形固定資産減価償却率">
          <a:extLst>
            <a:ext uri="{FF2B5EF4-FFF2-40B4-BE49-F238E27FC236}">
              <a16:creationId xmlns:a16="http://schemas.microsoft.com/office/drawing/2014/main" id="{C2444FF0-3DA6-4165-9D4C-A02DAE27BD8E}"/>
            </a:ext>
          </a:extLst>
        </xdr:cNvPr>
        <xdr:cNvSpPr txBox="1"/>
      </xdr:nvSpPr>
      <xdr:spPr>
        <a:xfrm>
          <a:off x="12675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769" name="n_3aveValue【児童館】&#10;有形固定資産減価償却率">
          <a:extLst>
            <a:ext uri="{FF2B5EF4-FFF2-40B4-BE49-F238E27FC236}">
              <a16:creationId xmlns:a16="http://schemas.microsoft.com/office/drawing/2014/main" id="{82B802FD-613F-412C-9662-B921DB01F012}"/>
            </a:ext>
          </a:extLst>
        </xdr:cNvPr>
        <xdr:cNvSpPr txBox="1"/>
      </xdr:nvSpPr>
      <xdr:spPr>
        <a:xfrm>
          <a:off x="11900544" y="138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0" name="n_4aveValue【児童館】&#10;有形固定資産減価償却率">
          <a:extLst>
            <a:ext uri="{FF2B5EF4-FFF2-40B4-BE49-F238E27FC236}">
              <a16:creationId xmlns:a16="http://schemas.microsoft.com/office/drawing/2014/main" id="{3A4C3776-4EE1-4A16-BD57-23767D92CE2F}"/>
            </a:ext>
          </a:extLst>
        </xdr:cNvPr>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140443</xdr:rowOff>
    </xdr:from>
    <xdr:ext cx="405111" cy="259045"/>
    <xdr:sp macro="" textlink="">
      <xdr:nvSpPr>
        <xdr:cNvPr id="771" name="n_1mainValue【児童館】&#10;有形固定資産減価償却率">
          <a:extLst>
            <a:ext uri="{FF2B5EF4-FFF2-40B4-BE49-F238E27FC236}">
              <a16:creationId xmlns:a16="http://schemas.microsoft.com/office/drawing/2014/main" id="{FF6ECB65-B18D-43BA-BC59-ADDFF481BCCB}"/>
            </a:ext>
          </a:extLst>
        </xdr:cNvPr>
        <xdr:cNvSpPr txBox="1"/>
      </xdr:nvSpPr>
      <xdr:spPr>
        <a:xfrm>
          <a:off x="13437244"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772" name="n_2mainValue【児童館】&#10;有形固定資産減価償却率">
          <a:extLst>
            <a:ext uri="{FF2B5EF4-FFF2-40B4-BE49-F238E27FC236}">
              <a16:creationId xmlns:a16="http://schemas.microsoft.com/office/drawing/2014/main" id="{424B0253-61A8-4187-9B49-B724CBC50BEA}"/>
            </a:ext>
          </a:extLst>
        </xdr:cNvPr>
        <xdr:cNvSpPr txBox="1"/>
      </xdr:nvSpPr>
      <xdr:spPr>
        <a:xfrm>
          <a:off x="12675244" y="1402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73" name="n_3mainValue【児童館】&#10;有形固定資産減価償却率">
          <a:extLst>
            <a:ext uri="{FF2B5EF4-FFF2-40B4-BE49-F238E27FC236}">
              <a16:creationId xmlns:a16="http://schemas.microsoft.com/office/drawing/2014/main" id="{C8F232A2-343A-4FBD-84B0-25E0777C8325}"/>
            </a:ext>
          </a:extLst>
        </xdr:cNvPr>
        <xdr:cNvSpPr txBox="1"/>
      </xdr:nvSpPr>
      <xdr:spPr>
        <a:xfrm>
          <a:off x="119005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93090</xdr:rowOff>
    </xdr:from>
    <xdr:ext cx="405111" cy="259045"/>
    <xdr:sp macro="" textlink="">
      <xdr:nvSpPr>
        <xdr:cNvPr id="774" name="n_4mainValue【児童館】&#10;有形固定資産減価償却率">
          <a:extLst>
            <a:ext uri="{FF2B5EF4-FFF2-40B4-BE49-F238E27FC236}">
              <a16:creationId xmlns:a16="http://schemas.microsoft.com/office/drawing/2014/main" id="{7CBAF58D-1125-420D-9F78-6A5E64387FFA}"/>
            </a:ext>
          </a:extLst>
        </xdr:cNvPr>
        <xdr:cNvSpPr txBox="1"/>
      </xdr:nvSpPr>
      <xdr:spPr>
        <a:xfrm>
          <a:off x="1110298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C3E349A4-8B5D-4322-8606-5D560FAD4D3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1AEEE47B-BD13-4F7E-8A37-4FE91BDC4E1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79144A86-A98C-45C9-B52A-2B9E3673E1E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81822C2C-4CFC-4A77-AA6F-E8A8DFD70BE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A62C4B85-9309-4999-BAB3-E8F879A3CAF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528F7B10-CCFB-45BD-AC28-86E5E13EE59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53864B14-5128-41B3-AC94-108F1A5E414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F40BF3B4-FE13-4F4F-8E06-6E9DBB92D5C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7A290CA-B24B-4C86-8A9C-FE253ABA84A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42EBE30C-E14F-4D32-9F34-BB98AE1D3DB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4F4997F1-A1E3-41F2-B5B2-E0E75A6154BB}"/>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691B2890-FF96-4270-99E9-D983C66E4461}"/>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7E869E09-82A6-4E43-AE77-39A10AE2E238}"/>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27E693D8-7317-48E9-87DC-21F8130E0C75}"/>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11BA811B-56D0-4C5F-8E6B-CAFBDDD92545}"/>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61BE440B-DCA3-4FF0-AF7F-62FBB2AC14D2}"/>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574365DE-BC83-478E-9FE9-51FD685F1F9B}"/>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53322DC2-C156-4344-8556-386E36738F12}"/>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81E1F5F7-AD97-4D48-88A3-4C49A35AB4F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7B99A554-99F2-4118-94C0-667C5DBA0471}"/>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103B62F9-C5DD-413E-B6D8-7097ABA4B32D}"/>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6F9CA846-D72C-48B9-A64C-F6B56CE794BB}"/>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F97127E0-24D1-4F61-9D75-A8637F0FD0C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6FEEFB9A-FF83-4AED-BD84-65FB523DB5B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CDEC6FDF-F867-42DF-A3F8-F31E501372C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a:extLst>
            <a:ext uri="{FF2B5EF4-FFF2-40B4-BE49-F238E27FC236}">
              <a16:creationId xmlns:a16="http://schemas.microsoft.com/office/drawing/2014/main" id="{5345DDBA-A467-4839-A50B-F206D04AD27F}"/>
            </a:ext>
          </a:extLst>
        </xdr:cNvPr>
        <xdr:cNvCxnSpPr/>
      </xdr:nvCxnSpPr>
      <xdr:spPr>
        <a:xfrm flipV="1">
          <a:off x="19509104" y="1315756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a:extLst>
            <a:ext uri="{FF2B5EF4-FFF2-40B4-BE49-F238E27FC236}">
              <a16:creationId xmlns:a16="http://schemas.microsoft.com/office/drawing/2014/main" id="{69033BB8-5E8D-4837-9D37-4DED0C958F8D}"/>
            </a:ext>
          </a:extLst>
        </xdr:cNvPr>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a:extLst>
            <a:ext uri="{FF2B5EF4-FFF2-40B4-BE49-F238E27FC236}">
              <a16:creationId xmlns:a16="http://schemas.microsoft.com/office/drawing/2014/main" id="{576A995E-F12C-41EB-A256-8072E1937615}"/>
            </a:ext>
          </a:extLst>
        </xdr:cNvPr>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a:extLst>
            <a:ext uri="{FF2B5EF4-FFF2-40B4-BE49-F238E27FC236}">
              <a16:creationId xmlns:a16="http://schemas.microsoft.com/office/drawing/2014/main" id="{333AE19D-25A0-4976-9CC7-117BC7C858A4}"/>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a:extLst>
            <a:ext uri="{FF2B5EF4-FFF2-40B4-BE49-F238E27FC236}">
              <a16:creationId xmlns:a16="http://schemas.microsoft.com/office/drawing/2014/main" id="{3FEF0A61-50E7-4BD8-81CC-7C82603834A0}"/>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805" name="【児童館】&#10;一人当たり面積平均値テキスト">
          <a:extLst>
            <a:ext uri="{FF2B5EF4-FFF2-40B4-BE49-F238E27FC236}">
              <a16:creationId xmlns:a16="http://schemas.microsoft.com/office/drawing/2014/main" id="{FB969651-E8C8-4F73-A6D4-38CB28E27468}"/>
            </a:ext>
          </a:extLst>
        </xdr:cNvPr>
        <xdr:cNvSpPr txBox="1"/>
      </xdr:nvSpPr>
      <xdr:spPr>
        <a:xfrm>
          <a:off x="19547840" y="14205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a:extLst>
            <a:ext uri="{FF2B5EF4-FFF2-40B4-BE49-F238E27FC236}">
              <a16:creationId xmlns:a16="http://schemas.microsoft.com/office/drawing/2014/main" id="{555706E8-D43D-4CC2-B15C-24576A55234D}"/>
            </a:ext>
          </a:extLst>
        </xdr:cNvPr>
        <xdr:cNvSpPr/>
      </xdr:nvSpPr>
      <xdr:spPr>
        <a:xfrm>
          <a:off x="19458940" y="14226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a:extLst>
            <a:ext uri="{FF2B5EF4-FFF2-40B4-BE49-F238E27FC236}">
              <a16:creationId xmlns:a16="http://schemas.microsoft.com/office/drawing/2014/main" id="{03EF3C31-AC32-459B-86D6-19796C3C08EA}"/>
            </a:ext>
          </a:extLst>
        </xdr:cNvPr>
        <xdr:cNvSpPr/>
      </xdr:nvSpPr>
      <xdr:spPr>
        <a:xfrm>
          <a:off x="18735040" y="14237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a:extLst>
            <a:ext uri="{FF2B5EF4-FFF2-40B4-BE49-F238E27FC236}">
              <a16:creationId xmlns:a16="http://schemas.microsoft.com/office/drawing/2014/main" id="{354C53F5-A155-47DB-9B97-0B8FBB0ACB96}"/>
            </a:ext>
          </a:extLst>
        </xdr:cNvPr>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a:extLst>
            <a:ext uri="{FF2B5EF4-FFF2-40B4-BE49-F238E27FC236}">
              <a16:creationId xmlns:a16="http://schemas.microsoft.com/office/drawing/2014/main" id="{79345172-E2A7-4E03-B8DA-7F654D989364}"/>
            </a:ext>
          </a:extLst>
        </xdr:cNvPr>
        <xdr:cNvSpPr/>
      </xdr:nvSpPr>
      <xdr:spPr>
        <a:xfrm>
          <a:off x="171627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a:extLst>
            <a:ext uri="{FF2B5EF4-FFF2-40B4-BE49-F238E27FC236}">
              <a16:creationId xmlns:a16="http://schemas.microsoft.com/office/drawing/2014/main" id="{682BAFFA-A2FC-40F3-AE71-756DF11C4ABD}"/>
            </a:ext>
          </a:extLst>
        </xdr:cNvPr>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D38679F-CA1B-44F5-84FE-2A1D4021244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39F4235-1536-4570-9456-E3A2EAECBA5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42C9D05E-276A-4F2E-AD9E-77AE93656CF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C861E43F-4F95-43D2-89CF-C497960C260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1206F75-2ACF-44DE-94B7-5320E90D12C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16" name="楕円 815">
          <a:extLst>
            <a:ext uri="{FF2B5EF4-FFF2-40B4-BE49-F238E27FC236}">
              <a16:creationId xmlns:a16="http://schemas.microsoft.com/office/drawing/2014/main" id="{1F500902-A132-462A-83BB-C9568A861919}"/>
            </a:ext>
          </a:extLst>
        </xdr:cNvPr>
        <xdr:cNvSpPr/>
      </xdr:nvSpPr>
      <xdr:spPr>
        <a:xfrm>
          <a:off x="194589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59163</xdr:rowOff>
    </xdr:from>
    <xdr:ext cx="469744" cy="259045"/>
    <xdr:sp macro="" textlink="">
      <xdr:nvSpPr>
        <xdr:cNvPr id="817" name="【児童館】&#10;一人当たり面積該当値テキスト">
          <a:extLst>
            <a:ext uri="{FF2B5EF4-FFF2-40B4-BE49-F238E27FC236}">
              <a16:creationId xmlns:a16="http://schemas.microsoft.com/office/drawing/2014/main" id="{AB553F0D-8F52-43B0-B3DF-4666D6C452ED}"/>
            </a:ext>
          </a:extLst>
        </xdr:cNvPr>
        <xdr:cNvSpPr txBox="1"/>
      </xdr:nvSpPr>
      <xdr:spPr>
        <a:xfrm>
          <a:off x="19547840" y="139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153307</xdr:rowOff>
    </xdr:from>
    <xdr:to>
      <xdr:col>112</xdr:col>
      <xdr:colOff>38100</xdr:colOff>
      <xdr:row>84</xdr:row>
      <xdr:rowOff>83457</xdr:rowOff>
    </xdr:to>
    <xdr:sp macro="" textlink="">
      <xdr:nvSpPr>
        <xdr:cNvPr id="818" name="楕円 817">
          <a:extLst>
            <a:ext uri="{FF2B5EF4-FFF2-40B4-BE49-F238E27FC236}">
              <a16:creationId xmlns:a16="http://schemas.microsoft.com/office/drawing/2014/main" id="{D85A806B-6AF1-442E-A8DD-578E2820289A}"/>
            </a:ext>
          </a:extLst>
        </xdr:cNvPr>
        <xdr:cNvSpPr/>
      </xdr:nvSpPr>
      <xdr:spPr>
        <a:xfrm>
          <a:off x="1873504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32657</xdr:rowOff>
    </xdr:from>
    <xdr:to>
      <xdr:col>116</xdr:col>
      <xdr:colOff>63500</xdr:colOff>
      <xdr:row>84</xdr:row>
      <xdr:rowOff>87086</xdr:rowOff>
    </xdr:to>
    <xdr:cxnSp macro="">
      <xdr:nvCxnSpPr>
        <xdr:cNvPr id="819" name="直線コネクタ 818">
          <a:extLst>
            <a:ext uri="{FF2B5EF4-FFF2-40B4-BE49-F238E27FC236}">
              <a16:creationId xmlns:a16="http://schemas.microsoft.com/office/drawing/2014/main" id="{C1982E60-8C3C-40D3-8937-11D1EAF8CD2E}"/>
            </a:ext>
          </a:extLst>
        </xdr:cNvPr>
        <xdr:cNvCxnSpPr/>
      </xdr:nvCxnSpPr>
      <xdr:spPr>
        <a:xfrm>
          <a:off x="18778220" y="14114417"/>
          <a:ext cx="73152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164193</xdr:rowOff>
    </xdr:from>
    <xdr:to>
      <xdr:col>107</xdr:col>
      <xdr:colOff>101600</xdr:colOff>
      <xdr:row>84</xdr:row>
      <xdr:rowOff>94343</xdr:rowOff>
    </xdr:to>
    <xdr:sp macro="" textlink="">
      <xdr:nvSpPr>
        <xdr:cNvPr id="820" name="楕円 819">
          <a:extLst>
            <a:ext uri="{FF2B5EF4-FFF2-40B4-BE49-F238E27FC236}">
              <a16:creationId xmlns:a16="http://schemas.microsoft.com/office/drawing/2014/main" id="{0F1EC2AE-EDBB-4105-9DEE-26302BFDAC3C}"/>
            </a:ext>
          </a:extLst>
        </xdr:cNvPr>
        <xdr:cNvSpPr/>
      </xdr:nvSpPr>
      <xdr:spPr>
        <a:xfrm>
          <a:off x="17937480" y="14078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32657</xdr:rowOff>
    </xdr:from>
    <xdr:to>
      <xdr:col>111</xdr:col>
      <xdr:colOff>177800</xdr:colOff>
      <xdr:row>84</xdr:row>
      <xdr:rowOff>43543</xdr:rowOff>
    </xdr:to>
    <xdr:cxnSp macro="">
      <xdr:nvCxnSpPr>
        <xdr:cNvPr id="821" name="直線コネクタ 820">
          <a:extLst>
            <a:ext uri="{FF2B5EF4-FFF2-40B4-BE49-F238E27FC236}">
              <a16:creationId xmlns:a16="http://schemas.microsoft.com/office/drawing/2014/main" id="{DAB35A60-0F9F-47E5-856D-77179607CCD3}"/>
            </a:ext>
          </a:extLst>
        </xdr:cNvPr>
        <xdr:cNvCxnSpPr/>
      </xdr:nvCxnSpPr>
      <xdr:spPr>
        <a:xfrm flipV="1">
          <a:off x="17988280" y="14114417"/>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22" name="楕円 821">
          <a:extLst>
            <a:ext uri="{FF2B5EF4-FFF2-40B4-BE49-F238E27FC236}">
              <a16:creationId xmlns:a16="http://schemas.microsoft.com/office/drawing/2014/main" id="{4379B32C-316F-47F7-9C03-300BDB20F9B9}"/>
            </a:ext>
          </a:extLst>
        </xdr:cNvPr>
        <xdr:cNvSpPr/>
      </xdr:nvSpPr>
      <xdr:spPr>
        <a:xfrm>
          <a:off x="17162780" y="14205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43543</xdr:rowOff>
    </xdr:from>
    <xdr:to>
      <xdr:col>107</xdr:col>
      <xdr:colOff>50800</xdr:colOff>
      <xdr:row>85</xdr:row>
      <xdr:rowOff>2721</xdr:rowOff>
    </xdr:to>
    <xdr:cxnSp macro="">
      <xdr:nvCxnSpPr>
        <xdr:cNvPr id="823" name="直線コネクタ 822">
          <a:extLst>
            <a:ext uri="{FF2B5EF4-FFF2-40B4-BE49-F238E27FC236}">
              <a16:creationId xmlns:a16="http://schemas.microsoft.com/office/drawing/2014/main" id="{33E4A7A7-1EDB-4BDF-B799-B955460BF1BF}"/>
            </a:ext>
          </a:extLst>
        </xdr:cNvPr>
        <xdr:cNvCxnSpPr/>
      </xdr:nvCxnSpPr>
      <xdr:spPr>
        <a:xfrm flipV="1">
          <a:off x="17213580" y="14125303"/>
          <a:ext cx="774700" cy="1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156029</xdr:rowOff>
    </xdr:from>
    <xdr:to>
      <xdr:col>98</xdr:col>
      <xdr:colOff>38100</xdr:colOff>
      <xdr:row>85</xdr:row>
      <xdr:rowOff>86179</xdr:rowOff>
    </xdr:to>
    <xdr:sp macro="" textlink="">
      <xdr:nvSpPr>
        <xdr:cNvPr id="824" name="楕円 823">
          <a:extLst>
            <a:ext uri="{FF2B5EF4-FFF2-40B4-BE49-F238E27FC236}">
              <a16:creationId xmlns:a16="http://schemas.microsoft.com/office/drawing/2014/main" id="{40039216-1098-4916-B9EB-859A972DBFDB}"/>
            </a:ext>
          </a:extLst>
        </xdr:cNvPr>
        <xdr:cNvSpPr/>
      </xdr:nvSpPr>
      <xdr:spPr>
        <a:xfrm>
          <a:off x="16388080" y="14237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2721</xdr:rowOff>
    </xdr:from>
    <xdr:to>
      <xdr:col>102</xdr:col>
      <xdr:colOff>114300</xdr:colOff>
      <xdr:row>85</xdr:row>
      <xdr:rowOff>35379</xdr:rowOff>
    </xdr:to>
    <xdr:cxnSp macro="">
      <xdr:nvCxnSpPr>
        <xdr:cNvPr id="825" name="直線コネクタ 824">
          <a:extLst>
            <a:ext uri="{FF2B5EF4-FFF2-40B4-BE49-F238E27FC236}">
              <a16:creationId xmlns:a16="http://schemas.microsoft.com/office/drawing/2014/main" id="{B34C257F-C1A4-44BF-89B5-485D97335D6B}"/>
            </a:ext>
          </a:extLst>
        </xdr:cNvPr>
        <xdr:cNvCxnSpPr/>
      </xdr:nvCxnSpPr>
      <xdr:spPr>
        <a:xfrm flipV="1">
          <a:off x="16431260" y="1425212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826" name="n_1aveValue【児童館】&#10;一人当たり面積">
          <a:extLst>
            <a:ext uri="{FF2B5EF4-FFF2-40B4-BE49-F238E27FC236}">
              <a16:creationId xmlns:a16="http://schemas.microsoft.com/office/drawing/2014/main" id="{19F9CFC5-9974-4223-B26D-CD0205B82EC5}"/>
            </a:ext>
          </a:extLst>
        </xdr:cNvPr>
        <xdr:cNvSpPr txBox="1"/>
      </xdr:nvSpPr>
      <xdr:spPr>
        <a:xfrm>
          <a:off x="1856112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27" name="n_2aveValue【児童館】&#10;一人当たり面積">
          <a:extLst>
            <a:ext uri="{FF2B5EF4-FFF2-40B4-BE49-F238E27FC236}">
              <a16:creationId xmlns:a16="http://schemas.microsoft.com/office/drawing/2014/main" id="{0801221A-2909-4659-B377-BDFB4FC0A375}"/>
            </a:ext>
          </a:extLst>
        </xdr:cNvPr>
        <xdr:cNvSpPr txBox="1"/>
      </xdr:nvSpPr>
      <xdr:spPr>
        <a:xfrm>
          <a:off x="177762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828" name="n_3aveValue【児童館】&#10;一人当たり面積">
          <a:extLst>
            <a:ext uri="{FF2B5EF4-FFF2-40B4-BE49-F238E27FC236}">
              <a16:creationId xmlns:a16="http://schemas.microsoft.com/office/drawing/2014/main" id="{88F7B1E6-8A15-4CA6-B398-D96083FF1FEF}"/>
            </a:ext>
          </a:extLst>
        </xdr:cNvPr>
        <xdr:cNvSpPr txBox="1"/>
      </xdr:nvSpPr>
      <xdr:spPr>
        <a:xfrm>
          <a:off x="170015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a:extLst>
            <a:ext uri="{FF2B5EF4-FFF2-40B4-BE49-F238E27FC236}">
              <a16:creationId xmlns:a16="http://schemas.microsoft.com/office/drawing/2014/main" id="{8B1B095A-B8C3-44B5-8C06-FD462BE728AE}"/>
            </a:ext>
          </a:extLst>
        </xdr:cNvPr>
        <xdr:cNvSpPr txBox="1"/>
      </xdr:nvSpPr>
      <xdr:spPr>
        <a:xfrm>
          <a:off x="16226867" y="139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99984</xdr:rowOff>
    </xdr:from>
    <xdr:ext cx="469744" cy="259045"/>
    <xdr:sp macro="" textlink="">
      <xdr:nvSpPr>
        <xdr:cNvPr id="830" name="n_1mainValue【児童館】&#10;一人当たり面積">
          <a:extLst>
            <a:ext uri="{FF2B5EF4-FFF2-40B4-BE49-F238E27FC236}">
              <a16:creationId xmlns:a16="http://schemas.microsoft.com/office/drawing/2014/main" id="{32D9EDAE-8E28-44EF-BDD1-629883BC880D}"/>
            </a:ext>
          </a:extLst>
        </xdr:cNvPr>
        <xdr:cNvSpPr txBox="1"/>
      </xdr:nvSpPr>
      <xdr:spPr>
        <a:xfrm>
          <a:off x="18561127" y="1384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831" name="n_2mainValue【児童館】&#10;一人当たり面積">
          <a:extLst>
            <a:ext uri="{FF2B5EF4-FFF2-40B4-BE49-F238E27FC236}">
              <a16:creationId xmlns:a16="http://schemas.microsoft.com/office/drawing/2014/main" id="{5EC9D362-4A77-4AC7-87CB-406FC4F42E84}"/>
            </a:ext>
          </a:extLst>
        </xdr:cNvPr>
        <xdr:cNvSpPr txBox="1"/>
      </xdr:nvSpPr>
      <xdr:spPr>
        <a:xfrm>
          <a:off x="1777626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32" name="n_3mainValue【児童館】&#10;一人当たり面積">
          <a:extLst>
            <a:ext uri="{FF2B5EF4-FFF2-40B4-BE49-F238E27FC236}">
              <a16:creationId xmlns:a16="http://schemas.microsoft.com/office/drawing/2014/main" id="{C7C3812B-8FC9-4CB3-B354-C49976E95FCC}"/>
            </a:ext>
          </a:extLst>
        </xdr:cNvPr>
        <xdr:cNvSpPr txBox="1"/>
      </xdr:nvSpPr>
      <xdr:spPr>
        <a:xfrm>
          <a:off x="17001567" y="139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77306</xdr:rowOff>
    </xdr:from>
    <xdr:ext cx="469744" cy="259045"/>
    <xdr:sp macro="" textlink="">
      <xdr:nvSpPr>
        <xdr:cNvPr id="833" name="n_4mainValue【児童館】&#10;一人当たり面積">
          <a:extLst>
            <a:ext uri="{FF2B5EF4-FFF2-40B4-BE49-F238E27FC236}">
              <a16:creationId xmlns:a16="http://schemas.microsoft.com/office/drawing/2014/main" id="{D176A9CC-E4D1-4D9D-A5A6-7C3934DF04D1}"/>
            </a:ext>
          </a:extLst>
        </xdr:cNvPr>
        <xdr:cNvSpPr txBox="1"/>
      </xdr:nvSpPr>
      <xdr:spPr>
        <a:xfrm>
          <a:off x="1622686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FEA1F3D0-8AAF-4CDF-A39D-9D1D8499AEC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1F2D44D2-B8B4-4C7A-B236-F753D7D5B06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F72D353C-C75B-4C9C-942F-7CAC40885F9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FCE750E2-0EEA-4F98-A435-E4B04BFF6F9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C6BC3F24-0143-46B6-A8F5-7C3C738C9E3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475B6707-E6DD-4137-81BA-48566572C0B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B1E35B05-4328-486F-B5AD-A13132C9D0C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276B5AC9-7F91-45DD-9434-5E3641399AE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AA676519-A354-466E-AC79-FFE81683425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801FCF0A-7188-4B70-84B7-A53FE8DE907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DFF7C6A-E154-4D79-8E3B-B4EECC4D16B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F8826EFD-C7D8-4F0E-A6D1-F5F5B28D021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8C01F8A6-B187-4C81-8035-DCED7910A7FC}"/>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AF2E32A9-F397-47F7-AA07-A23EB92438B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161FD32C-F9CB-4CA1-AF9D-72A18504EF3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0E753C30-AED6-4165-8A85-2E06D4198F7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1567814F-3222-427C-BFBF-83E487D4CFA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BEC1A9E2-F14C-46E8-9DC2-3FA7DDC0728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125783F9-CFA0-4BFF-A963-1FE01CAAA76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C2A029A7-0288-412E-97FD-840BB9D4F7D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8342CCD3-6D3E-416D-B0EE-2B075FE2F63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DD95F1DE-3142-4A0B-B3F1-B5F38730198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E45CA243-E296-4D81-999F-039150062EB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8D0DD7A0-4295-4486-B4A1-9C57EEEF6FF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a:extLst>
            <a:ext uri="{FF2B5EF4-FFF2-40B4-BE49-F238E27FC236}">
              <a16:creationId xmlns:a16="http://schemas.microsoft.com/office/drawing/2014/main" id="{817D99CB-70A0-48E9-A46E-75BD84586B0F}"/>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a:extLst>
            <a:ext uri="{FF2B5EF4-FFF2-40B4-BE49-F238E27FC236}">
              <a16:creationId xmlns:a16="http://schemas.microsoft.com/office/drawing/2014/main" id="{1894B999-90EB-46B5-9772-364BBB3EECC6}"/>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a:extLst>
            <a:ext uri="{FF2B5EF4-FFF2-40B4-BE49-F238E27FC236}">
              <a16:creationId xmlns:a16="http://schemas.microsoft.com/office/drawing/2014/main" id="{C18905E9-143C-4907-901D-F17C336329BF}"/>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a:extLst>
            <a:ext uri="{FF2B5EF4-FFF2-40B4-BE49-F238E27FC236}">
              <a16:creationId xmlns:a16="http://schemas.microsoft.com/office/drawing/2014/main" id="{A70CB8EA-127B-47FD-B777-1B0D93BB4F4E}"/>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a:extLst>
            <a:ext uri="{FF2B5EF4-FFF2-40B4-BE49-F238E27FC236}">
              <a16:creationId xmlns:a16="http://schemas.microsoft.com/office/drawing/2014/main" id="{80991D7C-F7DF-4599-AD0F-88502923722B}"/>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63" name="【公民館】&#10;有形固定資産減価償却率平均値テキスト">
          <a:extLst>
            <a:ext uri="{FF2B5EF4-FFF2-40B4-BE49-F238E27FC236}">
              <a16:creationId xmlns:a16="http://schemas.microsoft.com/office/drawing/2014/main" id="{008B6C03-5F7B-4172-9D45-2C7BAF49E074}"/>
            </a:ext>
          </a:extLst>
        </xdr:cNvPr>
        <xdr:cNvSpPr txBox="1"/>
      </xdr:nvSpPr>
      <xdr:spPr>
        <a:xfrm>
          <a:off x="14414500" y="1752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a:extLst>
            <a:ext uri="{FF2B5EF4-FFF2-40B4-BE49-F238E27FC236}">
              <a16:creationId xmlns:a16="http://schemas.microsoft.com/office/drawing/2014/main" id="{725DACC5-B017-4877-A2DE-9A10FEBBD4FC}"/>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a:extLst>
            <a:ext uri="{FF2B5EF4-FFF2-40B4-BE49-F238E27FC236}">
              <a16:creationId xmlns:a16="http://schemas.microsoft.com/office/drawing/2014/main" id="{98264A17-19A7-4381-B964-5101D5F14935}"/>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a:extLst>
            <a:ext uri="{FF2B5EF4-FFF2-40B4-BE49-F238E27FC236}">
              <a16:creationId xmlns:a16="http://schemas.microsoft.com/office/drawing/2014/main" id="{0254E7F2-5A85-4777-B5E4-75C603B085C2}"/>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a:extLst>
            <a:ext uri="{FF2B5EF4-FFF2-40B4-BE49-F238E27FC236}">
              <a16:creationId xmlns:a16="http://schemas.microsoft.com/office/drawing/2014/main" id="{C6CB52A9-14ED-47DF-A995-6525A49ED294}"/>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a:extLst>
            <a:ext uri="{FF2B5EF4-FFF2-40B4-BE49-F238E27FC236}">
              <a16:creationId xmlns:a16="http://schemas.microsoft.com/office/drawing/2014/main" id="{92FFE9DA-4063-4862-B8AF-14E742AC09E7}"/>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75713292-BF8D-40D4-8CD9-1CBECA815E6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1DFEC22-979A-4CF7-B169-DEEF5BA4EA4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F29B675-445A-4606-8CB7-B1C35760D17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8487FAC-347A-48BB-B940-4270852C9DE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19BB4B7-1923-4269-9570-93BBDF4EE9B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69214</xdr:rowOff>
    </xdr:from>
    <xdr:to>
      <xdr:col>85</xdr:col>
      <xdr:colOff>177800</xdr:colOff>
      <xdr:row>102</xdr:row>
      <xdr:rowOff>170814</xdr:rowOff>
    </xdr:to>
    <xdr:sp macro="" textlink="">
      <xdr:nvSpPr>
        <xdr:cNvPr id="874" name="楕円 873">
          <a:extLst>
            <a:ext uri="{FF2B5EF4-FFF2-40B4-BE49-F238E27FC236}">
              <a16:creationId xmlns:a16="http://schemas.microsoft.com/office/drawing/2014/main" id="{BDE4399A-DF99-4FF4-8DF9-75DBDE705C0F}"/>
            </a:ext>
          </a:extLst>
        </xdr:cNvPr>
        <xdr:cNvSpPr/>
      </xdr:nvSpPr>
      <xdr:spPr>
        <a:xfrm>
          <a:off x="14325600" y="171684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92091</xdr:rowOff>
    </xdr:from>
    <xdr:ext cx="405111" cy="259045"/>
    <xdr:sp macro="" textlink="">
      <xdr:nvSpPr>
        <xdr:cNvPr id="875" name="【公民館】&#10;有形固定資産減価償却率該当値テキスト">
          <a:extLst>
            <a:ext uri="{FF2B5EF4-FFF2-40B4-BE49-F238E27FC236}">
              <a16:creationId xmlns:a16="http://schemas.microsoft.com/office/drawing/2014/main" id="{BFBD0C7A-71FF-4FB6-A969-C7A79DB10635}"/>
            </a:ext>
          </a:extLst>
        </xdr:cNvPr>
        <xdr:cNvSpPr txBox="1"/>
      </xdr:nvSpPr>
      <xdr:spPr>
        <a:xfrm>
          <a:off x="14414500" y="1702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31114</xdr:rowOff>
    </xdr:from>
    <xdr:to>
      <xdr:col>81</xdr:col>
      <xdr:colOff>101600</xdr:colOff>
      <xdr:row>102</xdr:row>
      <xdr:rowOff>132714</xdr:rowOff>
    </xdr:to>
    <xdr:sp macro="" textlink="">
      <xdr:nvSpPr>
        <xdr:cNvPr id="876" name="楕円 875">
          <a:extLst>
            <a:ext uri="{FF2B5EF4-FFF2-40B4-BE49-F238E27FC236}">
              <a16:creationId xmlns:a16="http://schemas.microsoft.com/office/drawing/2014/main" id="{EF601984-50AD-44DD-8514-D1509216E896}"/>
            </a:ext>
          </a:extLst>
        </xdr:cNvPr>
        <xdr:cNvSpPr/>
      </xdr:nvSpPr>
      <xdr:spPr>
        <a:xfrm>
          <a:off x="13578840" y="171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81914</xdr:rowOff>
    </xdr:from>
    <xdr:to>
      <xdr:col>85</xdr:col>
      <xdr:colOff>127000</xdr:colOff>
      <xdr:row>102</xdr:row>
      <xdr:rowOff>120014</xdr:rowOff>
    </xdr:to>
    <xdr:cxnSp macro="">
      <xdr:nvCxnSpPr>
        <xdr:cNvPr id="877" name="直線コネクタ 876">
          <a:extLst>
            <a:ext uri="{FF2B5EF4-FFF2-40B4-BE49-F238E27FC236}">
              <a16:creationId xmlns:a16="http://schemas.microsoft.com/office/drawing/2014/main" id="{720F311C-EBC1-4EC6-A250-3C166F20E0D0}"/>
            </a:ext>
          </a:extLst>
        </xdr:cNvPr>
        <xdr:cNvCxnSpPr/>
      </xdr:nvCxnSpPr>
      <xdr:spPr>
        <a:xfrm>
          <a:off x="13629640" y="17181194"/>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164464</xdr:rowOff>
    </xdr:from>
    <xdr:to>
      <xdr:col>76</xdr:col>
      <xdr:colOff>165100</xdr:colOff>
      <xdr:row>102</xdr:row>
      <xdr:rowOff>94614</xdr:rowOff>
    </xdr:to>
    <xdr:sp macro="" textlink="">
      <xdr:nvSpPr>
        <xdr:cNvPr id="878" name="楕円 877">
          <a:extLst>
            <a:ext uri="{FF2B5EF4-FFF2-40B4-BE49-F238E27FC236}">
              <a16:creationId xmlns:a16="http://schemas.microsoft.com/office/drawing/2014/main" id="{AE391336-8B0E-46C0-9806-F6D48F1FED02}"/>
            </a:ext>
          </a:extLst>
        </xdr:cNvPr>
        <xdr:cNvSpPr/>
      </xdr:nvSpPr>
      <xdr:spPr>
        <a:xfrm>
          <a:off x="12804140" y="17096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43814</xdr:rowOff>
    </xdr:from>
    <xdr:to>
      <xdr:col>81</xdr:col>
      <xdr:colOff>50800</xdr:colOff>
      <xdr:row>102</xdr:row>
      <xdr:rowOff>81914</xdr:rowOff>
    </xdr:to>
    <xdr:cxnSp macro="">
      <xdr:nvCxnSpPr>
        <xdr:cNvPr id="879" name="直線コネクタ 878">
          <a:extLst>
            <a:ext uri="{FF2B5EF4-FFF2-40B4-BE49-F238E27FC236}">
              <a16:creationId xmlns:a16="http://schemas.microsoft.com/office/drawing/2014/main" id="{C69F76C9-312A-4E97-B830-B05E44746BB6}"/>
            </a:ext>
          </a:extLst>
        </xdr:cNvPr>
        <xdr:cNvCxnSpPr/>
      </xdr:nvCxnSpPr>
      <xdr:spPr>
        <a:xfrm>
          <a:off x="12854940" y="17143094"/>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880" name="楕円 879">
          <a:extLst>
            <a:ext uri="{FF2B5EF4-FFF2-40B4-BE49-F238E27FC236}">
              <a16:creationId xmlns:a16="http://schemas.microsoft.com/office/drawing/2014/main" id="{3D9AC1BF-9708-4B5A-9211-B27E3FA6405D}"/>
            </a:ext>
          </a:extLst>
        </xdr:cNvPr>
        <xdr:cNvSpPr/>
      </xdr:nvSpPr>
      <xdr:spPr>
        <a:xfrm>
          <a:off x="12029440" y="17113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43814</xdr:rowOff>
    </xdr:from>
    <xdr:to>
      <xdr:col>76</xdr:col>
      <xdr:colOff>114300</xdr:colOff>
      <xdr:row>102</xdr:row>
      <xdr:rowOff>64770</xdr:rowOff>
    </xdr:to>
    <xdr:cxnSp macro="">
      <xdr:nvCxnSpPr>
        <xdr:cNvPr id="881" name="直線コネクタ 880">
          <a:extLst>
            <a:ext uri="{FF2B5EF4-FFF2-40B4-BE49-F238E27FC236}">
              <a16:creationId xmlns:a16="http://schemas.microsoft.com/office/drawing/2014/main" id="{25715BCA-92EF-4F3D-90A4-C2DC149ED06A}"/>
            </a:ext>
          </a:extLst>
        </xdr:cNvPr>
        <xdr:cNvCxnSpPr/>
      </xdr:nvCxnSpPr>
      <xdr:spPr>
        <a:xfrm flipV="1">
          <a:off x="12072620" y="17143094"/>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40639</xdr:rowOff>
    </xdr:from>
    <xdr:to>
      <xdr:col>67</xdr:col>
      <xdr:colOff>101600</xdr:colOff>
      <xdr:row>102</xdr:row>
      <xdr:rowOff>142239</xdr:rowOff>
    </xdr:to>
    <xdr:sp macro="" textlink="">
      <xdr:nvSpPr>
        <xdr:cNvPr id="882" name="楕円 881">
          <a:extLst>
            <a:ext uri="{FF2B5EF4-FFF2-40B4-BE49-F238E27FC236}">
              <a16:creationId xmlns:a16="http://schemas.microsoft.com/office/drawing/2014/main" id="{136333D8-7B3F-4DAB-AEEF-8A5A41C71C77}"/>
            </a:ext>
          </a:extLst>
        </xdr:cNvPr>
        <xdr:cNvSpPr/>
      </xdr:nvSpPr>
      <xdr:spPr>
        <a:xfrm>
          <a:off x="11231880" y="171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102</xdr:row>
      <xdr:rowOff>91439</xdr:rowOff>
    </xdr:to>
    <xdr:cxnSp macro="">
      <xdr:nvCxnSpPr>
        <xdr:cNvPr id="883" name="直線コネクタ 882">
          <a:extLst>
            <a:ext uri="{FF2B5EF4-FFF2-40B4-BE49-F238E27FC236}">
              <a16:creationId xmlns:a16="http://schemas.microsoft.com/office/drawing/2014/main" id="{618B2F67-1734-4819-AAA0-FEC6A9CDDC89}"/>
            </a:ext>
          </a:extLst>
        </xdr:cNvPr>
        <xdr:cNvCxnSpPr/>
      </xdr:nvCxnSpPr>
      <xdr:spPr>
        <a:xfrm flipV="1">
          <a:off x="11282680" y="17164050"/>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884" name="n_1aveValue【公民館】&#10;有形固定資産減価償却率">
          <a:extLst>
            <a:ext uri="{FF2B5EF4-FFF2-40B4-BE49-F238E27FC236}">
              <a16:creationId xmlns:a16="http://schemas.microsoft.com/office/drawing/2014/main" id="{80B3A5D8-19E0-41E5-8D2E-A46556A241B9}"/>
            </a:ext>
          </a:extLst>
        </xdr:cNvPr>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85" name="n_2aveValue【公民館】&#10;有形固定資産減価償却率">
          <a:extLst>
            <a:ext uri="{FF2B5EF4-FFF2-40B4-BE49-F238E27FC236}">
              <a16:creationId xmlns:a16="http://schemas.microsoft.com/office/drawing/2014/main" id="{CA01D38A-06CF-488A-9A9D-A0E4E3EDE761}"/>
            </a:ext>
          </a:extLst>
        </xdr:cNvPr>
        <xdr:cNvSpPr txBox="1"/>
      </xdr:nvSpPr>
      <xdr:spPr>
        <a:xfrm>
          <a:off x="12675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6" name="n_3aveValue【公民館】&#10;有形固定資産減価償却率">
          <a:extLst>
            <a:ext uri="{FF2B5EF4-FFF2-40B4-BE49-F238E27FC236}">
              <a16:creationId xmlns:a16="http://schemas.microsoft.com/office/drawing/2014/main" id="{04465042-47FC-4122-B003-1F96FB0763BB}"/>
            </a:ext>
          </a:extLst>
        </xdr:cNvPr>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87" name="n_4aveValue【公民館】&#10;有形固定資産減価償却率">
          <a:extLst>
            <a:ext uri="{FF2B5EF4-FFF2-40B4-BE49-F238E27FC236}">
              <a16:creationId xmlns:a16="http://schemas.microsoft.com/office/drawing/2014/main" id="{224BC356-2370-4DB9-970A-5F7DA61B0378}"/>
            </a:ext>
          </a:extLst>
        </xdr:cNvPr>
        <xdr:cNvSpPr txBox="1"/>
      </xdr:nvSpPr>
      <xdr:spPr>
        <a:xfrm>
          <a:off x="1110298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149241</xdr:rowOff>
    </xdr:from>
    <xdr:ext cx="405111" cy="259045"/>
    <xdr:sp macro="" textlink="">
      <xdr:nvSpPr>
        <xdr:cNvPr id="888" name="n_1mainValue【公民館】&#10;有形固定資産減価償却率">
          <a:extLst>
            <a:ext uri="{FF2B5EF4-FFF2-40B4-BE49-F238E27FC236}">
              <a16:creationId xmlns:a16="http://schemas.microsoft.com/office/drawing/2014/main" id="{E42210BC-F8D2-4361-859C-9A35B7552CC1}"/>
            </a:ext>
          </a:extLst>
        </xdr:cNvPr>
        <xdr:cNvSpPr txBox="1"/>
      </xdr:nvSpPr>
      <xdr:spPr>
        <a:xfrm>
          <a:off x="13437244"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111141</xdr:rowOff>
    </xdr:from>
    <xdr:ext cx="405111" cy="259045"/>
    <xdr:sp macro="" textlink="">
      <xdr:nvSpPr>
        <xdr:cNvPr id="889" name="n_2mainValue【公民館】&#10;有形固定資産減価償却率">
          <a:extLst>
            <a:ext uri="{FF2B5EF4-FFF2-40B4-BE49-F238E27FC236}">
              <a16:creationId xmlns:a16="http://schemas.microsoft.com/office/drawing/2014/main" id="{439C87A4-D28B-4511-A5E2-08C4C2367A64}"/>
            </a:ext>
          </a:extLst>
        </xdr:cNvPr>
        <xdr:cNvSpPr txBox="1"/>
      </xdr:nvSpPr>
      <xdr:spPr>
        <a:xfrm>
          <a:off x="12675244"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890" name="n_3mainValue【公民館】&#10;有形固定資産減価償却率">
          <a:extLst>
            <a:ext uri="{FF2B5EF4-FFF2-40B4-BE49-F238E27FC236}">
              <a16:creationId xmlns:a16="http://schemas.microsoft.com/office/drawing/2014/main" id="{0AEFFE40-9C42-4B26-9978-3170D00D60C5}"/>
            </a:ext>
          </a:extLst>
        </xdr:cNvPr>
        <xdr:cNvSpPr txBox="1"/>
      </xdr:nvSpPr>
      <xdr:spPr>
        <a:xfrm>
          <a:off x="119005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158766</xdr:rowOff>
    </xdr:from>
    <xdr:ext cx="405111" cy="259045"/>
    <xdr:sp macro="" textlink="">
      <xdr:nvSpPr>
        <xdr:cNvPr id="891" name="n_4mainValue【公民館】&#10;有形固定資産減価償却率">
          <a:extLst>
            <a:ext uri="{FF2B5EF4-FFF2-40B4-BE49-F238E27FC236}">
              <a16:creationId xmlns:a16="http://schemas.microsoft.com/office/drawing/2014/main" id="{54F5900B-BAE9-4A6E-A4B7-D2E7C3A04570}"/>
            </a:ext>
          </a:extLst>
        </xdr:cNvPr>
        <xdr:cNvSpPr txBox="1"/>
      </xdr:nvSpPr>
      <xdr:spPr>
        <a:xfrm>
          <a:off x="1110298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E5AEE8C2-36E0-4DEF-93A3-04E82478C5A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9D053D46-650E-46BF-8097-1ED6FA181B3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96F9B221-6E6F-4BE5-9BF9-0738AFE76C8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6089A3BB-75E3-4993-A801-398960B23FB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B34C0D76-2AA9-4BA4-BD21-AC45F8F1C57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791A7461-1EA2-4E67-B598-3C9E19DD308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CA22D8C8-460F-465F-8827-2D1810CD0F0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F19571DF-3AE0-4B1E-8D56-A8080B5D0C7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5E4A8976-57D2-42CF-927C-54284702F7A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3EA696F5-6A55-4AAC-B974-C8A55A013C4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E0D94591-0984-4EFD-8F71-97F26710A16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3C093A7D-4F53-4670-99DF-95514C2D8F0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B32879A7-4936-4798-A702-FD30098CCAB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CD908077-B220-44CD-8029-E17B13CB9C2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C4DD6F3C-F1F7-42B8-A53E-C053D8A2688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94805F48-BC90-4050-B0A9-50008E000EA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4072CCB9-C2DF-4599-BD59-2288DD41CDD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734016CC-69E3-46A9-8138-B3E827E4425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3227480B-B804-4ECB-9B2F-780AEDF6833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AED1E7C1-836C-450B-BCFD-79D8F26F387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74CE4C9E-4B40-4261-B76C-9B7072AE84F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9EF409B8-07AE-4E29-85F1-F90918C9BE5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D925F4A-4AD7-4D95-810E-FAB7BE84E7F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686C28EA-D624-4D0A-B6DD-6611BFC16F0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68D7F5CF-BA4E-46D9-87A5-15FF33A666D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a:extLst>
            <a:ext uri="{FF2B5EF4-FFF2-40B4-BE49-F238E27FC236}">
              <a16:creationId xmlns:a16="http://schemas.microsoft.com/office/drawing/2014/main" id="{4951263D-D56B-4660-8D9F-BD6AE6D2C49C}"/>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a:extLst>
            <a:ext uri="{FF2B5EF4-FFF2-40B4-BE49-F238E27FC236}">
              <a16:creationId xmlns:a16="http://schemas.microsoft.com/office/drawing/2014/main" id="{59C88A86-38FB-47DD-BE3B-C3FE70FB3A86}"/>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a:extLst>
            <a:ext uri="{FF2B5EF4-FFF2-40B4-BE49-F238E27FC236}">
              <a16:creationId xmlns:a16="http://schemas.microsoft.com/office/drawing/2014/main" id="{07EE159E-9E41-4DD4-8FA5-5179C3906D1D}"/>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a:extLst>
            <a:ext uri="{FF2B5EF4-FFF2-40B4-BE49-F238E27FC236}">
              <a16:creationId xmlns:a16="http://schemas.microsoft.com/office/drawing/2014/main" id="{A719778B-83DD-4A25-8A50-846CB2ED78AD}"/>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a:extLst>
            <a:ext uri="{FF2B5EF4-FFF2-40B4-BE49-F238E27FC236}">
              <a16:creationId xmlns:a16="http://schemas.microsoft.com/office/drawing/2014/main" id="{384A0601-09BB-4A89-B6BC-FDAB6B38AC60}"/>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22" name="【公民館】&#10;一人当たり面積平均値テキスト">
          <a:extLst>
            <a:ext uri="{FF2B5EF4-FFF2-40B4-BE49-F238E27FC236}">
              <a16:creationId xmlns:a16="http://schemas.microsoft.com/office/drawing/2014/main" id="{C8E5F699-B786-419C-AE99-8809F726BA8D}"/>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a:extLst>
            <a:ext uri="{FF2B5EF4-FFF2-40B4-BE49-F238E27FC236}">
              <a16:creationId xmlns:a16="http://schemas.microsoft.com/office/drawing/2014/main" id="{CEEC570A-1E6C-40D9-8E58-097D78283C7C}"/>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a:extLst>
            <a:ext uri="{FF2B5EF4-FFF2-40B4-BE49-F238E27FC236}">
              <a16:creationId xmlns:a16="http://schemas.microsoft.com/office/drawing/2014/main" id="{00095FC2-12A5-4AB7-A433-72A71BDE13BA}"/>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a:extLst>
            <a:ext uri="{FF2B5EF4-FFF2-40B4-BE49-F238E27FC236}">
              <a16:creationId xmlns:a16="http://schemas.microsoft.com/office/drawing/2014/main" id="{65BBD889-92FB-4EA8-9617-841C3C9FD360}"/>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a:extLst>
            <a:ext uri="{FF2B5EF4-FFF2-40B4-BE49-F238E27FC236}">
              <a16:creationId xmlns:a16="http://schemas.microsoft.com/office/drawing/2014/main" id="{432BDA6C-4F66-4050-9285-29D6DD355773}"/>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a:extLst>
            <a:ext uri="{FF2B5EF4-FFF2-40B4-BE49-F238E27FC236}">
              <a16:creationId xmlns:a16="http://schemas.microsoft.com/office/drawing/2014/main" id="{AE0F73F2-F5FA-4BDA-899A-C9273D90F2E2}"/>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947D6C3-8B64-44BE-8781-1A5149E1282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5412EC3-95A5-4169-A0E8-BD9C8B5A3B5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D791781-5932-4800-A4A1-52644284A7C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0D3ED59-A3D6-4CC3-9EA2-F87B966C598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7AAF9E8E-20DA-472B-A9C2-44D9C868591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933" name="楕円 932">
          <a:extLst>
            <a:ext uri="{FF2B5EF4-FFF2-40B4-BE49-F238E27FC236}">
              <a16:creationId xmlns:a16="http://schemas.microsoft.com/office/drawing/2014/main" id="{68034591-651E-4813-A698-438907A5D2E7}"/>
            </a:ext>
          </a:extLst>
        </xdr:cNvPr>
        <xdr:cNvSpPr/>
      </xdr:nvSpPr>
      <xdr:spPr>
        <a:xfrm>
          <a:off x="1945894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934" name="【公民館】&#10;一人当たり面積該当値テキスト">
          <a:extLst>
            <a:ext uri="{FF2B5EF4-FFF2-40B4-BE49-F238E27FC236}">
              <a16:creationId xmlns:a16="http://schemas.microsoft.com/office/drawing/2014/main" id="{F96F0C84-3B3F-40D2-AA2F-F266173CE9C3}"/>
            </a:ext>
          </a:extLst>
        </xdr:cNvPr>
        <xdr:cNvSpPr txBox="1"/>
      </xdr:nvSpPr>
      <xdr:spPr>
        <a:xfrm>
          <a:off x="19547840" y="1806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935" name="楕円 934">
          <a:extLst>
            <a:ext uri="{FF2B5EF4-FFF2-40B4-BE49-F238E27FC236}">
              <a16:creationId xmlns:a16="http://schemas.microsoft.com/office/drawing/2014/main" id="{F749A67D-C610-4AAC-AE77-2AD5B71C9D1D}"/>
            </a:ext>
          </a:extLst>
        </xdr:cNvPr>
        <xdr:cNvSpPr/>
      </xdr:nvSpPr>
      <xdr:spPr>
        <a:xfrm>
          <a:off x="18735040" y="18146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936" name="直線コネクタ 935">
          <a:extLst>
            <a:ext uri="{FF2B5EF4-FFF2-40B4-BE49-F238E27FC236}">
              <a16:creationId xmlns:a16="http://schemas.microsoft.com/office/drawing/2014/main" id="{CC90F0E7-0BEC-4E7F-851A-6138B3F216A4}"/>
            </a:ext>
          </a:extLst>
        </xdr:cNvPr>
        <xdr:cNvCxnSpPr/>
      </xdr:nvCxnSpPr>
      <xdr:spPr>
        <a:xfrm>
          <a:off x="18778220" y="1819764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53158</xdr:rowOff>
    </xdr:from>
    <xdr:to>
      <xdr:col>107</xdr:col>
      <xdr:colOff>101600</xdr:colOff>
      <xdr:row>108</xdr:row>
      <xdr:rowOff>154758</xdr:rowOff>
    </xdr:to>
    <xdr:sp macro="" textlink="">
      <xdr:nvSpPr>
        <xdr:cNvPr id="937" name="楕円 936">
          <a:extLst>
            <a:ext uri="{FF2B5EF4-FFF2-40B4-BE49-F238E27FC236}">
              <a16:creationId xmlns:a16="http://schemas.microsoft.com/office/drawing/2014/main" id="{BBAFF44C-C43D-48DD-8288-5853DE86EB78}"/>
            </a:ext>
          </a:extLst>
        </xdr:cNvPr>
        <xdr:cNvSpPr/>
      </xdr:nvSpPr>
      <xdr:spPr>
        <a:xfrm>
          <a:off x="17937480" y="181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103958</xdr:rowOff>
    </xdr:to>
    <xdr:cxnSp macro="">
      <xdr:nvCxnSpPr>
        <xdr:cNvPr id="938" name="直線コネクタ 937">
          <a:extLst>
            <a:ext uri="{FF2B5EF4-FFF2-40B4-BE49-F238E27FC236}">
              <a16:creationId xmlns:a16="http://schemas.microsoft.com/office/drawing/2014/main" id="{D7EBC66B-A2C5-4A28-AE88-711FE63186C6}"/>
            </a:ext>
          </a:extLst>
        </xdr:cNvPr>
        <xdr:cNvCxnSpPr/>
      </xdr:nvCxnSpPr>
      <xdr:spPr>
        <a:xfrm flipV="1">
          <a:off x="17988280" y="18197649"/>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62956</xdr:rowOff>
    </xdr:from>
    <xdr:to>
      <xdr:col>102</xdr:col>
      <xdr:colOff>165100</xdr:colOff>
      <xdr:row>108</xdr:row>
      <xdr:rowOff>164556</xdr:rowOff>
    </xdr:to>
    <xdr:sp macro="" textlink="">
      <xdr:nvSpPr>
        <xdr:cNvPr id="939" name="楕円 938">
          <a:extLst>
            <a:ext uri="{FF2B5EF4-FFF2-40B4-BE49-F238E27FC236}">
              <a16:creationId xmlns:a16="http://schemas.microsoft.com/office/drawing/2014/main" id="{E9F73901-AD91-4A35-8100-3B729445E008}"/>
            </a:ext>
          </a:extLst>
        </xdr:cNvPr>
        <xdr:cNvSpPr/>
      </xdr:nvSpPr>
      <xdr:spPr>
        <a:xfrm>
          <a:off x="1716278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103958</xdr:rowOff>
    </xdr:from>
    <xdr:to>
      <xdr:col>107</xdr:col>
      <xdr:colOff>50800</xdr:colOff>
      <xdr:row>108</xdr:row>
      <xdr:rowOff>113756</xdr:rowOff>
    </xdr:to>
    <xdr:cxnSp macro="">
      <xdr:nvCxnSpPr>
        <xdr:cNvPr id="940" name="直線コネクタ 939">
          <a:extLst>
            <a:ext uri="{FF2B5EF4-FFF2-40B4-BE49-F238E27FC236}">
              <a16:creationId xmlns:a16="http://schemas.microsoft.com/office/drawing/2014/main" id="{B6713F5A-5DFD-4D3D-8F48-3CDDA483CFCE}"/>
            </a:ext>
          </a:extLst>
        </xdr:cNvPr>
        <xdr:cNvCxnSpPr/>
      </xdr:nvCxnSpPr>
      <xdr:spPr>
        <a:xfrm flipV="1">
          <a:off x="17213580" y="18209078"/>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49893</xdr:rowOff>
    </xdr:from>
    <xdr:to>
      <xdr:col>98</xdr:col>
      <xdr:colOff>38100</xdr:colOff>
      <xdr:row>108</xdr:row>
      <xdr:rowOff>151493</xdr:rowOff>
    </xdr:to>
    <xdr:sp macro="" textlink="">
      <xdr:nvSpPr>
        <xdr:cNvPr id="941" name="楕円 940">
          <a:extLst>
            <a:ext uri="{FF2B5EF4-FFF2-40B4-BE49-F238E27FC236}">
              <a16:creationId xmlns:a16="http://schemas.microsoft.com/office/drawing/2014/main" id="{4A6BDAEA-4C61-49DD-BFDC-A697A21F70E0}"/>
            </a:ext>
          </a:extLst>
        </xdr:cNvPr>
        <xdr:cNvSpPr/>
      </xdr:nvSpPr>
      <xdr:spPr>
        <a:xfrm>
          <a:off x="16388080" y="18155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100693</xdr:rowOff>
    </xdr:from>
    <xdr:to>
      <xdr:col>102</xdr:col>
      <xdr:colOff>114300</xdr:colOff>
      <xdr:row>108</xdr:row>
      <xdr:rowOff>113756</xdr:rowOff>
    </xdr:to>
    <xdr:cxnSp macro="">
      <xdr:nvCxnSpPr>
        <xdr:cNvPr id="942" name="直線コネクタ 941">
          <a:extLst>
            <a:ext uri="{FF2B5EF4-FFF2-40B4-BE49-F238E27FC236}">
              <a16:creationId xmlns:a16="http://schemas.microsoft.com/office/drawing/2014/main" id="{AB532970-1936-4AE9-93DE-DCF4AAF42D55}"/>
            </a:ext>
          </a:extLst>
        </xdr:cNvPr>
        <xdr:cNvCxnSpPr/>
      </xdr:nvCxnSpPr>
      <xdr:spPr>
        <a:xfrm>
          <a:off x="16431260" y="18205813"/>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43" name="n_1aveValue【公民館】&#10;一人当たり面積">
          <a:extLst>
            <a:ext uri="{FF2B5EF4-FFF2-40B4-BE49-F238E27FC236}">
              <a16:creationId xmlns:a16="http://schemas.microsoft.com/office/drawing/2014/main" id="{F8F06D5D-6BAD-4C74-BFB8-E3CA2ABD41DD}"/>
            </a:ext>
          </a:extLst>
        </xdr:cNvPr>
        <xdr:cNvSpPr txBox="1"/>
      </xdr:nvSpPr>
      <xdr:spPr>
        <a:xfrm>
          <a:off x="185611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944" name="n_2aveValue【公民館】&#10;一人当たり面積">
          <a:extLst>
            <a:ext uri="{FF2B5EF4-FFF2-40B4-BE49-F238E27FC236}">
              <a16:creationId xmlns:a16="http://schemas.microsoft.com/office/drawing/2014/main" id="{F7250D1D-35FC-4B8A-AB31-99A266B18814}"/>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945" name="n_3aveValue【公民館】&#10;一人当たり面積">
          <a:extLst>
            <a:ext uri="{FF2B5EF4-FFF2-40B4-BE49-F238E27FC236}">
              <a16:creationId xmlns:a16="http://schemas.microsoft.com/office/drawing/2014/main" id="{F208B4B6-F0BB-49E5-9369-030DB42152E2}"/>
            </a:ext>
          </a:extLst>
        </xdr:cNvPr>
        <xdr:cNvSpPr txBox="1"/>
      </xdr:nvSpPr>
      <xdr:spPr>
        <a:xfrm>
          <a:off x="170015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946" name="n_4aveValue【公民館】&#10;一人当たり面積">
          <a:extLst>
            <a:ext uri="{FF2B5EF4-FFF2-40B4-BE49-F238E27FC236}">
              <a16:creationId xmlns:a16="http://schemas.microsoft.com/office/drawing/2014/main" id="{C36261D5-D33B-4CAC-A254-E211FF481661}"/>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947" name="n_1mainValue【公民館】&#10;一人当たり面積">
          <a:extLst>
            <a:ext uri="{FF2B5EF4-FFF2-40B4-BE49-F238E27FC236}">
              <a16:creationId xmlns:a16="http://schemas.microsoft.com/office/drawing/2014/main" id="{08E1032D-AC90-4A8C-B124-59770A3B2187}"/>
            </a:ext>
          </a:extLst>
        </xdr:cNvPr>
        <xdr:cNvSpPr txBox="1"/>
      </xdr:nvSpPr>
      <xdr:spPr>
        <a:xfrm>
          <a:off x="185611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145885</xdr:rowOff>
    </xdr:from>
    <xdr:ext cx="469744" cy="259045"/>
    <xdr:sp macro="" textlink="">
      <xdr:nvSpPr>
        <xdr:cNvPr id="948" name="n_2mainValue【公民館】&#10;一人当たり面積">
          <a:extLst>
            <a:ext uri="{FF2B5EF4-FFF2-40B4-BE49-F238E27FC236}">
              <a16:creationId xmlns:a16="http://schemas.microsoft.com/office/drawing/2014/main" id="{EDC28A16-CE5B-41F2-A850-965E902DC7F4}"/>
            </a:ext>
          </a:extLst>
        </xdr:cNvPr>
        <xdr:cNvSpPr txBox="1"/>
      </xdr:nvSpPr>
      <xdr:spPr>
        <a:xfrm>
          <a:off x="17776267" y="1825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155683</xdr:rowOff>
    </xdr:from>
    <xdr:ext cx="469744" cy="259045"/>
    <xdr:sp macro="" textlink="">
      <xdr:nvSpPr>
        <xdr:cNvPr id="949" name="n_3mainValue【公民館】&#10;一人当たり面積">
          <a:extLst>
            <a:ext uri="{FF2B5EF4-FFF2-40B4-BE49-F238E27FC236}">
              <a16:creationId xmlns:a16="http://schemas.microsoft.com/office/drawing/2014/main" id="{9AD970E4-1704-4BBE-9F53-ED4FCA2C1F66}"/>
            </a:ext>
          </a:extLst>
        </xdr:cNvPr>
        <xdr:cNvSpPr txBox="1"/>
      </xdr:nvSpPr>
      <xdr:spPr>
        <a:xfrm>
          <a:off x="17001567" y="182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142620</xdr:rowOff>
    </xdr:from>
    <xdr:ext cx="469744" cy="259045"/>
    <xdr:sp macro="" textlink="">
      <xdr:nvSpPr>
        <xdr:cNvPr id="950" name="n_4mainValue【公民館】&#10;一人当たり面積">
          <a:extLst>
            <a:ext uri="{FF2B5EF4-FFF2-40B4-BE49-F238E27FC236}">
              <a16:creationId xmlns:a16="http://schemas.microsoft.com/office/drawing/2014/main" id="{E8172ABA-5394-48AA-AD8F-E3D7D48C7420}"/>
            </a:ext>
          </a:extLst>
        </xdr:cNvPr>
        <xdr:cNvSpPr txBox="1"/>
      </xdr:nvSpPr>
      <xdr:spPr>
        <a:xfrm>
          <a:off x="16226867" y="18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9A20A90F-3DB5-4505-8CC4-E4EA069412C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FA86D086-CAD9-4DC1-B0B4-5D407F38B67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7A8DFF14-E6CE-4028-981C-D9800B58CB1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については南小松島公民館の改築により有形固定資産減価償却率が低減しており、新築により不要となった旧小松島公民館についても、令和６年度に除却を行う予定である。認定こども園・幼稚園・保育所については類似団体平均を大きく上回っている状況にある。要因の一つとして、廃園した施設の除却が進んでいないことが挙げられるため、財政状況を勘案しつつ、適宜除却等に取り組んでいく。　また、学校施設については、「小松島市立学校再編実施計画」に基づき、令和１５年度までに、現在の１１小学校を５校へと段階的に再編する予定である。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4B1D3F-6F24-4CF7-BEDE-A6E7B578E23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57AED7-08B1-4A2B-BB7F-CED453FEA6A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F2381B-585A-4273-9602-92A1BCE4B0D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7EA003-E33F-4EF2-A4D6-67AC238DF6A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1A7CFD-F5EC-485A-A629-559954AC7F4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2169B8-A8B4-448A-B0BF-B974E7FEDE6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14A2C2-970A-4F13-BC72-70F9EA426AD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2D4071-FF67-4192-A438-3F9D2A2E667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56E31A-6951-49A2-9A66-F39AF98FC39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A60E90-C69B-4952-98CB-AE9D384F237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35,894
35,643
45.37
17,884,023
17,198,769
580,642
9,088,276
15,773,916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7989D0-050D-43F8-85F7-E32533EBDC8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9F931B-A72C-493E-A64C-2CC76441C74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9171B5-3BEF-4935-AD9B-D703085759E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10A32B-8DB4-4E9B-9E1A-09E4D59C707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159586-41E3-4FEB-9DDD-1708709B837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788CA73-F27B-403D-9D04-C0D46B4BB37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125695-6789-4C3D-BC2D-22A4AE2C86D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1AE5F8-48FA-4662-A977-0B31B3D7DF2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A00DFC-FAC6-4B8C-8C0F-3E1E8040026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B2E614-8145-4DB3-A59E-445F2E391D3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554CD6-92A5-4B34-A7A3-A78A314398D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E02777-809D-4096-9882-C0782CD2B84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B27974-8B7B-4F81-BC2A-554D5E3B505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972EE5-735F-43B2-8AFC-69B1A4F3156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951D31-B2C8-4714-BF64-C767E4BF68F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616BE4-EB3B-48F0-B2B8-1DF4319689F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18D7B5-4620-4C59-8D7C-2B99ACA2EC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7AACC8-5934-4C5E-A0F1-A48CF043897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2F4114-5CC0-4B27-B3F1-9AFEF3A7984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6F7022-95EC-4EC3-B7B8-ADC96B1687E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9B5353-808F-4E71-868B-18F200BF145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3C20F2-1714-4380-B0C7-A15E4AE1BD5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7469E8-FCD7-4B82-BC24-1FBA10D107B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C217E7-74CF-43EC-BD1E-1E0F2099873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9EF8C1-73F1-4955-947D-6C236D50597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548A57E-898E-4AAC-9373-747E0537DF4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B8C1C6-86DB-412C-BC81-9A8AC53D460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61ED46-7A1A-4E55-B08D-CF51C6F6B89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C35D6F-E677-48E6-909E-E68895F7535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F1F7DA-BDEB-4E82-A26B-D89283C1652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C18526-906A-45F5-B7B6-37209A52039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56CBE9-29F3-4DA5-BED1-6183CE19DA7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688C27-8A8C-4652-A518-1BA596DD21D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9EC8E80-0067-422E-8A02-3C406EF1EB1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424845B-015A-4C75-BBAE-8B88883B43F3}"/>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5C99C0C-D9FC-4421-A1E5-4101C59D8C0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CB84D71-FD23-4802-9011-C7222282BB7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CF6A749-8AA2-4783-9EEA-021B87AC4D6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2F60B56-46A5-44F2-BCE2-55A0028B964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85B1042-AC03-472C-8C27-6700A4D2064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48AD1F3-92CC-426C-9E67-DED22910E2E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66906DB-534D-4056-BD05-5F67C8E31DD0}"/>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800E373-E86F-42E2-A561-7622942DF25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2B86329-436A-43DD-8418-F3EC32E1ED9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3EA80F6-AA45-411E-A913-09A1CBC320C4}"/>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426BD64-6A38-40AC-8436-BD12390507B5}"/>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A4411D47-D78D-49B3-8135-CD608247D9F1}"/>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670215E-215F-4232-9618-739E43C85413}"/>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5CD1586-1C46-40E1-9126-7073612927E9}"/>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C3B739FD-532B-46CE-B695-E1E752D518E9}"/>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290264B6-698B-40EA-B040-DB5BEA6746AF}"/>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B0877CEC-939C-4173-AAD4-08D0694E819E}"/>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6BB747AE-632E-4446-97C5-818BE594B847}"/>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A92505DE-EB8D-40EB-B215-33BF67637C88}"/>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A03DB300-5354-4A05-9DAD-5C1C0C7B213A}"/>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3D958BB-D76A-4BC8-B513-609CF9392F4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DD604E-6EEC-4123-B716-FCF79C8CA2F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7CF3F4-455D-432E-9770-31B7C45C6FB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A1A0F1-CC9A-446B-95A8-63794E2DDB8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0C6AC7-1650-419A-A047-ABFFBF3F7F8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96520</xdr:rowOff>
    </xdr:from>
    <xdr:to>
      <xdr:col>24</xdr:col>
      <xdr:colOff>114300</xdr:colOff>
      <xdr:row>38</xdr:row>
      <xdr:rowOff>26670</xdr:rowOff>
    </xdr:to>
    <xdr:sp macro="" textlink="">
      <xdr:nvSpPr>
        <xdr:cNvPr id="72" name="楕円 71">
          <a:extLst>
            <a:ext uri="{FF2B5EF4-FFF2-40B4-BE49-F238E27FC236}">
              <a16:creationId xmlns:a16="http://schemas.microsoft.com/office/drawing/2014/main" id="{01B35B5A-0F59-495D-8B10-E6D289631B47}"/>
            </a:ext>
          </a:extLst>
        </xdr:cNvPr>
        <xdr:cNvSpPr/>
      </xdr:nvSpPr>
      <xdr:spPr>
        <a:xfrm>
          <a:off x="4036060" y="6299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74947</xdr:rowOff>
    </xdr:from>
    <xdr:ext cx="405111" cy="259045"/>
    <xdr:sp macro="" textlink="">
      <xdr:nvSpPr>
        <xdr:cNvPr id="73" name="【図書館】&#10;有形固定資産減価償却率該当値テキスト">
          <a:extLst>
            <a:ext uri="{FF2B5EF4-FFF2-40B4-BE49-F238E27FC236}">
              <a16:creationId xmlns:a16="http://schemas.microsoft.com/office/drawing/2014/main" id="{74F500C7-5FEC-4570-9B62-4C7CBEEA545B}"/>
            </a:ext>
          </a:extLst>
        </xdr:cNvPr>
        <xdr:cNvSpPr txBox="1"/>
      </xdr:nvSpPr>
      <xdr:spPr>
        <a:xfrm>
          <a:off x="412496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4" name="楕円 73">
          <a:extLst>
            <a:ext uri="{FF2B5EF4-FFF2-40B4-BE49-F238E27FC236}">
              <a16:creationId xmlns:a16="http://schemas.microsoft.com/office/drawing/2014/main" id="{3DF8E583-DEEE-4C6F-8C14-1A2CAA166DE8}"/>
            </a:ext>
          </a:extLst>
        </xdr:cNvPr>
        <xdr:cNvSpPr/>
      </xdr:nvSpPr>
      <xdr:spPr>
        <a:xfrm>
          <a:off x="3312160" y="627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147320</xdr:rowOff>
    </xdr:to>
    <xdr:cxnSp macro="">
      <xdr:nvCxnSpPr>
        <xdr:cNvPr id="75" name="直線コネクタ 74">
          <a:extLst>
            <a:ext uri="{FF2B5EF4-FFF2-40B4-BE49-F238E27FC236}">
              <a16:creationId xmlns:a16="http://schemas.microsoft.com/office/drawing/2014/main" id="{383313DB-B2E1-4E14-88ED-A9E65BB30E37}"/>
            </a:ext>
          </a:extLst>
        </xdr:cNvPr>
        <xdr:cNvCxnSpPr/>
      </xdr:nvCxnSpPr>
      <xdr:spPr>
        <a:xfrm>
          <a:off x="3355340" y="632460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6" name="楕円 75">
          <a:extLst>
            <a:ext uri="{FF2B5EF4-FFF2-40B4-BE49-F238E27FC236}">
              <a16:creationId xmlns:a16="http://schemas.microsoft.com/office/drawing/2014/main" id="{4DC7537F-BB50-495D-B777-C83C0F3A03A2}"/>
            </a:ext>
          </a:extLst>
        </xdr:cNvPr>
        <xdr:cNvSpPr/>
      </xdr:nvSpPr>
      <xdr:spPr>
        <a:xfrm>
          <a:off x="25146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121920</xdr:rowOff>
    </xdr:to>
    <xdr:cxnSp macro="">
      <xdr:nvCxnSpPr>
        <xdr:cNvPr id="77" name="直線コネクタ 76">
          <a:extLst>
            <a:ext uri="{FF2B5EF4-FFF2-40B4-BE49-F238E27FC236}">
              <a16:creationId xmlns:a16="http://schemas.microsoft.com/office/drawing/2014/main" id="{C44C0CAF-19C7-4B71-A9E2-BB0EE938B5AB}"/>
            </a:ext>
          </a:extLst>
        </xdr:cNvPr>
        <xdr:cNvCxnSpPr/>
      </xdr:nvCxnSpPr>
      <xdr:spPr>
        <a:xfrm>
          <a:off x="2565400" y="629793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16510</xdr:rowOff>
    </xdr:from>
    <xdr:to>
      <xdr:col>10</xdr:col>
      <xdr:colOff>165100</xdr:colOff>
      <xdr:row>37</xdr:row>
      <xdr:rowOff>118110</xdr:rowOff>
    </xdr:to>
    <xdr:sp macro="" textlink="">
      <xdr:nvSpPr>
        <xdr:cNvPr id="78" name="楕円 77">
          <a:extLst>
            <a:ext uri="{FF2B5EF4-FFF2-40B4-BE49-F238E27FC236}">
              <a16:creationId xmlns:a16="http://schemas.microsoft.com/office/drawing/2014/main" id="{66BDE26B-9270-4A4A-8613-04821819A7F4}"/>
            </a:ext>
          </a:extLst>
        </xdr:cNvPr>
        <xdr:cNvSpPr/>
      </xdr:nvSpPr>
      <xdr:spPr>
        <a:xfrm>
          <a:off x="17399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67310</xdr:rowOff>
    </xdr:from>
    <xdr:to>
      <xdr:col>15</xdr:col>
      <xdr:colOff>50800</xdr:colOff>
      <xdr:row>37</xdr:row>
      <xdr:rowOff>95250</xdr:rowOff>
    </xdr:to>
    <xdr:cxnSp macro="">
      <xdr:nvCxnSpPr>
        <xdr:cNvPr id="79" name="直線コネクタ 78">
          <a:extLst>
            <a:ext uri="{FF2B5EF4-FFF2-40B4-BE49-F238E27FC236}">
              <a16:creationId xmlns:a16="http://schemas.microsoft.com/office/drawing/2014/main" id="{FE9D3E62-C69F-478A-8E1C-BBFE1BF77AE3}"/>
            </a:ext>
          </a:extLst>
        </xdr:cNvPr>
        <xdr:cNvCxnSpPr/>
      </xdr:nvCxnSpPr>
      <xdr:spPr>
        <a:xfrm>
          <a:off x="1790700" y="626999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160020</xdr:rowOff>
    </xdr:from>
    <xdr:to>
      <xdr:col>6</xdr:col>
      <xdr:colOff>38100</xdr:colOff>
      <xdr:row>37</xdr:row>
      <xdr:rowOff>90170</xdr:rowOff>
    </xdr:to>
    <xdr:sp macro="" textlink="">
      <xdr:nvSpPr>
        <xdr:cNvPr id="80" name="楕円 79">
          <a:extLst>
            <a:ext uri="{FF2B5EF4-FFF2-40B4-BE49-F238E27FC236}">
              <a16:creationId xmlns:a16="http://schemas.microsoft.com/office/drawing/2014/main" id="{3B91510B-55A2-4573-9C2E-186DF4FB69E0}"/>
            </a:ext>
          </a:extLst>
        </xdr:cNvPr>
        <xdr:cNvSpPr/>
      </xdr:nvSpPr>
      <xdr:spPr>
        <a:xfrm>
          <a:off x="965200" y="6195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39370</xdr:rowOff>
    </xdr:from>
    <xdr:to>
      <xdr:col>10</xdr:col>
      <xdr:colOff>114300</xdr:colOff>
      <xdr:row>37</xdr:row>
      <xdr:rowOff>67310</xdr:rowOff>
    </xdr:to>
    <xdr:cxnSp macro="">
      <xdr:nvCxnSpPr>
        <xdr:cNvPr id="81" name="直線コネクタ 80">
          <a:extLst>
            <a:ext uri="{FF2B5EF4-FFF2-40B4-BE49-F238E27FC236}">
              <a16:creationId xmlns:a16="http://schemas.microsoft.com/office/drawing/2014/main" id="{A82A1DC5-79DF-4554-BC3D-1FB2618EC838}"/>
            </a:ext>
          </a:extLst>
        </xdr:cNvPr>
        <xdr:cNvCxnSpPr/>
      </xdr:nvCxnSpPr>
      <xdr:spPr>
        <a:xfrm>
          <a:off x="1008380" y="6242050"/>
          <a:ext cx="7823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ABBB749C-B5AC-4F12-ABBF-760A28D78D7C}"/>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9B00EDA3-0911-42BB-94A2-C0683BC0B7C0}"/>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AEA50886-AF2A-43A7-87EA-5779B82C7BC5}"/>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9A855ACF-D683-4BD0-A30A-10DE260897BE}"/>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6" name="n_1mainValue【図書館】&#10;有形固定資産減価償却率">
          <a:extLst>
            <a:ext uri="{FF2B5EF4-FFF2-40B4-BE49-F238E27FC236}">
              <a16:creationId xmlns:a16="http://schemas.microsoft.com/office/drawing/2014/main" id="{345E3DF0-BDA1-4634-80D3-E4FA089633E4}"/>
            </a:ext>
          </a:extLst>
        </xdr:cNvPr>
        <xdr:cNvSpPr txBox="1"/>
      </xdr:nvSpPr>
      <xdr:spPr>
        <a:xfrm>
          <a:off x="317056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7" name="n_2mainValue【図書館】&#10;有形固定資産減価償却率">
          <a:extLst>
            <a:ext uri="{FF2B5EF4-FFF2-40B4-BE49-F238E27FC236}">
              <a16:creationId xmlns:a16="http://schemas.microsoft.com/office/drawing/2014/main" id="{8D146478-FF47-47D7-A5D3-E22209A268B4}"/>
            </a:ext>
          </a:extLst>
        </xdr:cNvPr>
        <xdr:cNvSpPr txBox="1"/>
      </xdr:nvSpPr>
      <xdr:spPr>
        <a:xfrm>
          <a:off x="238570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8" name="n_3mainValue【図書館】&#10;有形固定資産減価償却率">
          <a:extLst>
            <a:ext uri="{FF2B5EF4-FFF2-40B4-BE49-F238E27FC236}">
              <a16:creationId xmlns:a16="http://schemas.microsoft.com/office/drawing/2014/main" id="{A1D8F203-3335-4A50-8B2F-CAB0B2F92471}"/>
            </a:ext>
          </a:extLst>
        </xdr:cNvPr>
        <xdr:cNvSpPr txBox="1"/>
      </xdr:nvSpPr>
      <xdr:spPr>
        <a:xfrm>
          <a:off x="161100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81297</xdr:rowOff>
    </xdr:from>
    <xdr:ext cx="405111" cy="259045"/>
    <xdr:sp macro="" textlink="">
      <xdr:nvSpPr>
        <xdr:cNvPr id="89" name="n_4mainValue【図書館】&#10;有形固定資産減価償却率">
          <a:extLst>
            <a:ext uri="{FF2B5EF4-FFF2-40B4-BE49-F238E27FC236}">
              <a16:creationId xmlns:a16="http://schemas.microsoft.com/office/drawing/2014/main" id="{F687EA31-757B-470C-B02E-F64577AB711C}"/>
            </a:ext>
          </a:extLst>
        </xdr:cNvPr>
        <xdr:cNvSpPr txBox="1"/>
      </xdr:nvSpPr>
      <xdr:spPr>
        <a:xfrm>
          <a:off x="83630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13DE8C3-B578-4F21-BFEA-3BC59C6DF85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822A5F87-6EC0-46B5-A6B7-0A774382847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4170E9C-B71B-4327-A968-EBE88B476C7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859111A-F867-4422-B415-67EF1904E25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B8C16DA5-BD8F-4E91-B7F2-FF569407949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719B380-CEB0-4C9C-815D-E0C4732473F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F207ABB3-1DB9-48DC-A58E-0931C0FDECF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6CECC49-9EA3-41DD-8D7B-0B2CD88295A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2071A91-F06A-432C-8317-FCE8779D7A2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D7E56FDC-4331-4AFF-B910-9BEACD888A1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A0FE2E92-ED29-423F-AC43-F155930AC93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5C3DB13F-DA15-46A8-98A1-174CB5EEDC3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647014C0-9032-48E5-94A5-41CB7C7CDA4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474FDE46-CF06-439A-9B7F-7E79C6731B6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B420E001-190A-4E40-9A63-418B6274F97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40DFA3F-57C2-4F0A-8C37-559AA2BBEAA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EA8128BC-8232-4ACC-B7DC-2FDA7300807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33DE5B9A-0E49-4917-8A8C-926C5301155C}"/>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5E39297-000F-498E-8E76-F5F57460D6C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6F63109E-42C5-40AE-9E20-880916245112}"/>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F991AE8-0CAB-4C25-9433-1CA5BDF7F70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40672CA-180E-4F7B-ADFA-653220039D0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E89BC18-28A8-4FB1-A425-6558964438A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E9AE62ED-321D-4BE7-8E7E-9DC0ABD0C352}"/>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401A0A75-D0F0-48B2-8B33-FA6B09F5DD45}"/>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5449777D-2085-4348-987F-B7745F6055F1}"/>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A27755FD-01CF-4454-874A-9F93904A66F5}"/>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D4C19211-1E0F-4F72-BCAF-105A0B580120}"/>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32F1067D-CB3B-47CD-AC35-7044898FAA5F}"/>
            </a:ext>
          </a:extLst>
        </xdr:cNvPr>
        <xdr:cNvSpPr txBox="1"/>
      </xdr:nvSpPr>
      <xdr:spPr>
        <a:xfrm>
          <a:off x="925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E5957FB2-6586-4892-84CC-7027C1CA4C1C}"/>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C0CAEB07-82E9-453F-9F78-0074FE22FC79}"/>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756BBBF2-D322-4202-B3AC-60CBCEEF233B}"/>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343CB603-8EA8-4833-815E-B4C6BECE5774}"/>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B4CB89C0-386F-45AE-A8F5-6A1CE27BF950}"/>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CBE01FC-0287-4170-BCAD-8F1E9233788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33BE438-EA69-4EFA-AA11-8ADDA91FA82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1B7368D-A21B-4266-99CE-4B13B3B6AC7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D8D30E-F9C3-40E4-9898-D30237C5D74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C7154DD-19DF-49E5-9D00-6F449B6085F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9" name="楕円 128">
          <a:extLst>
            <a:ext uri="{FF2B5EF4-FFF2-40B4-BE49-F238E27FC236}">
              <a16:creationId xmlns:a16="http://schemas.microsoft.com/office/drawing/2014/main" id="{2513FE82-3F6A-4B09-B806-675291025104}"/>
            </a:ext>
          </a:extLst>
        </xdr:cNvPr>
        <xdr:cNvSpPr/>
      </xdr:nvSpPr>
      <xdr:spPr>
        <a:xfrm>
          <a:off x="9192260" y="686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137177</xdr:rowOff>
    </xdr:from>
    <xdr:ext cx="469744" cy="259045"/>
    <xdr:sp macro="" textlink="">
      <xdr:nvSpPr>
        <xdr:cNvPr id="130" name="【図書館】&#10;一人当たり面積該当値テキスト">
          <a:extLst>
            <a:ext uri="{FF2B5EF4-FFF2-40B4-BE49-F238E27FC236}">
              <a16:creationId xmlns:a16="http://schemas.microsoft.com/office/drawing/2014/main" id="{E3CD9F9F-946B-4C1F-AC92-073E3EA975E6}"/>
            </a:ext>
          </a:extLst>
        </xdr:cNvPr>
        <xdr:cNvSpPr txBox="1"/>
      </xdr:nvSpPr>
      <xdr:spPr>
        <a:xfrm>
          <a:off x="92583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1" name="楕円 130">
          <a:extLst>
            <a:ext uri="{FF2B5EF4-FFF2-40B4-BE49-F238E27FC236}">
              <a16:creationId xmlns:a16="http://schemas.microsoft.com/office/drawing/2014/main" id="{2AA0972E-44B4-4A4C-B9E5-4B17CE86AB67}"/>
            </a:ext>
          </a:extLst>
        </xdr:cNvPr>
        <xdr:cNvSpPr/>
      </xdr:nvSpPr>
      <xdr:spPr>
        <a:xfrm>
          <a:off x="844550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41910</xdr:rowOff>
    </xdr:to>
    <xdr:cxnSp macro="">
      <xdr:nvCxnSpPr>
        <xdr:cNvPr id="132" name="直線コネクタ 131">
          <a:extLst>
            <a:ext uri="{FF2B5EF4-FFF2-40B4-BE49-F238E27FC236}">
              <a16:creationId xmlns:a16="http://schemas.microsoft.com/office/drawing/2014/main" id="{22975197-8D78-455B-A911-0598503B8A79}"/>
            </a:ext>
          </a:extLst>
        </xdr:cNvPr>
        <xdr:cNvCxnSpPr/>
      </xdr:nvCxnSpPr>
      <xdr:spPr>
        <a:xfrm flipV="1">
          <a:off x="8496300" y="691134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3" name="楕円 132">
          <a:extLst>
            <a:ext uri="{FF2B5EF4-FFF2-40B4-BE49-F238E27FC236}">
              <a16:creationId xmlns:a16="http://schemas.microsoft.com/office/drawing/2014/main" id="{098C3AE6-2065-4872-A6D6-AEB4B4DEB63E}"/>
            </a:ext>
          </a:extLst>
        </xdr:cNvPr>
        <xdr:cNvSpPr/>
      </xdr:nvSpPr>
      <xdr:spPr>
        <a:xfrm>
          <a:off x="7670800" y="687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45720</xdr:rowOff>
    </xdr:to>
    <xdr:cxnSp macro="">
      <xdr:nvCxnSpPr>
        <xdr:cNvPr id="134" name="直線コネクタ 133">
          <a:extLst>
            <a:ext uri="{FF2B5EF4-FFF2-40B4-BE49-F238E27FC236}">
              <a16:creationId xmlns:a16="http://schemas.microsoft.com/office/drawing/2014/main" id="{0667A857-6438-48D9-86F7-D7DE39355500}"/>
            </a:ext>
          </a:extLst>
        </xdr:cNvPr>
        <xdr:cNvCxnSpPr/>
      </xdr:nvCxnSpPr>
      <xdr:spPr>
        <a:xfrm flipV="1">
          <a:off x="7713980" y="69151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5" name="楕円 134">
          <a:extLst>
            <a:ext uri="{FF2B5EF4-FFF2-40B4-BE49-F238E27FC236}">
              <a16:creationId xmlns:a16="http://schemas.microsoft.com/office/drawing/2014/main" id="{D0EED625-0BB4-4FE5-8D0E-1D5E3591B580}"/>
            </a:ext>
          </a:extLst>
        </xdr:cNvPr>
        <xdr:cNvSpPr/>
      </xdr:nvSpPr>
      <xdr:spPr>
        <a:xfrm>
          <a:off x="6873240" y="687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45720</xdr:rowOff>
    </xdr:to>
    <xdr:cxnSp macro="">
      <xdr:nvCxnSpPr>
        <xdr:cNvPr id="136" name="直線コネクタ 135">
          <a:extLst>
            <a:ext uri="{FF2B5EF4-FFF2-40B4-BE49-F238E27FC236}">
              <a16:creationId xmlns:a16="http://schemas.microsoft.com/office/drawing/2014/main" id="{82A3AE27-9414-4C3A-9AF0-153BB2253381}"/>
            </a:ext>
          </a:extLst>
        </xdr:cNvPr>
        <xdr:cNvCxnSpPr/>
      </xdr:nvCxnSpPr>
      <xdr:spPr>
        <a:xfrm>
          <a:off x="6924040" y="691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7" name="楕円 136">
          <a:extLst>
            <a:ext uri="{FF2B5EF4-FFF2-40B4-BE49-F238E27FC236}">
              <a16:creationId xmlns:a16="http://schemas.microsoft.com/office/drawing/2014/main" id="{4306B48B-B433-4433-8C45-363893A00E72}"/>
            </a:ext>
          </a:extLst>
        </xdr:cNvPr>
        <xdr:cNvSpPr/>
      </xdr:nvSpPr>
      <xdr:spPr>
        <a:xfrm>
          <a:off x="6098540" y="687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49530</xdr:rowOff>
    </xdr:to>
    <xdr:cxnSp macro="">
      <xdr:nvCxnSpPr>
        <xdr:cNvPr id="138" name="直線コネクタ 137">
          <a:extLst>
            <a:ext uri="{FF2B5EF4-FFF2-40B4-BE49-F238E27FC236}">
              <a16:creationId xmlns:a16="http://schemas.microsoft.com/office/drawing/2014/main" id="{2A82C0E3-BB70-4A97-885F-C3C729FBF077}"/>
            </a:ext>
          </a:extLst>
        </xdr:cNvPr>
        <xdr:cNvCxnSpPr/>
      </xdr:nvCxnSpPr>
      <xdr:spPr>
        <a:xfrm flipV="1">
          <a:off x="6149340" y="69189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ECCFAF6D-D951-4C7E-9B7B-9D49CB00DBFB}"/>
            </a:ext>
          </a:extLst>
        </xdr:cNvPr>
        <xdr:cNvSpPr txBox="1"/>
      </xdr:nvSpPr>
      <xdr:spPr>
        <a:xfrm>
          <a:off x="827158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C325C214-ECC3-44C1-80C1-B680C0B11539}"/>
            </a:ext>
          </a:extLst>
        </xdr:cNvPr>
        <xdr:cNvSpPr txBox="1"/>
      </xdr:nvSpPr>
      <xdr:spPr>
        <a:xfrm>
          <a:off x="7509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ABE468E2-F44C-46A1-B60A-CC1C06B28EFB}"/>
            </a:ext>
          </a:extLst>
        </xdr:cNvPr>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69DF7615-BC4E-4C9E-984D-9F9976C62287}"/>
            </a:ext>
          </a:extLst>
        </xdr:cNvPr>
        <xdr:cNvSpPr txBox="1"/>
      </xdr:nvSpPr>
      <xdr:spPr>
        <a:xfrm>
          <a:off x="59373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3" name="n_1mainValue【図書館】&#10;一人当たり面積">
          <a:extLst>
            <a:ext uri="{FF2B5EF4-FFF2-40B4-BE49-F238E27FC236}">
              <a16:creationId xmlns:a16="http://schemas.microsoft.com/office/drawing/2014/main" id="{F6D427E9-5A43-4729-87DA-8D4B4078D5CC}"/>
            </a:ext>
          </a:extLst>
        </xdr:cNvPr>
        <xdr:cNvSpPr txBox="1"/>
      </xdr:nvSpPr>
      <xdr:spPr>
        <a:xfrm>
          <a:off x="827158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4" name="n_2mainValue【図書館】&#10;一人当たり面積">
          <a:extLst>
            <a:ext uri="{FF2B5EF4-FFF2-40B4-BE49-F238E27FC236}">
              <a16:creationId xmlns:a16="http://schemas.microsoft.com/office/drawing/2014/main" id="{E1A9FFAC-98E5-4487-835E-9AC722265FAA}"/>
            </a:ext>
          </a:extLst>
        </xdr:cNvPr>
        <xdr:cNvSpPr txBox="1"/>
      </xdr:nvSpPr>
      <xdr:spPr>
        <a:xfrm>
          <a:off x="750958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5" name="n_3mainValue【図書館】&#10;一人当たり面積">
          <a:extLst>
            <a:ext uri="{FF2B5EF4-FFF2-40B4-BE49-F238E27FC236}">
              <a16:creationId xmlns:a16="http://schemas.microsoft.com/office/drawing/2014/main" id="{A2C37E4E-0343-439E-812A-2CEB0D655353}"/>
            </a:ext>
          </a:extLst>
        </xdr:cNvPr>
        <xdr:cNvSpPr txBox="1"/>
      </xdr:nvSpPr>
      <xdr:spPr>
        <a:xfrm>
          <a:off x="67120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6" name="n_4mainValue【図書館】&#10;一人当たり面積">
          <a:extLst>
            <a:ext uri="{FF2B5EF4-FFF2-40B4-BE49-F238E27FC236}">
              <a16:creationId xmlns:a16="http://schemas.microsoft.com/office/drawing/2014/main" id="{765F66DA-E713-4754-B6B0-36B358373391}"/>
            </a:ext>
          </a:extLst>
        </xdr:cNvPr>
        <xdr:cNvSpPr txBox="1"/>
      </xdr:nvSpPr>
      <xdr:spPr>
        <a:xfrm>
          <a:off x="59373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2302E95-DF27-4C40-9174-049A46EF0E1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05E3C62-C922-49E7-90BF-B486261872B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40C46B2-F132-414E-BDBB-2F0A3CA27A6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D6F93F8-2312-44BE-B01E-641020CD9E3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9A99F18-F311-497A-84F5-BEDFD270136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0C8336F-37EB-486F-AB0B-3E0B9014740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14C530C-8326-43F5-97AF-6C077169693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F5F0937-9A5D-4CF8-B0FA-D8F0D13C9B9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AB68D39-07F7-4CF1-BB51-9CCB71E045F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7956F13-7223-44DD-8F82-48A51FBA659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E1E9B2E-DBDD-46A9-9142-F3D7850CDF6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DAB88F6-CE77-46D8-A52D-0FED171A8AA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4A394FD-CCE4-41CA-9A3A-68F5EAFBC6A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C9548DB-2C69-442C-9CEC-660EC7CD386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341207B-0770-48C3-959B-8C8FF99FF5D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DA8B985-2658-4268-A497-39F796E471A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8F2EA21-AD2B-4EF2-B86D-B612CA68E69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9323525-8427-4B37-AB74-1A635B79CF8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EEE4BEC-EFE8-469A-82B7-DA89DF512DC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564FE95-94EC-4C7F-97AD-146D307785D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FFEF334-54EB-421B-9438-9882A77E0CC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C3380C8-AAE1-448C-AF05-9772FCC04BD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3F6717B-3ABA-42C1-945C-4DE5870A5B7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016E6A0-83E8-4D3D-BD75-5A7A5D084B1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3A7EDD3-70A5-409B-8EB7-1DB03F8338B0}"/>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28FC5D3-ECFA-40D8-AB41-768D92A70F27}"/>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6218387-7A37-4B09-BCDA-BE2BAF686E2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304E8AA-03AD-4E39-B0F2-97B6D070281B}"/>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36D3085C-C1DB-4847-A97D-BD5849563399}"/>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74A4F33-0BA6-4D2A-A63C-0CF83366489C}"/>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281BB82D-B734-4B56-AFC7-718FF18E7941}"/>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40D9DBA1-E03D-46BE-BFC5-B22644B39DCF}"/>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2E1AA1CE-D4F7-442D-99F7-C3C5CB30CD21}"/>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1E1093B1-04DB-4F94-A1A7-C52E04A2C551}"/>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58A8E5A3-C3E3-47DD-860C-06DE6B96375F}"/>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F987E59-9893-4CB0-904F-897E17B8932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83170E4-C3BB-4A48-B608-16E04C10B2B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8C4CD98-9BD4-4F9E-9A6D-A203AC9290D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7CA19E6-6C34-487A-9397-2AFE7D7E59D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1F1227-5365-4044-9F41-E15FB7BF742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7" name="楕円 186">
          <a:extLst>
            <a:ext uri="{FF2B5EF4-FFF2-40B4-BE49-F238E27FC236}">
              <a16:creationId xmlns:a16="http://schemas.microsoft.com/office/drawing/2014/main" id="{07018135-BBB3-4CD1-8E4F-E70FB57DB54C}"/>
            </a:ext>
          </a:extLst>
        </xdr:cNvPr>
        <xdr:cNvSpPr/>
      </xdr:nvSpPr>
      <xdr:spPr>
        <a:xfrm>
          <a:off x="403606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D9CD1E0-B397-4E96-B6EE-4E3B7A299ED5}"/>
            </a:ext>
          </a:extLst>
        </xdr:cNvPr>
        <xdr:cNvSpPr txBox="1"/>
      </xdr:nvSpPr>
      <xdr:spPr>
        <a:xfrm>
          <a:off x="412496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170180</xdr:rowOff>
    </xdr:from>
    <xdr:to>
      <xdr:col>20</xdr:col>
      <xdr:colOff>38100</xdr:colOff>
      <xdr:row>62</xdr:row>
      <xdr:rowOff>100330</xdr:rowOff>
    </xdr:to>
    <xdr:sp macro="" textlink="">
      <xdr:nvSpPr>
        <xdr:cNvPr id="189" name="楕円 188">
          <a:extLst>
            <a:ext uri="{FF2B5EF4-FFF2-40B4-BE49-F238E27FC236}">
              <a16:creationId xmlns:a16="http://schemas.microsoft.com/office/drawing/2014/main" id="{B38BD6E7-BD12-4F59-BABE-01B6CB8625DE}"/>
            </a:ext>
          </a:extLst>
        </xdr:cNvPr>
        <xdr:cNvSpPr/>
      </xdr:nvSpPr>
      <xdr:spPr>
        <a:xfrm>
          <a:off x="3312160" y="10396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85725</xdr:rowOff>
    </xdr:to>
    <xdr:cxnSp macro="">
      <xdr:nvCxnSpPr>
        <xdr:cNvPr id="190" name="直線コネクタ 189">
          <a:extLst>
            <a:ext uri="{FF2B5EF4-FFF2-40B4-BE49-F238E27FC236}">
              <a16:creationId xmlns:a16="http://schemas.microsoft.com/office/drawing/2014/main" id="{DB346365-8E2B-4BFC-B041-B8A4D7812E84}"/>
            </a:ext>
          </a:extLst>
        </xdr:cNvPr>
        <xdr:cNvCxnSpPr/>
      </xdr:nvCxnSpPr>
      <xdr:spPr>
        <a:xfrm>
          <a:off x="3355340" y="1044321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91" name="楕円 190">
          <a:extLst>
            <a:ext uri="{FF2B5EF4-FFF2-40B4-BE49-F238E27FC236}">
              <a16:creationId xmlns:a16="http://schemas.microsoft.com/office/drawing/2014/main" id="{CB2B6F91-F3FB-45D5-A4CD-D50BEFF2A756}"/>
            </a:ext>
          </a:extLst>
        </xdr:cNvPr>
        <xdr:cNvSpPr/>
      </xdr:nvSpPr>
      <xdr:spPr>
        <a:xfrm>
          <a:off x="251460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19050</xdr:rowOff>
    </xdr:from>
    <xdr:to>
      <xdr:col>19</xdr:col>
      <xdr:colOff>177800</xdr:colOff>
      <xdr:row>62</xdr:row>
      <xdr:rowOff>49530</xdr:rowOff>
    </xdr:to>
    <xdr:cxnSp macro="">
      <xdr:nvCxnSpPr>
        <xdr:cNvPr id="192" name="直線コネクタ 191">
          <a:extLst>
            <a:ext uri="{FF2B5EF4-FFF2-40B4-BE49-F238E27FC236}">
              <a16:creationId xmlns:a16="http://schemas.microsoft.com/office/drawing/2014/main" id="{919616CA-5186-4362-A342-8E0A27064F2C}"/>
            </a:ext>
          </a:extLst>
        </xdr:cNvPr>
        <xdr:cNvCxnSpPr/>
      </xdr:nvCxnSpPr>
      <xdr:spPr>
        <a:xfrm>
          <a:off x="2565400" y="1041273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3" name="楕円 192">
          <a:extLst>
            <a:ext uri="{FF2B5EF4-FFF2-40B4-BE49-F238E27FC236}">
              <a16:creationId xmlns:a16="http://schemas.microsoft.com/office/drawing/2014/main" id="{CF7EA271-16FF-41B1-9131-49A12C1D9846}"/>
            </a:ext>
          </a:extLst>
        </xdr:cNvPr>
        <xdr:cNvSpPr/>
      </xdr:nvSpPr>
      <xdr:spPr>
        <a:xfrm>
          <a:off x="17399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62</xdr:row>
      <xdr:rowOff>19050</xdr:rowOff>
    </xdr:to>
    <xdr:cxnSp macro="">
      <xdr:nvCxnSpPr>
        <xdr:cNvPr id="194" name="直線コネクタ 193">
          <a:extLst>
            <a:ext uri="{FF2B5EF4-FFF2-40B4-BE49-F238E27FC236}">
              <a16:creationId xmlns:a16="http://schemas.microsoft.com/office/drawing/2014/main" id="{A4766E80-CFC0-4A1F-945C-BB6DE8D138CD}"/>
            </a:ext>
          </a:extLst>
        </xdr:cNvPr>
        <xdr:cNvCxnSpPr/>
      </xdr:nvCxnSpPr>
      <xdr:spPr>
        <a:xfrm>
          <a:off x="1790700" y="1032129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5" name="楕円 194">
          <a:extLst>
            <a:ext uri="{FF2B5EF4-FFF2-40B4-BE49-F238E27FC236}">
              <a16:creationId xmlns:a16="http://schemas.microsoft.com/office/drawing/2014/main" id="{D4BC91A7-0610-48B4-93C3-F22CD357DC00}"/>
            </a:ext>
          </a:extLst>
        </xdr:cNvPr>
        <xdr:cNvSpPr/>
      </xdr:nvSpPr>
      <xdr:spPr>
        <a:xfrm>
          <a:off x="96520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57150</xdr:rowOff>
    </xdr:from>
    <xdr:to>
      <xdr:col>10</xdr:col>
      <xdr:colOff>114300</xdr:colOff>
      <xdr:row>61</xdr:row>
      <xdr:rowOff>95250</xdr:rowOff>
    </xdr:to>
    <xdr:cxnSp macro="">
      <xdr:nvCxnSpPr>
        <xdr:cNvPr id="196" name="直線コネクタ 195">
          <a:extLst>
            <a:ext uri="{FF2B5EF4-FFF2-40B4-BE49-F238E27FC236}">
              <a16:creationId xmlns:a16="http://schemas.microsoft.com/office/drawing/2014/main" id="{B7F032DC-3D7B-434F-90E0-DF7E84E4C87D}"/>
            </a:ext>
          </a:extLst>
        </xdr:cNvPr>
        <xdr:cNvCxnSpPr/>
      </xdr:nvCxnSpPr>
      <xdr:spPr>
        <a:xfrm>
          <a:off x="1008380" y="102831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D29C35C7-DE6A-4F3E-A813-550691A1EE75}"/>
            </a:ext>
          </a:extLst>
        </xdr:cNvPr>
        <xdr:cNvSpPr txBox="1"/>
      </xdr:nvSpPr>
      <xdr:spPr>
        <a:xfrm>
          <a:off x="317056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03FCF19B-616F-4733-9E8F-369C1BC2AD93}"/>
            </a:ext>
          </a:extLst>
        </xdr:cNvPr>
        <xdr:cNvSpPr txBox="1"/>
      </xdr:nvSpPr>
      <xdr:spPr>
        <a:xfrm>
          <a:off x="23857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CBCF4599-C84F-4441-88A6-52C929F78545}"/>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47EFACCB-CBB5-4CE5-80A3-6F7B4380E46F}"/>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91457</xdr:rowOff>
    </xdr:from>
    <xdr:ext cx="405111" cy="259045"/>
    <xdr:sp macro="" textlink="">
      <xdr:nvSpPr>
        <xdr:cNvPr id="201" name="n_1mainValue【体育館・プール】&#10;有形固定資産減価償却率">
          <a:extLst>
            <a:ext uri="{FF2B5EF4-FFF2-40B4-BE49-F238E27FC236}">
              <a16:creationId xmlns:a16="http://schemas.microsoft.com/office/drawing/2014/main" id="{8A156A6F-FBB1-4AAD-BC5E-B7F0454A005C}"/>
            </a:ext>
          </a:extLst>
        </xdr:cNvPr>
        <xdr:cNvSpPr txBox="1"/>
      </xdr:nvSpPr>
      <xdr:spPr>
        <a:xfrm>
          <a:off x="317056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202" name="n_2mainValue【体育館・プール】&#10;有形固定資産減価償却率">
          <a:extLst>
            <a:ext uri="{FF2B5EF4-FFF2-40B4-BE49-F238E27FC236}">
              <a16:creationId xmlns:a16="http://schemas.microsoft.com/office/drawing/2014/main" id="{4832D3E1-60F9-4A9E-8246-A7D258BD4C71}"/>
            </a:ext>
          </a:extLst>
        </xdr:cNvPr>
        <xdr:cNvSpPr txBox="1"/>
      </xdr:nvSpPr>
      <xdr:spPr>
        <a:xfrm>
          <a:off x="238570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203" name="n_3mainValue【体育館・プール】&#10;有形固定資産減価償却率">
          <a:extLst>
            <a:ext uri="{FF2B5EF4-FFF2-40B4-BE49-F238E27FC236}">
              <a16:creationId xmlns:a16="http://schemas.microsoft.com/office/drawing/2014/main" id="{3D411D75-FCC6-407A-9305-7378DAEDE300}"/>
            </a:ext>
          </a:extLst>
        </xdr:cNvPr>
        <xdr:cNvSpPr txBox="1"/>
      </xdr:nvSpPr>
      <xdr:spPr>
        <a:xfrm>
          <a:off x="161100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4" name="n_4mainValue【体育館・プール】&#10;有形固定資産減価償却率">
          <a:extLst>
            <a:ext uri="{FF2B5EF4-FFF2-40B4-BE49-F238E27FC236}">
              <a16:creationId xmlns:a16="http://schemas.microsoft.com/office/drawing/2014/main" id="{F754C82E-445A-45C0-BC9D-D5D35353C0D4}"/>
            </a:ext>
          </a:extLst>
        </xdr:cNvPr>
        <xdr:cNvSpPr txBox="1"/>
      </xdr:nvSpPr>
      <xdr:spPr>
        <a:xfrm>
          <a:off x="83630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95B670B-E937-49DA-8D4D-C87B5C29018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534F3A7-E06D-4CA2-809A-A0D22CF3E01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65E324C-D27C-49CF-A050-C3DF80BAAD4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80F8D6E-CD68-4886-8D5B-D82FB88F08D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054CC14-4364-4FB5-BFC8-DA5AF807B14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CD7F554-93A8-4778-B580-BED0D2E76A1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26EC0DA-5799-47F3-BB16-7D4276C903C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876932F-7D0E-4E93-8D73-7BF5CC28B5F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4519587-EB66-4B20-99A7-824552D4E44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C97873E-CFA8-40F1-BCB9-1C4DBBF8DDA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E85E8BB-738B-41E8-8701-B5E26850D96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BF323AD-E83B-41BD-9D42-80B30AB4953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2E3465C-CB9D-447F-B89E-2E44110B20C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B8B2722-31E5-487B-B69A-2CE14045660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27D01C5-6168-4F96-84B8-9B54A3E5B51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A5F9C777-F024-4B5F-A0CF-46B2DF4EE48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416FDAE-4EA2-429A-8AFE-6A295FB3B31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3DA1228-FE79-4AE8-A2F3-EF5AB230486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CF94DAF-49F6-4C0E-94D4-DC20FDD0F30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094B01B-0B23-4175-BB57-42EE3807EDF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FFCE286-3394-4581-8021-6AE4899C3CE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A67DD87-8787-495F-AA60-0C5410246AF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14CE95D-8227-49FF-9877-BCB1C93CB7F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D5C4B050-A56D-4FD7-B2ED-C333EAB18C57}"/>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6947D6F5-B936-4D53-AB6B-51A5E3326CE0}"/>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BB593F0-8520-43E2-924A-196A752B46E5}"/>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7A860900-69F5-4174-918A-C6246652D326}"/>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701465C7-6394-4C85-A63D-4396B4D6932E}"/>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C70575B7-EF51-45CC-BC80-C4D03700A216}"/>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9A79116-CC4F-4716-8025-2A8623CABCF2}"/>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C3B2786D-3CC9-47DD-AEB3-485A832D7333}"/>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F214D2A5-E781-490A-A14F-300B4446818D}"/>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F5AA5266-B8B0-4F23-A34C-E6DCA64BB27D}"/>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BAB1AA63-5608-46D4-A9DB-C2E76A05BC44}"/>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2A1DCD6-502B-4E8A-BAF5-42BD4D75ACE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E0D4373-21CF-4426-9F59-E660C3E938E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BAB3E5-5178-4836-9A02-8A4509EBD01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AABB4D-9374-4A70-981C-FA4C97AFD41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868D9A3-381D-4AFD-B01F-0C13B1F9374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121793</xdr:rowOff>
    </xdr:from>
    <xdr:to>
      <xdr:col>55</xdr:col>
      <xdr:colOff>50800</xdr:colOff>
      <xdr:row>64</xdr:row>
      <xdr:rowOff>51943</xdr:rowOff>
    </xdr:to>
    <xdr:sp macro="" textlink="">
      <xdr:nvSpPr>
        <xdr:cNvPr id="244" name="楕円 243">
          <a:extLst>
            <a:ext uri="{FF2B5EF4-FFF2-40B4-BE49-F238E27FC236}">
              <a16:creationId xmlns:a16="http://schemas.microsoft.com/office/drawing/2014/main" id="{95E9DC93-D321-4FAB-ACB7-64377ECEB5F9}"/>
            </a:ext>
          </a:extLst>
        </xdr:cNvPr>
        <xdr:cNvSpPr/>
      </xdr:nvSpPr>
      <xdr:spPr>
        <a:xfrm>
          <a:off x="9192260" y="10683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36720</xdr:rowOff>
    </xdr:from>
    <xdr:ext cx="469744" cy="259045"/>
    <xdr:sp macro="" textlink="">
      <xdr:nvSpPr>
        <xdr:cNvPr id="245" name="【体育館・プール】&#10;一人当たり面積該当値テキスト">
          <a:extLst>
            <a:ext uri="{FF2B5EF4-FFF2-40B4-BE49-F238E27FC236}">
              <a16:creationId xmlns:a16="http://schemas.microsoft.com/office/drawing/2014/main" id="{CB678A63-C5B9-4B95-891C-DC9B425CE824}"/>
            </a:ext>
          </a:extLst>
        </xdr:cNvPr>
        <xdr:cNvSpPr txBox="1"/>
      </xdr:nvSpPr>
      <xdr:spPr>
        <a:xfrm>
          <a:off x="9258300" y="1059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122936</xdr:rowOff>
    </xdr:from>
    <xdr:to>
      <xdr:col>50</xdr:col>
      <xdr:colOff>165100</xdr:colOff>
      <xdr:row>64</xdr:row>
      <xdr:rowOff>53086</xdr:rowOff>
    </xdr:to>
    <xdr:sp macro="" textlink="">
      <xdr:nvSpPr>
        <xdr:cNvPr id="246" name="楕円 245">
          <a:extLst>
            <a:ext uri="{FF2B5EF4-FFF2-40B4-BE49-F238E27FC236}">
              <a16:creationId xmlns:a16="http://schemas.microsoft.com/office/drawing/2014/main" id="{EBCDB4C9-BE1D-4365-AD5C-11E8484FA19B}"/>
            </a:ext>
          </a:extLst>
        </xdr:cNvPr>
        <xdr:cNvSpPr/>
      </xdr:nvSpPr>
      <xdr:spPr>
        <a:xfrm>
          <a:off x="8445500" y="10684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xdr:rowOff>
    </xdr:from>
    <xdr:to>
      <xdr:col>55</xdr:col>
      <xdr:colOff>0</xdr:colOff>
      <xdr:row>64</xdr:row>
      <xdr:rowOff>2286</xdr:rowOff>
    </xdr:to>
    <xdr:cxnSp macro="">
      <xdr:nvCxnSpPr>
        <xdr:cNvPr id="247" name="直線コネクタ 246">
          <a:extLst>
            <a:ext uri="{FF2B5EF4-FFF2-40B4-BE49-F238E27FC236}">
              <a16:creationId xmlns:a16="http://schemas.microsoft.com/office/drawing/2014/main" id="{CCC07250-652C-49D0-84B8-FE511552494D}"/>
            </a:ext>
          </a:extLst>
        </xdr:cNvPr>
        <xdr:cNvCxnSpPr/>
      </xdr:nvCxnSpPr>
      <xdr:spPr>
        <a:xfrm flipV="1">
          <a:off x="8496300" y="10730103"/>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124079</xdr:rowOff>
    </xdr:from>
    <xdr:to>
      <xdr:col>46</xdr:col>
      <xdr:colOff>38100</xdr:colOff>
      <xdr:row>64</xdr:row>
      <xdr:rowOff>54229</xdr:rowOff>
    </xdr:to>
    <xdr:sp macro="" textlink="">
      <xdr:nvSpPr>
        <xdr:cNvPr id="248" name="楕円 247">
          <a:extLst>
            <a:ext uri="{FF2B5EF4-FFF2-40B4-BE49-F238E27FC236}">
              <a16:creationId xmlns:a16="http://schemas.microsoft.com/office/drawing/2014/main" id="{0D63C053-C1D2-42A2-85C6-3EA592C8BFCB}"/>
            </a:ext>
          </a:extLst>
        </xdr:cNvPr>
        <xdr:cNvSpPr/>
      </xdr:nvSpPr>
      <xdr:spPr>
        <a:xfrm>
          <a:off x="7670800" y="10685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xdr:rowOff>
    </xdr:from>
    <xdr:to>
      <xdr:col>50</xdr:col>
      <xdr:colOff>114300</xdr:colOff>
      <xdr:row>64</xdr:row>
      <xdr:rowOff>3429</xdr:rowOff>
    </xdr:to>
    <xdr:cxnSp macro="">
      <xdr:nvCxnSpPr>
        <xdr:cNvPr id="249" name="直線コネクタ 248">
          <a:extLst>
            <a:ext uri="{FF2B5EF4-FFF2-40B4-BE49-F238E27FC236}">
              <a16:creationId xmlns:a16="http://schemas.microsoft.com/office/drawing/2014/main" id="{61E7E06B-B0AE-4390-91E4-E6ABDC60D85B}"/>
            </a:ext>
          </a:extLst>
        </xdr:cNvPr>
        <xdr:cNvCxnSpPr/>
      </xdr:nvCxnSpPr>
      <xdr:spPr>
        <a:xfrm flipV="1">
          <a:off x="7713980" y="10731246"/>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125222</xdr:rowOff>
    </xdr:from>
    <xdr:to>
      <xdr:col>41</xdr:col>
      <xdr:colOff>101600</xdr:colOff>
      <xdr:row>64</xdr:row>
      <xdr:rowOff>55372</xdr:rowOff>
    </xdr:to>
    <xdr:sp macro="" textlink="">
      <xdr:nvSpPr>
        <xdr:cNvPr id="250" name="楕円 249">
          <a:extLst>
            <a:ext uri="{FF2B5EF4-FFF2-40B4-BE49-F238E27FC236}">
              <a16:creationId xmlns:a16="http://schemas.microsoft.com/office/drawing/2014/main" id="{93142025-AD7B-41E5-B34E-B77F7DB93B3C}"/>
            </a:ext>
          </a:extLst>
        </xdr:cNvPr>
        <xdr:cNvSpPr/>
      </xdr:nvSpPr>
      <xdr:spPr>
        <a:xfrm>
          <a:off x="6873240" y="10686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3429</xdr:rowOff>
    </xdr:from>
    <xdr:to>
      <xdr:col>45</xdr:col>
      <xdr:colOff>177800</xdr:colOff>
      <xdr:row>64</xdr:row>
      <xdr:rowOff>4572</xdr:rowOff>
    </xdr:to>
    <xdr:cxnSp macro="">
      <xdr:nvCxnSpPr>
        <xdr:cNvPr id="251" name="直線コネクタ 250">
          <a:extLst>
            <a:ext uri="{FF2B5EF4-FFF2-40B4-BE49-F238E27FC236}">
              <a16:creationId xmlns:a16="http://schemas.microsoft.com/office/drawing/2014/main" id="{52E67C9D-5E1F-4079-88B8-7CBCE18F93AC}"/>
            </a:ext>
          </a:extLst>
        </xdr:cNvPr>
        <xdr:cNvCxnSpPr/>
      </xdr:nvCxnSpPr>
      <xdr:spPr>
        <a:xfrm flipV="1">
          <a:off x="6924040" y="10732389"/>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125984</xdr:rowOff>
    </xdr:from>
    <xdr:to>
      <xdr:col>36</xdr:col>
      <xdr:colOff>165100</xdr:colOff>
      <xdr:row>64</xdr:row>
      <xdr:rowOff>56134</xdr:rowOff>
    </xdr:to>
    <xdr:sp macro="" textlink="">
      <xdr:nvSpPr>
        <xdr:cNvPr id="252" name="楕円 251">
          <a:extLst>
            <a:ext uri="{FF2B5EF4-FFF2-40B4-BE49-F238E27FC236}">
              <a16:creationId xmlns:a16="http://schemas.microsoft.com/office/drawing/2014/main" id="{21B26247-41D6-4F33-97D7-726C446F5E03}"/>
            </a:ext>
          </a:extLst>
        </xdr:cNvPr>
        <xdr:cNvSpPr/>
      </xdr:nvSpPr>
      <xdr:spPr>
        <a:xfrm>
          <a:off x="6098540" y="10687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xdr:rowOff>
    </xdr:from>
    <xdr:to>
      <xdr:col>41</xdr:col>
      <xdr:colOff>50800</xdr:colOff>
      <xdr:row>64</xdr:row>
      <xdr:rowOff>5334</xdr:rowOff>
    </xdr:to>
    <xdr:cxnSp macro="">
      <xdr:nvCxnSpPr>
        <xdr:cNvPr id="253" name="直線コネクタ 252">
          <a:extLst>
            <a:ext uri="{FF2B5EF4-FFF2-40B4-BE49-F238E27FC236}">
              <a16:creationId xmlns:a16="http://schemas.microsoft.com/office/drawing/2014/main" id="{1BFFBCAE-B6E1-42EF-B1B3-726C00EF0AA8}"/>
            </a:ext>
          </a:extLst>
        </xdr:cNvPr>
        <xdr:cNvCxnSpPr/>
      </xdr:nvCxnSpPr>
      <xdr:spPr>
        <a:xfrm flipV="1">
          <a:off x="6149340" y="10733532"/>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9F999731-4BB1-45D2-91EA-0477E37D0F08}"/>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5B1FBFFA-55C7-4C63-94E4-4894D3AAB47C}"/>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E0EA1805-17F3-4676-B0C4-5302884306FC}"/>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AF1640E3-52C7-42CF-9B99-57EFE0CE4FC1}"/>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44213</xdr:rowOff>
    </xdr:from>
    <xdr:ext cx="469744" cy="259045"/>
    <xdr:sp macro="" textlink="">
      <xdr:nvSpPr>
        <xdr:cNvPr id="258" name="n_1mainValue【体育館・プール】&#10;一人当たり面積">
          <a:extLst>
            <a:ext uri="{FF2B5EF4-FFF2-40B4-BE49-F238E27FC236}">
              <a16:creationId xmlns:a16="http://schemas.microsoft.com/office/drawing/2014/main" id="{900EE251-B60C-4258-A529-F631539A36B3}"/>
            </a:ext>
          </a:extLst>
        </xdr:cNvPr>
        <xdr:cNvSpPr txBox="1"/>
      </xdr:nvSpPr>
      <xdr:spPr>
        <a:xfrm>
          <a:off x="8271587"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45356</xdr:rowOff>
    </xdr:from>
    <xdr:ext cx="469744" cy="259045"/>
    <xdr:sp macro="" textlink="">
      <xdr:nvSpPr>
        <xdr:cNvPr id="259" name="n_2mainValue【体育館・プール】&#10;一人当たり面積">
          <a:extLst>
            <a:ext uri="{FF2B5EF4-FFF2-40B4-BE49-F238E27FC236}">
              <a16:creationId xmlns:a16="http://schemas.microsoft.com/office/drawing/2014/main" id="{EAAC03AA-96D1-4666-8F48-15AFE6FD3194}"/>
            </a:ext>
          </a:extLst>
        </xdr:cNvPr>
        <xdr:cNvSpPr txBox="1"/>
      </xdr:nvSpPr>
      <xdr:spPr>
        <a:xfrm>
          <a:off x="7509587" y="1077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46499</xdr:rowOff>
    </xdr:from>
    <xdr:ext cx="469744" cy="259045"/>
    <xdr:sp macro="" textlink="">
      <xdr:nvSpPr>
        <xdr:cNvPr id="260" name="n_3mainValue【体育館・プール】&#10;一人当たり面積">
          <a:extLst>
            <a:ext uri="{FF2B5EF4-FFF2-40B4-BE49-F238E27FC236}">
              <a16:creationId xmlns:a16="http://schemas.microsoft.com/office/drawing/2014/main" id="{38050375-1FA8-4D2B-BA61-57A25BE2CA57}"/>
            </a:ext>
          </a:extLst>
        </xdr:cNvPr>
        <xdr:cNvSpPr txBox="1"/>
      </xdr:nvSpPr>
      <xdr:spPr>
        <a:xfrm>
          <a:off x="6712027"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47261</xdr:rowOff>
    </xdr:from>
    <xdr:ext cx="469744" cy="259045"/>
    <xdr:sp macro="" textlink="">
      <xdr:nvSpPr>
        <xdr:cNvPr id="261" name="n_4mainValue【体育館・プール】&#10;一人当たり面積">
          <a:extLst>
            <a:ext uri="{FF2B5EF4-FFF2-40B4-BE49-F238E27FC236}">
              <a16:creationId xmlns:a16="http://schemas.microsoft.com/office/drawing/2014/main" id="{B82C4257-3ACB-466B-A4AC-54463971FD31}"/>
            </a:ext>
          </a:extLst>
        </xdr:cNvPr>
        <xdr:cNvSpPr txBox="1"/>
      </xdr:nvSpPr>
      <xdr:spPr>
        <a:xfrm>
          <a:off x="5937327" y="1077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B52271E-3707-4542-9D14-2A6C4C59919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2D82114-0235-4EFD-848C-018C534A650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6EE4C48-6059-4557-9F2A-726D776E309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790DA23-5CA4-4570-A7DC-5F4D5565094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C928A3E-338B-4635-AC64-3CB7D85E29C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1EFC6C6-DBD0-4784-A829-ACDCC5A1CC9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57D7AD6-952C-4BD2-897E-7C6DF8CD9CC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B20B2B2-8E43-4F01-8E8B-B629418AA2E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EB25402-545F-481D-8909-4683FBC4BE7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318510D-1E44-4903-AB0D-7324C8CCE27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057F906-541D-41F2-BB09-7F8A085DC43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96B92C13-D55A-4B03-B34B-6148AD1329C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394F6C2-FE37-47F2-9380-B1B619EEE94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D55A259-03A2-4062-8B28-D1C0D738E23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5202B9B-71A5-4CB0-9F3D-7D0CC4C236F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B94E595-8730-4012-A6B8-8C3BC6C6874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9BE8E60-DCB0-44C8-BF28-CDD0C8C659F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31E485A-ACBE-4315-A8A8-764A8922D842}"/>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5CDBD7C1-5072-47DC-911B-F2D7CAE27A8C}"/>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1032AD4-6890-4F2D-83BF-91997718EA0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7216C88-AB73-4C8A-A19B-FFF9963617F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BE122038-5284-4775-AEC7-3BEAA6C2446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86A6AEA-0BA5-4B5E-83C6-EA7CE4721A9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6000CF-23AF-4E22-AEAE-A18182223A8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90EBF5B-D45B-483D-88C7-C19F50BCACA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67FF013B-7B89-4389-90BB-947DC2027959}"/>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B8CF6E8-66CB-450A-986A-665956996CC5}"/>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CFBACEE0-DB59-41D4-A9A3-2FDB20F4DEA8}"/>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7E53F5F9-89D1-4AB0-A5D8-FBD9A92856BF}"/>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B74CC128-37BE-4EED-BF5B-D9E607F0B805}"/>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1D933F8-7D42-4EAA-8AE2-9B29DCFDA829}"/>
            </a:ext>
          </a:extLst>
        </xdr:cNvPr>
        <xdr:cNvSpPr txBox="1"/>
      </xdr:nvSpPr>
      <xdr:spPr>
        <a:xfrm>
          <a:off x="412496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703FA840-0EB0-457A-849D-571B6A8B6764}"/>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3C737BAD-54B3-4D42-94E6-165BC1F0153C}"/>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20009A92-EA43-4F7D-9D4F-7C8ADCADB9C8}"/>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26B01B80-5828-43CC-BFEA-340AA60E8E59}"/>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9744774F-AF63-40EA-93CD-9A2A84945645}"/>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2235BE3-CDE6-4C55-A03A-FFDFC61868C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63445E9-709A-483D-AB31-37290B037FA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A368855-9DEF-4AC4-A541-449080E4BE4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9B3E0F1-8AE1-40D7-AE0D-21F67A99FAB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D992B23-492B-4C17-AFD1-93B13F00C87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39551</xdr:rowOff>
    </xdr:from>
    <xdr:to>
      <xdr:col>24</xdr:col>
      <xdr:colOff>114300</xdr:colOff>
      <xdr:row>84</xdr:row>
      <xdr:rowOff>141151</xdr:rowOff>
    </xdr:to>
    <xdr:sp macro="" textlink="">
      <xdr:nvSpPr>
        <xdr:cNvPr id="303" name="楕円 302">
          <a:extLst>
            <a:ext uri="{FF2B5EF4-FFF2-40B4-BE49-F238E27FC236}">
              <a16:creationId xmlns:a16="http://schemas.microsoft.com/office/drawing/2014/main" id="{5EE5B582-7B51-4786-ACD4-52B21402EDC8}"/>
            </a:ext>
          </a:extLst>
        </xdr:cNvPr>
        <xdr:cNvSpPr/>
      </xdr:nvSpPr>
      <xdr:spPr>
        <a:xfrm>
          <a:off x="4036060" y="14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17978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CE2973A-3566-46CD-9DD7-933531D3056F}"/>
            </a:ext>
          </a:extLst>
        </xdr:cNvPr>
        <xdr:cNvSpPr txBox="1"/>
      </xdr:nvSpPr>
      <xdr:spPr>
        <a:xfrm>
          <a:off x="4124960"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305" name="楕円 304">
          <a:extLst>
            <a:ext uri="{FF2B5EF4-FFF2-40B4-BE49-F238E27FC236}">
              <a16:creationId xmlns:a16="http://schemas.microsoft.com/office/drawing/2014/main" id="{B315C555-8FE1-429E-88FF-0B5553587C39}"/>
            </a:ext>
          </a:extLst>
        </xdr:cNvPr>
        <xdr:cNvSpPr/>
      </xdr:nvSpPr>
      <xdr:spPr>
        <a:xfrm>
          <a:off x="3312160" y="14108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90351</xdr:rowOff>
    </xdr:to>
    <xdr:cxnSp macro="">
      <xdr:nvCxnSpPr>
        <xdr:cNvPr id="306" name="直線コネクタ 305">
          <a:extLst>
            <a:ext uri="{FF2B5EF4-FFF2-40B4-BE49-F238E27FC236}">
              <a16:creationId xmlns:a16="http://schemas.microsoft.com/office/drawing/2014/main" id="{8CFC113E-16D9-4B22-8FC5-F22241817D85}"/>
            </a:ext>
          </a:extLst>
        </xdr:cNvPr>
        <xdr:cNvCxnSpPr/>
      </xdr:nvCxnSpPr>
      <xdr:spPr>
        <a:xfrm>
          <a:off x="3355340" y="14159048"/>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16692</xdr:rowOff>
    </xdr:from>
    <xdr:to>
      <xdr:col>15</xdr:col>
      <xdr:colOff>101600</xdr:colOff>
      <xdr:row>84</xdr:row>
      <xdr:rowOff>118292</xdr:rowOff>
    </xdr:to>
    <xdr:sp macro="" textlink="">
      <xdr:nvSpPr>
        <xdr:cNvPr id="307" name="楕円 306">
          <a:extLst>
            <a:ext uri="{FF2B5EF4-FFF2-40B4-BE49-F238E27FC236}">
              <a16:creationId xmlns:a16="http://schemas.microsoft.com/office/drawing/2014/main" id="{B4A103C8-80AF-4D3A-A311-0C4F88493B87}"/>
            </a:ext>
          </a:extLst>
        </xdr:cNvPr>
        <xdr:cNvSpPr/>
      </xdr:nvSpPr>
      <xdr:spPr>
        <a:xfrm>
          <a:off x="2514600" y="140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67492</xdr:rowOff>
    </xdr:from>
    <xdr:to>
      <xdr:col>19</xdr:col>
      <xdr:colOff>177800</xdr:colOff>
      <xdr:row>84</xdr:row>
      <xdr:rowOff>77288</xdr:rowOff>
    </xdr:to>
    <xdr:cxnSp macro="">
      <xdr:nvCxnSpPr>
        <xdr:cNvPr id="308" name="直線コネクタ 307">
          <a:extLst>
            <a:ext uri="{FF2B5EF4-FFF2-40B4-BE49-F238E27FC236}">
              <a16:creationId xmlns:a16="http://schemas.microsoft.com/office/drawing/2014/main" id="{C1137C37-F26D-4BA7-8D12-3CBFCDF9334B}"/>
            </a:ext>
          </a:extLst>
        </xdr:cNvPr>
        <xdr:cNvCxnSpPr/>
      </xdr:nvCxnSpPr>
      <xdr:spPr>
        <a:xfrm>
          <a:off x="2565400" y="14149252"/>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116295</xdr:rowOff>
    </xdr:from>
    <xdr:to>
      <xdr:col>10</xdr:col>
      <xdr:colOff>165100</xdr:colOff>
      <xdr:row>86</xdr:row>
      <xdr:rowOff>46445</xdr:rowOff>
    </xdr:to>
    <xdr:sp macro="" textlink="">
      <xdr:nvSpPr>
        <xdr:cNvPr id="309" name="楕円 308">
          <a:extLst>
            <a:ext uri="{FF2B5EF4-FFF2-40B4-BE49-F238E27FC236}">
              <a16:creationId xmlns:a16="http://schemas.microsoft.com/office/drawing/2014/main" id="{C2166F24-A62F-434E-AA2A-32AEEAA700D9}"/>
            </a:ext>
          </a:extLst>
        </xdr:cNvPr>
        <xdr:cNvSpPr/>
      </xdr:nvSpPr>
      <xdr:spPr>
        <a:xfrm>
          <a:off x="1739900" y="1436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85</xdr:row>
      <xdr:rowOff>167095</xdr:rowOff>
    </xdr:to>
    <xdr:cxnSp macro="">
      <xdr:nvCxnSpPr>
        <xdr:cNvPr id="310" name="直線コネクタ 309">
          <a:extLst>
            <a:ext uri="{FF2B5EF4-FFF2-40B4-BE49-F238E27FC236}">
              <a16:creationId xmlns:a16="http://schemas.microsoft.com/office/drawing/2014/main" id="{4E67C0CD-1C26-447B-83D7-3F387D2BF52C}"/>
            </a:ext>
          </a:extLst>
        </xdr:cNvPr>
        <xdr:cNvCxnSpPr/>
      </xdr:nvCxnSpPr>
      <xdr:spPr>
        <a:xfrm flipV="1">
          <a:off x="1790700" y="14149252"/>
          <a:ext cx="774700" cy="26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98334</xdr:rowOff>
    </xdr:from>
    <xdr:to>
      <xdr:col>6</xdr:col>
      <xdr:colOff>38100</xdr:colOff>
      <xdr:row>86</xdr:row>
      <xdr:rowOff>28484</xdr:rowOff>
    </xdr:to>
    <xdr:sp macro="" textlink="">
      <xdr:nvSpPr>
        <xdr:cNvPr id="311" name="楕円 310">
          <a:extLst>
            <a:ext uri="{FF2B5EF4-FFF2-40B4-BE49-F238E27FC236}">
              <a16:creationId xmlns:a16="http://schemas.microsoft.com/office/drawing/2014/main" id="{B39544BD-B5C0-4A9D-AEE2-6B7F4788B49B}"/>
            </a:ext>
          </a:extLst>
        </xdr:cNvPr>
        <xdr:cNvSpPr/>
      </xdr:nvSpPr>
      <xdr:spPr>
        <a:xfrm>
          <a:off x="965200" y="14347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149134</xdr:rowOff>
    </xdr:from>
    <xdr:to>
      <xdr:col>10</xdr:col>
      <xdr:colOff>114300</xdr:colOff>
      <xdr:row>85</xdr:row>
      <xdr:rowOff>167095</xdr:rowOff>
    </xdr:to>
    <xdr:cxnSp macro="">
      <xdr:nvCxnSpPr>
        <xdr:cNvPr id="312" name="直線コネクタ 311">
          <a:extLst>
            <a:ext uri="{FF2B5EF4-FFF2-40B4-BE49-F238E27FC236}">
              <a16:creationId xmlns:a16="http://schemas.microsoft.com/office/drawing/2014/main" id="{139FBE42-721F-4B27-AA36-FFD5C6EE231E}"/>
            </a:ext>
          </a:extLst>
        </xdr:cNvPr>
        <xdr:cNvCxnSpPr/>
      </xdr:nvCxnSpPr>
      <xdr:spPr>
        <a:xfrm>
          <a:off x="1008380" y="14398534"/>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0634B236-C9EC-46D0-93E0-DCA2DC37E16A}"/>
            </a:ext>
          </a:extLst>
        </xdr:cNvPr>
        <xdr:cNvSpPr txBox="1"/>
      </xdr:nvSpPr>
      <xdr:spPr>
        <a:xfrm>
          <a:off x="317056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022C2985-0FC3-4F5C-A79C-648BBEDD1CD7}"/>
            </a:ext>
          </a:extLst>
        </xdr:cNvPr>
        <xdr:cNvSpPr txBox="1"/>
      </xdr:nvSpPr>
      <xdr:spPr>
        <a:xfrm>
          <a:off x="238570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E047020D-9AF6-4D22-A5EE-E916A8FAC067}"/>
            </a:ext>
          </a:extLst>
        </xdr:cNvPr>
        <xdr:cNvSpPr txBox="1"/>
      </xdr:nvSpPr>
      <xdr:spPr>
        <a:xfrm>
          <a:off x="161100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D259ACE5-F306-4E59-9BB0-D4F22E7E54D9}"/>
            </a:ext>
          </a:extLst>
        </xdr:cNvPr>
        <xdr:cNvSpPr txBox="1"/>
      </xdr:nvSpPr>
      <xdr:spPr>
        <a:xfrm>
          <a:off x="8363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317" name="n_1mainValue【福祉施設】&#10;有形固定資産減価償却率">
          <a:extLst>
            <a:ext uri="{FF2B5EF4-FFF2-40B4-BE49-F238E27FC236}">
              <a16:creationId xmlns:a16="http://schemas.microsoft.com/office/drawing/2014/main" id="{AB25BDD0-D52F-4359-B266-AE6189DB0453}"/>
            </a:ext>
          </a:extLst>
        </xdr:cNvPr>
        <xdr:cNvSpPr txBox="1"/>
      </xdr:nvSpPr>
      <xdr:spPr>
        <a:xfrm>
          <a:off x="3170564" y="1420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109419</xdr:rowOff>
    </xdr:from>
    <xdr:ext cx="405111" cy="259045"/>
    <xdr:sp macro="" textlink="">
      <xdr:nvSpPr>
        <xdr:cNvPr id="318" name="n_2mainValue【福祉施設】&#10;有形固定資産減価償却率">
          <a:extLst>
            <a:ext uri="{FF2B5EF4-FFF2-40B4-BE49-F238E27FC236}">
              <a16:creationId xmlns:a16="http://schemas.microsoft.com/office/drawing/2014/main" id="{ABB52DF0-CA89-4815-B760-227D0767AAF1}"/>
            </a:ext>
          </a:extLst>
        </xdr:cNvPr>
        <xdr:cNvSpPr txBox="1"/>
      </xdr:nvSpPr>
      <xdr:spPr>
        <a:xfrm>
          <a:off x="2385704" y="1419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37572</xdr:rowOff>
    </xdr:from>
    <xdr:ext cx="405111" cy="259045"/>
    <xdr:sp macro="" textlink="">
      <xdr:nvSpPr>
        <xdr:cNvPr id="319" name="n_3mainValue【福祉施設】&#10;有形固定資産減価償却率">
          <a:extLst>
            <a:ext uri="{FF2B5EF4-FFF2-40B4-BE49-F238E27FC236}">
              <a16:creationId xmlns:a16="http://schemas.microsoft.com/office/drawing/2014/main" id="{7431CFB3-4A15-4549-9FEB-70DD7E12E1F8}"/>
            </a:ext>
          </a:extLst>
        </xdr:cNvPr>
        <xdr:cNvSpPr txBox="1"/>
      </xdr:nvSpPr>
      <xdr:spPr>
        <a:xfrm>
          <a:off x="1611004" y="1445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19611</xdr:rowOff>
    </xdr:from>
    <xdr:ext cx="405111" cy="259045"/>
    <xdr:sp macro="" textlink="">
      <xdr:nvSpPr>
        <xdr:cNvPr id="320" name="n_4mainValue【福祉施設】&#10;有形固定資産減価償却率">
          <a:extLst>
            <a:ext uri="{FF2B5EF4-FFF2-40B4-BE49-F238E27FC236}">
              <a16:creationId xmlns:a16="http://schemas.microsoft.com/office/drawing/2014/main" id="{28252539-33B8-4484-A98C-9CD6508441E3}"/>
            </a:ext>
          </a:extLst>
        </xdr:cNvPr>
        <xdr:cNvSpPr txBox="1"/>
      </xdr:nvSpPr>
      <xdr:spPr>
        <a:xfrm>
          <a:off x="836304" y="1443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F557E5D-83D9-47B5-906A-92E9BC0F069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9529BCB-BB7C-4AA9-A7E5-8608607B001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32AB200-24EF-4F49-AFB8-8CB501CBD0A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E4DD0DA-A3E3-445C-BCC1-98A0D3754F3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11A028A-94E7-4A9C-9FB6-F1A59E6670F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D097E93-3446-4490-81AE-26BD445A645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AAF8456-0FFE-405A-A960-55DC9D9D288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FB3197E-AD83-479C-9FED-041AD14340B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D9BAABD-562C-459A-9046-33348FECF2C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C829AB9-A088-468B-9123-4FAA123D5DD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526EF6D8-8A32-4F50-B086-48E20AEAD7F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BB67B7FD-D258-4671-BA8F-BA28E0795E0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FC5A1EB-7CF5-483C-810A-2F9A1528845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33F53921-F5A8-4038-AF8C-F69EFDD2927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646140DF-48D6-4686-B596-3532C571409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7CB1B162-1CA9-45AE-B22A-82BA3A2E188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930E5D7B-2114-4977-9C12-8CCD962771B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965E0081-537A-4F1C-87DE-D65EFCE3EA7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7CCAF742-8639-454B-BA7D-057B999D18E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C01981F7-E9E5-4662-885E-6459171BDD9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C22E14C0-D0E2-4201-A1E3-E9B2828E49D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657B160F-419B-4959-A0F5-EE49619C54EC}"/>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EB105F21-E87D-48D0-A96E-F4EF67F42571}"/>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1F7FB515-512B-45E5-9CC6-D970EF2E12E2}"/>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8B435E9D-8729-4C38-8694-C9115D058AD0}"/>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458C630D-DE9A-43D1-A9B6-ABC47B7D5E55}"/>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44BB5398-3191-4096-B0F2-CACA37DB13B3}"/>
            </a:ext>
          </a:extLst>
        </xdr:cNvPr>
        <xdr:cNvSpPr txBox="1"/>
      </xdr:nvSpPr>
      <xdr:spPr>
        <a:xfrm>
          <a:off x="92583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1285C158-E259-411F-BE2E-ED64F07202AD}"/>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B452C85F-0A37-4986-9FD0-4875E29C14F5}"/>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0F95ED93-CE45-4FD5-87E3-080F5056D5C1}"/>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90A7E183-D689-4935-91EE-81D2B317C3A3}"/>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A466AFBF-9499-40A9-92F5-AF6671C5FFBF}"/>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01703E5-3031-430E-BECC-3D4A4E8B537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E4E5B58-5146-4E54-AFEA-5E19D9449FF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AF4257A-F095-4B0D-A416-64FE7F2AC8B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E7645B6-4721-4CE4-A7D7-671CBC9204A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662327A-842C-4E2C-BBBB-A84DB979956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58" name="楕円 357">
          <a:extLst>
            <a:ext uri="{FF2B5EF4-FFF2-40B4-BE49-F238E27FC236}">
              <a16:creationId xmlns:a16="http://schemas.microsoft.com/office/drawing/2014/main" id="{75DC8882-3F3B-49C5-ACE8-0E898A5B79ED}"/>
            </a:ext>
          </a:extLst>
        </xdr:cNvPr>
        <xdr:cNvSpPr/>
      </xdr:nvSpPr>
      <xdr:spPr>
        <a:xfrm>
          <a:off x="9192260" y="13995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103903</xdr:rowOff>
    </xdr:from>
    <xdr:ext cx="469744" cy="259045"/>
    <xdr:sp macro="" textlink="">
      <xdr:nvSpPr>
        <xdr:cNvPr id="359" name="【福祉施設】&#10;一人当たり面積該当値テキスト">
          <a:extLst>
            <a:ext uri="{FF2B5EF4-FFF2-40B4-BE49-F238E27FC236}">
              <a16:creationId xmlns:a16="http://schemas.microsoft.com/office/drawing/2014/main" id="{ECC2A7CF-6947-467A-A626-67B018432C49}"/>
            </a:ext>
          </a:extLst>
        </xdr:cNvPr>
        <xdr:cNvSpPr txBox="1"/>
      </xdr:nvSpPr>
      <xdr:spPr>
        <a:xfrm>
          <a:off x="9258300" y="138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83313</xdr:rowOff>
    </xdr:from>
    <xdr:to>
      <xdr:col>50</xdr:col>
      <xdr:colOff>165100</xdr:colOff>
      <xdr:row>84</xdr:row>
      <xdr:rowOff>13463</xdr:rowOff>
    </xdr:to>
    <xdr:sp macro="" textlink="">
      <xdr:nvSpPr>
        <xdr:cNvPr id="360" name="楕円 359">
          <a:extLst>
            <a:ext uri="{FF2B5EF4-FFF2-40B4-BE49-F238E27FC236}">
              <a16:creationId xmlns:a16="http://schemas.microsoft.com/office/drawing/2014/main" id="{D3F677D2-64F3-41AB-A728-4B2457756B67}"/>
            </a:ext>
          </a:extLst>
        </xdr:cNvPr>
        <xdr:cNvSpPr/>
      </xdr:nvSpPr>
      <xdr:spPr>
        <a:xfrm>
          <a:off x="8445500" y="1399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131826</xdr:rowOff>
    </xdr:from>
    <xdr:to>
      <xdr:col>55</xdr:col>
      <xdr:colOff>0</xdr:colOff>
      <xdr:row>83</xdr:row>
      <xdr:rowOff>134113</xdr:rowOff>
    </xdr:to>
    <xdr:cxnSp macro="">
      <xdr:nvCxnSpPr>
        <xdr:cNvPr id="361" name="直線コネクタ 360">
          <a:extLst>
            <a:ext uri="{FF2B5EF4-FFF2-40B4-BE49-F238E27FC236}">
              <a16:creationId xmlns:a16="http://schemas.microsoft.com/office/drawing/2014/main" id="{BBF87C4E-44D2-43C6-91DF-67D6EC5068A0}"/>
            </a:ext>
          </a:extLst>
        </xdr:cNvPr>
        <xdr:cNvCxnSpPr/>
      </xdr:nvCxnSpPr>
      <xdr:spPr>
        <a:xfrm flipV="1">
          <a:off x="8496300" y="14045946"/>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62" name="楕円 361">
          <a:extLst>
            <a:ext uri="{FF2B5EF4-FFF2-40B4-BE49-F238E27FC236}">
              <a16:creationId xmlns:a16="http://schemas.microsoft.com/office/drawing/2014/main" id="{B362BFD9-BDE3-4349-A21A-B537AC030E91}"/>
            </a:ext>
          </a:extLst>
        </xdr:cNvPr>
        <xdr:cNvSpPr/>
      </xdr:nvSpPr>
      <xdr:spPr>
        <a:xfrm>
          <a:off x="767080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134113</xdr:rowOff>
    </xdr:from>
    <xdr:to>
      <xdr:col>50</xdr:col>
      <xdr:colOff>114300</xdr:colOff>
      <xdr:row>83</xdr:row>
      <xdr:rowOff>140970</xdr:rowOff>
    </xdr:to>
    <xdr:cxnSp macro="">
      <xdr:nvCxnSpPr>
        <xdr:cNvPr id="363" name="直線コネクタ 362">
          <a:extLst>
            <a:ext uri="{FF2B5EF4-FFF2-40B4-BE49-F238E27FC236}">
              <a16:creationId xmlns:a16="http://schemas.microsoft.com/office/drawing/2014/main" id="{7E44B3CC-E73F-43D4-BC08-F8051D1B4558}"/>
            </a:ext>
          </a:extLst>
        </xdr:cNvPr>
        <xdr:cNvCxnSpPr/>
      </xdr:nvCxnSpPr>
      <xdr:spPr>
        <a:xfrm flipV="1">
          <a:off x="7713980" y="14048233"/>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117602</xdr:rowOff>
    </xdr:from>
    <xdr:to>
      <xdr:col>41</xdr:col>
      <xdr:colOff>101600</xdr:colOff>
      <xdr:row>84</xdr:row>
      <xdr:rowOff>47752</xdr:rowOff>
    </xdr:to>
    <xdr:sp macro="" textlink="">
      <xdr:nvSpPr>
        <xdr:cNvPr id="364" name="楕円 363">
          <a:extLst>
            <a:ext uri="{FF2B5EF4-FFF2-40B4-BE49-F238E27FC236}">
              <a16:creationId xmlns:a16="http://schemas.microsoft.com/office/drawing/2014/main" id="{E55FE20D-1D89-4EEB-AE72-0F9CCB9759CD}"/>
            </a:ext>
          </a:extLst>
        </xdr:cNvPr>
        <xdr:cNvSpPr/>
      </xdr:nvSpPr>
      <xdr:spPr>
        <a:xfrm>
          <a:off x="6873240" y="14031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168402</xdr:rowOff>
    </xdr:to>
    <xdr:cxnSp macro="">
      <xdr:nvCxnSpPr>
        <xdr:cNvPr id="365" name="直線コネクタ 364">
          <a:extLst>
            <a:ext uri="{FF2B5EF4-FFF2-40B4-BE49-F238E27FC236}">
              <a16:creationId xmlns:a16="http://schemas.microsoft.com/office/drawing/2014/main" id="{F985A197-5E3D-403F-A78E-E261AD8D8880}"/>
            </a:ext>
          </a:extLst>
        </xdr:cNvPr>
        <xdr:cNvCxnSpPr/>
      </xdr:nvCxnSpPr>
      <xdr:spPr>
        <a:xfrm flipV="1">
          <a:off x="6924040" y="1405509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103887</xdr:rowOff>
    </xdr:from>
    <xdr:to>
      <xdr:col>36</xdr:col>
      <xdr:colOff>165100</xdr:colOff>
      <xdr:row>84</xdr:row>
      <xdr:rowOff>34037</xdr:rowOff>
    </xdr:to>
    <xdr:sp macro="" textlink="">
      <xdr:nvSpPr>
        <xdr:cNvPr id="366" name="楕円 365">
          <a:extLst>
            <a:ext uri="{FF2B5EF4-FFF2-40B4-BE49-F238E27FC236}">
              <a16:creationId xmlns:a16="http://schemas.microsoft.com/office/drawing/2014/main" id="{AE562B93-DDA6-4849-8648-B6D16B318AC9}"/>
            </a:ext>
          </a:extLst>
        </xdr:cNvPr>
        <xdr:cNvSpPr/>
      </xdr:nvSpPr>
      <xdr:spPr>
        <a:xfrm>
          <a:off x="6098540" y="1401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154687</xdr:rowOff>
    </xdr:from>
    <xdr:to>
      <xdr:col>41</xdr:col>
      <xdr:colOff>50800</xdr:colOff>
      <xdr:row>83</xdr:row>
      <xdr:rowOff>168402</xdr:rowOff>
    </xdr:to>
    <xdr:cxnSp macro="">
      <xdr:nvCxnSpPr>
        <xdr:cNvPr id="367" name="直線コネクタ 366">
          <a:extLst>
            <a:ext uri="{FF2B5EF4-FFF2-40B4-BE49-F238E27FC236}">
              <a16:creationId xmlns:a16="http://schemas.microsoft.com/office/drawing/2014/main" id="{5700E84B-C25A-479E-827E-799832BAD578}"/>
            </a:ext>
          </a:extLst>
        </xdr:cNvPr>
        <xdr:cNvCxnSpPr/>
      </xdr:nvCxnSpPr>
      <xdr:spPr>
        <a:xfrm>
          <a:off x="6149340" y="14068807"/>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518CB280-C039-48FD-A08A-4E5C771602F2}"/>
            </a:ext>
          </a:extLst>
        </xdr:cNvPr>
        <xdr:cNvSpPr txBox="1"/>
      </xdr:nvSpPr>
      <xdr:spPr>
        <a:xfrm>
          <a:off x="8271587" y="1416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A49E4783-5380-49D1-96B2-8825D70F6533}"/>
            </a:ext>
          </a:extLst>
        </xdr:cNvPr>
        <xdr:cNvSpPr txBox="1"/>
      </xdr:nvSpPr>
      <xdr:spPr>
        <a:xfrm>
          <a:off x="750958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8E7AC984-EDC0-466B-B207-1A61786ACFD8}"/>
            </a:ext>
          </a:extLst>
        </xdr:cNvPr>
        <xdr:cNvSpPr txBox="1"/>
      </xdr:nvSpPr>
      <xdr:spPr>
        <a:xfrm>
          <a:off x="67120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8E3FD756-B612-4D19-B20F-1E4E74E6E6E9}"/>
            </a:ext>
          </a:extLst>
        </xdr:cNvPr>
        <xdr:cNvSpPr txBox="1"/>
      </xdr:nvSpPr>
      <xdr:spPr>
        <a:xfrm>
          <a:off x="59373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29990</xdr:rowOff>
    </xdr:from>
    <xdr:ext cx="469744" cy="259045"/>
    <xdr:sp macro="" textlink="">
      <xdr:nvSpPr>
        <xdr:cNvPr id="372" name="n_1mainValue【福祉施設】&#10;一人当たり面積">
          <a:extLst>
            <a:ext uri="{FF2B5EF4-FFF2-40B4-BE49-F238E27FC236}">
              <a16:creationId xmlns:a16="http://schemas.microsoft.com/office/drawing/2014/main" id="{7DEAA748-1C6C-413F-9437-4D02DA429561}"/>
            </a:ext>
          </a:extLst>
        </xdr:cNvPr>
        <xdr:cNvSpPr txBox="1"/>
      </xdr:nvSpPr>
      <xdr:spPr>
        <a:xfrm>
          <a:off x="8271587" y="137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3" name="n_2mainValue【福祉施設】&#10;一人当たり面積">
          <a:extLst>
            <a:ext uri="{FF2B5EF4-FFF2-40B4-BE49-F238E27FC236}">
              <a16:creationId xmlns:a16="http://schemas.microsoft.com/office/drawing/2014/main" id="{B60790D4-B9B0-4B87-942C-4B2B4FD23CF8}"/>
            </a:ext>
          </a:extLst>
        </xdr:cNvPr>
        <xdr:cNvSpPr txBox="1"/>
      </xdr:nvSpPr>
      <xdr:spPr>
        <a:xfrm>
          <a:off x="750958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4" name="n_3mainValue【福祉施設】&#10;一人当たり面積">
          <a:extLst>
            <a:ext uri="{FF2B5EF4-FFF2-40B4-BE49-F238E27FC236}">
              <a16:creationId xmlns:a16="http://schemas.microsoft.com/office/drawing/2014/main" id="{A485DE26-C23F-4103-AAA3-19CB116F1428}"/>
            </a:ext>
          </a:extLst>
        </xdr:cNvPr>
        <xdr:cNvSpPr txBox="1"/>
      </xdr:nvSpPr>
      <xdr:spPr>
        <a:xfrm>
          <a:off x="67120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50564</xdr:rowOff>
    </xdr:from>
    <xdr:ext cx="469744" cy="259045"/>
    <xdr:sp macro="" textlink="">
      <xdr:nvSpPr>
        <xdr:cNvPr id="375" name="n_4mainValue【福祉施設】&#10;一人当たり面積">
          <a:extLst>
            <a:ext uri="{FF2B5EF4-FFF2-40B4-BE49-F238E27FC236}">
              <a16:creationId xmlns:a16="http://schemas.microsoft.com/office/drawing/2014/main" id="{55D17F6D-FA3E-4288-AF55-AAA0852A3F70}"/>
            </a:ext>
          </a:extLst>
        </xdr:cNvPr>
        <xdr:cNvSpPr txBox="1"/>
      </xdr:nvSpPr>
      <xdr:spPr>
        <a:xfrm>
          <a:off x="593732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95410F2-D746-451D-BC07-0561FB434E7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BC04F5F-C0E1-4F14-B2ED-3D611446ED3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527279D-3206-4BAC-B261-542AC1F1CB3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C3D3889F-4374-4C10-A99B-47B157D7B04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B05645A-E062-4DBA-A46D-D9389168ACE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5B67CCB-1739-4633-ACE9-16CFBC3EA4E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F1DC055-3FD5-4D52-9FC2-A035DCFC2D5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8117A13-376D-44A5-970E-9259E5618C9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B5001327-F24F-4582-BC6B-3FEB4C9C3FE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2D293A43-DF27-47ED-BEE3-C3A5FE662FD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4E066AC4-8160-4DCE-A82C-CD67CD8E105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BF9BF70-759B-48FC-BC25-5BC5011F9FC9}"/>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10CB4451-E9C4-443C-B5EA-130A15E741E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6982DD45-FB6F-4EFE-B757-2997E9FA415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AD462B54-1C78-4015-8E44-77BB0551454C}"/>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996CB70A-D033-48CB-8776-6C70B349CFC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3FBF67C0-3831-4613-B6E8-ABC54DBF887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C03414B8-C4D9-45A7-9FEB-AE40CEB2169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C2208E99-6F62-4101-84A9-95A3C61AF76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529D76F0-729A-41E0-B340-065C2BACA2D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D45B6AAF-9D72-41F4-9BAC-582DBACD0C2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21323002-FC19-46AC-A5C0-DA4E11EAFF3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E2F35286-47E8-4A3F-A2B7-186E785E9F31}"/>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CC546FDC-E06A-4313-A994-D4ABA956DC4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9BAC22C-29B5-4FB4-9A0E-43803C5EB11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67CDAD02-05F5-4BED-AC24-2B09377ABF1B}"/>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31CA7447-C9A0-409D-84DC-E6682405E785}"/>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2D59BD1A-EB5F-42C1-AFBE-EC6A3D342F09}"/>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F57BDBB8-EADD-42BB-86DE-64CA08B681B7}"/>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730A6846-A376-4876-9AB5-66A9D10D8219}"/>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84413A2D-3596-4B91-A7CA-BA1EEAAFB1FC}"/>
            </a:ext>
          </a:extLst>
        </xdr:cNvPr>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99EFB55B-BB61-4BEF-B326-EE37637A8010}"/>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8EDEE502-D735-4CD9-A028-1BA7745ABD2D}"/>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37F7AF7C-9062-48AF-9DCF-0D047D82907E}"/>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1E5E1933-EF37-4307-AE13-70C104735375}"/>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C49E108C-6FD6-425A-A72D-D2236F890B6E}"/>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AC905C5-E2DF-49EB-ACDD-EA2C50B17D6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5D60379-6449-4FE6-8656-248E1004C3D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B9F4DC0-6511-481C-BEC7-B905243D193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083CBF5-DD83-4FA0-AE48-5981C0CCD3E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4A8CAD3-FC37-4C88-9AAB-BE1E38E5276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131536</xdr:rowOff>
    </xdr:from>
    <xdr:to>
      <xdr:col>24</xdr:col>
      <xdr:colOff>114300</xdr:colOff>
      <xdr:row>107</xdr:row>
      <xdr:rowOff>61686</xdr:rowOff>
    </xdr:to>
    <xdr:sp macro="" textlink="">
      <xdr:nvSpPr>
        <xdr:cNvPr id="417" name="楕円 416">
          <a:extLst>
            <a:ext uri="{FF2B5EF4-FFF2-40B4-BE49-F238E27FC236}">
              <a16:creationId xmlns:a16="http://schemas.microsoft.com/office/drawing/2014/main" id="{3FE8478E-57AC-4FEF-A449-7E89050FD500}"/>
            </a:ext>
          </a:extLst>
        </xdr:cNvPr>
        <xdr:cNvSpPr/>
      </xdr:nvSpPr>
      <xdr:spPr>
        <a:xfrm>
          <a:off x="403606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109963</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7D587663-D59A-46A4-8508-839589693C65}"/>
            </a:ext>
          </a:extLst>
        </xdr:cNvPr>
        <xdr:cNvSpPr txBox="1"/>
      </xdr:nvSpPr>
      <xdr:spPr>
        <a:xfrm>
          <a:off x="4124960" y="178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95613</xdr:rowOff>
    </xdr:from>
    <xdr:to>
      <xdr:col>20</xdr:col>
      <xdr:colOff>38100</xdr:colOff>
      <xdr:row>107</xdr:row>
      <xdr:rowOff>25763</xdr:rowOff>
    </xdr:to>
    <xdr:sp macro="" textlink="">
      <xdr:nvSpPr>
        <xdr:cNvPr id="419" name="楕円 418">
          <a:extLst>
            <a:ext uri="{FF2B5EF4-FFF2-40B4-BE49-F238E27FC236}">
              <a16:creationId xmlns:a16="http://schemas.microsoft.com/office/drawing/2014/main" id="{402D025C-AE37-4281-98FE-A1FE91A65DCA}"/>
            </a:ext>
          </a:extLst>
        </xdr:cNvPr>
        <xdr:cNvSpPr/>
      </xdr:nvSpPr>
      <xdr:spPr>
        <a:xfrm>
          <a:off x="3312160" y="1786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146413</xdr:rowOff>
    </xdr:from>
    <xdr:to>
      <xdr:col>24</xdr:col>
      <xdr:colOff>63500</xdr:colOff>
      <xdr:row>107</xdr:row>
      <xdr:rowOff>10886</xdr:rowOff>
    </xdr:to>
    <xdr:cxnSp macro="">
      <xdr:nvCxnSpPr>
        <xdr:cNvPr id="420" name="直線コネクタ 419">
          <a:extLst>
            <a:ext uri="{FF2B5EF4-FFF2-40B4-BE49-F238E27FC236}">
              <a16:creationId xmlns:a16="http://schemas.microsoft.com/office/drawing/2014/main" id="{1363E677-B87E-4F42-8DC9-F394E7D5199A}"/>
            </a:ext>
          </a:extLst>
        </xdr:cNvPr>
        <xdr:cNvCxnSpPr/>
      </xdr:nvCxnSpPr>
      <xdr:spPr>
        <a:xfrm>
          <a:off x="3355340" y="17916253"/>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58057</xdr:rowOff>
    </xdr:from>
    <xdr:to>
      <xdr:col>15</xdr:col>
      <xdr:colOff>101600</xdr:colOff>
      <xdr:row>106</xdr:row>
      <xdr:rowOff>159657</xdr:rowOff>
    </xdr:to>
    <xdr:sp macro="" textlink="">
      <xdr:nvSpPr>
        <xdr:cNvPr id="421" name="楕円 420">
          <a:extLst>
            <a:ext uri="{FF2B5EF4-FFF2-40B4-BE49-F238E27FC236}">
              <a16:creationId xmlns:a16="http://schemas.microsoft.com/office/drawing/2014/main" id="{BC562E1F-6ADE-45DE-9E7D-54063C54968D}"/>
            </a:ext>
          </a:extLst>
        </xdr:cNvPr>
        <xdr:cNvSpPr/>
      </xdr:nvSpPr>
      <xdr:spPr>
        <a:xfrm>
          <a:off x="251460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108857</xdr:rowOff>
    </xdr:from>
    <xdr:to>
      <xdr:col>19</xdr:col>
      <xdr:colOff>177800</xdr:colOff>
      <xdr:row>106</xdr:row>
      <xdr:rowOff>146413</xdr:rowOff>
    </xdr:to>
    <xdr:cxnSp macro="">
      <xdr:nvCxnSpPr>
        <xdr:cNvPr id="422" name="直線コネクタ 421">
          <a:extLst>
            <a:ext uri="{FF2B5EF4-FFF2-40B4-BE49-F238E27FC236}">
              <a16:creationId xmlns:a16="http://schemas.microsoft.com/office/drawing/2014/main" id="{F0F47F20-81F9-4658-9903-0A3897284F38}"/>
            </a:ext>
          </a:extLst>
        </xdr:cNvPr>
        <xdr:cNvCxnSpPr/>
      </xdr:nvCxnSpPr>
      <xdr:spPr>
        <a:xfrm>
          <a:off x="2565400" y="17878697"/>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20501</xdr:rowOff>
    </xdr:from>
    <xdr:to>
      <xdr:col>10</xdr:col>
      <xdr:colOff>165100</xdr:colOff>
      <xdr:row>106</xdr:row>
      <xdr:rowOff>122101</xdr:rowOff>
    </xdr:to>
    <xdr:sp macro="" textlink="">
      <xdr:nvSpPr>
        <xdr:cNvPr id="423" name="楕円 422">
          <a:extLst>
            <a:ext uri="{FF2B5EF4-FFF2-40B4-BE49-F238E27FC236}">
              <a16:creationId xmlns:a16="http://schemas.microsoft.com/office/drawing/2014/main" id="{93360022-54BC-4393-884B-722CEA273631}"/>
            </a:ext>
          </a:extLst>
        </xdr:cNvPr>
        <xdr:cNvSpPr/>
      </xdr:nvSpPr>
      <xdr:spPr>
        <a:xfrm>
          <a:off x="1739900" y="177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71301</xdr:rowOff>
    </xdr:from>
    <xdr:to>
      <xdr:col>15</xdr:col>
      <xdr:colOff>50800</xdr:colOff>
      <xdr:row>106</xdr:row>
      <xdr:rowOff>108857</xdr:rowOff>
    </xdr:to>
    <xdr:cxnSp macro="">
      <xdr:nvCxnSpPr>
        <xdr:cNvPr id="424" name="直線コネクタ 423">
          <a:extLst>
            <a:ext uri="{FF2B5EF4-FFF2-40B4-BE49-F238E27FC236}">
              <a16:creationId xmlns:a16="http://schemas.microsoft.com/office/drawing/2014/main" id="{1F583DD9-4B77-4769-B670-575D1C2A0E32}"/>
            </a:ext>
          </a:extLst>
        </xdr:cNvPr>
        <xdr:cNvCxnSpPr/>
      </xdr:nvCxnSpPr>
      <xdr:spPr>
        <a:xfrm>
          <a:off x="1790700" y="1784114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154395</xdr:rowOff>
    </xdr:from>
    <xdr:to>
      <xdr:col>6</xdr:col>
      <xdr:colOff>38100</xdr:colOff>
      <xdr:row>106</xdr:row>
      <xdr:rowOff>84545</xdr:rowOff>
    </xdr:to>
    <xdr:sp macro="" textlink="">
      <xdr:nvSpPr>
        <xdr:cNvPr id="425" name="楕円 424">
          <a:extLst>
            <a:ext uri="{FF2B5EF4-FFF2-40B4-BE49-F238E27FC236}">
              <a16:creationId xmlns:a16="http://schemas.microsoft.com/office/drawing/2014/main" id="{28FB72A2-2D4F-49C3-A218-661C4C33EF3A}"/>
            </a:ext>
          </a:extLst>
        </xdr:cNvPr>
        <xdr:cNvSpPr/>
      </xdr:nvSpPr>
      <xdr:spPr>
        <a:xfrm>
          <a:off x="965200" y="17756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33745</xdr:rowOff>
    </xdr:from>
    <xdr:to>
      <xdr:col>10</xdr:col>
      <xdr:colOff>114300</xdr:colOff>
      <xdr:row>106</xdr:row>
      <xdr:rowOff>71301</xdr:rowOff>
    </xdr:to>
    <xdr:cxnSp macro="">
      <xdr:nvCxnSpPr>
        <xdr:cNvPr id="426" name="直線コネクタ 425">
          <a:extLst>
            <a:ext uri="{FF2B5EF4-FFF2-40B4-BE49-F238E27FC236}">
              <a16:creationId xmlns:a16="http://schemas.microsoft.com/office/drawing/2014/main" id="{E795989A-021E-482D-8FDE-9F8A046E6D66}"/>
            </a:ext>
          </a:extLst>
        </xdr:cNvPr>
        <xdr:cNvCxnSpPr/>
      </xdr:nvCxnSpPr>
      <xdr:spPr>
        <a:xfrm>
          <a:off x="1008380" y="17803585"/>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EC6616E6-E654-4B74-850A-1A1EE6C62AA1}"/>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61744EAE-25B1-486F-AA46-991645EAB874}"/>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66461108-9033-4052-8130-1B7911A8F6FB}"/>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23F4DD6D-AAE1-4A2F-9908-D12D4FC20969}"/>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16890</xdr:rowOff>
    </xdr:from>
    <xdr:ext cx="405111" cy="259045"/>
    <xdr:sp macro="" textlink="">
      <xdr:nvSpPr>
        <xdr:cNvPr id="431" name="n_1mainValue【市民会館】&#10;有形固定資産減価償却率">
          <a:extLst>
            <a:ext uri="{FF2B5EF4-FFF2-40B4-BE49-F238E27FC236}">
              <a16:creationId xmlns:a16="http://schemas.microsoft.com/office/drawing/2014/main" id="{91F7F1ED-2E9B-44A5-BCC0-73FCE65EA87C}"/>
            </a:ext>
          </a:extLst>
        </xdr:cNvPr>
        <xdr:cNvSpPr txBox="1"/>
      </xdr:nvSpPr>
      <xdr:spPr>
        <a:xfrm>
          <a:off x="3170564" y="1795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150784</xdr:rowOff>
    </xdr:from>
    <xdr:ext cx="405111" cy="259045"/>
    <xdr:sp macro="" textlink="">
      <xdr:nvSpPr>
        <xdr:cNvPr id="432" name="n_2mainValue【市民会館】&#10;有形固定資産減価償却率">
          <a:extLst>
            <a:ext uri="{FF2B5EF4-FFF2-40B4-BE49-F238E27FC236}">
              <a16:creationId xmlns:a16="http://schemas.microsoft.com/office/drawing/2014/main" id="{4FFFC477-80F3-4358-B1B1-3F36B825387F}"/>
            </a:ext>
          </a:extLst>
        </xdr:cNvPr>
        <xdr:cNvSpPr txBox="1"/>
      </xdr:nvSpPr>
      <xdr:spPr>
        <a:xfrm>
          <a:off x="2385704" y="1792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113228</xdr:rowOff>
    </xdr:from>
    <xdr:ext cx="405111" cy="259045"/>
    <xdr:sp macro="" textlink="">
      <xdr:nvSpPr>
        <xdr:cNvPr id="433" name="n_3mainValue【市民会館】&#10;有形固定資産減価償却率">
          <a:extLst>
            <a:ext uri="{FF2B5EF4-FFF2-40B4-BE49-F238E27FC236}">
              <a16:creationId xmlns:a16="http://schemas.microsoft.com/office/drawing/2014/main" id="{B8A720C3-E57A-4A63-B6DD-9173FDAD1AAD}"/>
            </a:ext>
          </a:extLst>
        </xdr:cNvPr>
        <xdr:cNvSpPr txBox="1"/>
      </xdr:nvSpPr>
      <xdr:spPr>
        <a:xfrm>
          <a:off x="1611004" y="1788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75672</xdr:rowOff>
    </xdr:from>
    <xdr:ext cx="405111" cy="259045"/>
    <xdr:sp macro="" textlink="">
      <xdr:nvSpPr>
        <xdr:cNvPr id="434" name="n_4mainValue【市民会館】&#10;有形固定資産減価償却率">
          <a:extLst>
            <a:ext uri="{FF2B5EF4-FFF2-40B4-BE49-F238E27FC236}">
              <a16:creationId xmlns:a16="http://schemas.microsoft.com/office/drawing/2014/main" id="{3AD6DCFD-A38A-42DF-96A9-4B2A563E6C17}"/>
            </a:ext>
          </a:extLst>
        </xdr:cNvPr>
        <xdr:cNvSpPr txBox="1"/>
      </xdr:nvSpPr>
      <xdr:spPr>
        <a:xfrm>
          <a:off x="836304" y="178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472A0EAF-C9BB-4859-BEB4-D41A27DACD6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7A0073F1-BF0B-4B1F-A399-B69C79CB404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6432420-B9C4-48CE-8115-83443FBC6F5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1173C47A-78B2-4881-8F74-C611A300028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B63AB654-6DC9-4DD4-85A8-EE6105663CC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3F903450-2062-4DC1-A93E-F1C848CBA77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40102CEE-F4A5-4A8B-8985-0468C0D6737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D47FA0D-5FCB-47F9-B783-F0691E19C98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5C870A1D-FB8F-48D3-9020-A4EF5D9F077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5247AB6-51B1-4A78-A009-D275A51715A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B58B945-5995-4B8B-9C6C-A49F7EE2D21C}"/>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83B90C21-86D9-47F3-9F44-59E5C7805DE9}"/>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87FFD33D-D13B-4E42-B4B5-C61BE9802F8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41B329FD-05F9-4279-808D-E6E6DD69739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71EE4357-587F-42F1-A758-553BB8B5263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3334A9C2-95D9-4A0D-93ED-3DE511EA26C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852C66F1-835B-4AA2-907D-528DAE512CA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3EDD9567-6153-42A3-9632-59761AB4F425}"/>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DBDDE750-6419-4FBF-B9E1-113404DED4A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D55F7D63-B206-4F29-9C9A-9D22564D6C43}"/>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FBCD9DC-6C3B-4FA5-9238-1345BC9C0AA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4EE5E35A-0C12-4D2C-AE7F-BD741862044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1D2B950C-2FFE-49A2-BA46-0F9694088A3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9B2D39F5-EC5E-48AF-A385-9794ACF6BA01}"/>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58CD359A-B0E5-4D0F-8BFB-DAC0CCC80BB7}"/>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BE57181A-272F-43B5-9D14-3D9AA2DEB2FA}"/>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370F7C6A-FF1F-4F1A-9860-D2102BFB850D}"/>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644D26D6-6F9C-4BB6-A6F2-D214CF997419}"/>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FDE8B73E-442F-45DD-BDDE-F82AE9C1E068}"/>
            </a:ext>
          </a:extLst>
        </xdr:cNvPr>
        <xdr:cNvSpPr txBox="1"/>
      </xdr:nvSpPr>
      <xdr:spPr>
        <a:xfrm>
          <a:off x="9258300" y="1768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28A624D9-B6E2-47E7-821A-7F14BA7052A5}"/>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DD330A7B-803E-4201-9101-3EBE8B949274}"/>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D199F25E-D998-4B0F-834F-B84AF6CF4D71}"/>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C75B29AB-50D6-4819-86DE-FD8E0E25D947}"/>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2E01493D-5FD1-497C-8DA4-8457F560DB75}"/>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3DE6528-6DC0-46E2-A332-FC906C02275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98EBE2A-1E47-4B27-A440-85BA49EE449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1A925AD-EB78-4808-8078-DACD299344F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784571E-AD8F-48CE-84DF-8B038B7A776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48A60A8-DA27-4290-83CF-EF8B5BAA563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133986</xdr:rowOff>
    </xdr:from>
    <xdr:to>
      <xdr:col>55</xdr:col>
      <xdr:colOff>50800</xdr:colOff>
      <xdr:row>108</xdr:row>
      <xdr:rowOff>64136</xdr:rowOff>
    </xdr:to>
    <xdr:sp macro="" textlink="">
      <xdr:nvSpPr>
        <xdr:cNvPr id="474" name="楕円 473">
          <a:extLst>
            <a:ext uri="{FF2B5EF4-FFF2-40B4-BE49-F238E27FC236}">
              <a16:creationId xmlns:a16="http://schemas.microsoft.com/office/drawing/2014/main" id="{F3B60B05-5A34-4275-ACA2-1D5C8458FAC0}"/>
            </a:ext>
          </a:extLst>
        </xdr:cNvPr>
        <xdr:cNvSpPr/>
      </xdr:nvSpPr>
      <xdr:spPr>
        <a:xfrm>
          <a:off x="9192260" y="18071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48913</xdr:rowOff>
    </xdr:from>
    <xdr:ext cx="469744" cy="259045"/>
    <xdr:sp macro="" textlink="">
      <xdr:nvSpPr>
        <xdr:cNvPr id="475" name="【市民会館】&#10;一人当たり面積該当値テキスト">
          <a:extLst>
            <a:ext uri="{FF2B5EF4-FFF2-40B4-BE49-F238E27FC236}">
              <a16:creationId xmlns:a16="http://schemas.microsoft.com/office/drawing/2014/main" id="{37836590-A2EC-4477-BF1D-5BC50CE57525}"/>
            </a:ext>
          </a:extLst>
        </xdr:cNvPr>
        <xdr:cNvSpPr txBox="1"/>
      </xdr:nvSpPr>
      <xdr:spPr>
        <a:xfrm>
          <a:off x="9258300" y="1798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135889</xdr:rowOff>
    </xdr:from>
    <xdr:to>
      <xdr:col>50</xdr:col>
      <xdr:colOff>165100</xdr:colOff>
      <xdr:row>108</xdr:row>
      <xdr:rowOff>66039</xdr:rowOff>
    </xdr:to>
    <xdr:sp macro="" textlink="">
      <xdr:nvSpPr>
        <xdr:cNvPr id="476" name="楕円 475">
          <a:extLst>
            <a:ext uri="{FF2B5EF4-FFF2-40B4-BE49-F238E27FC236}">
              <a16:creationId xmlns:a16="http://schemas.microsoft.com/office/drawing/2014/main" id="{EF360B7E-FEED-4A70-A711-2108593CEF22}"/>
            </a:ext>
          </a:extLst>
        </xdr:cNvPr>
        <xdr:cNvSpPr/>
      </xdr:nvSpPr>
      <xdr:spPr>
        <a:xfrm>
          <a:off x="8445500" y="18073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13336</xdr:rowOff>
    </xdr:from>
    <xdr:to>
      <xdr:col>55</xdr:col>
      <xdr:colOff>0</xdr:colOff>
      <xdr:row>108</xdr:row>
      <xdr:rowOff>15239</xdr:rowOff>
    </xdr:to>
    <xdr:cxnSp macro="">
      <xdr:nvCxnSpPr>
        <xdr:cNvPr id="477" name="直線コネクタ 476">
          <a:extLst>
            <a:ext uri="{FF2B5EF4-FFF2-40B4-BE49-F238E27FC236}">
              <a16:creationId xmlns:a16="http://schemas.microsoft.com/office/drawing/2014/main" id="{AA45728A-7039-46BE-977D-440C76CC4A7B}"/>
            </a:ext>
          </a:extLst>
        </xdr:cNvPr>
        <xdr:cNvCxnSpPr/>
      </xdr:nvCxnSpPr>
      <xdr:spPr>
        <a:xfrm flipV="1">
          <a:off x="8496300" y="18118456"/>
          <a:ext cx="7239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137795</xdr:rowOff>
    </xdr:from>
    <xdr:to>
      <xdr:col>46</xdr:col>
      <xdr:colOff>38100</xdr:colOff>
      <xdr:row>108</xdr:row>
      <xdr:rowOff>67945</xdr:rowOff>
    </xdr:to>
    <xdr:sp macro="" textlink="">
      <xdr:nvSpPr>
        <xdr:cNvPr id="478" name="楕円 477">
          <a:extLst>
            <a:ext uri="{FF2B5EF4-FFF2-40B4-BE49-F238E27FC236}">
              <a16:creationId xmlns:a16="http://schemas.microsoft.com/office/drawing/2014/main" id="{E2BDE9D9-56C8-4F64-837B-BA26E2F35FDC}"/>
            </a:ext>
          </a:extLst>
        </xdr:cNvPr>
        <xdr:cNvSpPr/>
      </xdr:nvSpPr>
      <xdr:spPr>
        <a:xfrm>
          <a:off x="7670800" y="18075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15239</xdr:rowOff>
    </xdr:from>
    <xdr:to>
      <xdr:col>50</xdr:col>
      <xdr:colOff>114300</xdr:colOff>
      <xdr:row>108</xdr:row>
      <xdr:rowOff>17145</xdr:rowOff>
    </xdr:to>
    <xdr:cxnSp macro="">
      <xdr:nvCxnSpPr>
        <xdr:cNvPr id="479" name="直線コネクタ 478">
          <a:extLst>
            <a:ext uri="{FF2B5EF4-FFF2-40B4-BE49-F238E27FC236}">
              <a16:creationId xmlns:a16="http://schemas.microsoft.com/office/drawing/2014/main" id="{78F09D7A-A8C3-4116-91B5-456965F12BFD}"/>
            </a:ext>
          </a:extLst>
        </xdr:cNvPr>
        <xdr:cNvCxnSpPr/>
      </xdr:nvCxnSpPr>
      <xdr:spPr>
        <a:xfrm flipV="1">
          <a:off x="7713980" y="18120359"/>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139700</xdr:rowOff>
    </xdr:from>
    <xdr:to>
      <xdr:col>41</xdr:col>
      <xdr:colOff>101600</xdr:colOff>
      <xdr:row>108</xdr:row>
      <xdr:rowOff>69850</xdr:rowOff>
    </xdr:to>
    <xdr:sp macro="" textlink="">
      <xdr:nvSpPr>
        <xdr:cNvPr id="480" name="楕円 479">
          <a:extLst>
            <a:ext uri="{FF2B5EF4-FFF2-40B4-BE49-F238E27FC236}">
              <a16:creationId xmlns:a16="http://schemas.microsoft.com/office/drawing/2014/main" id="{3B500C76-19FC-4847-B6A6-FE96E48B0597}"/>
            </a:ext>
          </a:extLst>
        </xdr:cNvPr>
        <xdr:cNvSpPr/>
      </xdr:nvSpPr>
      <xdr:spPr>
        <a:xfrm>
          <a:off x="687324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17145</xdr:rowOff>
    </xdr:from>
    <xdr:to>
      <xdr:col>45</xdr:col>
      <xdr:colOff>177800</xdr:colOff>
      <xdr:row>108</xdr:row>
      <xdr:rowOff>19050</xdr:rowOff>
    </xdr:to>
    <xdr:cxnSp macro="">
      <xdr:nvCxnSpPr>
        <xdr:cNvPr id="481" name="直線コネクタ 480">
          <a:extLst>
            <a:ext uri="{FF2B5EF4-FFF2-40B4-BE49-F238E27FC236}">
              <a16:creationId xmlns:a16="http://schemas.microsoft.com/office/drawing/2014/main" id="{B6119225-052E-4A61-954C-2680A7FDA3C2}"/>
            </a:ext>
          </a:extLst>
        </xdr:cNvPr>
        <xdr:cNvCxnSpPr/>
      </xdr:nvCxnSpPr>
      <xdr:spPr>
        <a:xfrm flipV="1">
          <a:off x="6924040" y="1812226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141605</xdr:rowOff>
    </xdr:from>
    <xdr:to>
      <xdr:col>36</xdr:col>
      <xdr:colOff>165100</xdr:colOff>
      <xdr:row>108</xdr:row>
      <xdr:rowOff>71755</xdr:rowOff>
    </xdr:to>
    <xdr:sp macro="" textlink="">
      <xdr:nvSpPr>
        <xdr:cNvPr id="482" name="楕円 481">
          <a:extLst>
            <a:ext uri="{FF2B5EF4-FFF2-40B4-BE49-F238E27FC236}">
              <a16:creationId xmlns:a16="http://schemas.microsoft.com/office/drawing/2014/main" id="{EAAA610D-C1B4-4FF0-BB93-A1B0E7DE56FC}"/>
            </a:ext>
          </a:extLst>
        </xdr:cNvPr>
        <xdr:cNvSpPr/>
      </xdr:nvSpPr>
      <xdr:spPr>
        <a:xfrm>
          <a:off x="6098540" y="1807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19050</xdr:rowOff>
    </xdr:from>
    <xdr:to>
      <xdr:col>41</xdr:col>
      <xdr:colOff>50800</xdr:colOff>
      <xdr:row>108</xdr:row>
      <xdr:rowOff>20955</xdr:rowOff>
    </xdr:to>
    <xdr:cxnSp macro="">
      <xdr:nvCxnSpPr>
        <xdr:cNvPr id="483" name="直線コネクタ 482">
          <a:extLst>
            <a:ext uri="{FF2B5EF4-FFF2-40B4-BE49-F238E27FC236}">
              <a16:creationId xmlns:a16="http://schemas.microsoft.com/office/drawing/2014/main" id="{29AC8298-D586-4618-A18C-CB23BB5750F1}"/>
            </a:ext>
          </a:extLst>
        </xdr:cNvPr>
        <xdr:cNvCxnSpPr/>
      </xdr:nvCxnSpPr>
      <xdr:spPr>
        <a:xfrm flipV="1">
          <a:off x="6149340" y="1812417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0E17AFB0-644E-435B-A5A6-9C1BFD82121A}"/>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E696C3AD-135E-453B-814D-582B1138BA92}"/>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606A2274-1F27-4D50-9C6F-AE557DB09BD4}"/>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B9DD725B-14B1-442A-A940-A7E7AD5862D1}"/>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57166</xdr:rowOff>
    </xdr:from>
    <xdr:ext cx="469744" cy="259045"/>
    <xdr:sp macro="" textlink="">
      <xdr:nvSpPr>
        <xdr:cNvPr id="488" name="n_1mainValue【市民会館】&#10;一人当たり面積">
          <a:extLst>
            <a:ext uri="{FF2B5EF4-FFF2-40B4-BE49-F238E27FC236}">
              <a16:creationId xmlns:a16="http://schemas.microsoft.com/office/drawing/2014/main" id="{F1D6A3D9-F53A-4F59-B869-FBAC6749610C}"/>
            </a:ext>
          </a:extLst>
        </xdr:cNvPr>
        <xdr:cNvSpPr txBox="1"/>
      </xdr:nvSpPr>
      <xdr:spPr>
        <a:xfrm>
          <a:off x="8271587"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59072</xdr:rowOff>
    </xdr:from>
    <xdr:ext cx="469744" cy="259045"/>
    <xdr:sp macro="" textlink="">
      <xdr:nvSpPr>
        <xdr:cNvPr id="489" name="n_2mainValue【市民会館】&#10;一人当たり面積">
          <a:extLst>
            <a:ext uri="{FF2B5EF4-FFF2-40B4-BE49-F238E27FC236}">
              <a16:creationId xmlns:a16="http://schemas.microsoft.com/office/drawing/2014/main" id="{BA83C531-EEE7-4312-9D85-916177E77185}"/>
            </a:ext>
          </a:extLst>
        </xdr:cNvPr>
        <xdr:cNvSpPr txBox="1"/>
      </xdr:nvSpPr>
      <xdr:spPr>
        <a:xfrm>
          <a:off x="7509587" y="1816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60977</xdr:rowOff>
    </xdr:from>
    <xdr:ext cx="469744" cy="259045"/>
    <xdr:sp macro="" textlink="">
      <xdr:nvSpPr>
        <xdr:cNvPr id="490" name="n_3mainValue【市民会館】&#10;一人当たり面積">
          <a:extLst>
            <a:ext uri="{FF2B5EF4-FFF2-40B4-BE49-F238E27FC236}">
              <a16:creationId xmlns:a16="http://schemas.microsoft.com/office/drawing/2014/main" id="{8553B8E5-0457-46DD-A0A0-49DB0EC709DA}"/>
            </a:ext>
          </a:extLst>
        </xdr:cNvPr>
        <xdr:cNvSpPr txBox="1"/>
      </xdr:nvSpPr>
      <xdr:spPr>
        <a:xfrm>
          <a:off x="67120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62882</xdr:rowOff>
    </xdr:from>
    <xdr:ext cx="469744" cy="259045"/>
    <xdr:sp macro="" textlink="">
      <xdr:nvSpPr>
        <xdr:cNvPr id="491" name="n_4mainValue【市民会館】&#10;一人当たり面積">
          <a:extLst>
            <a:ext uri="{FF2B5EF4-FFF2-40B4-BE49-F238E27FC236}">
              <a16:creationId xmlns:a16="http://schemas.microsoft.com/office/drawing/2014/main" id="{CD5BF018-33FA-4A74-8C4A-A79DCFAC5A6B}"/>
            </a:ext>
          </a:extLst>
        </xdr:cNvPr>
        <xdr:cNvSpPr txBox="1"/>
      </xdr:nvSpPr>
      <xdr:spPr>
        <a:xfrm>
          <a:off x="59373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7442926E-04FC-4405-A7BD-D80D75C9BA4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A30CA127-64F5-4600-9946-974A314861D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E81F5BB2-BFD2-4F8E-B594-E09A1085040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5C3CAE3-F0AF-4A7B-8AE8-925055C1C9F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E9F81B96-6AFE-46C4-891A-2BBE5F282F4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AFA626D5-39B8-4D5F-AE48-C4C175501C9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2BF9F17B-6485-40BC-B72E-8D2895150ED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9B4BED5B-8B26-42C4-97B2-5EF52D67E97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49B414FD-5CD8-4334-9E7C-95373F5A155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31517041-B53B-430A-A5C5-A21E3C31702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167D5E5E-1363-4A9E-83C2-68BF373A115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9F685A69-DC76-4198-B388-663E786A7F5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7543C0D1-58C3-41E1-8DCA-B1BF5DDB1A0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B22C1DA7-CD08-4CC7-A540-7229E5B3F2E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668334B0-A67B-4805-882A-2BB1E1B1C8D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1C536FF6-E799-4545-B680-15B0225840B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5CE94941-FE89-4C62-8430-B081C4ED291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18DDF9A1-8B1D-454F-A852-D740993DA5B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9552BB6-7BF2-40DA-88BE-37F9317788B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29D77513-FB5D-4B5C-8D4E-F2AFB5FC388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F9D29AD2-C3FB-4CD5-B9B1-EE71A4D28CE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CB30CEAE-7FFB-4F1D-972C-E70E75FDE81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22DD63EA-7EF1-4A2A-B6DD-2979F52C914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6775794-83C8-4BA0-A9FB-169BCE01125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878BE98A-B24B-4612-9950-830FC6740EE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9E1EF4D4-BE80-450F-B574-E44855F7C4BD}"/>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61178940-0814-4B6F-A080-52D1DF997980}"/>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EDA9F25E-5D25-4FFA-84C2-C2AC07E284A9}"/>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4D455C53-AC01-4629-91E2-A4C746E8AB38}"/>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71EA6D94-9B89-4110-9E9B-2AE797D1BE44}"/>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C93B7939-70BE-4EA2-BF2E-0AAB47B6FB85}"/>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932A5405-0B2D-4A3B-886C-E2814E649E5F}"/>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2FC6F958-280A-4C96-9076-99169522BD2A}"/>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73C262AA-FF4F-4810-8F9C-486711F8AE82}"/>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FDC7BC0C-47E7-456F-9477-8AF554440BD0}"/>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E46C6E3B-9086-4CEE-A94F-E31F49D8AEA1}"/>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BE14BD2-0643-4DF5-AA28-19089775AB6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BBBD772-14E6-4042-80A2-6ADB1E51055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910C006-16A2-48D7-9A9C-6038896CB4F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6BA7C5C-F1E7-4D17-AF34-446064CF765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074FFF5-5141-4D9C-939B-7C4A69C515E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33" name="楕円 532">
          <a:extLst>
            <a:ext uri="{FF2B5EF4-FFF2-40B4-BE49-F238E27FC236}">
              <a16:creationId xmlns:a16="http://schemas.microsoft.com/office/drawing/2014/main" id="{2DE010AA-B137-4CAF-94D0-D9A986A4DEA7}"/>
            </a:ext>
          </a:extLst>
        </xdr:cNvPr>
        <xdr:cNvSpPr/>
      </xdr:nvSpPr>
      <xdr:spPr>
        <a:xfrm>
          <a:off x="14325600" y="64920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2732F342-4F53-494D-B0B7-50A54F6F4A50}"/>
            </a:ext>
          </a:extLst>
        </xdr:cNvPr>
        <xdr:cNvSpPr txBox="1"/>
      </xdr:nvSpPr>
      <xdr:spPr>
        <a:xfrm>
          <a:off x="14414500" y="6470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35" name="楕円 534">
          <a:extLst>
            <a:ext uri="{FF2B5EF4-FFF2-40B4-BE49-F238E27FC236}">
              <a16:creationId xmlns:a16="http://schemas.microsoft.com/office/drawing/2014/main" id="{AB3406E3-965C-4752-B128-CED99CFF301A}"/>
            </a:ext>
          </a:extLst>
        </xdr:cNvPr>
        <xdr:cNvSpPr/>
      </xdr:nvSpPr>
      <xdr:spPr>
        <a:xfrm>
          <a:off x="135788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64770</xdr:rowOff>
    </xdr:to>
    <xdr:cxnSp macro="">
      <xdr:nvCxnSpPr>
        <xdr:cNvPr id="536" name="直線コネクタ 535">
          <a:extLst>
            <a:ext uri="{FF2B5EF4-FFF2-40B4-BE49-F238E27FC236}">
              <a16:creationId xmlns:a16="http://schemas.microsoft.com/office/drawing/2014/main" id="{08C38052-34CF-4D9F-9F08-0DB6A6366FE7}"/>
            </a:ext>
          </a:extLst>
        </xdr:cNvPr>
        <xdr:cNvCxnSpPr/>
      </xdr:nvCxnSpPr>
      <xdr:spPr>
        <a:xfrm flipV="1">
          <a:off x="13629640" y="6539048"/>
          <a:ext cx="74676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74385</xdr:rowOff>
    </xdr:from>
    <xdr:to>
      <xdr:col>76</xdr:col>
      <xdr:colOff>165100</xdr:colOff>
      <xdr:row>40</xdr:row>
      <xdr:rowOff>4535</xdr:rowOff>
    </xdr:to>
    <xdr:sp macro="" textlink="">
      <xdr:nvSpPr>
        <xdr:cNvPr id="537" name="楕円 536">
          <a:extLst>
            <a:ext uri="{FF2B5EF4-FFF2-40B4-BE49-F238E27FC236}">
              <a16:creationId xmlns:a16="http://schemas.microsoft.com/office/drawing/2014/main" id="{23E59B99-80D7-467E-988F-0C30C0804689}"/>
            </a:ext>
          </a:extLst>
        </xdr:cNvPr>
        <xdr:cNvSpPr/>
      </xdr:nvSpPr>
      <xdr:spPr>
        <a:xfrm>
          <a:off x="12804140" y="661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125185</xdr:rowOff>
    </xdr:to>
    <xdr:cxnSp macro="">
      <xdr:nvCxnSpPr>
        <xdr:cNvPr id="538" name="直線コネクタ 537">
          <a:extLst>
            <a:ext uri="{FF2B5EF4-FFF2-40B4-BE49-F238E27FC236}">
              <a16:creationId xmlns:a16="http://schemas.microsoft.com/office/drawing/2014/main" id="{265C3D96-8EA4-4EA0-BE91-D7D65C04E337}"/>
            </a:ext>
          </a:extLst>
        </xdr:cNvPr>
        <xdr:cNvCxnSpPr/>
      </xdr:nvCxnSpPr>
      <xdr:spPr>
        <a:xfrm flipV="1">
          <a:off x="12854940" y="6602730"/>
          <a:ext cx="7747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142966</xdr:rowOff>
    </xdr:from>
    <xdr:to>
      <xdr:col>72</xdr:col>
      <xdr:colOff>38100</xdr:colOff>
      <xdr:row>40</xdr:row>
      <xdr:rowOff>73116</xdr:rowOff>
    </xdr:to>
    <xdr:sp macro="" textlink="">
      <xdr:nvSpPr>
        <xdr:cNvPr id="539" name="楕円 538">
          <a:extLst>
            <a:ext uri="{FF2B5EF4-FFF2-40B4-BE49-F238E27FC236}">
              <a16:creationId xmlns:a16="http://schemas.microsoft.com/office/drawing/2014/main" id="{8E830629-25A4-4BA5-818A-D8C67C423FAA}"/>
            </a:ext>
          </a:extLst>
        </xdr:cNvPr>
        <xdr:cNvSpPr/>
      </xdr:nvSpPr>
      <xdr:spPr>
        <a:xfrm>
          <a:off x="12029440" y="6680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40</xdr:row>
      <xdr:rowOff>22316</xdr:rowOff>
    </xdr:to>
    <xdr:cxnSp macro="">
      <xdr:nvCxnSpPr>
        <xdr:cNvPr id="540" name="直線コネクタ 539">
          <a:extLst>
            <a:ext uri="{FF2B5EF4-FFF2-40B4-BE49-F238E27FC236}">
              <a16:creationId xmlns:a16="http://schemas.microsoft.com/office/drawing/2014/main" id="{B57CB5C7-5079-413B-8644-8D560BF29811}"/>
            </a:ext>
          </a:extLst>
        </xdr:cNvPr>
        <xdr:cNvCxnSpPr/>
      </xdr:nvCxnSpPr>
      <xdr:spPr>
        <a:xfrm flipV="1">
          <a:off x="12072620" y="6663145"/>
          <a:ext cx="7823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15603</xdr:rowOff>
    </xdr:from>
    <xdr:to>
      <xdr:col>67</xdr:col>
      <xdr:colOff>101600</xdr:colOff>
      <xdr:row>40</xdr:row>
      <xdr:rowOff>117203</xdr:rowOff>
    </xdr:to>
    <xdr:sp macro="" textlink="">
      <xdr:nvSpPr>
        <xdr:cNvPr id="541" name="楕円 540">
          <a:extLst>
            <a:ext uri="{FF2B5EF4-FFF2-40B4-BE49-F238E27FC236}">
              <a16:creationId xmlns:a16="http://schemas.microsoft.com/office/drawing/2014/main" id="{221B882B-1DF0-429B-A19D-83DBEED145F1}"/>
            </a:ext>
          </a:extLst>
        </xdr:cNvPr>
        <xdr:cNvSpPr/>
      </xdr:nvSpPr>
      <xdr:spPr>
        <a:xfrm>
          <a:off x="11231880" y="672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22316</xdr:rowOff>
    </xdr:from>
    <xdr:to>
      <xdr:col>71</xdr:col>
      <xdr:colOff>177800</xdr:colOff>
      <xdr:row>40</xdr:row>
      <xdr:rowOff>66403</xdr:rowOff>
    </xdr:to>
    <xdr:cxnSp macro="">
      <xdr:nvCxnSpPr>
        <xdr:cNvPr id="542" name="直線コネクタ 541">
          <a:extLst>
            <a:ext uri="{FF2B5EF4-FFF2-40B4-BE49-F238E27FC236}">
              <a16:creationId xmlns:a16="http://schemas.microsoft.com/office/drawing/2014/main" id="{C576A2F0-07EE-46CC-855D-82296D23F994}"/>
            </a:ext>
          </a:extLst>
        </xdr:cNvPr>
        <xdr:cNvCxnSpPr/>
      </xdr:nvCxnSpPr>
      <xdr:spPr>
        <a:xfrm flipV="1">
          <a:off x="11282680" y="6727916"/>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2D80DA7C-9326-481E-B3D8-DA4B91416055}"/>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A78EFE2-D751-4695-AB7F-BC3BD50DF915}"/>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F33C6360-1604-4402-B470-B0116F2F61B3}"/>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8F1BBEB7-BF68-409A-B158-E6C605C463A9}"/>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DC1388E1-620E-4A2B-B6D4-73D1C64D0E5C}"/>
            </a:ext>
          </a:extLst>
        </xdr:cNvPr>
        <xdr:cNvSpPr txBox="1"/>
      </xdr:nvSpPr>
      <xdr:spPr>
        <a:xfrm>
          <a:off x="134372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167112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7380BF2F-B38C-4317-81E5-EC4838CBE04A}"/>
            </a:ext>
          </a:extLst>
        </xdr:cNvPr>
        <xdr:cNvSpPr txBox="1"/>
      </xdr:nvSpPr>
      <xdr:spPr>
        <a:xfrm>
          <a:off x="12675244" y="67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64243</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4265345-A18E-4D43-B96C-311373C13281}"/>
            </a:ext>
          </a:extLst>
        </xdr:cNvPr>
        <xdr:cNvSpPr txBox="1"/>
      </xdr:nvSpPr>
      <xdr:spPr>
        <a:xfrm>
          <a:off x="11900544" y="676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108330</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7FE478DD-FEF4-454F-B660-EEC34E0F2CBC}"/>
            </a:ext>
          </a:extLst>
        </xdr:cNvPr>
        <xdr:cNvSpPr txBox="1"/>
      </xdr:nvSpPr>
      <xdr:spPr>
        <a:xfrm>
          <a:off x="11102984" y="681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5A114E7B-9B6C-4735-A76A-4D7EEAF9336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3AAC4D07-F754-4B20-9493-C4903557A5B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8F6C16ED-A500-43F0-8C42-289C113856C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13D259A-EF5B-4954-875F-9C9B22FBA2A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525314C-7A1D-42F6-98C1-6DEAE474C73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CBC4F12-02BC-4A75-B7C2-1A086F97377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52DD1A29-D493-404E-9742-9540F432DB6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D6BA24F3-4309-45E5-9FAC-433B3A26BC8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3B69F5A-3BAA-4946-9D7B-D2A1B795CAF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63E9E3DA-CFAB-4798-B9C6-F8ADBA77761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F59DBAE3-674B-46E3-B396-2073FD9F83C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C0AA7580-803D-4592-8A72-640E4DD5DD8C}"/>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11005FC4-D4D8-4221-998A-842B0B4FE3E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6AB12F9D-CF00-4BCB-A267-268FEC1D93EF}"/>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FADC83AD-3876-4802-8A59-D93EEBAA694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B5684796-39E1-4B0F-A99D-3C021185137F}"/>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80263E0E-0F7C-40CB-A7A1-00600A748D4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E13ABEC-ED92-4D87-BF2E-4B69F480D76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B7F379F0-D774-4C36-9213-6443A11346E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DD666E55-AAC4-477D-A9AB-DC861B5359ED}"/>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589E0A3-B676-4B72-AC1E-35A7AE7DAF8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821AA5EB-E34C-4667-A466-7B365B6328B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6EB44884-BEC4-45C2-96E2-D8B2BA852F0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B2A3E83F-F0AE-4A25-B71F-9398E228D1FF}"/>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9CE26185-4843-48F3-91E3-F98B30A5DF93}"/>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F5D2AA0A-45C5-42AA-A2F9-F7DD2E8C04AB}"/>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83E011C-04E9-4817-ACC4-30F5584C00A2}"/>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BC6FA4DA-D7A1-42D1-AC44-84AF6B76CDC4}"/>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64DE895C-95A5-4CA4-9148-EE52EE98ADA4}"/>
            </a:ext>
          </a:extLst>
        </xdr:cNvPr>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BB21B7D6-B353-4CC4-9495-2A3136DB86C5}"/>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CB34BB08-B92A-4D90-A1C2-E0CC522161A6}"/>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5B45CEEC-E2B1-4A8F-8FFC-A16A6A80E301}"/>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542D8091-47D4-4CF7-90CF-26A7E4433990}"/>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6D9A5A30-3660-4B72-9732-36902FE5FAF5}"/>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B992B25-620D-4BCA-BE1E-AD1C7CACA6F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DBB4526-75AB-4F22-940A-BF26845B157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41C3724-8784-4C2E-AC51-D3C71A5AEA2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F62D57A-AAB6-4DDE-B4E2-3E58D49E2A0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AC498F1-2B5B-4F45-A702-0A5E81BE02D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152509</xdr:rowOff>
    </xdr:from>
    <xdr:to>
      <xdr:col>116</xdr:col>
      <xdr:colOff>114300</xdr:colOff>
      <xdr:row>40</xdr:row>
      <xdr:rowOff>82659</xdr:rowOff>
    </xdr:to>
    <xdr:sp macro="" textlink="">
      <xdr:nvSpPr>
        <xdr:cNvPr id="590" name="楕円 589">
          <a:extLst>
            <a:ext uri="{FF2B5EF4-FFF2-40B4-BE49-F238E27FC236}">
              <a16:creationId xmlns:a16="http://schemas.microsoft.com/office/drawing/2014/main" id="{4BC869DF-F9C5-4CA1-970B-A5EE6154E0FA}"/>
            </a:ext>
          </a:extLst>
        </xdr:cNvPr>
        <xdr:cNvSpPr/>
      </xdr:nvSpPr>
      <xdr:spPr>
        <a:xfrm>
          <a:off x="19458940" y="6690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130936</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526E633D-5A2F-42B5-AC71-3129839A11C0}"/>
            </a:ext>
          </a:extLst>
        </xdr:cNvPr>
        <xdr:cNvSpPr txBox="1"/>
      </xdr:nvSpPr>
      <xdr:spPr>
        <a:xfrm>
          <a:off x="19547840" y="66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10941</xdr:rowOff>
    </xdr:from>
    <xdr:to>
      <xdr:col>112</xdr:col>
      <xdr:colOff>38100</xdr:colOff>
      <xdr:row>40</xdr:row>
      <xdr:rowOff>112541</xdr:rowOff>
    </xdr:to>
    <xdr:sp macro="" textlink="">
      <xdr:nvSpPr>
        <xdr:cNvPr id="592" name="楕円 591">
          <a:extLst>
            <a:ext uri="{FF2B5EF4-FFF2-40B4-BE49-F238E27FC236}">
              <a16:creationId xmlns:a16="http://schemas.microsoft.com/office/drawing/2014/main" id="{83CF448C-1B1A-4C94-BEF0-D402C648FF25}"/>
            </a:ext>
          </a:extLst>
        </xdr:cNvPr>
        <xdr:cNvSpPr/>
      </xdr:nvSpPr>
      <xdr:spPr>
        <a:xfrm>
          <a:off x="18735040" y="67165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31859</xdr:rowOff>
    </xdr:from>
    <xdr:to>
      <xdr:col>116</xdr:col>
      <xdr:colOff>63500</xdr:colOff>
      <xdr:row>40</xdr:row>
      <xdr:rowOff>61741</xdr:rowOff>
    </xdr:to>
    <xdr:cxnSp macro="">
      <xdr:nvCxnSpPr>
        <xdr:cNvPr id="593" name="直線コネクタ 592">
          <a:extLst>
            <a:ext uri="{FF2B5EF4-FFF2-40B4-BE49-F238E27FC236}">
              <a16:creationId xmlns:a16="http://schemas.microsoft.com/office/drawing/2014/main" id="{A462BA26-7F76-4913-8604-CBD6CA371FCB}"/>
            </a:ext>
          </a:extLst>
        </xdr:cNvPr>
        <xdr:cNvCxnSpPr/>
      </xdr:nvCxnSpPr>
      <xdr:spPr>
        <a:xfrm flipV="1">
          <a:off x="18778220" y="6737459"/>
          <a:ext cx="73152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36213</xdr:rowOff>
    </xdr:from>
    <xdr:to>
      <xdr:col>107</xdr:col>
      <xdr:colOff>101600</xdr:colOff>
      <xdr:row>40</xdr:row>
      <xdr:rowOff>137813</xdr:rowOff>
    </xdr:to>
    <xdr:sp macro="" textlink="">
      <xdr:nvSpPr>
        <xdr:cNvPr id="594" name="楕円 593">
          <a:extLst>
            <a:ext uri="{FF2B5EF4-FFF2-40B4-BE49-F238E27FC236}">
              <a16:creationId xmlns:a16="http://schemas.microsoft.com/office/drawing/2014/main" id="{4290CA36-DF67-458B-AA38-91C225C630E7}"/>
            </a:ext>
          </a:extLst>
        </xdr:cNvPr>
        <xdr:cNvSpPr/>
      </xdr:nvSpPr>
      <xdr:spPr>
        <a:xfrm>
          <a:off x="17937480" y="67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61741</xdr:rowOff>
    </xdr:from>
    <xdr:to>
      <xdr:col>111</xdr:col>
      <xdr:colOff>177800</xdr:colOff>
      <xdr:row>40</xdr:row>
      <xdr:rowOff>87013</xdr:rowOff>
    </xdr:to>
    <xdr:cxnSp macro="">
      <xdr:nvCxnSpPr>
        <xdr:cNvPr id="595" name="直線コネクタ 594">
          <a:extLst>
            <a:ext uri="{FF2B5EF4-FFF2-40B4-BE49-F238E27FC236}">
              <a16:creationId xmlns:a16="http://schemas.microsoft.com/office/drawing/2014/main" id="{F4553887-E191-43A7-87E1-BA25A6D2F02E}"/>
            </a:ext>
          </a:extLst>
        </xdr:cNvPr>
        <xdr:cNvCxnSpPr/>
      </xdr:nvCxnSpPr>
      <xdr:spPr>
        <a:xfrm flipV="1">
          <a:off x="17988280" y="6767341"/>
          <a:ext cx="78994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61347</xdr:rowOff>
    </xdr:from>
    <xdr:to>
      <xdr:col>102</xdr:col>
      <xdr:colOff>165100</xdr:colOff>
      <xdr:row>40</xdr:row>
      <xdr:rowOff>162947</xdr:rowOff>
    </xdr:to>
    <xdr:sp macro="" textlink="">
      <xdr:nvSpPr>
        <xdr:cNvPr id="596" name="楕円 595">
          <a:extLst>
            <a:ext uri="{FF2B5EF4-FFF2-40B4-BE49-F238E27FC236}">
              <a16:creationId xmlns:a16="http://schemas.microsoft.com/office/drawing/2014/main" id="{42A3ABD0-F2D3-487C-8185-6AEA500F82CE}"/>
            </a:ext>
          </a:extLst>
        </xdr:cNvPr>
        <xdr:cNvSpPr/>
      </xdr:nvSpPr>
      <xdr:spPr>
        <a:xfrm>
          <a:off x="17162780" y="67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87013</xdr:rowOff>
    </xdr:from>
    <xdr:to>
      <xdr:col>107</xdr:col>
      <xdr:colOff>50800</xdr:colOff>
      <xdr:row>40</xdr:row>
      <xdr:rowOff>112147</xdr:rowOff>
    </xdr:to>
    <xdr:cxnSp macro="">
      <xdr:nvCxnSpPr>
        <xdr:cNvPr id="597" name="直線コネクタ 596">
          <a:extLst>
            <a:ext uri="{FF2B5EF4-FFF2-40B4-BE49-F238E27FC236}">
              <a16:creationId xmlns:a16="http://schemas.microsoft.com/office/drawing/2014/main" id="{1EF8E6C3-9235-481B-8190-F98C548821CE}"/>
            </a:ext>
          </a:extLst>
        </xdr:cNvPr>
        <xdr:cNvCxnSpPr/>
      </xdr:nvCxnSpPr>
      <xdr:spPr>
        <a:xfrm flipV="1">
          <a:off x="17213580" y="6792613"/>
          <a:ext cx="7747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78195</xdr:rowOff>
    </xdr:from>
    <xdr:to>
      <xdr:col>98</xdr:col>
      <xdr:colOff>38100</xdr:colOff>
      <xdr:row>41</xdr:row>
      <xdr:rowOff>8345</xdr:rowOff>
    </xdr:to>
    <xdr:sp macro="" textlink="">
      <xdr:nvSpPr>
        <xdr:cNvPr id="598" name="楕円 597">
          <a:extLst>
            <a:ext uri="{FF2B5EF4-FFF2-40B4-BE49-F238E27FC236}">
              <a16:creationId xmlns:a16="http://schemas.microsoft.com/office/drawing/2014/main" id="{FA62E7E2-F8C2-4D09-87C0-26AEFC33BF35}"/>
            </a:ext>
          </a:extLst>
        </xdr:cNvPr>
        <xdr:cNvSpPr/>
      </xdr:nvSpPr>
      <xdr:spPr>
        <a:xfrm>
          <a:off x="16388080" y="678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112147</xdr:rowOff>
    </xdr:from>
    <xdr:to>
      <xdr:col>102</xdr:col>
      <xdr:colOff>114300</xdr:colOff>
      <xdr:row>40</xdr:row>
      <xdr:rowOff>128995</xdr:rowOff>
    </xdr:to>
    <xdr:cxnSp macro="">
      <xdr:nvCxnSpPr>
        <xdr:cNvPr id="599" name="直線コネクタ 598">
          <a:extLst>
            <a:ext uri="{FF2B5EF4-FFF2-40B4-BE49-F238E27FC236}">
              <a16:creationId xmlns:a16="http://schemas.microsoft.com/office/drawing/2014/main" id="{1083BE9C-9D7D-4CC0-ACC6-5F95310BF01A}"/>
            </a:ext>
          </a:extLst>
        </xdr:cNvPr>
        <xdr:cNvCxnSpPr/>
      </xdr:nvCxnSpPr>
      <xdr:spPr>
        <a:xfrm flipV="1">
          <a:off x="16431260" y="6817747"/>
          <a:ext cx="78232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780CD5B6-CEB7-4B57-A640-DB3674108D05}"/>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C9491F84-BD5B-41C9-929C-FFB1C8CF9425}"/>
            </a:ext>
          </a:extLst>
        </xdr:cNvPr>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B91E9CA9-EF1B-4379-97FF-BA191781B70B}"/>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8FB96A50-AE87-4101-8D33-556F6E985012}"/>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103668</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110A9B4-FFCC-4396-9A3F-020EC610957F}"/>
            </a:ext>
          </a:extLst>
        </xdr:cNvPr>
        <xdr:cNvSpPr txBox="1"/>
      </xdr:nvSpPr>
      <xdr:spPr>
        <a:xfrm>
          <a:off x="18528811" y="680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128940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18F3E106-58E5-4B6E-80EA-4D237B035C3C}"/>
            </a:ext>
          </a:extLst>
        </xdr:cNvPr>
        <xdr:cNvSpPr txBox="1"/>
      </xdr:nvSpPr>
      <xdr:spPr>
        <a:xfrm>
          <a:off x="17766811" y="68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154074</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9D6CC023-9193-4164-8521-33767D8E99CF}"/>
            </a:ext>
          </a:extLst>
        </xdr:cNvPr>
        <xdr:cNvSpPr txBox="1"/>
      </xdr:nvSpPr>
      <xdr:spPr>
        <a:xfrm>
          <a:off x="16969251" y="68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170922</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7D3E45A2-1AA1-47E3-AB92-5F805DEE4675}"/>
            </a:ext>
          </a:extLst>
        </xdr:cNvPr>
        <xdr:cNvSpPr txBox="1"/>
      </xdr:nvSpPr>
      <xdr:spPr>
        <a:xfrm>
          <a:off x="16194551" y="68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BB5D18BA-1B54-477D-BAD1-6489021BC7C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7033C1B-F4CE-4199-A25A-76A2CD22C0D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238DE357-0D7B-4629-979A-083E2155CF2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7D609008-A25E-4FD2-B1A8-C0731D3DCB3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DFCE4845-475F-4660-B034-7EC15AC8886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2AB4359-CFF0-47B2-8206-0143F20F548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2AE425D5-0784-4A5B-BE13-1930EF0461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C005367-6CE7-4E42-8877-FE83C5046CD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D1F667A3-45B1-487F-AC41-FAFEA2FFC76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B3888DA1-21C9-439B-95E6-B0F03D5F2CF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A7E119C6-5356-411A-9871-40CF2BD9FEB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7CE91BB9-2019-45C4-BDD6-2E1294B4F76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5F41FEF5-9216-45DC-B2D7-85D370B70648}"/>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575E0909-1EE2-428B-9B88-0038A92FBDB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F0C1E187-4ED6-45DE-85BD-C46441EC322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4000186E-041D-4BBB-845D-6847EAB6ABC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D32DF663-B56F-4910-BDC8-A9B05A84D25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FDEECA35-6C8D-4820-AC8C-733DB9A4CFC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A49B9331-53FD-44CD-BCF6-030A33CC3A8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B835EE72-1EED-4257-88F1-4332665B62F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F67422E4-088D-46B4-B228-01C7A802CBC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A719DCE7-79DC-4596-9EC8-80331C91F24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351FB3E-CF6C-427C-8F3D-57B95804686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9857988A-3F34-4A6D-B142-7F71BCA2389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8D41E30F-0454-42BB-B1CE-FB647280AC31}"/>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20E2BBF1-857F-407F-BCE0-57A2657DCF5E}"/>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D1D6BC1E-2A91-4ADD-828C-BC0495A1B737}"/>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3A52EAAA-3835-4661-9E2B-0E7582D6FEEF}"/>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862E12BB-3C72-4C56-9CE2-EAE208A15433}"/>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62AF0F8C-38AC-4CFF-9BCE-115D64A36018}"/>
            </a:ext>
          </a:extLst>
        </xdr:cNvPr>
        <xdr:cNvSpPr txBox="1"/>
      </xdr:nvSpPr>
      <xdr:spPr>
        <a:xfrm>
          <a:off x="14414500" y="987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40C6FD70-E7CC-4B58-9E39-2BBD73904920}"/>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6CBB6F44-659C-4494-A8E1-62574CA64607}"/>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B1057791-EE94-4C75-A2AE-22A091112677}"/>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277D982E-763B-4CFE-9D52-454F282802BF}"/>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54788E0C-5F70-434E-BF2C-6A2A8815FCF4}"/>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B50ADE1-0A2C-4353-BBA6-AB8388E49EC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CBF0A4E-B497-4157-ACA3-E2AA19ACA02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55E6A22-ED4D-4A79-90F5-7098B5E009E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79D3A28-4F39-4125-B4FF-995D76F7C51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C165479-8E8B-4056-A1F8-884840E89D2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648" name="楕円 647">
          <a:extLst>
            <a:ext uri="{FF2B5EF4-FFF2-40B4-BE49-F238E27FC236}">
              <a16:creationId xmlns:a16="http://schemas.microsoft.com/office/drawing/2014/main" id="{8968351C-B7F3-4775-80E4-0489B7811213}"/>
            </a:ext>
          </a:extLst>
        </xdr:cNvPr>
        <xdr:cNvSpPr/>
      </xdr:nvSpPr>
      <xdr:spPr>
        <a:xfrm>
          <a:off x="14325600" y="9775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D5AAA3AC-AFDB-4DC8-B0B8-56DD6B5526D2}"/>
            </a:ext>
          </a:extLst>
        </xdr:cNvPr>
        <xdr:cNvSpPr txBox="1"/>
      </xdr:nvSpPr>
      <xdr:spPr>
        <a:xfrm>
          <a:off x="144145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xdr:rowOff>
    </xdr:from>
    <xdr:to>
      <xdr:col>81</xdr:col>
      <xdr:colOff>101600</xdr:colOff>
      <xdr:row>58</xdr:row>
      <xdr:rowOff>115570</xdr:rowOff>
    </xdr:to>
    <xdr:sp macro="" textlink="">
      <xdr:nvSpPr>
        <xdr:cNvPr id="650" name="楕円 649">
          <a:extLst>
            <a:ext uri="{FF2B5EF4-FFF2-40B4-BE49-F238E27FC236}">
              <a16:creationId xmlns:a16="http://schemas.microsoft.com/office/drawing/2014/main" id="{1F4606D7-B92D-49BC-A1C6-780C8B491B70}"/>
            </a:ext>
          </a:extLst>
        </xdr:cNvPr>
        <xdr:cNvSpPr/>
      </xdr:nvSpPr>
      <xdr:spPr>
        <a:xfrm>
          <a:off x="1357884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64770</xdr:rowOff>
    </xdr:from>
    <xdr:to>
      <xdr:col>85</xdr:col>
      <xdr:colOff>127000</xdr:colOff>
      <xdr:row>58</xdr:row>
      <xdr:rowOff>102870</xdr:rowOff>
    </xdr:to>
    <xdr:cxnSp macro="">
      <xdr:nvCxnSpPr>
        <xdr:cNvPr id="651" name="直線コネクタ 650">
          <a:extLst>
            <a:ext uri="{FF2B5EF4-FFF2-40B4-BE49-F238E27FC236}">
              <a16:creationId xmlns:a16="http://schemas.microsoft.com/office/drawing/2014/main" id="{C468F3A1-78E8-40B6-80F1-209886236E31}"/>
            </a:ext>
          </a:extLst>
        </xdr:cNvPr>
        <xdr:cNvCxnSpPr/>
      </xdr:nvCxnSpPr>
      <xdr:spPr>
        <a:xfrm>
          <a:off x="13629640" y="978789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52" name="楕円 651">
          <a:extLst>
            <a:ext uri="{FF2B5EF4-FFF2-40B4-BE49-F238E27FC236}">
              <a16:creationId xmlns:a16="http://schemas.microsoft.com/office/drawing/2014/main" id="{A2F15352-55A3-4350-9278-ACD5D6C48276}"/>
            </a:ext>
          </a:extLst>
        </xdr:cNvPr>
        <xdr:cNvSpPr/>
      </xdr:nvSpPr>
      <xdr:spPr>
        <a:xfrm>
          <a:off x="12804140" y="9698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64770</xdr:rowOff>
    </xdr:to>
    <xdr:cxnSp macro="">
      <xdr:nvCxnSpPr>
        <xdr:cNvPr id="653" name="直線コネクタ 652">
          <a:extLst>
            <a:ext uri="{FF2B5EF4-FFF2-40B4-BE49-F238E27FC236}">
              <a16:creationId xmlns:a16="http://schemas.microsoft.com/office/drawing/2014/main" id="{D0CB71F8-2494-4096-847C-C3BADFF8A548}"/>
            </a:ext>
          </a:extLst>
        </xdr:cNvPr>
        <xdr:cNvCxnSpPr/>
      </xdr:nvCxnSpPr>
      <xdr:spPr>
        <a:xfrm>
          <a:off x="12854940" y="974598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101600</xdr:rowOff>
    </xdr:from>
    <xdr:to>
      <xdr:col>72</xdr:col>
      <xdr:colOff>38100</xdr:colOff>
      <xdr:row>58</xdr:row>
      <xdr:rowOff>31750</xdr:rowOff>
    </xdr:to>
    <xdr:sp macro="" textlink="">
      <xdr:nvSpPr>
        <xdr:cNvPr id="654" name="楕円 653">
          <a:extLst>
            <a:ext uri="{FF2B5EF4-FFF2-40B4-BE49-F238E27FC236}">
              <a16:creationId xmlns:a16="http://schemas.microsoft.com/office/drawing/2014/main" id="{98B67F49-44EC-457E-A449-C16E2FED639B}"/>
            </a:ext>
          </a:extLst>
        </xdr:cNvPr>
        <xdr:cNvSpPr/>
      </xdr:nvSpPr>
      <xdr:spPr>
        <a:xfrm>
          <a:off x="12029440" y="9657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152400</xdr:rowOff>
    </xdr:from>
    <xdr:to>
      <xdr:col>76</xdr:col>
      <xdr:colOff>114300</xdr:colOff>
      <xdr:row>58</xdr:row>
      <xdr:rowOff>22860</xdr:rowOff>
    </xdr:to>
    <xdr:cxnSp macro="">
      <xdr:nvCxnSpPr>
        <xdr:cNvPr id="655" name="直線コネクタ 654">
          <a:extLst>
            <a:ext uri="{FF2B5EF4-FFF2-40B4-BE49-F238E27FC236}">
              <a16:creationId xmlns:a16="http://schemas.microsoft.com/office/drawing/2014/main" id="{1BD2EED6-8A83-4E2C-BB63-B9AEEF9B3331}"/>
            </a:ext>
          </a:extLst>
        </xdr:cNvPr>
        <xdr:cNvCxnSpPr/>
      </xdr:nvCxnSpPr>
      <xdr:spPr>
        <a:xfrm>
          <a:off x="12072620" y="97078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59690</xdr:rowOff>
    </xdr:from>
    <xdr:to>
      <xdr:col>67</xdr:col>
      <xdr:colOff>101600</xdr:colOff>
      <xdr:row>57</xdr:row>
      <xdr:rowOff>161290</xdr:rowOff>
    </xdr:to>
    <xdr:sp macro="" textlink="">
      <xdr:nvSpPr>
        <xdr:cNvPr id="656" name="楕円 655">
          <a:extLst>
            <a:ext uri="{FF2B5EF4-FFF2-40B4-BE49-F238E27FC236}">
              <a16:creationId xmlns:a16="http://schemas.microsoft.com/office/drawing/2014/main" id="{97937660-A7EC-46FD-A792-61BED668D0D0}"/>
            </a:ext>
          </a:extLst>
        </xdr:cNvPr>
        <xdr:cNvSpPr/>
      </xdr:nvSpPr>
      <xdr:spPr>
        <a:xfrm>
          <a:off x="1123188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110490</xdr:rowOff>
    </xdr:from>
    <xdr:to>
      <xdr:col>71</xdr:col>
      <xdr:colOff>177800</xdr:colOff>
      <xdr:row>57</xdr:row>
      <xdr:rowOff>152400</xdr:rowOff>
    </xdr:to>
    <xdr:cxnSp macro="">
      <xdr:nvCxnSpPr>
        <xdr:cNvPr id="657" name="直線コネクタ 656">
          <a:extLst>
            <a:ext uri="{FF2B5EF4-FFF2-40B4-BE49-F238E27FC236}">
              <a16:creationId xmlns:a16="http://schemas.microsoft.com/office/drawing/2014/main" id="{3009EBE7-D1FA-4F17-816F-8E25D40841BC}"/>
            </a:ext>
          </a:extLst>
        </xdr:cNvPr>
        <xdr:cNvCxnSpPr/>
      </xdr:nvCxnSpPr>
      <xdr:spPr>
        <a:xfrm>
          <a:off x="11282680" y="966597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83557A7C-6C1E-4D08-97F5-35EBA0C25464}"/>
            </a:ext>
          </a:extLst>
        </xdr:cNvPr>
        <xdr:cNvSpPr txBox="1"/>
      </xdr:nvSpPr>
      <xdr:spPr>
        <a:xfrm>
          <a:off x="13437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23C1FA4A-6CD5-4D8E-9AB7-39834025CCA4}"/>
            </a:ext>
          </a:extLst>
        </xdr:cNvPr>
        <xdr:cNvSpPr txBox="1"/>
      </xdr:nvSpPr>
      <xdr:spPr>
        <a:xfrm>
          <a:off x="126752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C560A1D9-99C1-4231-8099-B887A72965E2}"/>
            </a:ext>
          </a:extLst>
        </xdr:cNvPr>
        <xdr:cNvSpPr txBox="1"/>
      </xdr:nvSpPr>
      <xdr:spPr>
        <a:xfrm>
          <a:off x="119005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55A3CA15-73F3-4F2A-A8E6-93960D8907CA}"/>
            </a:ext>
          </a:extLst>
        </xdr:cNvPr>
        <xdr:cNvSpPr txBox="1"/>
      </xdr:nvSpPr>
      <xdr:spPr>
        <a:xfrm>
          <a:off x="1110298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132097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1A22C31-4FAE-4E6F-B125-878D6944B584}"/>
            </a:ext>
          </a:extLst>
        </xdr:cNvPr>
        <xdr:cNvSpPr txBox="1"/>
      </xdr:nvSpPr>
      <xdr:spPr>
        <a:xfrm>
          <a:off x="134372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E2A09DAB-A590-4B72-8C1C-4444687085F6}"/>
            </a:ext>
          </a:extLst>
        </xdr:cNvPr>
        <xdr:cNvSpPr txBox="1"/>
      </xdr:nvSpPr>
      <xdr:spPr>
        <a:xfrm>
          <a:off x="126752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48277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D5AE0C84-A75D-41C2-BE4E-3688065C4F7B}"/>
            </a:ext>
          </a:extLst>
        </xdr:cNvPr>
        <xdr:cNvSpPr txBox="1"/>
      </xdr:nvSpPr>
      <xdr:spPr>
        <a:xfrm>
          <a:off x="119005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6367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81540F17-FBA9-4CCC-AA45-E164664F3DA8}"/>
            </a:ext>
          </a:extLst>
        </xdr:cNvPr>
        <xdr:cNvSpPr txBox="1"/>
      </xdr:nvSpPr>
      <xdr:spPr>
        <a:xfrm>
          <a:off x="1110298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58F222DC-CAC6-45B9-BB64-FAEE2693035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3C47F0E-4016-49AA-9ADD-B3AB611E675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DDE38E81-7A71-4E8D-90A7-D9B1FC49650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0A86215-D4A1-4C3B-ACE4-7AA9BA625D0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C0D1156B-4511-4D7C-9263-03CDE32A323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A945943-CD3D-4F60-8DAF-D78FFA0E344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63358CE-DC86-4EB9-87B9-D305B919CDE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E3E78016-E2D8-4805-8BCB-C7B26FB97BE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1674B682-6D0F-4509-A3A5-F2754EEFCAB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E457597-7B64-4B0B-859C-79F4E803417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97365B56-EFE9-4E88-9150-E18999C542D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90F56835-8465-4C28-959F-5D48AE6669D4}"/>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53C3233E-A18B-44E9-B423-44F7881A91D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671037FA-A795-462B-AE07-B48FEE7D15D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93577F62-750F-4489-90DF-4B888613F13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5AF429D4-3F5B-4E0F-A975-8AA39154109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E71327E9-17EA-48C1-AB3B-1D0904A24C4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975E75E4-DB35-4C0C-B1C9-E89FDC7C16F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675D7285-C8CB-4384-8D6F-510B4543203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3D13AC60-8AA5-4BF2-9673-3BBC5D193536}"/>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CA2E7B46-4BE0-44F6-80FB-573F46AE941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C2793897-F9D6-43B7-98F6-F7955B0961F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EE5972E9-8AF5-474C-A188-32BD2360C9D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776D4B8B-8B3C-40AB-A2D3-69942348B2C4}"/>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F2673BE9-12A5-482D-B049-29EA3CF7A192}"/>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3A77E3B8-06C3-4521-9A41-93291563B918}"/>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55F814D3-0AB2-4F53-BB2D-0FA929861CC8}"/>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2AC01406-767A-4F34-AB4F-24E766040DF7}"/>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F21A46DA-995C-402B-9210-BE65E97E91DD}"/>
            </a:ext>
          </a:extLst>
        </xdr:cNvPr>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B1F212CE-DB1F-4B18-8BF0-E182DFAE8166}"/>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F2BC7EFC-BC73-4618-BAA5-90E3CEDE12F9}"/>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304D03FD-AAB4-448B-B5B8-6375C9309FE6}"/>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3C477226-EB2B-4479-9BA5-C0B51D563B43}"/>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444AD6CE-FE40-4766-8E92-DBB394BED76F}"/>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7E12704-768F-40B5-960A-8BEE4737282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C79CF1F-D9F5-49FF-8FE2-66B93823DC4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295269E-98D6-432F-A102-DAAF5DB8F14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C3169A3-8D28-471E-8E7C-7B106102A4C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CCB3E78-697C-4AFD-BAFC-0E756162B62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705" name="楕円 704">
          <a:extLst>
            <a:ext uri="{FF2B5EF4-FFF2-40B4-BE49-F238E27FC236}">
              <a16:creationId xmlns:a16="http://schemas.microsoft.com/office/drawing/2014/main" id="{49FAD8DF-6839-40D7-B4CF-9B0949508EDF}"/>
            </a:ext>
          </a:extLst>
        </xdr:cNvPr>
        <xdr:cNvSpPr/>
      </xdr:nvSpPr>
      <xdr:spPr>
        <a:xfrm>
          <a:off x="1945894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6367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BA29A614-E711-4A6F-B024-F81C5239943F}"/>
            </a:ext>
          </a:extLst>
        </xdr:cNvPr>
        <xdr:cNvSpPr txBox="1"/>
      </xdr:nvSpPr>
      <xdr:spPr>
        <a:xfrm>
          <a:off x="1954784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07" name="楕円 706">
          <a:extLst>
            <a:ext uri="{FF2B5EF4-FFF2-40B4-BE49-F238E27FC236}">
              <a16:creationId xmlns:a16="http://schemas.microsoft.com/office/drawing/2014/main" id="{62D82A52-9245-471E-854D-2E24102C3AAB}"/>
            </a:ext>
          </a:extLst>
        </xdr:cNvPr>
        <xdr:cNvSpPr/>
      </xdr:nvSpPr>
      <xdr:spPr>
        <a:xfrm>
          <a:off x="1873504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34290</xdr:rowOff>
    </xdr:from>
    <xdr:to>
      <xdr:col>116</xdr:col>
      <xdr:colOff>63500</xdr:colOff>
      <xdr:row>62</xdr:row>
      <xdr:rowOff>38100</xdr:rowOff>
    </xdr:to>
    <xdr:cxnSp macro="">
      <xdr:nvCxnSpPr>
        <xdr:cNvPr id="708" name="直線コネクタ 707">
          <a:extLst>
            <a:ext uri="{FF2B5EF4-FFF2-40B4-BE49-F238E27FC236}">
              <a16:creationId xmlns:a16="http://schemas.microsoft.com/office/drawing/2014/main" id="{54D4836C-D21D-42CA-9310-20C93840DD17}"/>
            </a:ext>
          </a:extLst>
        </xdr:cNvPr>
        <xdr:cNvCxnSpPr/>
      </xdr:nvCxnSpPr>
      <xdr:spPr>
        <a:xfrm flipV="1">
          <a:off x="18778220" y="104279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9" name="楕円 708">
          <a:extLst>
            <a:ext uri="{FF2B5EF4-FFF2-40B4-BE49-F238E27FC236}">
              <a16:creationId xmlns:a16="http://schemas.microsoft.com/office/drawing/2014/main" id="{25699072-CCD4-42AD-ABB1-1F5A95DCC9B6}"/>
            </a:ext>
          </a:extLst>
        </xdr:cNvPr>
        <xdr:cNvSpPr/>
      </xdr:nvSpPr>
      <xdr:spPr>
        <a:xfrm>
          <a:off x="1793748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45720</xdr:rowOff>
    </xdr:to>
    <xdr:cxnSp macro="">
      <xdr:nvCxnSpPr>
        <xdr:cNvPr id="710" name="直線コネクタ 709">
          <a:extLst>
            <a:ext uri="{FF2B5EF4-FFF2-40B4-BE49-F238E27FC236}">
              <a16:creationId xmlns:a16="http://schemas.microsoft.com/office/drawing/2014/main" id="{2A0144D1-29BE-47AA-8820-8BE5F74C581E}"/>
            </a:ext>
          </a:extLst>
        </xdr:cNvPr>
        <xdr:cNvCxnSpPr/>
      </xdr:nvCxnSpPr>
      <xdr:spPr>
        <a:xfrm flipV="1">
          <a:off x="17988280" y="104317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711" name="楕円 710">
          <a:extLst>
            <a:ext uri="{FF2B5EF4-FFF2-40B4-BE49-F238E27FC236}">
              <a16:creationId xmlns:a16="http://schemas.microsoft.com/office/drawing/2014/main" id="{D0732BD3-247D-4695-A2D2-35C3D5990410}"/>
            </a:ext>
          </a:extLst>
        </xdr:cNvPr>
        <xdr:cNvSpPr/>
      </xdr:nvSpPr>
      <xdr:spPr>
        <a:xfrm>
          <a:off x="17162780" y="1039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49530</xdr:rowOff>
    </xdr:to>
    <xdr:cxnSp macro="">
      <xdr:nvCxnSpPr>
        <xdr:cNvPr id="712" name="直線コネクタ 711">
          <a:extLst>
            <a:ext uri="{FF2B5EF4-FFF2-40B4-BE49-F238E27FC236}">
              <a16:creationId xmlns:a16="http://schemas.microsoft.com/office/drawing/2014/main" id="{FBAC3AD5-E578-4FBD-870F-F0E2F6D1E8E9}"/>
            </a:ext>
          </a:extLst>
        </xdr:cNvPr>
        <xdr:cNvCxnSpPr/>
      </xdr:nvCxnSpPr>
      <xdr:spPr>
        <a:xfrm flipV="1">
          <a:off x="17213580" y="104394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13" name="楕円 712">
          <a:extLst>
            <a:ext uri="{FF2B5EF4-FFF2-40B4-BE49-F238E27FC236}">
              <a16:creationId xmlns:a16="http://schemas.microsoft.com/office/drawing/2014/main" id="{67EF6D4A-FA11-4985-9C57-0BC6624F0972}"/>
            </a:ext>
          </a:extLst>
        </xdr:cNvPr>
        <xdr:cNvSpPr/>
      </xdr:nvSpPr>
      <xdr:spPr>
        <a:xfrm>
          <a:off x="1638808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57150</xdr:rowOff>
    </xdr:to>
    <xdr:cxnSp macro="">
      <xdr:nvCxnSpPr>
        <xdr:cNvPr id="714" name="直線コネクタ 713">
          <a:extLst>
            <a:ext uri="{FF2B5EF4-FFF2-40B4-BE49-F238E27FC236}">
              <a16:creationId xmlns:a16="http://schemas.microsoft.com/office/drawing/2014/main" id="{2620B207-1766-4418-A488-DA12603801C9}"/>
            </a:ext>
          </a:extLst>
        </xdr:cNvPr>
        <xdr:cNvCxnSpPr/>
      </xdr:nvCxnSpPr>
      <xdr:spPr>
        <a:xfrm flipV="1">
          <a:off x="16431260" y="104432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A56B2257-FFEF-4B35-99BA-19E1F3CF79EB}"/>
            </a:ext>
          </a:extLst>
        </xdr:cNvPr>
        <xdr:cNvSpPr txBox="1"/>
      </xdr:nvSpPr>
      <xdr:spPr>
        <a:xfrm>
          <a:off x="185611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a:extLst>
            <a:ext uri="{FF2B5EF4-FFF2-40B4-BE49-F238E27FC236}">
              <a16:creationId xmlns:a16="http://schemas.microsoft.com/office/drawing/2014/main" id="{67FCD678-AF0D-46BF-8E5E-AF6991CB888A}"/>
            </a:ext>
          </a:extLst>
        </xdr:cNvPr>
        <xdr:cNvSpPr txBox="1"/>
      </xdr:nvSpPr>
      <xdr:spPr>
        <a:xfrm>
          <a:off x="1777626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a:extLst>
            <a:ext uri="{FF2B5EF4-FFF2-40B4-BE49-F238E27FC236}">
              <a16:creationId xmlns:a16="http://schemas.microsoft.com/office/drawing/2014/main" id="{DC3C6D30-2126-4D58-8912-36B373BFAAEB}"/>
            </a:ext>
          </a:extLst>
        </xdr:cNvPr>
        <xdr:cNvSpPr txBox="1"/>
      </xdr:nvSpPr>
      <xdr:spPr>
        <a:xfrm>
          <a:off x="1700156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a:extLst>
            <a:ext uri="{FF2B5EF4-FFF2-40B4-BE49-F238E27FC236}">
              <a16:creationId xmlns:a16="http://schemas.microsoft.com/office/drawing/2014/main" id="{91F96401-7C5C-49D4-B997-EBB6BC9A51FF}"/>
            </a:ext>
          </a:extLst>
        </xdr:cNvPr>
        <xdr:cNvSpPr txBox="1"/>
      </xdr:nvSpPr>
      <xdr:spPr>
        <a:xfrm>
          <a:off x="162268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105427</xdr:rowOff>
    </xdr:from>
    <xdr:ext cx="469744" cy="259045"/>
    <xdr:sp macro="" textlink="">
      <xdr:nvSpPr>
        <xdr:cNvPr id="719" name="n_1mainValue【保健センター・保健所】&#10;一人当たり面積">
          <a:extLst>
            <a:ext uri="{FF2B5EF4-FFF2-40B4-BE49-F238E27FC236}">
              <a16:creationId xmlns:a16="http://schemas.microsoft.com/office/drawing/2014/main" id="{D7531F22-EFFC-40C6-8605-1EBCAB0CE662}"/>
            </a:ext>
          </a:extLst>
        </xdr:cNvPr>
        <xdr:cNvSpPr txBox="1"/>
      </xdr:nvSpPr>
      <xdr:spPr>
        <a:xfrm>
          <a:off x="185611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720" name="n_2mainValue【保健センター・保健所】&#10;一人当たり面積">
          <a:extLst>
            <a:ext uri="{FF2B5EF4-FFF2-40B4-BE49-F238E27FC236}">
              <a16:creationId xmlns:a16="http://schemas.microsoft.com/office/drawing/2014/main" id="{D70B4559-77F1-4B22-A26E-2BDE629A48F5}"/>
            </a:ext>
          </a:extLst>
        </xdr:cNvPr>
        <xdr:cNvSpPr txBox="1"/>
      </xdr:nvSpPr>
      <xdr:spPr>
        <a:xfrm>
          <a:off x="177762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116857</xdr:rowOff>
    </xdr:from>
    <xdr:ext cx="469744" cy="259045"/>
    <xdr:sp macro="" textlink="">
      <xdr:nvSpPr>
        <xdr:cNvPr id="721" name="n_3mainValue【保健センター・保健所】&#10;一人当たり面積">
          <a:extLst>
            <a:ext uri="{FF2B5EF4-FFF2-40B4-BE49-F238E27FC236}">
              <a16:creationId xmlns:a16="http://schemas.microsoft.com/office/drawing/2014/main" id="{954A0784-2761-476C-B814-3349EB7D594C}"/>
            </a:ext>
          </a:extLst>
        </xdr:cNvPr>
        <xdr:cNvSpPr txBox="1"/>
      </xdr:nvSpPr>
      <xdr:spPr>
        <a:xfrm>
          <a:off x="1700156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22" name="n_4mainValue【保健センター・保健所】&#10;一人当たり面積">
          <a:extLst>
            <a:ext uri="{FF2B5EF4-FFF2-40B4-BE49-F238E27FC236}">
              <a16:creationId xmlns:a16="http://schemas.microsoft.com/office/drawing/2014/main" id="{788C2455-B3C4-4EE2-9A6C-B94E54D071F4}"/>
            </a:ext>
          </a:extLst>
        </xdr:cNvPr>
        <xdr:cNvSpPr txBox="1"/>
      </xdr:nvSpPr>
      <xdr:spPr>
        <a:xfrm>
          <a:off x="1622686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F225BDE5-4C28-420B-BB9A-8B85AC1A5A0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D1DD0718-A772-4A91-BA58-399E4013BAD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35F8215A-8304-46D6-B0AA-34976BE0E11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3BBA17CA-5101-4D1F-A2C4-6E68BB19DD2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66C61D09-033C-4A5F-A8B5-D0F8F333A2E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73E35912-BBC3-4CB6-8AB8-DD263553444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BA112816-F33E-49C1-91F3-838AC2126A4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8E5EB6BC-5FB5-4618-B54D-31A23D5D88A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2F193632-0785-4A18-B976-8313EFB3769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2532DF36-909F-4093-A5E6-59F1EBB51A7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2351F6FD-E9F8-40E8-ADBA-2B1394EF4EE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F5EA0944-B871-4918-8200-D6601ED7695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CBBFE088-DB40-410B-AE48-1B3F8F3EA9B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C311B0FD-C5B6-450C-8F65-5436F8E30F6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5CAE965C-B89E-4901-8E0C-4EB2656ADFD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5F615617-E9F9-4ADC-A2EE-07AC4F3B25B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7CC65173-50EF-4FEF-90D2-2AFA7ABF6109}"/>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151A7D74-FD24-4791-8BEB-1F5117110B04}"/>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601FBCEF-45A4-44E0-B722-D1AA89E069A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A079FC3D-D3EA-4806-883F-2052F862997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77433D7C-83AB-4732-B473-66B6F7D237EE}"/>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8ADDEF7D-5ACE-49F6-9484-4E55B827DE4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2690CEE2-091B-40D0-8894-C1B84A5B599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63FA8054-55D0-4161-9B42-B17FBC0E8FE2}"/>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05219341-9C20-4381-A633-BBAF8C40D2FE}"/>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E8CB1C08-198B-4C03-AC8B-4E39675F6218}"/>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1FBF3435-EF33-4AB9-B16D-08CFBA047DE5}"/>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F4A6FD22-2A34-41E4-80AC-6225FF9A4531}"/>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C638D55E-82F6-4791-B849-EBBFE8EEB135}"/>
            </a:ext>
          </a:extLst>
        </xdr:cNvPr>
        <xdr:cNvSpPr txBox="1"/>
      </xdr:nvSpPr>
      <xdr:spPr>
        <a:xfrm>
          <a:off x="14414500" y="1374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A2B5CC92-DAD6-4B05-AD45-C665CAC4CE8B}"/>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65085804-159B-4407-85BF-92D1E19374F9}"/>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ADC327EA-8C7F-4968-AA51-E3088A866313}"/>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19FAE147-2636-46E8-BE20-C4D9C732173D}"/>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F5C47196-3251-4752-8580-B79ED7181C0E}"/>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7A4CC26-7E41-47B1-A75D-DC719D8B8D2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05E809B-D553-40C1-8F42-D3580641AA2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712CEF3-8D6B-4BE2-A74F-B5444C15C3F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43CAFA1-8A64-4D42-B3FE-DD189BDA82F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2DEC962-08B8-4D25-A964-F72187009BE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762" name="楕円 761">
          <a:extLst>
            <a:ext uri="{FF2B5EF4-FFF2-40B4-BE49-F238E27FC236}">
              <a16:creationId xmlns:a16="http://schemas.microsoft.com/office/drawing/2014/main" id="{78A7E77C-C8CC-4D88-8F25-4C6B6CE89D38}"/>
            </a:ext>
          </a:extLst>
        </xdr:cNvPr>
        <xdr:cNvSpPr/>
      </xdr:nvSpPr>
      <xdr:spPr>
        <a:xfrm>
          <a:off x="14325600" y="135813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78AE96BE-E93E-4C21-902E-1DAEE6355C17}"/>
            </a:ext>
          </a:extLst>
        </xdr:cNvPr>
        <xdr:cNvSpPr txBox="1"/>
      </xdr:nvSpPr>
      <xdr:spPr>
        <a:xfrm>
          <a:off x="144145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72389</xdr:rowOff>
    </xdr:from>
    <xdr:to>
      <xdr:col>81</xdr:col>
      <xdr:colOff>101600</xdr:colOff>
      <xdr:row>82</xdr:row>
      <xdr:rowOff>2539</xdr:rowOff>
    </xdr:to>
    <xdr:sp macro="" textlink="">
      <xdr:nvSpPr>
        <xdr:cNvPr id="764" name="楕円 763">
          <a:extLst>
            <a:ext uri="{FF2B5EF4-FFF2-40B4-BE49-F238E27FC236}">
              <a16:creationId xmlns:a16="http://schemas.microsoft.com/office/drawing/2014/main" id="{3176ABDB-7336-471D-9521-37C141CCE9BC}"/>
            </a:ext>
          </a:extLst>
        </xdr:cNvPr>
        <xdr:cNvSpPr/>
      </xdr:nvSpPr>
      <xdr:spPr>
        <a:xfrm>
          <a:off x="13578840" y="13651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123189</xdr:rowOff>
    </xdr:to>
    <xdr:cxnSp macro="">
      <xdr:nvCxnSpPr>
        <xdr:cNvPr id="765" name="直線コネクタ 764">
          <a:extLst>
            <a:ext uri="{FF2B5EF4-FFF2-40B4-BE49-F238E27FC236}">
              <a16:creationId xmlns:a16="http://schemas.microsoft.com/office/drawing/2014/main" id="{22DF4E3D-CAA1-4405-AC94-9C04950514F9}"/>
            </a:ext>
          </a:extLst>
        </xdr:cNvPr>
        <xdr:cNvCxnSpPr/>
      </xdr:nvCxnSpPr>
      <xdr:spPr>
        <a:xfrm flipV="1">
          <a:off x="13629640" y="13628370"/>
          <a:ext cx="74676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66" name="楕円 765">
          <a:extLst>
            <a:ext uri="{FF2B5EF4-FFF2-40B4-BE49-F238E27FC236}">
              <a16:creationId xmlns:a16="http://schemas.microsoft.com/office/drawing/2014/main" id="{C1D0BDF1-9701-45F5-A1EB-687952814CEC}"/>
            </a:ext>
          </a:extLst>
        </xdr:cNvPr>
        <xdr:cNvSpPr/>
      </xdr:nvSpPr>
      <xdr:spPr>
        <a:xfrm>
          <a:off x="12804140" y="13710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123189</xdr:rowOff>
    </xdr:from>
    <xdr:to>
      <xdr:col>81</xdr:col>
      <xdr:colOff>50800</xdr:colOff>
      <xdr:row>82</xdr:row>
      <xdr:rowOff>11430</xdr:rowOff>
    </xdr:to>
    <xdr:cxnSp macro="">
      <xdr:nvCxnSpPr>
        <xdr:cNvPr id="767" name="直線コネクタ 766">
          <a:extLst>
            <a:ext uri="{FF2B5EF4-FFF2-40B4-BE49-F238E27FC236}">
              <a16:creationId xmlns:a16="http://schemas.microsoft.com/office/drawing/2014/main" id="{DF23F457-BAD0-4D0A-81F6-2F513BA208BE}"/>
            </a:ext>
          </a:extLst>
        </xdr:cNvPr>
        <xdr:cNvCxnSpPr/>
      </xdr:nvCxnSpPr>
      <xdr:spPr>
        <a:xfrm flipV="1">
          <a:off x="12854940" y="13702029"/>
          <a:ext cx="7747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68" name="楕円 767">
          <a:extLst>
            <a:ext uri="{FF2B5EF4-FFF2-40B4-BE49-F238E27FC236}">
              <a16:creationId xmlns:a16="http://schemas.microsoft.com/office/drawing/2014/main" id="{EF81D2B4-E213-4CDB-ABFC-BA685A4C49BE}"/>
            </a:ext>
          </a:extLst>
        </xdr:cNvPr>
        <xdr:cNvSpPr/>
      </xdr:nvSpPr>
      <xdr:spPr>
        <a:xfrm>
          <a:off x="12029440" y="1372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xdr:rowOff>
    </xdr:from>
    <xdr:to>
      <xdr:col>76</xdr:col>
      <xdr:colOff>114300</xdr:colOff>
      <xdr:row>82</xdr:row>
      <xdr:rowOff>26670</xdr:rowOff>
    </xdr:to>
    <xdr:cxnSp macro="">
      <xdr:nvCxnSpPr>
        <xdr:cNvPr id="769" name="直線コネクタ 768">
          <a:extLst>
            <a:ext uri="{FF2B5EF4-FFF2-40B4-BE49-F238E27FC236}">
              <a16:creationId xmlns:a16="http://schemas.microsoft.com/office/drawing/2014/main" id="{5B3A2ACA-F77C-450C-9B85-C208F7A3D3A5}"/>
            </a:ext>
          </a:extLst>
        </xdr:cNvPr>
        <xdr:cNvCxnSpPr/>
      </xdr:nvCxnSpPr>
      <xdr:spPr>
        <a:xfrm flipV="1">
          <a:off x="12072620" y="1375791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156211</xdr:rowOff>
    </xdr:from>
    <xdr:to>
      <xdr:col>67</xdr:col>
      <xdr:colOff>101600</xdr:colOff>
      <xdr:row>83</xdr:row>
      <xdr:rowOff>86361</xdr:rowOff>
    </xdr:to>
    <xdr:sp macro="" textlink="">
      <xdr:nvSpPr>
        <xdr:cNvPr id="770" name="楕円 769">
          <a:extLst>
            <a:ext uri="{FF2B5EF4-FFF2-40B4-BE49-F238E27FC236}">
              <a16:creationId xmlns:a16="http://schemas.microsoft.com/office/drawing/2014/main" id="{AFE4B5BE-FEBA-4A20-A0B7-A91D074C3E41}"/>
            </a:ext>
          </a:extLst>
        </xdr:cNvPr>
        <xdr:cNvSpPr/>
      </xdr:nvSpPr>
      <xdr:spPr>
        <a:xfrm>
          <a:off x="11231880" y="13902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26670</xdr:rowOff>
    </xdr:from>
    <xdr:to>
      <xdr:col>71</xdr:col>
      <xdr:colOff>177800</xdr:colOff>
      <xdr:row>83</xdr:row>
      <xdr:rowOff>35561</xdr:rowOff>
    </xdr:to>
    <xdr:cxnSp macro="">
      <xdr:nvCxnSpPr>
        <xdr:cNvPr id="771" name="直線コネクタ 770">
          <a:extLst>
            <a:ext uri="{FF2B5EF4-FFF2-40B4-BE49-F238E27FC236}">
              <a16:creationId xmlns:a16="http://schemas.microsoft.com/office/drawing/2014/main" id="{BC325242-2821-496E-BE9E-53D8468EAF94}"/>
            </a:ext>
          </a:extLst>
        </xdr:cNvPr>
        <xdr:cNvCxnSpPr/>
      </xdr:nvCxnSpPr>
      <xdr:spPr>
        <a:xfrm flipV="1">
          <a:off x="11282680" y="13773150"/>
          <a:ext cx="78994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65CFEF4F-1E83-40CC-B808-649D9145837A}"/>
            </a:ext>
          </a:extLst>
        </xdr:cNvPr>
        <xdr:cNvSpPr txBox="1"/>
      </xdr:nvSpPr>
      <xdr:spPr>
        <a:xfrm>
          <a:off x="13437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6A86E176-45B1-4BB9-8E1B-CDD2A5090550}"/>
            </a:ext>
          </a:extLst>
        </xdr:cNvPr>
        <xdr:cNvSpPr txBox="1"/>
      </xdr:nvSpPr>
      <xdr:spPr>
        <a:xfrm>
          <a:off x="12675244" y="1383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AB6A560F-ECEE-4A36-9609-9C9706DE765B}"/>
            </a:ext>
          </a:extLst>
        </xdr:cNvPr>
        <xdr:cNvSpPr txBox="1"/>
      </xdr:nvSpPr>
      <xdr:spPr>
        <a:xfrm>
          <a:off x="11900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a:extLst>
            <a:ext uri="{FF2B5EF4-FFF2-40B4-BE49-F238E27FC236}">
              <a16:creationId xmlns:a16="http://schemas.microsoft.com/office/drawing/2014/main" id="{AFC6FE78-729A-47FA-95EA-112F0FE90566}"/>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19066</xdr:rowOff>
    </xdr:from>
    <xdr:ext cx="405111" cy="259045"/>
    <xdr:sp macro="" textlink="">
      <xdr:nvSpPr>
        <xdr:cNvPr id="776" name="n_1mainValue【消防施設】&#10;有形固定資産減価償却率">
          <a:extLst>
            <a:ext uri="{FF2B5EF4-FFF2-40B4-BE49-F238E27FC236}">
              <a16:creationId xmlns:a16="http://schemas.microsoft.com/office/drawing/2014/main" id="{3F276785-FFE8-4282-B971-959177B0B225}"/>
            </a:ext>
          </a:extLst>
        </xdr:cNvPr>
        <xdr:cNvSpPr txBox="1"/>
      </xdr:nvSpPr>
      <xdr:spPr>
        <a:xfrm>
          <a:off x="134372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777" name="n_2mainValue【消防施設】&#10;有形固定資産減価償却率">
          <a:extLst>
            <a:ext uri="{FF2B5EF4-FFF2-40B4-BE49-F238E27FC236}">
              <a16:creationId xmlns:a16="http://schemas.microsoft.com/office/drawing/2014/main" id="{42FF7CAF-2AC6-41E9-9E29-C4CE2913FFB7}"/>
            </a:ext>
          </a:extLst>
        </xdr:cNvPr>
        <xdr:cNvSpPr txBox="1"/>
      </xdr:nvSpPr>
      <xdr:spPr>
        <a:xfrm>
          <a:off x="126752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78" name="n_3mainValue【消防施設】&#10;有形固定資産減価償却率">
          <a:extLst>
            <a:ext uri="{FF2B5EF4-FFF2-40B4-BE49-F238E27FC236}">
              <a16:creationId xmlns:a16="http://schemas.microsoft.com/office/drawing/2014/main" id="{D4A948FD-18A6-480E-9838-56D11C9AE9FE}"/>
            </a:ext>
          </a:extLst>
        </xdr:cNvPr>
        <xdr:cNvSpPr txBox="1"/>
      </xdr:nvSpPr>
      <xdr:spPr>
        <a:xfrm>
          <a:off x="119005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77488</xdr:rowOff>
    </xdr:from>
    <xdr:ext cx="405111" cy="259045"/>
    <xdr:sp macro="" textlink="">
      <xdr:nvSpPr>
        <xdr:cNvPr id="779" name="n_4mainValue【消防施設】&#10;有形固定資産減価償却率">
          <a:extLst>
            <a:ext uri="{FF2B5EF4-FFF2-40B4-BE49-F238E27FC236}">
              <a16:creationId xmlns:a16="http://schemas.microsoft.com/office/drawing/2014/main" id="{060541E0-8677-43D3-8106-B8A253E69609}"/>
            </a:ext>
          </a:extLst>
        </xdr:cNvPr>
        <xdr:cNvSpPr txBox="1"/>
      </xdr:nvSpPr>
      <xdr:spPr>
        <a:xfrm>
          <a:off x="11102984" y="1399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9A4336D2-6420-44E5-959E-48F0FF05132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87C3AF84-09DC-47D1-86B0-543C9366A36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F8975904-0767-4391-8CAB-7284A4DD1E5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3A8E0E78-DF78-4221-BB3E-E699EDCDD32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1F5764B9-9521-4192-815A-D18168616E1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215AF1FD-010A-49F2-990C-3D5F125E309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C31C91AC-8F54-4031-9B9B-639987A5171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BF3CD044-815A-456B-ADA9-3C0486FF31F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289B6E95-D39D-4115-8630-ACACCE14B25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92C25759-BEBA-4DDE-9E97-ECBD9C71932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A9402B6C-B81D-4498-9AF2-7415BB74CE5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9316C106-3516-4337-ACA9-3998909D30B2}"/>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6098DA48-8D3C-4EE1-A6D9-8851FE1CE57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2A45A8AF-AFFD-44B9-A7CB-E72B103025B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EC4CA8E2-46ED-4CB1-A452-00338BD40385}"/>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1F6F9A71-A789-475E-9BD9-C1C7AC04FC6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45B92355-D42D-4394-B04B-3AC682F9171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3CEEE795-E77C-4D01-B0C7-15A662BA261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FD5E3571-DB19-4252-9A6B-A2CD16CCEC3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6BF271B2-7708-4136-851F-B92AFB3353B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F1BE1D66-D97B-4DD3-87A5-89154C0CF41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B32F3075-850E-4B95-A5CA-BC1E67149A5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169CD460-B162-4703-A06A-46FBF546662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C7D076D8-A231-4980-8FDA-28C26E495911}"/>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8305D07C-EF7D-4350-A57B-6AFF17E42290}"/>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A64C146C-2116-49F8-B03C-C4F484EA2960}"/>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8D747E87-8F66-42DB-9E73-71176F7FBA80}"/>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9201EA5F-7169-4067-B7B7-A9C0470E0956}"/>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F6E455F3-255A-4276-9926-2273ACB2C727}"/>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FFA7034D-6239-4905-B2B5-EB5FAB9FB329}"/>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16F9D53D-24A3-4D44-A3B0-DF414C993C32}"/>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D46397B5-B636-40F6-97C8-28F19B24158B}"/>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6CCD9DD5-09DC-4BD9-A939-F30FB3CD87D1}"/>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273EDCAF-5D16-4E81-8B92-B86403175424}"/>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3E7CC92-057E-47B8-8FBE-9100740A923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5FFE3B7-90A3-480B-BF17-2E5343E6B73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B561914-8971-4EAB-A2FC-55CAD44BEBA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1B01080-E7A5-4E1B-BA5C-192AEB9FB7E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89E4DA3-9EEF-4239-99BE-E531D671977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46737</xdr:rowOff>
    </xdr:from>
    <xdr:to>
      <xdr:col>116</xdr:col>
      <xdr:colOff>114300</xdr:colOff>
      <xdr:row>86</xdr:row>
      <xdr:rowOff>148337</xdr:rowOff>
    </xdr:to>
    <xdr:sp macro="" textlink="">
      <xdr:nvSpPr>
        <xdr:cNvPr id="819" name="楕円 818">
          <a:extLst>
            <a:ext uri="{FF2B5EF4-FFF2-40B4-BE49-F238E27FC236}">
              <a16:creationId xmlns:a16="http://schemas.microsoft.com/office/drawing/2014/main" id="{21A3AA1B-E9AC-4FEA-BE5D-E42206DB98C2}"/>
            </a:ext>
          </a:extLst>
        </xdr:cNvPr>
        <xdr:cNvSpPr/>
      </xdr:nvSpPr>
      <xdr:spPr>
        <a:xfrm>
          <a:off x="19458940" y="144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133114</xdr:rowOff>
    </xdr:from>
    <xdr:ext cx="469744" cy="259045"/>
    <xdr:sp macro="" textlink="">
      <xdr:nvSpPr>
        <xdr:cNvPr id="820" name="【消防施設】&#10;一人当たり面積該当値テキスト">
          <a:extLst>
            <a:ext uri="{FF2B5EF4-FFF2-40B4-BE49-F238E27FC236}">
              <a16:creationId xmlns:a16="http://schemas.microsoft.com/office/drawing/2014/main" id="{0057FFCE-235B-4D41-A3FF-C1C3B35853CC}"/>
            </a:ext>
          </a:extLst>
        </xdr:cNvPr>
        <xdr:cNvSpPr txBox="1"/>
      </xdr:nvSpPr>
      <xdr:spPr>
        <a:xfrm>
          <a:off x="19547840" y="14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46737</xdr:rowOff>
    </xdr:from>
    <xdr:to>
      <xdr:col>112</xdr:col>
      <xdr:colOff>38100</xdr:colOff>
      <xdr:row>86</xdr:row>
      <xdr:rowOff>148337</xdr:rowOff>
    </xdr:to>
    <xdr:sp macro="" textlink="">
      <xdr:nvSpPr>
        <xdr:cNvPr id="821" name="楕円 820">
          <a:extLst>
            <a:ext uri="{FF2B5EF4-FFF2-40B4-BE49-F238E27FC236}">
              <a16:creationId xmlns:a16="http://schemas.microsoft.com/office/drawing/2014/main" id="{38AFA1CE-77CF-4C1C-838E-23EA41B841CE}"/>
            </a:ext>
          </a:extLst>
        </xdr:cNvPr>
        <xdr:cNvSpPr/>
      </xdr:nvSpPr>
      <xdr:spPr>
        <a:xfrm>
          <a:off x="18735040" y="144637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97537</xdr:rowOff>
    </xdr:from>
    <xdr:to>
      <xdr:col>116</xdr:col>
      <xdr:colOff>63500</xdr:colOff>
      <xdr:row>86</xdr:row>
      <xdr:rowOff>97537</xdr:rowOff>
    </xdr:to>
    <xdr:cxnSp macro="">
      <xdr:nvCxnSpPr>
        <xdr:cNvPr id="822" name="直線コネクタ 821">
          <a:extLst>
            <a:ext uri="{FF2B5EF4-FFF2-40B4-BE49-F238E27FC236}">
              <a16:creationId xmlns:a16="http://schemas.microsoft.com/office/drawing/2014/main" id="{97C37F18-9D79-4AC0-BFFB-CE08AC5CADDD}"/>
            </a:ext>
          </a:extLst>
        </xdr:cNvPr>
        <xdr:cNvCxnSpPr/>
      </xdr:nvCxnSpPr>
      <xdr:spPr>
        <a:xfrm>
          <a:off x="18778220" y="1451457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46737</xdr:rowOff>
    </xdr:from>
    <xdr:to>
      <xdr:col>107</xdr:col>
      <xdr:colOff>101600</xdr:colOff>
      <xdr:row>86</xdr:row>
      <xdr:rowOff>148337</xdr:rowOff>
    </xdr:to>
    <xdr:sp macro="" textlink="">
      <xdr:nvSpPr>
        <xdr:cNvPr id="823" name="楕円 822">
          <a:extLst>
            <a:ext uri="{FF2B5EF4-FFF2-40B4-BE49-F238E27FC236}">
              <a16:creationId xmlns:a16="http://schemas.microsoft.com/office/drawing/2014/main" id="{B3823D2C-B5C7-4E7F-9BF6-45AD94532F37}"/>
            </a:ext>
          </a:extLst>
        </xdr:cNvPr>
        <xdr:cNvSpPr/>
      </xdr:nvSpPr>
      <xdr:spPr>
        <a:xfrm>
          <a:off x="17937480" y="144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97537</xdr:rowOff>
    </xdr:from>
    <xdr:to>
      <xdr:col>111</xdr:col>
      <xdr:colOff>177800</xdr:colOff>
      <xdr:row>86</xdr:row>
      <xdr:rowOff>97537</xdr:rowOff>
    </xdr:to>
    <xdr:cxnSp macro="">
      <xdr:nvCxnSpPr>
        <xdr:cNvPr id="824" name="直線コネクタ 823">
          <a:extLst>
            <a:ext uri="{FF2B5EF4-FFF2-40B4-BE49-F238E27FC236}">
              <a16:creationId xmlns:a16="http://schemas.microsoft.com/office/drawing/2014/main" id="{249B6ECF-9969-4C86-A5FA-5E70885C213A}"/>
            </a:ext>
          </a:extLst>
        </xdr:cNvPr>
        <xdr:cNvCxnSpPr/>
      </xdr:nvCxnSpPr>
      <xdr:spPr>
        <a:xfrm>
          <a:off x="17988280" y="1451457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49022</xdr:rowOff>
    </xdr:from>
    <xdr:to>
      <xdr:col>102</xdr:col>
      <xdr:colOff>165100</xdr:colOff>
      <xdr:row>86</xdr:row>
      <xdr:rowOff>150622</xdr:rowOff>
    </xdr:to>
    <xdr:sp macro="" textlink="">
      <xdr:nvSpPr>
        <xdr:cNvPr id="825" name="楕円 824">
          <a:extLst>
            <a:ext uri="{FF2B5EF4-FFF2-40B4-BE49-F238E27FC236}">
              <a16:creationId xmlns:a16="http://schemas.microsoft.com/office/drawing/2014/main" id="{F9EF826E-F72D-4A74-A34E-FF83303621F7}"/>
            </a:ext>
          </a:extLst>
        </xdr:cNvPr>
        <xdr:cNvSpPr/>
      </xdr:nvSpPr>
      <xdr:spPr>
        <a:xfrm>
          <a:off x="17162780" y="144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97537</xdr:rowOff>
    </xdr:from>
    <xdr:to>
      <xdr:col>107</xdr:col>
      <xdr:colOff>50800</xdr:colOff>
      <xdr:row>86</xdr:row>
      <xdr:rowOff>99822</xdr:rowOff>
    </xdr:to>
    <xdr:cxnSp macro="">
      <xdr:nvCxnSpPr>
        <xdr:cNvPr id="826" name="直線コネクタ 825">
          <a:extLst>
            <a:ext uri="{FF2B5EF4-FFF2-40B4-BE49-F238E27FC236}">
              <a16:creationId xmlns:a16="http://schemas.microsoft.com/office/drawing/2014/main" id="{D76552C1-516D-4EBC-B2B0-2FD14988B00C}"/>
            </a:ext>
          </a:extLst>
        </xdr:cNvPr>
        <xdr:cNvCxnSpPr/>
      </xdr:nvCxnSpPr>
      <xdr:spPr>
        <a:xfrm flipV="1">
          <a:off x="17213580" y="14514577"/>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51308</xdr:rowOff>
    </xdr:from>
    <xdr:to>
      <xdr:col>98</xdr:col>
      <xdr:colOff>38100</xdr:colOff>
      <xdr:row>86</xdr:row>
      <xdr:rowOff>152908</xdr:rowOff>
    </xdr:to>
    <xdr:sp macro="" textlink="">
      <xdr:nvSpPr>
        <xdr:cNvPr id="827" name="楕円 826">
          <a:extLst>
            <a:ext uri="{FF2B5EF4-FFF2-40B4-BE49-F238E27FC236}">
              <a16:creationId xmlns:a16="http://schemas.microsoft.com/office/drawing/2014/main" id="{6EAB1ADC-C268-4795-AF3B-1CB8EB56E952}"/>
            </a:ext>
          </a:extLst>
        </xdr:cNvPr>
        <xdr:cNvSpPr/>
      </xdr:nvSpPr>
      <xdr:spPr>
        <a:xfrm>
          <a:off x="16388080" y="144683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99822</xdr:rowOff>
    </xdr:from>
    <xdr:to>
      <xdr:col>102</xdr:col>
      <xdr:colOff>114300</xdr:colOff>
      <xdr:row>86</xdr:row>
      <xdr:rowOff>102108</xdr:rowOff>
    </xdr:to>
    <xdr:cxnSp macro="">
      <xdr:nvCxnSpPr>
        <xdr:cNvPr id="828" name="直線コネクタ 827">
          <a:extLst>
            <a:ext uri="{FF2B5EF4-FFF2-40B4-BE49-F238E27FC236}">
              <a16:creationId xmlns:a16="http://schemas.microsoft.com/office/drawing/2014/main" id="{98839B79-0938-487A-B328-2B2B75A7CB9A}"/>
            </a:ext>
          </a:extLst>
        </xdr:cNvPr>
        <xdr:cNvCxnSpPr/>
      </xdr:nvCxnSpPr>
      <xdr:spPr>
        <a:xfrm flipV="1">
          <a:off x="16431260" y="1451686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BDCECEEA-1375-49B3-880B-2CD240AB6328}"/>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0D1B92D9-DF77-48DE-9E4D-E6C063663389}"/>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1" name="n_3aveValue【消防施設】&#10;一人当たり面積">
          <a:extLst>
            <a:ext uri="{FF2B5EF4-FFF2-40B4-BE49-F238E27FC236}">
              <a16:creationId xmlns:a16="http://schemas.microsoft.com/office/drawing/2014/main" id="{9A89276A-973C-41B0-8656-508288C1E210}"/>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2" name="n_4aveValue【消防施設】&#10;一人当たり面積">
          <a:extLst>
            <a:ext uri="{FF2B5EF4-FFF2-40B4-BE49-F238E27FC236}">
              <a16:creationId xmlns:a16="http://schemas.microsoft.com/office/drawing/2014/main" id="{86DE8C1C-89C0-47D4-A8C6-C88D945AB00D}"/>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139464</xdr:rowOff>
    </xdr:from>
    <xdr:ext cx="469744" cy="259045"/>
    <xdr:sp macro="" textlink="">
      <xdr:nvSpPr>
        <xdr:cNvPr id="833" name="n_1mainValue【消防施設】&#10;一人当たり面積">
          <a:extLst>
            <a:ext uri="{FF2B5EF4-FFF2-40B4-BE49-F238E27FC236}">
              <a16:creationId xmlns:a16="http://schemas.microsoft.com/office/drawing/2014/main" id="{3B025080-9338-4A0F-B532-8E4FCF3645E3}"/>
            </a:ext>
          </a:extLst>
        </xdr:cNvPr>
        <xdr:cNvSpPr txBox="1"/>
      </xdr:nvSpPr>
      <xdr:spPr>
        <a:xfrm>
          <a:off x="18561127" y="1455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139464</xdr:rowOff>
    </xdr:from>
    <xdr:ext cx="469744" cy="259045"/>
    <xdr:sp macro="" textlink="">
      <xdr:nvSpPr>
        <xdr:cNvPr id="834" name="n_2mainValue【消防施設】&#10;一人当たり面積">
          <a:extLst>
            <a:ext uri="{FF2B5EF4-FFF2-40B4-BE49-F238E27FC236}">
              <a16:creationId xmlns:a16="http://schemas.microsoft.com/office/drawing/2014/main" id="{EB13FA49-E1DA-4109-AD71-33679A843510}"/>
            </a:ext>
          </a:extLst>
        </xdr:cNvPr>
        <xdr:cNvSpPr txBox="1"/>
      </xdr:nvSpPr>
      <xdr:spPr>
        <a:xfrm>
          <a:off x="17776267" y="1455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141749</xdr:rowOff>
    </xdr:from>
    <xdr:ext cx="469744" cy="259045"/>
    <xdr:sp macro="" textlink="">
      <xdr:nvSpPr>
        <xdr:cNvPr id="835" name="n_3mainValue【消防施設】&#10;一人当たり面積">
          <a:extLst>
            <a:ext uri="{FF2B5EF4-FFF2-40B4-BE49-F238E27FC236}">
              <a16:creationId xmlns:a16="http://schemas.microsoft.com/office/drawing/2014/main" id="{E3D52DB0-DA3E-45CD-92D3-31A1F52D7333}"/>
            </a:ext>
          </a:extLst>
        </xdr:cNvPr>
        <xdr:cNvSpPr txBox="1"/>
      </xdr:nvSpPr>
      <xdr:spPr>
        <a:xfrm>
          <a:off x="17001567" y="145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144035</xdr:rowOff>
    </xdr:from>
    <xdr:ext cx="469744" cy="259045"/>
    <xdr:sp macro="" textlink="">
      <xdr:nvSpPr>
        <xdr:cNvPr id="836" name="n_4mainValue【消防施設】&#10;一人当たり面積">
          <a:extLst>
            <a:ext uri="{FF2B5EF4-FFF2-40B4-BE49-F238E27FC236}">
              <a16:creationId xmlns:a16="http://schemas.microsoft.com/office/drawing/2014/main" id="{E3C1D2AD-E9EF-4DEF-9EF2-7B0F43B081C8}"/>
            </a:ext>
          </a:extLst>
        </xdr:cNvPr>
        <xdr:cNvSpPr txBox="1"/>
      </xdr:nvSpPr>
      <xdr:spPr>
        <a:xfrm>
          <a:off x="16226867" y="1456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E762E516-B0DF-446D-B625-D794AF8BD1A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DAAEEE92-6D6B-4A36-8502-9410EDC9268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5DB93077-7E17-4342-8ECC-583F4C82E65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3C01904D-275C-45B0-BD3B-3140B34665C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5AB32381-664D-4C0B-99B4-8F1FFAF9031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80301940-3B0F-4D82-BECE-43409A82D97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41D04B92-0097-4930-8CAE-42A331CB382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3AB6E9D4-E4CF-4E6D-A0F7-F3E1970695D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2B413D4A-279C-4877-9B1C-FA521A7FF31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1EEC3F95-510D-4CD9-9CF8-1BA6FF38DEF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254E9246-B154-4D38-BE4C-7409F542134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90AA85D0-ACFA-4B2D-A5BB-32DD7355AD7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1559E08-4DC8-4E9C-960E-E5FA589152F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68259C7D-3078-4081-96B2-A3F351FDA49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8E591810-C87F-41F3-863B-14E4254D721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847DB943-CB80-4C83-A283-BEB0F59CAD2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1DF95EFF-B914-4CF5-B1EB-60719A181BD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6593A76E-6FF9-41F9-9AD4-15340A69D36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1F53908D-4FC4-4108-B9D2-D84341E400F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7C7D95A3-4B99-4FC3-AF99-623DC8E313E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CA384FDA-4329-4664-BE59-796CFF39926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E958532D-A5DB-4397-AD3F-B397140F397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BBDF595C-97FE-4F6A-BB7E-41DFA8333EA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D351D687-A922-44F8-8247-D9A4CF2FEB6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3CB622DB-645C-4294-BB24-BE5338C752E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35FCE101-1D6A-4F88-B89C-F14BD577D854}"/>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570771DB-38D7-48DC-B2BB-A9D833D54F7F}"/>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707CB4CD-F9BF-4DFC-B4F6-E8F74D5B60B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BAA491A4-4CF1-4293-9E46-2CEE21F9E6D8}"/>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D3790271-A058-4DD2-BBA2-FFAF96FF9545}"/>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AD5DCC06-2CE0-4A5D-9E41-502CCE48A67B}"/>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AD8C764E-A295-4F08-80DC-3DC5D37773FB}"/>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F78B3445-9182-4AEC-8AF8-97C9CD964EBA}"/>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DC90FB12-F8A9-4382-A8B9-B4573880075B}"/>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EF03B878-040F-4CC0-A599-7849F65536C9}"/>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6B3A9617-C581-4545-851E-36839AE3154C}"/>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E200565-83A2-4493-907B-93DD0BC8804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2490C9E4-0C46-4710-ADDF-0A961662089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6AB3CBB-CAB7-4628-8595-5D732054B04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5FC5B14-71B1-45D3-BEB0-8B2D0A0CF81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7C96AF6-3268-4922-840A-3E9ACE34E01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144599</xdr:rowOff>
    </xdr:from>
    <xdr:to>
      <xdr:col>85</xdr:col>
      <xdr:colOff>177800</xdr:colOff>
      <xdr:row>105</xdr:row>
      <xdr:rowOff>74749</xdr:rowOff>
    </xdr:to>
    <xdr:sp macro="" textlink="">
      <xdr:nvSpPr>
        <xdr:cNvPr id="878" name="楕円 877">
          <a:extLst>
            <a:ext uri="{FF2B5EF4-FFF2-40B4-BE49-F238E27FC236}">
              <a16:creationId xmlns:a16="http://schemas.microsoft.com/office/drawing/2014/main" id="{558BCEF8-9041-44C4-9BB1-91D723199632}"/>
            </a:ext>
          </a:extLst>
        </xdr:cNvPr>
        <xdr:cNvSpPr/>
      </xdr:nvSpPr>
      <xdr:spPr>
        <a:xfrm>
          <a:off x="14325600" y="175791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123026</xdr:rowOff>
    </xdr:from>
    <xdr:ext cx="405111" cy="259045"/>
    <xdr:sp macro="" textlink="">
      <xdr:nvSpPr>
        <xdr:cNvPr id="879" name="【庁舎】&#10;有形固定資産減価償却率該当値テキスト">
          <a:extLst>
            <a:ext uri="{FF2B5EF4-FFF2-40B4-BE49-F238E27FC236}">
              <a16:creationId xmlns:a16="http://schemas.microsoft.com/office/drawing/2014/main" id="{EC548807-2F39-49D0-931B-E750D69DDC4C}"/>
            </a:ext>
          </a:extLst>
        </xdr:cNvPr>
        <xdr:cNvSpPr txBox="1"/>
      </xdr:nvSpPr>
      <xdr:spPr>
        <a:xfrm>
          <a:off x="14414500" y="1755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157662</xdr:rowOff>
    </xdr:from>
    <xdr:to>
      <xdr:col>81</xdr:col>
      <xdr:colOff>101600</xdr:colOff>
      <xdr:row>105</xdr:row>
      <xdr:rowOff>87812</xdr:rowOff>
    </xdr:to>
    <xdr:sp macro="" textlink="">
      <xdr:nvSpPr>
        <xdr:cNvPr id="880" name="楕円 879">
          <a:extLst>
            <a:ext uri="{FF2B5EF4-FFF2-40B4-BE49-F238E27FC236}">
              <a16:creationId xmlns:a16="http://schemas.microsoft.com/office/drawing/2014/main" id="{117D3ED9-917B-4F67-A85B-804E53F165F5}"/>
            </a:ext>
          </a:extLst>
        </xdr:cNvPr>
        <xdr:cNvSpPr/>
      </xdr:nvSpPr>
      <xdr:spPr>
        <a:xfrm>
          <a:off x="13578840" y="1759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23949</xdr:rowOff>
    </xdr:from>
    <xdr:to>
      <xdr:col>85</xdr:col>
      <xdr:colOff>127000</xdr:colOff>
      <xdr:row>105</xdr:row>
      <xdr:rowOff>37012</xdr:rowOff>
    </xdr:to>
    <xdr:cxnSp macro="">
      <xdr:nvCxnSpPr>
        <xdr:cNvPr id="881" name="直線コネクタ 880">
          <a:extLst>
            <a:ext uri="{FF2B5EF4-FFF2-40B4-BE49-F238E27FC236}">
              <a16:creationId xmlns:a16="http://schemas.microsoft.com/office/drawing/2014/main" id="{7D974CDD-206D-4A21-8FD0-AF35C26BF150}"/>
            </a:ext>
          </a:extLst>
        </xdr:cNvPr>
        <xdr:cNvCxnSpPr/>
      </xdr:nvCxnSpPr>
      <xdr:spPr>
        <a:xfrm flipV="1">
          <a:off x="13629640" y="17626149"/>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882" name="楕円 881">
          <a:extLst>
            <a:ext uri="{FF2B5EF4-FFF2-40B4-BE49-F238E27FC236}">
              <a16:creationId xmlns:a16="http://schemas.microsoft.com/office/drawing/2014/main" id="{83922702-B7D9-4D18-BD35-0EA09024314A}"/>
            </a:ext>
          </a:extLst>
        </xdr:cNvPr>
        <xdr:cNvSpPr/>
      </xdr:nvSpPr>
      <xdr:spPr>
        <a:xfrm>
          <a:off x="1280414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37012</xdr:rowOff>
    </xdr:to>
    <xdr:cxnSp macro="">
      <xdr:nvCxnSpPr>
        <xdr:cNvPr id="883" name="直線コネクタ 882">
          <a:extLst>
            <a:ext uri="{FF2B5EF4-FFF2-40B4-BE49-F238E27FC236}">
              <a16:creationId xmlns:a16="http://schemas.microsoft.com/office/drawing/2014/main" id="{CC4B81C7-77EF-4399-BC9E-2E22379EDE4A}"/>
            </a:ext>
          </a:extLst>
        </xdr:cNvPr>
        <xdr:cNvCxnSpPr/>
      </xdr:nvCxnSpPr>
      <xdr:spPr>
        <a:xfrm>
          <a:off x="12854940" y="17621250"/>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126637</xdr:rowOff>
    </xdr:from>
    <xdr:to>
      <xdr:col>72</xdr:col>
      <xdr:colOff>38100</xdr:colOff>
      <xdr:row>105</xdr:row>
      <xdr:rowOff>56787</xdr:rowOff>
    </xdr:to>
    <xdr:sp macro="" textlink="">
      <xdr:nvSpPr>
        <xdr:cNvPr id="884" name="楕円 883">
          <a:extLst>
            <a:ext uri="{FF2B5EF4-FFF2-40B4-BE49-F238E27FC236}">
              <a16:creationId xmlns:a16="http://schemas.microsoft.com/office/drawing/2014/main" id="{F921E87C-B3F6-4371-92F0-74EAA383D419}"/>
            </a:ext>
          </a:extLst>
        </xdr:cNvPr>
        <xdr:cNvSpPr/>
      </xdr:nvSpPr>
      <xdr:spPr>
        <a:xfrm>
          <a:off x="12029440" y="17561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xdr:rowOff>
    </xdr:from>
    <xdr:to>
      <xdr:col>76</xdr:col>
      <xdr:colOff>114300</xdr:colOff>
      <xdr:row>105</xdr:row>
      <xdr:rowOff>19050</xdr:rowOff>
    </xdr:to>
    <xdr:cxnSp macro="">
      <xdr:nvCxnSpPr>
        <xdr:cNvPr id="885" name="直線コネクタ 884">
          <a:extLst>
            <a:ext uri="{FF2B5EF4-FFF2-40B4-BE49-F238E27FC236}">
              <a16:creationId xmlns:a16="http://schemas.microsoft.com/office/drawing/2014/main" id="{0308765B-2E4B-404A-9D45-89099F91E294}"/>
            </a:ext>
          </a:extLst>
        </xdr:cNvPr>
        <xdr:cNvCxnSpPr/>
      </xdr:nvCxnSpPr>
      <xdr:spPr>
        <a:xfrm>
          <a:off x="12072620" y="17608187"/>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108676</xdr:rowOff>
    </xdr:from>
    <xdr:to>
      <xdr:col>67</xdr:col>
      <xdr:colOff>101600</xdr:colOff>
      <xdr:row>105</xdr:row>
      <xdr:rowOff>38826</xdr:rowOff>
    </xdr:to>
    <xdr:sp macro="" textlink="">
      <xdr:nvSpPr>
        <xdr:cNvPr id="886" name="楕円 885">
          <a:extLst>
            <a:ext uri="{FF2B5EF4-FFF2-40B4-BE49-F238E27FC236}">
              <a16:creationId xmlns:a16="http://schemas.microsoft.com/office/drawing/2014/main" id="{8FE3B3DB-5E1E-4068-920B-7152667655AB}"/>
            </a:ext>
          </a:extLst>
        </xdr:cNvPr>
        <xdr:cNvSpPr/>
      </xdr:nvSpPr>
      <xdr:spPr>
        <a:xfrm>
          <a:off x="11231880" y="17543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159476</xdr:rowOff>
    </xdr:from>
    <xdr:to>
      <xdr:col>71</xdr:col>
      <xdr:colOff>177800</xdr:colOff>
      <xdr:row>105</xdr:row>
      <xdr:rowOff>5987</xdr:rowOff>
    </xdr:to>
    <xdr:cxnSp macro="">
      <xdr:nvCxnSpPr>
        <xdr:cNvPr id="887" name="直線コネクタ 886">
          <a:extLst>
            <a:ext uri="{FF2B5EF4-FFF2-40B4-BE49-F238E27FC236}">
              <a16:creationId xmlns:a16="http://schemas.microsoft.com/office/drawing/2014/main" id="{61508C8C-50D3-442F-8582-36928F919D6B}"/>
            </a:ext>
          </a:extLst>
        </xdr:cNvPr>
        <xdr:cNvCxnSpPr/>
      </xdr:nvCxnSpPr>
      <xdr:spPr>
        <a:xfrm>
          <a:off x="11282680" y="17594036"/>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7FC31A8A-DF6D-4D0A-B718-DD74EE505F3E}"/>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B380AE37-52C7-4592-B7BC-9543AF9661AB}"/>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411C4D64-8EB8-43F2-8E18-FEED918EA3B9}"/>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A307F0DE-E544-45EE-8E9B-9CECCDA6EC8C}"/>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78939</xdr:rowOff>
    </xdr:from>
    <xdr:ext cx="405111" cy="259045"/>
    <xdr:sp macro="" textlink="">
      <xdr:nvSpPr>
        <xdr:cNvPr id="892" name="n_1mainValue【庁舎】&#10;有形固定資産減価償却率">
          <a:extLst>
            <a:ext uri="{FF2B5EF4-FFF2-40B4-BE49-F238E27FC236}">
              <a16:creationId xmlns:a16="http://schemas.microsoft.com/office/drawing/2014/main" id="{C8701CBD-8597-45DE-96CF-358B91FEF58D}"/>
            </a:ext>
          </a:extLst>
        </xdr:cNvPr>
        <xdr:cNvSpPr txBox="1"/>
      </xdr:nvSpPr>
      <xdr:spPr>
        <a:xfrm>
          <a:off x="13437244" y="1768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893" name="n_2mainValue【庁舎】&#10;有形固定資産減価償却率">
          <a:extLst>
            <a:ext uri="{FF2B5EF4-FFF2-40B4-BE49-F238E27FC236}">
              <a16:creationId xmlns:a16="http://schemas.microsoft.com/office/drawing/2014/main" id="{5D3DA106-15D0-4917-9F9B-84F713716E79}"/>
            </a:ext>
          </a:extLst>
        </xdr:cNvPr>
        <xdr:cNvSpPr txBox="1"/>
      </xdr:nvSpPr>
      <xdr:spPr>
        <a:xfrm>
          <a:off x="126752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47914</xdr:rowOff>
    </xdr:from>
    <xdr:ext cx="405111" cy="259045"/>
    <xdr:sp macro="" textlink="">
      <xdr:nvSpPr>
        <xdr:cNvPr id="894" name="n_3mainValue【庁舎】&#10;有形固定資産減価償却率">
          <a:extLst>
            <a:ext uri="{FF2B5EF4-FFF2-40B4-BE49-F238E27FC236}">
              <a16:creationId xmlns:a16="http://schemas.microsoft.com/office/drawing/2014/main" id="{19607A7C-97DE-4F09-B6C3-DBE8454BEBDA}"/>
            </a:ext>
          </a:extLst>
        </xdr:cNvPr>
        <xdr:cNvSpPr txBox="1"/>
      </xdr:nvSpPr>
      <xdr:spPr>
        <a:xfrm>
          <a:off x="119005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5" name="n_4mainValue【庁舎】&#10;有形固定資産減価償却率">
          <a:extLst>
            <a:ext uri="{FF2B5EF4-FFF2-40B4-BE49-F238E27FC236}">
              <a16:creationId xmlns:a16="http://schemas.microsoft.com/office/drawing/2014/main" id="{B2491CCE-D28A-4D89-8CAF-4FE015F269C2}"/>
            </a:ext>
          </a:extLst>
        </xdr:cNvPr>
        <xdr:cNvSpPr txBox="1"/>
      </xdr:nvSpPr>
      <xdr:spPr>
        <a:xfrm>
          <a:off x="1110298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51FEDFAF-8ABD-4D9C-B53E-3E3F7B855BF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47304609-DBD6-44E2-A798-1B2856743DA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C6E6F885-47E8-4094-A16B-6231DA9320C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F66E742D-A4E0-45FA-B03B-F93AA3E3EDA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D3FD86FE-63A7-44EF-ACD0-E3A962C7D28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D3395F3C-45BC-4402-8B36-40BC9C6C877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B0B43E4F-1CD7-4037-96A0-6D7DE748975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1D68DACD-C0C5-4A58-B274-5F618156574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5BCA432D-DDC3-4412-8295-64CAD83EB45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DD0F3375-ED6D-4EE8-AF79-3A3798D22C3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86EA1A2E-91CD-44F9-B7EA-6626BA7B3E8C}"/>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257AC74F-F89F-4433-8894-21813220D0BC}"/>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F495FE70-AD77-441E-A5A6-D03327754127}"/>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211C1CF9-CDEB-4783-93AB-C952F4A1C899}"/>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BB8678BF-043C-45D3-AB0E-BB5EAB99868A}"/>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CC0861A6-01E2-45CC-9B7C-A8EB7B8B7723}"/>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D6A578B2-5E88-4196-9D65-AF73B60FEBA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62BD2B72-6F3F-4DF8-BF55-8626F1E4DB3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0D4FA611-FD8B-423B-8BCD-40910D03985A}"/>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151969A8-BA75-4781-90E9-644473B186F7}"/>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B81081D1-A18C-44E3-A36F-AE1889EA549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0385A6D0-7626-4654-A1D1-A677F1A0C4D6}"/>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432BE5F6-204F-4002-BCC6-3E93F121271C}"/>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1B1C96D9-D4DF-4A15-A7DC-3A41592C07D7}"/>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9B3DA02B-28F9-45ED-B58B-0C5FFD7E425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840628AF-A151-4B82-B85C-BE564D03AE8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B6AC11EF-31FB-4322-B540-B5526FECBAE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37C36830-2C50-49E6-A96A-72949BEB2342}"/>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DF65B529-48E3-44B8-AFA6-36FFDB0E24CE}"/>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1D318B0D-949C-4025-89B6-EE146987358F}"/>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82AFCB6E-39A8-43F4-9C3D-E03FD9C22BDF}"/>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4A24ED11-DDA1-4552-84B6-1E3AD6117C93}"/>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8" name="【庁舎】&#10;一人当たり面積平均値テキスト">
          <a:extLst>
            <a:ext uri="{FF2B5EF4-FFF2-40B4-BE49-F238E27FC236}">
              <a16:creationId xmlns:a16="http://schemas.microsoft.com/office/drawing/2014/main" id="{18BEB5F7-0603-43B5-A07E-705D0C7438A6}"/>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9C3676C8-9BA6-4EA5-AAB2-4367CC69A3C2}"/>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B36453D4-CBC9-475E-A000-934935FFE9D1}"/>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C4FE068A-EB83-4C3B-BB78-9B0177DFD0E8}"/>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9602F44D-1BD5-4E4C-B500-63462B5052A2}"/>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557800AA-AA42-4123-9BD9-B2A94B741E47}"/>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4EB80AE-362C-4361-8A9A-2A827DD4D98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975EFA1-B194-4142-A6E1-1830AB1822E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31C10B8-3A0C-4AE1-94C8-65C5FDEEBCD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4409D7F-E915-4672-87AA-B8828EADE49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2CB5C72-E00E-4201-A707-61A8A8E8B6C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169704</xdr:rowOff>
    </xdr:from>
    <xdr:to>
      <xdr:col>116</xdr:col>
      <xdr:colOff>114300</xdr:colOff>
      <xdr:row>107</xdr:row>
      <xdr:rowOff>99854</xdr:rowOff>
    </xdr:to>
    <xdr:sp macro="" textlink="">
      <xdr:nvSpPr>
        <xdr:cNvPr id="939" name="楕円 938">
          <a:extLst>
            <a:ext uri="{FF2B5EF4-FFF2-40B4-BE49-F238E27FC236}">
              <a16:creationId xmlns:a16="http://schemas.microsoft.com/office/drawing/2014/main" id="{FA85FF7A-FA95-4B11-A5E7-CD76C22E93E4}"/>
            </a:ext>
          </a:extLst>
        </xdr:cNvPr>
        <xdr:cNvSpPr/>
      </xdr:nvSpPr>
      <xdr:spPr>
        <a:xfrm>
          <a:off x="19458940" y="17939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148131</xdr:rowOff>
    </xdr:from>
    <xdr:ext cx="469744" cy="259045"/>
    <xdr:sp macro="" textlink="">
      <xdr:nvSpPr>
        <xdr:cNvPr id="940" name="【庁舎】&#10;一人当たり面積該当値テキスト">
          <a:extLst>
            <a:ext uri="{FF2B5EF4-FFF2-40B4-BE49-F238E27FC236}">
              <a16:creationId xmlns:a16="http://schemas.microsoft.com/office/drawing/2014/main" id="{77986832-C274-46F7-8EA7-0458F814CC6E}"/>
            </a:ext>
          </a:extLst>
        </xdr:cNvPr>
        <xdr:cNvSpPr txBox="1"/>
      </xdr:nvSpPr>
      <xdr:spPr>
        <a:xfrm>
          <a:off x="19547840" y="179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941" name="楕円 940">
          <a:extLst>
            <a:ext uri="{FF2B5EF4-FFF2-40B4-BE49-F238E27FC236}">
              <a16:creationId xmlns:a16="http://schemas.microsoft.com/office/drawing/2014/main" id="{E1393414-BB75-4AD7-9592-6D03EB98E511}"/>
            </a:ext>
          </a:extLst>
        </xdr:cNvPr>
        <xdr:cNvSpPr/>
      </xdr:nvSpPr>
      <xdr:spPr>
        <a:xfrm>
          <a:off x="1873504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49054</xdr:rowOff>
    </xdr:from>
    <xdr:to>
      <xdr:col>116</xdr:col>
      <xdr:colOff>63500</xdr:colOff>
      <xdr:row>107</xdr:row>
      <xdr:rowOff>53339</xdr:rowOff>
    </xdr:to>
    <xdr:cxnSp macro="">
      <xdr:nvCxnSpPr>
        <xdr:cNvPr id="942" name="直線コネクタ 941">
          <a:extLst>
            <a:ext uri="{FF2B5EF4-FFF2-40B4-BE49-F238E27FC236}">
              <a16:creationId xmlns:a16="http://schemas.microsoft.com/office/drawing/2014/main" id="{E264C8E9-AB17-4064-A455-62267C804AEF}"/>
            </a:ext>
          </a:extLst>
        </xdr:cNvPr>
        <xdr:cNvCxnSpPr/>
      </xdr:nvCxnSpPr>
      <xdr:spPr>
        <a:xfrm flipV="1">
          <a:off x="18778220" y="17986534"/>
          <a:ext cx="73152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xdr:rowOff>
    </xdr:from>
    <xdr:to>
      <xdr:col>107</xdr:col>
      <xdr:colOff>101600</xdr:colOff>
      <xdr:row>107</xdr:row>
      <xdr:rowOff>109855</xdr:rowOff>
    </xdr:to>
    <xdr:sp macro="" textlink="">
      <xdr:nvSpPr>
        <xdr:cNvPr id="943" name="楕円 942">
          <a:extLst>
            <a:ext uri="{FF2B5EF4-FFF2-40B4-BE49-F238E27FC236}">
              <a16:creationId xmlns:a16="http://schemas.microsoft.com/office/drawing/2014/main" id="{2BF0A010-E58A-4BF7-A20D-D61139FD7A42}"/>
            </a:ext>
          </a:extLst>
        </xdr:cNvPr>
        <xdr:cNvSpPr/>
      </xdr:nvSpPr>
      <xdr:spPr>
        <a:xfrm>
          <a:off x="1793748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59055</xdr:rowOff>
    </xdr:to>
    <xdr:cxnSp macro="">
      <xdr:nvCxnSpPr>
        <xdr:cNvPr id="944" name="直線コネクタ 943">
          <a:extLst>
            <a:ext uri="{FF2B5EF4-FFF2-40B4-BE49-F238E27FC236}">
              <a16:creationId xmlns:a16="http://schemas.microsoft.com/office/drawing/2014/main" id="{B545BD0B-BB0F-4DBB-A55C-DABD2729EB7C}"/>
            </a:ext>
          </a:extLst>
        </xdr:cNvPr>
        <xdr:cNvCxnSpPr/>
      </xdr:nvCxnSpPr>
      <xdr:spPr>
        <a:xfrm flipV="1">
          <a:off x="17988280" y="17990819"/>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38258</xdr:rowOff>
    </xdr:from>
    <xdr:to>
      <xdr:col>102</xdr:col>
      <xdr:colOff>165100</xdr:colOff>
      <xdr:row>107</xdr:row>
      <xdr:rowOff>139858</xdr:rowOff>
    </xdr:to>
    <xdr:sp macro="" textlink="">
      <xdr:nvSpPr>
        <xdr:cNvPr id="945" name="楕円 944">
          <a:extLst>
            <a:ext uri="{FF2B5EF4-FFF2-40B4-BE49-F238E27FC236}">
              <a16:creationId xmlns:a16="http://schemas.microsoft.com/office/drawing/2014/main" id="{95D58934-1142-4A27-AA30-42991868A791}"/>
            </a:ext>
          </a:extLst>
        </xdr:cNvPr>
        <xdr:cNvSpPr/>
      </xdr:nvSpPr>
      <xdr:spPr>
        <a:xfrm>
          <a:off x="17162780" y="1797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89058</xdr:rowOff>
    </xdr:to>
    <xdr:cxnSp macro="">
      <xdr:nvCxnSpPr>
        <xdr:cNvPr id="946" name="直線コネクタ 945">
          <a:extLst>
            <a:ext uri="{FF2B5EF4-FFF2-40B4-BE49-F238E27FC236}">
              <a16:creationId xmlns:a16="http://schemas.microsoft.com/office/drawing/2014/main" id="{DB15EA9D-3C0B-4516-A4D1-1E7596F3FF0A}"/>
            </a:ext>
          </a:extLst>
        </xdr:cNvPr>
        <xdr:cNvCxnSpPr/>
      </xdr:nvCxnSpPr>
      <xdr:spPr>
        <a:xfrm flipV="1">
          <a:off x="17213580" y="17996535"/>
          <a:ext cx="7747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42545</xdr:rowOff>
    </xdr:from>
    <xdr:to>
      <xdr:col>98</xdr:col>
      <xdr:colOff>38100</xdr:colOff>
      <xdr:row>107</xdr:row>
      <xdr:rowOff>144145</xdr:rowOff>
    </xdr:to>
    <xdr:sp macro="" textlink="">
      <xdr:nvSpPr>
        <xdr:cNvPr id="947" name="楕円 946">
          <a:extLst>
            <a:ext uri="{FF2B5EF4-FFF2-40B4-BE49-F238E27FC236}">
              <a16:creationId xmlns:a16="http://schemas.microsoft.com/office/drawing/2014/main" id="{55105DCA-4C1A-4963-9CEF-2F124519B4FE}"/>
            </a:ext>
          </a:extLst>
        </xdr:cNvPr>
        <xdr:cNvSpPr/>
      </xdr:nvSpPr>
      <xdr:spPr>
        <a:xfrm>
          <a:off x="16388080" y="17980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89058</xdr:rowOff>
    </xdr:from>
    <xdr:to>
      <xdr:col>102</xdr:col>
      <xdr:colOff>114300</xdr:colOff>
      <xdr:row>107</xdr:row>
      <xdr:rowOff>93345</xdr:rowOff>
    </xdr:to>
    <xdr:cxnSp macro="">
      <xdr:nvCxnSpPr>
        <xdr:cNvPr id="948" name="直線コネクタ 947">
          <a:extLst>
            <a:ext uri="{FF2B5EF4-FFF2-40B4-BE49-F238E27FC236}">
              <a16:creationId xmlns:a16="http://schemas.microsoft.com/office/drawing/2014/main" id="{882DB6C8-4812-4069-BDAA-61C2D617EE94}"/>
            </a:ext>
          </a:extLst>
        </xdr:cNvPr>
        <xdr:cNvCxnSpPr/>
      </xdr:nvCxnSpPr>
      <xdr:spPr>
        <a:xfrm flipV="1">
          <a:off x="16431260" y="18026538"/>
          <a:ext cx="78232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a:extLst>
            <a:ext uri="{FF2B5EF4-FFF2-40B4-BE49-F238E27FC236}">
              <a16:creationId xmlns:a16="http://schemas.microsoft.com/office/drawing/2014/main" id="{A4BF817E-C9D5-4263-BA10-0B478D7BF6E0}"/>
            </a:ext>
          </a:extLst>
        </xdr:cNvPr>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a:extLst>
            <a:ext uri="{FF2B5EF4-FFF2-40B4-BE49-F238E27FC236}">
              <a16:creationId xmlns:a16="http://schemas.microsoft.com/office/drawing/2014/main" id="{A6BB972C-1CE7-4E69-90EF-9184235220B4}"/>
            </a:ext>
          </a:extLst>
        </xdr:cNvPr>
        <xdr:cNvSpPr txBox="1"/>
      </xdr:nvSpPr>
      <xdr:spPr>
        <a:xfrm>
          <a:off x="17776267" y="175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51" name="n_3aveValue【庁舎】&#10;一人当たり面積">
          <a:extLst>
            <a:ext uri="{FF2B5EF4-FFF2-40B4-BE49-F238E27FC236}">
              <a16:creationId xmlns:a16="http://schemas.microsoft.com/office/drawing/2014/main" id="{A252AB9E-6C4A-4E6B-952E-ADE17AF1ABC8}"/>
            </a:ext>
          </a:extLst>
        </xdr:cNvPr>
        <xdr:cNvSpPr txBox="1"/>
      </xdr:nvSpPr>
      <xdr:spPr>
        <a:xfrm>
          <a:off x="17001567" y="175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52" name="n_4aveValue【庁舎】&#10;一人当たり面積">
          <a:extLst>
            <a:ext uri="{FF2B5EF4-FFF2-40B4-BE49-F238E27FC236}">
              <a16:creationId xmlns:a16="http://schemas.microsoft.com/office/drawing/2014/main" id="{20581222-B726-4F0B-BABF-7471A26BBC95}"/>
            </a:ext>
          </a:extLst>
        </xdr:cNvPr>
        <xdr:cNvSpPr txBox="1"/>
      </xdr:nvSpPr>
      <xdr:spPr>
        <a:xfrm>
          <a:off x="16226867" y="175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953" name="n_1mainValue【庁舎】&#10;一人当たり面積">
          <a:extLst>
            <a:ext uri="{FF2B5EF4-FFF2-40B4-BE49-F238E27FC236}">
              <a16:creationId xmlns:a16="http://schemas.microsoft.com/office/drawing/2014/main" id="{9070B970-E37A-4C74-8ECC-4F6A7E39FC3F}"/>
            </a:ext>
          </a:extLst>
        </xdr:cNvPr>
        <xdr:cNvSpPr txBox="1"/>
      </xdr:nvSpPr>
      <xdr:spPr>
        <a:xfrm>
          <a:off x="1856112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100982</xdr:rowOff>
    </xdr:from>
    <xdr:ext cx="469744" cy="259045"/>
    <xdr:sp macro="" textlink="">
      <xdr:nvSpPr>
        <xdr:cNvPr id="954" name="n_2mainValue【庁舎】&#10;一人当たり面積">
          <a:extLst>
            <a:ext uri="{FF2B5EF4-FFF2-40B4-BE49-F238E27FC236}">
              <a16:creationId xmlns:a16="http://schemas.microsoft.com/office/drawing/2014/main" id="{1039C86B-3E36-4A92-BD0A-813FF03BF08E}"/>
            </a:ext>
          </a:extLst>
        </xdr:cNvPr>
        <xdr:cNvSpPr txBox="1"/>
      </xdr:nvSpPr>
      <xdr:spPr>
        <a:xfrm>
          <a:off x="1777626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130985</xdr:rowOff>
    </xdr:from>
    <xdr:ext cx="469744" cy="259045"/>
    <xdr:sp macro="" textlink="">
      <xdr:nvSpPr>
        <xdr:cNvPr id="955" name="n_3mainValue【庁舎】&#10;一人当たり面積">
          <a:extLst>
            <a:ext uri="{FF2B5EF4-FFF2-40B4-BE49-F238E27FC236}">
              <a16:creationId xmlns:a16="http://schemas.microsoft.com/office/drawing/2014/main" id="{CB8079A9-5898-4E56-8A99-64A04D8CFE66}"/>
            </a:ext>
          </a:extLst>
        </xdr:cNvPr>
        <xdr:cNvSpPr txBox="1"/>
      </xdr:nvSpPr>
      <xdr:spPr>
        <a:xfrm>
          <a:off x="17001567" y="1806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135272</xdr:rowOff>
    </xdr:from>
    <xdr:ext cx="469744" cy="259045"/>
    <xdr:sp macro="" textlink="">
      <xdr:nvSpPr>
        <xdr:cNvPr id="956" name="n_4mainValue【庁舎】&#10;一人当たり面積">
          <a:extLst>
            <a:ext uri="{FF2B5EF4-FFF2-40B4-BE49-F238E27FC236}">
              <a16:creationId xmlns:a16="http://schemas.microsoft.com/office/drawing/2014/main" id="{7D284139-C608-4004-B4B8-8DE2F2D04D2D}"/>
            </a:ext>
          </a:extLst>
        </xdr:cNvPr>
        <xdr:cNvSpPr txBox="1"/>
      </xdr:nvSpPr>
      <xdr:spPr>
        <a:xfrm>
          <a:off x="16226867" y="1807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238CBE10-E2BF-4B9B-A785-7003978FFF1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DCFB3D17-971C-4C79-880B-FBD10982ABF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386FF9EB-8801-43F9-A627-4790B3BA5C3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体育館・プール、福祉施設、市民会館、一般廃棄物処理施設の有形固定資産減価償却率が高い水準で推移している。一般廃棄物処理施設については、近隣市町との間でごみ焼却施設の広域整備について協議を進めているところであるが、新施設整備までの間、引き続き必要な整備を実施する。</a:t>
          </a:r>
        </a:p>
        <a:p>
          <a:r>
            <a:rPr kumimoji="1" lang="ja-JP" altLang="en-US" sz="1300">
              <a:latin typeface="ＭＳ Ｐゴシック" panose="020B0600070205080204" pitchFamily="50" charset="-128"/>
              <a:ea typeface="ＭＳ Ｐゴシック" panose="020B0600070205080204" pitchFamily="50" charset="-128"/>
            </a:rPr>
            <a:t>　その他の施設については、令和２年度末に策定した「小松島市公共施設個別施設計画」に基づき、予防保全的な改修による長寿命化を図るとともに、将来の人口推移や住民ニーズの変化等も勘案するなかで、施設保有量についても適正化を図っていく。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17884023</v>
      </c>
      <c r="BO4" s="485"/>
      <c r="BP4" s="485"/>
      <c r="BQ4" s="485"/>
      <c r="BR4" s="485"/>
      <c r="BS4" s="485"/>
      <c r="BT4" s="485"/>
      <c r="BU4" s="486"/>
      <c r="BV4" s="484">
        <v>18888849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6.4</v>
      </c>
      <c r="CU4" s="625"/>
      <c r="CV4" s="625"/>
      <c r="CW4" s="625"/>
      <c r="CX4" s="625"/>
      <c r="CY4" s="625"/>
      <c r="CZ4" s="625"/>
      <c r="DA4" s="626"/>
      <c r="DB4" s="624">
        <v>6.3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17198769</v>
      </c>
      <c r="BO5" s="456"/>
      <c r="BP5" s="456"/>
      <c r="BQ5" s="456"/>
      <c r="BR5" s="456"/>
      <c r="BS5" s="456"/>
      <c r="BT5" s="456"/>
      <c r="BU5" s="457"/>
      <c r="BV5" s="455">
        <v>18099005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94.5</v>
      </c>
      <c r="CU5" s="453"/>
      <c r="CV5" s="453"/>
      <c r="CW5" s="453"/>
      <c r="CX5" s="453"/>
      <c r="CY5" s="453"/>
      <c r="CZ5" s="453"/>
      <c r="DA5" s="454"/>
      <c r="DB5" s="452">
        <v>90.9</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685254</v>
      </c>
      <c r="BO6" s="456"/>
      <c r="BP6" s="456"/>
      <c r="BQ6" s="456"/>
      <c r="BR6" s="456"/>
      <c r="BS6" s="456"/>
      <c r="BT6" s="456"/>
      <c r="BU6" s="457"/>
      <c r="BV6" s="455">
        <v>789844</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96.2</v>
      </c>
      <c r="CU6" s="599"/>
      <c r="CV6" s="599"/>
      <c r="CW6" s="599"/>
      <c r="CX6" s="599"/>
      <c r="CY6" s="599"/>
      <c r="CZ6" s="599"/>
      <c r="DA6" s="600"/>
      <c r="DB6" s="598">
        <v>96.6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104</v>
      </c>
      <c r="AV7" s="514"/>
      <c r="AW7" s="514"/>
      <c r="AX7" s="514"/>
      <c r="AY7" s="469" t="s">
        <v>108</v>
      </c>
      <c r="AZ7" s="470"/>
      <c r="BA7" s="470"/>
      <c r="BB7" s="470"/>
      <c r="BC7" s="470"/>
      <c r="BD7" s="470"/>
      <c r="BE7" s="470"/>
      <c r="BF7" s="470"/>
      <c r="BG7" s="470"/>
      <c r="BH7" s="470"/>
      <c r="BI7" s="470"/>
      <c r="BJ7" s="470"/>
      <c r="BK7" s="470"/>
      <c r="BL7" s="470"/>
      <c r="BM7" s="471"/>
      <c r="BN7" s="455">
        <v>104612</v>
      </c>
      <c r="BO7" s="456"/>
      <c r="BP7" s="456"/>
      <c r="BQ7" s="456"/>
      <c r="BR7" s="456"/>
      <c r="BS7" s="456"/>
      <c r="BT7" s="456"/>
      <c r="BU7" s="457"/>
      <c r="BV7" s="455">
        <v>200305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9088276</v>
      </c>
      <c r="CU7" s="456"/>
      <c r="CV7" s="456"/>
      <c r="CW7" s="456"/>
      <c r="CX7" s="456"/>
      <c r="CY7" s="456"/>
      <c r="CZ7" s="456"/>
      <c r="DA7" s="457"/>
      <c r="DB7" s="455">
        <v>9356853</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580642</v>
      </c>
      <c r="BO8" s="456"/>
      <c r="BP8" s="456"/>
      <c r="BQ8" s="456"/>
      <c r="BR8" s="456"/>
      <c r="BS8" s="456"/>
      <c r="BT8" s="456"/>
      <c r="BU8" s="457"/>
      <c r="BV8" s="455">
        <v>589539</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0.56000000000000005</v>
      </c>
      <c r="CU8" s="559"/>
      <c r="CV8" s="559"/>
      <c r="CW8" s="559"/>
      <c r="CX8" s="559"/>
      <c r="CY8" s="559"/>
      <c r="CZ8" s="559"/>
      <c r="DA8" s="560"/>
      <c r="DB8" s="558">
        <v>0.56999999999999995</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36149</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-8897</v>
      </c>
      <c r="BO9" s="456"/>
      <c r="BP9" s="456"/>
      <c r="BQ9" s="456"/>
      <c r="BR9" s="456"/>
      <c r="BS9" s="456"/>
      <c r="BT9" s="456"/>
      <c r="BU9" s="457"/>
      <c r="BV9" s="455">
        <v>263672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14.7</v>
      </c>
      <c r="CU9" s="453"/>
      <c r="CV9" s="453"/>
      <c r="CW9" s="453"/>
      <c r="CX9" s="453"/>
      <c r="CY9" s="453"/>
      <c r="CZ9" s="453"/>
      <c r="DA9" s="454"/>
      <c r="DB9" s="452">
        <v>14.8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38755</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305416</v>
      </c>
      <c r="BO10" s="456"/>
      <c r="BP10" s="456"/>
      <c r="BQ10" s="456"/>
      <c r="BR10" s="456"/>
      <c r="BS10" s="456"/>
      <c r="BT10" s="456"/>
      <c r="BU10" s="457"/>
      <c r="BV10" s="455">
        <v>251832</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20000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35894</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35643</v>
      </c>
      <c r="S13" s="543"/>
      <c r="T13" s="543"/>
      <c r="U13" s="543"/>
      <c r="V13" s="544"/>
      <c r="W13" s="545" t="s">
        <v>141</v>
      </c>
      <c r="X13" s="441"/>
      <c r="Y13" s="441"/>
      <c r="Z13" s="441"/>
      <c r="AA13" s="441"/>
      <c r="AB13" s="442"/>
      <c r="AC13" s="408">
        <v>1301</v>
      </c>
      <c r="AD13" s="409"/>
      <c r="AE13" s="409"/>
      <c r="AF13" s="409"/>
      <c r="AG13" s="410"/>
      <c r="AH13" s="408">
        <v>1461</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316519</v>
      </c>
      <c r="BO13" s="456"/>
      <c r="BP13" s="456"/>
      <c r="BQ13" s="456"/>
      <c r="BR13" s="456"/>
      <c r="BS13" s="456"/>
      <c r="BT13" s="456"/>
      <c r="BU13" s="457"/>
      <c r="BV13" s="455">
        <v>515504</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12.6</v>
      </c>
      <c r="CU13" s="453"/>
      <c r="CV13" s="453"/>
      <c r="CW13" s="453"/>
      <c r="CX13" s="453"/>
      <c r="CY13" s="453"/>
      <c r="CZ13" s="453"/>
      <c r="DA13" s="454"/>
      <c r="DB13" s="452">
        <v>13.2</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36391</v>
      </c>
      <c r="S14" s="543"/>
      <c r="T14" s="543"/>
      <c r="U14" s="543"/>
      <c r="V14" s="544"/>
      <c r="W14" s="546"/>
      <c r="X14" s="444"/>
      <c r="Y14" s="444"/>
      <c r="Z14" s="444"/>
      <c r="AA14" s="444"/>
      <c r="AB14" s="445"/>
      <c r="AC14" s="535">
        <v>8.1</v>
      </c>
      <c r="AD14" s="536"/>
      <c r="AE14" s="536"/>
      <c r="AF14" s="536"/>
      <c r="AG14" s="537"/>
      <c r="AH14" s="535">
        <v>8.3000000000000007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83.6</v>
      </c>
      <c r="CU14" s="553"/>
      <c r="CV14" s="553"/>
      <c r="CW14" s="553"/>
      <c r="CX14" s="553"/>
      <c r="CY14" s="553"/>
      <c r="CZ14" s="553"/>
      <c r="DA14" s="554"/>
      <c r="DB14" s="552">
        <v>95.4</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36189</v>
      </c>
      <c r="S15" s="543"/>
      <c r="T15" s="543"/>
      <c r="U15" s="543"/>
      <c r="V15" s="544"/>
      <c r="W15" s="545" t="s">
        <v>149</v>
      </c>
      <c r="X15" s="441"/>
      <c r="Y15" s="441"/>
      <c r="Z15" s="441"/>
      <c r="AA15" s="441"/>
      <c r="AB15" s="442"/>
      <c r="AC15" s="408">
        <v>3826</v>
      </c>
      <c r="AD15" s="409"/>
      <c r="AE15" s="409"/>
      <c r="AF15" s="409"/>
      <c r="AG15" s="410"/>
      <c r="AH15" s="408">
        <v>4127</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4346793</v>
      </c>
      <c r="BO15" s="485"/>
      <c r="BP15" s="485"/>
      <c r="BQ15" s="485"/>
      <c r="BR15" s="485"/>
      <c r="BS15" s="485"/>
      <c r="BT15" s="485"/>
      <c r="BU15" s="486"/>
      <c r="BV15" s="484">
        <v>4194157</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23.8</v>
      </c>
      <c r="AD16" s="536"/>
      <c r="AE16" s="536"/>
      <c r="AF16" s="536"/>
      <c r="AG16" s="537"/>
      <c r="AH16" s="535">
        <v>23.5</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7768498</v>
      </c>
      <c r="BO16" s="456"/>
      <c r="BP16" s="456"/>
      <c r="BQ16" s="456"/>
      <c r="BR16" s="456"/>
      <c r="BS16" s="456"/>
      <c r="BT16" s="456"/>
      <c r="BU16" s="457"/>
      <c r="BV16" s="455">
        <v>7714732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10954</v>
      </c>
      <c r="AD17" s="409"/>
      <c r="AE17" s="409"/>
      <c r="AF17" s="409"/>
      <c r="AG17" s="410"/>
      <c r="AH17" s="408">
        <v>11961</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5498412</v>
      </c>
      <c r="BO17" s="456"/>
      <c r="BP17" s="456"/>
      <c r="BQ17" s="456"/>
      <c r="BR17" s="456"/>
      <c r="BS17" s="456"/>
      <c r="BT17" s="456"/>
      <c r="BU17" s="457"/>
      <c r="BV17" s="455">
        <v>5291817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45.37</v>
      </c>
      <c r="M18" s="508"/>
      <c r="N18" s="508"/>
      <c r="O18" s="508"/>
      <c r="P18" s="508"/>
      <c r="Q18" s="508"/>
      <c r="R18" s="509"/>
      <c r="S18" s="509"/>
      <c r="T18" s="509"/>
      <c r="U18" s="509"/>
      <c r="V18" s="510"/>
      <c r="W18" s="526"/>
      <c r="X18" s="527"/>
      <c r="Y18" s="527"/>
      <c r="Z18" s="527"/>
      <c r="AA18" s="527"/>
      <c r="AB18" s="551"/>
      <c r="AC18" s="425">
        <v>68.099999999999994</v>
      </c>
      <c r="AD18" s="426"/>
      <c r="AE18" s="426"/>
      <c r="AF18" s="426"/>
      <c r="AG18" s="511"/>
      <c r="AH18" s="425">
        <v>68.2</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8762516</v>
      </c>
      <c r="BO18" s="456"/>
      <c r="BP18" s="456"/>
      <c r="BQ18" s="456"/>
      <c r="BR18" s="456"/>
      <c r="BS18" s="456"/>
      <c r="BT18" s="456"/>
      <c r="BU18" s="457"/>
      <c r="BV18" s="455">
        <v>8834001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797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11519800</v>
      </c>
      <c r="BO19" s="456"/>
      <c r="BP19" s="456"/>
      <c r="BQ19" s="456"/>
      <c r="BR19" s="456"/>
      <c r="BS19" s="456"/>
      <c r="BT19" s="456"/>
      <c r="BU19" s="457"/>
      <c r="BV19" s="455">
        <v>11614309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15141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15773916</v>
      </c>
      <c r="BO22" s="485"/>
      <c r="BP22" s="485"/>
      <c r="BQ22" s="485"/>
      <c r="BR22" s="485"/>
      <c r="BS22" s="485"/>
      <c r="BT22" s="485"/>
      <c r="BU22" s="486"/>
      <c r="BV22" s="484">
        <v>16341164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11361466</v>
      </c>
      <c r="BO23" s="456"/>
      <c r="BP23" s="456"/>
      <c r="BQ23" s="456"/>
      <c r="BR23" s="456"/>
      <c r="BS23" s="456"/>
      <c r="BT23" s="456"/>
      <c r="BU23" s="457"/>
      <c r="BV23" s="455">
        <v>11702212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4400</v>
      </c>
      <c r="R24" s="409"/>
      <c r="S24" s="409"/>
      <c r="T24" s="409"/>
      <c r="U24" s="409"/>
      <c r="V24" s="410"/>
      <c r="W24" s="498"/>
      <c r="X24" s="435"/>
      <c r="Y24" s="436"/>
      <c r="Z24" s="411" t="s">
        <v>174</v>
      </c>
      <c r="AA24" s="412"/>
      <c r="AB24" s="412"/>
      <c r="AC24" s="412"/>
      <c r="AD24" s="412"/>
      <c r="AE24" s="412"/>
      <c r="AF24" s="412"/>
      <c r="AG24" s="413"/>
      <c r="AH24" s="408">
        <v>353</v>
      </c>
      <c r="AI24" s="409"/>
      <c r="AJ24" s="409"/>
      <c r="AK24" s="409"/>
      <c r="AL24" s="410"/>
      <c r="AM24" s="408">
        <v>1077356</v>
      </c>
      <c r="AN24" s="409"/>
      <c r="AO24" s="409"/>
      <c r="AP24" s="409"/>
      <c r="AQ24" s="409"/>
      <c r="AR24" s="410"/>
      <c r="AS24" s="408">
        <v>3052</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9885894</v>
      </c>
      <c r="BO24" s="456"/>
      <c r="BP24" s="456"/>
      <c r="BQ24" s="456"/>
      <c r="BR24" s="456"/>
      <c r="BS24" s="456"/>
      <c r="BT24" s="456"/>
      <c r="BU24" s="457"/>
      <c r="BV24" s="455">
        <v>10034482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5624</v>
      </c>
      <c r="R25" s="409"/>
      <c r="S25" s="409"/>
      <c r="T25" s="409"/>
      <c r="U25" s="409"/>
      <c r="V25" s="410"/>
      <c r="W25" s="498"/>
      <c r="X25" s="435"/>
      <c r="Y25" s="436"/>
      <c r="Z25" s="411" t="s">
        <v>177</v>
      </c>
      <c r="AA25" s="412"/>
      <c r="AB25" s="412"/>
      <c r="AC25" s="412"/>
      <c r="AD25" s="412"/>
      <c r="AE25" s="412"/>
      <c r="AF25" s="412"/>
      <c r="AG25" s="413"/>
      <c r="AH25" s="408">
        <v>41</v>
      </c>
      <c r="AI25" s="409"/>
      <c r="AJ25" s="409"/>
      <c r="AK25" s="409"/>
      <c r="AL25" s="410"/>
      <c r="AM25" s="408">
        <v>116932</v>
      </c>
      <c r="AN25" s="409"/>
      <c r="AO25" s="409"/>
      <c r="AP25" s="409"/>
      <c r="AQ25" s="409"/>
      <c r="AR25" s="410"/>
      <c r="AS25" s="408">
        <v>2852</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1018619</v>
      </c>
      <c r="BO25" s="485"/>
      <c r="BP25" s="485"/>
      <c r="BQ25" s="485"/>
      <c r="BR25" s="485"/>
      <c r="BS25" s="485"/>
      <c r="BT25" s="485"/>
      <c r="BU25" s="486"/>
      <c r="BV25" s="484">
        <v>1131299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6610</v>
      </c>
      <c r="R26" s="409"/>
      <c r="S26" s="409"/>
      <c r="T26" s="409"/>
      <c r="U26" s="409"/>
      <c r="V26" s="410"/>
      <c r="W26" s="498"/>
      <c r="X26" s="435"/>
      <c r="Y26" s="436"/>
      <c r="Z26" s="411" t="s">
        <v>180</v>
      </c>
      <c r="AA26" s="466"/>
      <c r="AB26" s="466"/>
      <c r="AC26" s="466"/>
      <c r="AD26" s="466"/>
      <c r="AE26" s="466"/>
      <c r="AF26" s="466"/>
      <c r="AG26" s="467"/>
      <c r="AH26" s="408">
        <v>25</v>
      </c>
      <c r="AI26" s="409"/>
      <c r="AJ26" s="409"/>
      <c r="AK26" s="409"/>
      <c r="AL26" s="410"/>
      <c r="AM26" s="408">
        <v>89825</v>
      </c>
      <c r="AN26" s="409"/>
      <c r="AO26" s="409"/>
      <c r="AP26" s="409"/>
      <c r="AQ26" s="409"/>
      <c r="AR26" s="410"/>
      <c r="AS26" s="408">
        <v>3593</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v>50000</v>
      </c>
      <c r="BO26" s="456"/>
      <c r="BP26" s="456"/>
      <c r="BQ26" s="456"/>
      <c r="BR26" s="456"/>
      <c r="BS26" s="456"/>
      <c r="BT26" s="456"/>
      <c r="BU26" s="457"/>
      <c r="BV26" s="455">
        <v>50000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4484</v>
      </c>
      <c r="R27" s="409"/>
      <c r="S27" s="409"/>
      <c r="T27" s="409"/>
      <c r="U27" s="409"/>
      <c r="V27" s="410"/>
      <c r="W27" s="498"/>
      <c r="X27" s="435"/>
      <c r="Y27" s="436"/>
      <c r="Z27" s="411" t="s">
        <v>183</v>
      </c>
      <c r="AA27" s="412"/>
      <c r="AB27" s="412"/>
      <c r="AC27" s="412"/>
      <c r="AD27" s="412"/>
      <c r="AE27" s="412"/>
      <c r="AF27" s="412"/>
      <c r="AG27" s="413"/>
      <c r="AH27" s="408">
        <v>9</v>
      </c>
      <c r="AI27" s="409"/>
      <c r="AJ27" s="409"/>
      <c r="AK27" s="409"/>
      <c r="AL27" s="410"/>
      <c r="AM27" s="408">
        <v>26487</v>
      </c>
      <c r="AN27" s="409"/>
      <c r="AO27" s="409"/>
      <c r="AP27" s="409"/>
      <c r="AQ27" s="409"/>
      <c r="AR27" s="410"/>
      <c r="AS27" s="408">
        <v>2943</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185</v>
      </c>
      <c r="BO27" s="490"/>
      <c r="BP27" s="490"/>
      <c r="BQ27" s="490"/>
      <c r="BR27" s="490"/>
      <c r="BS27" s="490"/>
      <c r="BT27" s="490"/>
      <c r="BU27" s="491"/>
      <c r="BV27" s="489" t="s">
        <v>185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3962</v>
      </c>
      <c r="R28" s="409"/>
      <c r="S28" s="409"/>
      <c r="T28" s="409"/>
      <c r="U28" s="409"/>
      <c r="V28" s="410"/>
      <c r="W28" s="498"/>
      <c r="X28" s="435"/>
      <c r="Y28" s="436"/>
      <c r="Z28" s="411" t="s">
        <v>187</v>
      </c>
      <c r="AA28" s="412"/>
      <c r="AB28" s="412"/>
      <c r="AC28" s="412"/>
      <c r="AD28" s="412"/>
      <c r="AE28" s="412"/>
      <c r="AF28" s="412"/>
      <c r="AG28" s="413"/>
      <c r="AH28" s="408" t="s">
        <v>185</v>
      </c>
      <c r="AI28" s="409"/>
      <c r="AJ28" s="409"/>
      <c r="AK28" s="409"/>
      <c r="AL28" s="410"/>
      <c r="AM28" s="408" t="s">
        <v>185</v>
      </c>
      <c r="AN28" s="409"/>
      <c r="AO28" s="409"/>
      <c r="AP28" s="409"/>
      <c r="AQ28" s="409"/>
      <c r="AR28" s="410"/>
      <c r="AS28" s="408" t="s">
        <v>139</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1017397</v>
      </c>
      <c r="BO28" s="485"/>
      <c r="BP28" s="485"/>
      <c r="BQ28" s="485"/>
      <c r="BR28" s="485"/>
      <c r="BS28" s="485"/>
      <c r="BT28" s="485"/>
      <c r="BU28" s="486"/>
      <c r="BV28" s="484">
        <v>711981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15</v>
      </c>
      <c r="M29" s="409"/>
      <c r="N29" s="409"/>
      <c r="O29" s="409"/>
      <c r="P29" s="410"/>
      <c r="Q29" s="408">
        <v>3715</v>
      </c>
      <c r="R29" s="409"/>
      <c r="S29" s="409"/>
      <c r="T29" s="409"/>
      <c r="U29" s="409"/>
      <c r="V29" s="410"/>
      <c r="W29" s="499"/>
      <c r="X29" s="500"/>
      <c r="Y29" s="501"/>
      <c r="Z29" s="411" t="s">
        <v>190</v>
      </c>
      <c r="AA29" s="412"/>
      <c r="AB29" s="412"/>
      <c r="AC29" s="412"/>
      <c r="AD29" s="412"/>
      <c r="AE29" s="412"/>
      <c r="AF29" s="412"/>
      <c r="AG29" s="413"/>
      <c r="AH29" s="408">
        <v>362</v>
      </c>
      <c r="AI29" s="409"/>
      <c r="AJ29" s="409"/>
      <c r="AK29" s="409"/>
      <c r="AL29" s="410"/>
      <c r="AM29" s="408">
        <v>1103843</v>
      </c>
      <c r="AN29" s="409"/>
      <c r="AO29" s="409"/>
      <c r="AP29" s="409"/>
      <c r="AQ29" s="409"/>
      <c r="AR29" s="410"/>
      <c r="AS29" s="408">
        <v>3049</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746184</v>
      </c>
      <c r="BO29" s="456"/>
      <c r="BP29" s="456"/>
      <c r="BQ29" s="456"/>
      <c r="BR29" s="456"/>
      <c r="BS29" s="456"/>
      <c r="BT29" s="456"/>
      <c r="BU29" s="457"/>
      <c r="BV29" s="455">
        <v>745746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214049</v>
      </c>
      <c r="BO30" s="490"/>
      <c r="BP30" s="490"/>
      <c r="BQ30" s="490"/>
      <c r="BR30" s="490"/>
      <c r="BS30" s="490"/>
      <c r="BT30" s="490"/>
      <c r="BU30" s="491"/>
      <c r="BV30" s="489">
        <v>210209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199</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小松島市競輪事業特別会計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小松島市下水道事業会計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小松島市外三町村衛生組合（一般会計）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小松島市土地開発公社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小松島市住宅新築資金等貸付事業特別会計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小松島市後期高齢者医療特別会計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小松島市水道事業会計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那賀川北岸地域湛水防除施設組合
（那賀川北岸地域湛水防除施設組合会計）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小松島市土地取得事業特別会計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小松島市国民健康保険特別会計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徳島県後期高齢者医療広域連合（一般会計）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小松島市介護保険特別会計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徳島県後期高齢者医療広域連合
（後期高齢者医療特別会計）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徳島県市町村総合事務組合（一般会計）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徳島県市町村総合事務組合
（徳島滞納整理機構特別会計）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5N4SLc7RuDLXGM7xYNZQQqIPZj9x4a+0jkd0wfgicWmWe0BSWckP7KIWZ5E4mFH1xo5bfA7mvf9dL54GCItIeg==" saltValue="09heWEXPluCgRgyk0Mwfq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4505218</v>
      </c>
      <c r="S5" s="713"/>
      <c r="T5" s="713"/>
      <c r="U5" s="713"/>
      <c r="V5" s="713"/>
      <c r="W5" s="713"/>
      <c r="X5" s="713"/>
      <c r="Y5" s="738"/>
      <c r="Z5" s="751">
        <v>25.2</v>
      </c>
      <c r="AA5" s="751"/>
      <c r="AB5" s="751"/>
      <c r="AC5" s="751"/>
      <c r="AD5" s="752">
        <v>4505218</v>
      </c>
      <c r="AE5" s="752"/>
      <c r="AF5" s="752"/>
      <c r="AG5" s="752"/>
      <c r="AH5" s="752"/>
      <c r="AI5" s="752"/>
      <c r="AJ5" s="752"/>
      <c r="AK5" s="752"/>
      <c r="AL5" s="739">
        <v>49.4</v>
      </c>
      <c r="AM5" s="721"/>
      <c r="AN5" s="721"/>
      <c r="AO5" s="740"/>
      <c r="AP5" s="715" t="s">
        <v>230</v>
      </c>
      <c r="AQ5" s="716"/>
      <c r="AR5" s="716"/>
      <c r="AS5" s="716"/>
      <c r="AT5" s="716"/>
      <c r="AU5" s="716"/>
      <c r="AV5" s="716"/>
      <c r="AW5" s="716"/>
      <c r="AX5" s="716"/>
      <c r="AY5" s="716"/>
      <c r="AZ5" s="716"/>
      <c r="BA5" s="716"/>
      <c r="BB5" s="716"/>
      <c r="BC5" s="716"/>
      <c r="BD5" s="716"/>
      <c r="BE5" s="716"/>
      <c r="BF5" s="717"/>
      <c r="BG5" s="657">
        <v>4503022</v>
      </c>
      <c r="BH5" s="658"/>
      <c r="BI5" s="658"/>
      <c r="BJ5" s="658"/>
      <c r="BK5" s="658"/>
      <c r="BL5" s="658"/>
      <c r="BM5" s="658"/>
      <c r="BN5" s="659"/>
      <c r="BO5" s="695">
        <v>100</v>
      </c>
      <c r="BP5" s="695"/>
      <c r="BQ5" s="695"/>
      <c r="BR5" s="695"/>
      <c r="BS5" s="696">
        <v>75595</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116175</v>
      </c>
      <c r="S6" s="658"/>
      <c r="T6" s="658"/>
      <c r="U6" s="658"/>
      <c r="V6" s="658"/>
      <c r="W6" s="658"/>
      <c r="X6" s="658"/>
      <c r="Y6" s="659"/>
      <c r="Z6" s="695">
        <v>0.6</v>
      </c>
      <c r="AA6" s="695"/>
      <c r="AB6" s="695"/>
      <c r="AC6" s="695"/>
      <c r="AD6" s="696">
        <v>116175</v>
      </c>
      <c r="AE6" s="696"/>
      <c r="AF6" s="696"/>
      <c r="AG6" s="696"/>
      <c r="AH6" s="696"/>
      <c r="AI6" s="696"/>
      <c r="AJ6" s="696"/>
      <c r="AK6" s="696"/>
      <c r="AL6" s="660">
        <v>1.3</v>
      </c>
      <c r="AM6" s="661"/>
      <c r="AN6" s="661"/>
      <c r="AO6" s="697"/>
      <c r="AP6" s="654" t="s">
        <v>235</v>
      </c>
      <c r="AQ6" s="655"/>
      <c r="AR6" s="655"/>
      <c r="AS6" s="655"/>
      <c r="AT6" s="655"/>
      <c r="AU6" s="655"/>
      <c r="AV6" s="655"/>
      <c r="AW6" s="655"/>
      <c r="AX6" s="655"/>
      <c r="AY6" s="655"/>
      <c r="AZ6" s="655"/>
      <c r="BA6" s="655"/>
      <c r="BB6" s="655"/>
      <c r="BC6" s="655"/>
      <c r="BD6" s="655"/>
      <c r="BE6" s="655"/>
      <c r="BF6" s="656"/>
      <c r="BG6" s="657">
        <v>4503022</v>
      </c>
      <c r="BH6" s="658"/>
      <c r="BI6" s="658"/>
      <c r="BJ6" s="658"/>
      <c r="BK6" s="658"/>
      <c r="BL6" s="658"/>
      <c r="BM6" s="658"/>
      <c r="BN6" s="659"/>
      <c r="BO6" s="695">
        <v>100</v>
      </c>
      <c r="BP6" s="695"/>
      <c r="BQ6" s="695"/>
      <c r="BR6" s="695"/>
      <c r="BS6" s="696">
        <v>75595</v>
      </c>
      <c r="BT6" s="696"/>
      <c r="BU6" s="696"/>
      <c r="BV6" s="696"/>
      <c r="BW6" s="696"/>
      <c r="BX6" s="696"/>
      <c r="BY6" s="696"/>
      <c r="BZ6" s="696"/>
      <c r="CA6" s="696"/>
      <c r="CB6" s="736"/>
      <c r="CD6" s="715" t="s">
        <v>236</v>
      </c>
      <c r="CE6" s="716"/>
      <c r="CF6" s="716"/>
      <c r="CG6" s="716"/>
      <c r="CH6" s="716"/>
      <c r="CI6" s="716"/>
      <c r="CJ6" s="716"/>
      <c r="CK6" s="716"/>
      <c r="CL6" s="716"/>
      <c r="CM6" s="716"/>
      <c r="CN6" s="716"/>
      <c r="CO6" s="716"/>
      <c r="CP6" s="716"/>
      <c r="CQ6" s="717"/>
      <c r="CR6" s="657">
        <v>175741</v>
      </c>
      <c r="CS6" s="658"/>
      <c r="CT6" s="658"/>
      <c r="CU6" s="658"/>
      <c r="CV6" s="658"/>
      <c r="CW6" s="658"/>
      <c r="CX6" s="658"/>
      <c r="CY6" s="659"/>
      <c r="CZ6" s="739">
        <v>1</v>
      </c>
      <c r="DA6" s="721"/>
      <c r="DB6" s="721"/>
      <c r="DC6" s="741"/>
      <c r="DD6" s="663" t="s">
        <v>237</v>
      </c>
      <c r="DE6" s="658"/>
      <c r="DF6" s="658"/>
      <c r="DG6" s="658"/>
      <c r="DH6" s="658"/>
      <c r="DI6" s="658"/>
      <c r="DJ6" s="658"/>
      <c r="DK6" s="658"/>
      <c r="DL6" s="658"/>
      <c r="DM6" s="658"/>
      <c r="DN6" s="658"/>
      <c r="DO6" s="658"/>
      <c r="DP6" s="659"/>
      <c r="DQ6" s="663">
        <v>175681</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2810</v>
      </c>
      <c r="S7" s="658"/>
      <c r="T7" s="658"/>
      <c r="U7" s="658"/>
      <c r="V7" s="658"/>
      <c r="W7" s="658"/>
      <c r="X7" s="658"/>
      <c r="Y7" s="659"/>
      <c r="Z7" s="695">
        <v>0</v>
      </c>
      <c r="AA7" s="695"/>
      <c r="AB7" s="695"/>
      <c r="AC7" s="695"/>
      <c r="AD7" s="696">
        <v>2810</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1927081</v>
      </c>
      <c r="BH7" s="658"/>
      <c r="BI7" s="658"/>
      <c r="BJ7" s="658"/>
      <c r="BK7" s="658"/>
      <c r="BL7" s="658"/>
      <c r="BM7" s="658"/>
      <c r="BN7" s="659"/>
      <c r="BO7" s="695">
        <v>42.8</v>
      </c>
      <c r="BP7" s="695"/>
      <c r="BQ7" s="695"/>
      <c r="BR7" s="695"/>
      <c r="BS7" s="696">
        <v>69364</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1748948</v>
      </c>
      <c r="CS7" s="658"/>
      <c r="CT7" s="658"/>
      <c r="CU7" s="658"/>
      <c r="CV7" s="658"/>
      <c r="CW7" s="658"/>
      <c r="CX7" s="658"/>
      <c r="CY7" s="659"/>
      <c r="CZ7" s="695">
        <v>10.199999999999999</v>
      </c>
      <c r="DA7" s="695"/>
      <c r="DB7" s="695"/>
      <c r="DC7" s="695"/>
      <c r="DD7" s="663">
        <v>55270</v>
      </c>
      <c r="DE7" s="658"/>
      <c r="DF7" s="658"/>
      <c r="DG7" s="658"/>
      <c r="DH7" s="658"/>
      <c r="DI7" s="658"/>
      <c r="DJ7" s="658"/>
      <c r="DK7" s="658"/>
      <c r="DL7" s="658"/>
      <c r="DM7" s="658"/>
      <c r="DN7" s="658"/>
      <c r="DO7" s="658"/>
      <c r="DP7" s="659"/>
      <c r="DQ7" s="663">
        <v>1571615</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39191</v>
      </c>
      <c r="S8" s="658"/>
      <c r="T8" s="658"/>
      <c r="U8" s="658"/>
      <c r="V8" s="658"/>
      <c r="W8" s="658"/>
      <c r="X8" s="658"/>
      <c r="Y8" s="659"/>
      <c r="Z8" s="695">
        <v>0.2</v>
      </c>
      <c r="AA8" s="695"/>
      <c r="AB8" s="695"/>
      <c r="AC8" s="695"/>
      <c r="AD8" s="696">
        <v>39191</v>
      </c>
      <c r="AE8" s="696"/>
      <c r="AF8" s="696"/>
      <c r="AG8" s="696"/>
      <c r="AH8" s="696"/>
      <c r="AI8" s="696"/>
      <c r="AJ8" s="696"/>
      <c r="AK8" s="696"/>
      <c r="AL8" s="660">
        <v>0.4</v>
      </c>
      <c r="AM8" s="661"/>
      <c r="AN8" s="661"/>
      <c r="AO8" s="697"/>
      <c r="AP8" s="654" t="s">
        <v>242</v>
      </c>
      <c r="AQ8" s="655"/>
      <c r="AR8" s="655"/>
      <c r="AS8" s="655"/>
      <c r="AT8" s="655"/>
      <c r="AU8" s="655"/>
      <c r="AV8" s="655"/>
      <c r="AW8" s="655"/>
      <c r="AX8" s="655"/>
      <c r="AY8" s="655"/>
      <c r="AZ8" s="655"/>
      <c r="BA8" s="655"/>
      <c r="BB8" s="655"/>
      <c r="BC8" s="655"/>
      <c r="BD8" s="655"/>
      <c r="BE8" s="655"/>
      <c r="BF8" s="656"/>
      <c r="BG8" s="657">
        <v>63274</v>
      </c>
      <c r="BH8" s="658"/>
      <c r="BI8" s="658"/>
      <c r="BJ8" s="658"/>
      <c r="BK8" s="658"/>
      <c r="BL8" s="658"/>
      <c r="BM8" s="658"/>
      <c r="BN8" s="659"/>
      <c r="BO8" s="695">
        <v>1.4</v>
      </c>
      <c r="BP8" s="695"/>
      <c r="BQ8" s="695"/>
      <c r="BR8" s="695"/>
      <c r="BS8" s="696" t="s">
        <v>237</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7425673</v>
      </c>
      <c r="CS8" s="658"/>
      <c r="CT8" s="658"/>
      <c r="CU8" s="658"/>
      <c r="CV8" s="658"/>
      <c r="CW8" s="658"/>
      <c r="CX8" s="658"/>
      <c r="CY8" s="659"/>
      <c r="CZ8" s="695">
        <v>43.2</v>
      </c>
      <c r="DA8" s="695"/>
      <c r="DB8" s="695"/>
      <c r="DC8" s="695"/>
      <c r="DD8" s="663">
        <v>10477</v>
      </c>
      <c r="DE8" s="658"/>
      <c r="DF8" s="658"/>
      <c r="DG8" s="658"/>
      <c r="DH8" s="658"/>
      <c r="DI8" s="658"/>
      <c r="DJ8" s="658"/>
      <c r="DK8" s="658"/>
      <c r="DL8" s="658"/>
      <c r="DM8" s="658"/>
      <c r="DN8" s="658"/>
      <c r="DO8" s="658"/>
      <c r="DP8" s="659"/>
      <c r="DQ8" s="663">
        <v>3726642</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29108</v>
      </c>
      <c r="S9" s="658"/>
      <c r="T9" s="658"/>
      <c r="U9" s="658"/>
      <c r="V9" s="658"/>
      <c r="W9" s="658"/>
      <c r="X9" s="658"/>
      <c r="Y9" s="659"/>
      <c r="Z9" s="695">
        <v>0.2</v>
      </c>
      <c r="AA9" s="695"/>
      <c r="AB9" s="695"/>
      <c r="AC9" s="695"/>
      <c r="AD9" s="696">
        <v>29108</v>
      </c>
      <c r="AE9" s="696"/>
      <c r="AF9" s="696"/>
      <c r="AG9" s="696"/>
      <c r="AH9" s="696"/>
      <c r="AI9" s="696"/>
      <c r="AJ9" s="696"/>
      <c r="AK9" s="696"/>
      <c r="AL9" s="660">
        <v>0.3</v>
      </c>
      <c r="AM9" s="661"/>
      <c r="AN9" s="661"/>
      <c r="AO9" s="697"/>
      <c r="AP9" s="654" t="s">
        <v>245</v>
      </c>
      <c r="AQ9" s="655"/>
      <c r="AR9" s="655"/>
      <c r="AS9" s="655"/>
      <c r="AT9" s="655"/>
      <c r="AU9" s="655"/>
      <c r="AV9" s="655"/>
      <c r="AW9" s="655"/>
      <c r="AX9" s="655"/>
      <c r="AY9" s="655"/>
      <c r="AZ9" s="655"/>
      <c r="BA9" s="655"/>
      <c r="BB9" s="655"/>
      <c r="BC9" s="655"/>
      <c r="BD9" s="655"/>
      <c r="BE9" s="655"/>
      <c r="BF9" s="656"/>
      <c r="BG9" s="657">
        <v>1569773</v>
      </c>
      <c r="BH9" s="658"/>
      <c r="BI9" s="658"/>
      <c r="BJ9" s="658"/>
      <c r="BK9" s="658"/>
      <c r="BL9" s="658"/>
      <c r="BM9" s="658"/>
      <c r="BN9" s="659"/>
      <c r="BO9" s="695">
        <v>34.799999999999997</v>
      </c>
      <c r="BP9" s="695"/>
      <c r="BQ9" s="695"/>
      <c r="BR9" s="695"/>
      <c r="BS9" s="696" t="s">
        <v>185</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1791363</v>
      </c>
      <c r="CS9" s="658"/>
      <c r="CT9" s="658"/>
      <c r="CU9" s="658"/>
      <c r="CV9" s="658"/>
      <c r="CW9" s="658"/>
      <c r="CX9" s="658"/>
      <c r="CY9" s="659"/>
      <c r="CZ9" s="695">
        <v>10.4</v>
      </c>
      <c r="DA9" s="695"/>
      <c r="DB9" s="695"/>
      <c r="DC9" s="695"/>
      <c r="DD9" s="663">
        <v>320748</v>
      </c>
      <c r="DE9" s="658"/>
      <c r="DF9" s="658"/>
      <c r="DG9" s="658"/>
      <c r="DH9" s="658"/>
      <c r="DI9" s="658"/>
      <c r="DJ9" s="658"/>
      <c r="DK9" s="658"/>
      <c r="DL9" s="658"/>
      <c r="DM9" s="658"/>
      <c r="DN9" s="658"/>
      <c r="DO9" s="658"/>
      <c r="DP9" s="659"/>
      <c r="DQ9" s="663">
        <v>1094150</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130</v>
      </c>
      <c r="AA10" s="695"/>
      <c r="AB10" s="695"/>
      <c r="AC10" s="695"/>
      <c r="AD10" s="696" t="s">
        <v>237</v>
      </c>
      <c r="AE10" s="696"/>
      <c r="AF10" s="696"/>
      <c r="AG10" s="696"/>
      <c r="AH10" s="696"/>
      <c r="AI10" s="696"/>
      <c r="AJ10" s="696"/>
      <c r="AK10" s="696"/>
      <c r="AL10" s="660" t="s">
        <v>130</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122587</v>
      </c>
      <c r="BH10" s="658"/>
      <c r="BI10" s="658"/>
      <c r="BJ10" s="658"/>
      <c r="BK10" s="658"/>
      <c r="BL10" s="658"/>
      <c r="BM10" s="658"/>
      <c r="BN10" s="659"/>
      <c r="BO10" s="695">
        <v>2.7</v>
      </c>
      <c r="BP10" s="695"/>
      <c r="BQ10" s="695"/>
      <c r="BR10" s="695"/>
      <c r="BS10" s="696">
        <v>20416</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v>5000</v>
      </c>
      <c r="CS10" s="658"/>
      <c r="CT10" s="658"/>
      <c r="CU10" s="658"/>
      <c r="CV10" s="658"/>
      <c r="CW10" s="658"/>
      <c r="CX10" s="658"/>
      <c r="CY10" s="659"/>
      <c r="CZ10" s="695">
        <v>0</v>
      </c>
      <c r="DA10" s="695"/>
      <c r="DB10" s="695"/>
      <c r="DC10" s="695"/>
      <c r="DD10" s="663" t="s">
        <v>185</v>
      </c>
      <c r="DE10" s="658"/>
      <c r="DF10" s="658"/>
      <c r="DG10" s="658"/>
      <c r="DH10" s="658"/>
      <c r="DI10" s="658"/>
      <c r="DJ10" s="658"/>
      <c r="DK10" s="658"/>
      <c r="DL10" s="658"/>
      <c r="DM10" s="658"/>
      <c r="DN10" s="658"/>
      <c r="DO10" s="658"/>
      <c r="DP10" s="659"/>
      <c r="DQ10" s="663">
        <v>5000</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844325</v>
      </c>
      <c r="S11" s="658"/>
      <c r="T11" s="658"/>
      <c r="U11" s="658"/>
      <c r="V11" s="658"/>
      <c r="W11" s="658"/>
      <c r="X11" s="658"/>
      <c r="Y11" s="659"/>
      <c r="Z11" s="660">
        <v>4.7</v>
      </c>
      <c r="AA11" s="661"/>
      <c r="AB11" s="661"/>
      <c r="AC11" s="662"/>
      <c r="AD11" s="663">
        <v>844325</v>
      </c>
      <c r="AE11" s="658"/>
      <c r="AF11" s="658"/>
      <c r="AG11" s="658"/>
      <c r="AH11" s="658"/>
      <c r="AI11" s="658"/>
      <c r="AJ11" s="658"/>
      <c r="AK11" s="659"/>
      <c r="AL11" s="660">
        <v>9.3000000000000007</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171447</v>
      </c>
      <c r="BH11" s="658"/>
      <c r="BI11" s="658"/>
      <c r="BJ11" s="658"/>
      <c r="BK11" s="658"/>
      <c r="BL11" s="658"/>
      <c r="BM11" s="658"/>
      <c r="BN11" s="659"/>
      <c r="BO11" s="695">
        <v>3.8</v>
      </c>
      <c r="BP11" s="695"/>
      <c r="BQ11" s="695"/>
      <c r="BR11" s="695"/>
      <c r="BS11" s="696">
        <v>48948</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474403</v>
      </c>
      <c r="CS11" s="658"/>
      <c r="CT11" s="658"/>
      <c r="CU11" s="658"/>
      <c r="CV11" s="658"/>
      <c r="CW11" s="658"/>
      <c r="CX11" s="658"/>
      <c r="CY11" s="659"/>
      <c r="CZ11" s="695">
        <v>2.8</v>
      </c>
      <c r="DA11" s="695"/>
      <c r="DB11" s="695"/>
      <c r="DC11" s="695"/>
      <c r="DD11" s="663">
        <v>233256</v>
      </c>
      <c r="DE11" s="658"/>
      <c r="DF11" s="658"/>
      <c r="DG11" s="658"/>
      <c r="DH11" s="658"/>
      <c r="DI11" s="658"/>
      <c r="DJ11" s="658"/>
      <c r="DK11" s="658"/>
      <c r="DL11" s="658"/>
      <c r="DM11" s="658"/>
      <c r="DN11" s="658"/>
      <c r="DO11" s="658"/>
      <c r="DP11" s="659"/>
      <c r="DQ11" s="663">
        <v>185374</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t="s">
        <v>130</v>
      </c>
      <c r="S12" s="658"/>
      <c r="T12" s="658"/>
      <c r="U12" s="658"/>
      <c r="V12" s="658"/>
      <c r="W12" s="658"/>
      <c r="X12" s="658"/>
      <c r="Y12" s="659"/>
      <c r="Z12" s="695" t="s">
        <v>237</v>
      </c>
      <c r="AA12" s="695"/>
      <c r="AB12" s="695"/>
      <c r="AC12" s="695"/>
      <c r="AD12" s="696" t="s">
        <v>185</v>
      </c>
      <c r="AE12" s="696"/>
      <c r="AF12" s="696"/>
      <c r="AG12" s="696"/>
      <c r="AH12" s="696"/>
      <c r="AI12" s="696"/>
      <c r="AJ12" s="696"/>
      <c r="AK12" s="696"/>
      <c r="AL12" s="660" t="s">
        <v>130</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2089486</v>
      </c>
      <c r="BH12" s="658"/>
      <c r="BI12" s="658"/>
      <c r="BJ12" s="658"/>
      <c r="BK12" s="658"/>
      <c r="BL12" s="658"/>
      <c r="BM12" s="658"/>
      <c r="BN12" s="659"/>
      <c r="BO12" s="695">
        <v>46.4</v>
      </c>
      <c r="BP12" s="695"/>
      <c r="BQ12" s="695"/>
      <c r="BR12" s="695"/>
      <c r="BS12" s="696" t="s">
        <v>237</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145298</v>
      </c>
      <c r="CS12" s="658"/>
      <c r="CT12" s="658"/>
      <c r="CU12" s="658"/>
      <c r="CV12" s="658"/>
      <c r="CW12" s="658"/>
      <c r="CX12" s="658"/>
      <c r="CY12" s="659"/>
      <c r="CZ12" s="695">
        <v>0.8</v>
      </c>
      <c r="DA12" s="695"/>
      <c r="DB12" s="695"/>
      <c r="DC12" s="695"/>
      <c r="DD12" s="663" t="s">
        <v>237</v>
      </c>
      <c r="DE12" s="658"/>
      <c r="DF12" s="658"/>
      <c r="DG12" s="658"/>
      <c r="DH12" s="658"/>
      <c r="DI12" s="658"/>
      <c r="DJ12" s="658"/>
      <c r="DK12" s="658"/>
      <c r="DL12" s="658"/>
      <c r="DM12" s="658"/>
      <c r="DN12" s="658"/>
      <c r="DO12" s="658"/>
      <c r="DP12" s="659"/>
      <c r="DQ12" s="663">
        <v>122813</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237</v>
      </c>
      <c r="S13" s="658"/>
      <c r="T13" s="658"/>
      <c r="U13" s="658"/>
      <c r="V13" s="658"/>
      <c r="W13" s="658"/>
      <c r="X13" s="658"/>
      <c r="Y13" s="659"/>
      <c r="Z13" s="695" t="s">
        <v>185</v>
      </c>
      <c r="AA13" s="695"/>
      <c r="AB13" s="695"/>
      <c r="AC13" s="695"/>
      <c r="AD13" s="696" t="s">
        <v>185</v>
      </c>
      <c r="AE13" s="696"/>
      <c r="AF13" s="696"/>
      <c r="AG13" s="696"/>
      <c r="AH13" s="696"/>
      <c r="AI13" s="696"/>
      <c r="AJ13" s="696"/>
      <c r="AK13" s="696"/>
      <c r="AL13" s="660" t="s">
        <v>237</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2075563</v>
      </c>
      <c r="BH13" s="658"/>
      <c r="BI13" s="658"/>
      <c r="BJ13" s="658"/>
      <c r="BK13" s="658"/>
      <c r="BL13" s="658"/>
      <c r="BM13" s="658"/>
      <c r="BN13" s="659"/>
      <c r="BO13" s="695">
        <v>46.1</v>
      </c>
      <c r="BP13" s="695"/>
      <c r="BQ13" s="695"/>
      <c r="BR13" s="695"/>
      <c r="BS13" s="696" t="s">
        <v>130</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1944161</v>
      </c>
      <c r="CS13" s="658"/>
      <c r="CT13" s="658"/>
      <c r="CU13" s="658"/>
      <c r="CV13" s="658"/>
      <c r="CW13" s="658"/>
      <c r="CX13" s="658"/>
      <c r="CY13" s="659"/>
      <c r="CZ13" s="695">
        <v>11.3</v>
      </c>
      <c r="DA13" s="695"/>
      <c r="DB13" s="695"/>
      <c r="DC13" s="695"/>
      <c r="DD13" s="663">
        <v>1220743</v>
      </c>
      <c r="DE13" s="658"/>
      <c r="DF13" s="658"/>
      <c r="DG13" s="658"/>
      <c r="DH13" s="658"/>
      <c r="DI13" s="658"/>
      <c r="DJ13" s="658"/>
      <c r="DK13" s="658"/>
      <c r="DL13" s="658"/>
      <c r="DM13" s="658"/>
      <c r="DN13" s="658"/>
      <c r="DO13" s="658"/>
      <c r="DP13" s="659"/>
      <c r="DQ13" s="663">
        <v>818993</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t="s">
        <v>237</v>
      </c>
      <c r="S14" s="658"/>
      <c r="T14" s="658"/>
      <c r="U14" s="658"/>
      <c r="V14" s="658"/>
      <c r="W14" s="658"/>
      <c r="X14" s="658"/>
      <c r="Y14" s="659"/>
      <c r="Z14" s="695" t="s">
        <v>130</v>
      </c>
      <c r="AA14" s="695"/>
      <c r="AB14" s="695"/>
      <c r="AC14" s="695"/>
      <c r="AD14" s="696" t="s">
        <v>185</v>
      </c>
      <c r="AE14" s="696"/>
      <c r="AF14" s="696"/>
      <c r="AG14" s="696"/>
      <c r="AH14" s="696"/>
      <c r="AI14" s="696"/>
      <c r="AJ14" s="696"/>
      <c r="AK14" s="696"/>
      <c r="AL14" s="660" t="s">
        <v>130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148918</v>
      </c>
      <c r="BH14" s="658"/>
      <c r="BI14" s="658"/>
      <c r="BJ14" s="658"/>
      <c r="BK14" s="658"/>
      <c r="BL14" s="658"/>
      <c r="BM14" s="658"/>
      <c r="BN14" s="659"/>
      <c r="BO14" s="695">
        <v>3.3</v>
      </c>
      <c r="BP14" s="695"/>
      <c r="BQ14" s="695"/>
      <c r="BR14" s="695"/>
      <c r="BS14" s="696">
        <v>6231</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466868</v>
      </c>
      <c r="CS14" s="658"/>
      <c r="CT14" s="658"/>
      <c r="CU14" s="658"/>
      <c r="CV14" s="658"/>
      <c r="CW14" s="658"/>
      <c r="CX14" s="658"/>
      <c r="CY14" s="659"/>
      <c r="CZ14" s="695">
        <v>2.7</v>
      </c>
      <c r="DA14" s="695"/>
      <c r="DB14" s="695"/>
      <c r="DC14" s="695"/>
      <c r="DD14" s="663">
        <v>55815</v>
      </c>
      <c r="DE14" s="658"/>
      <c r="DF14" s="658"/>
      <c r="DG14" s="658"/>
      <c r="DH14" s="658"/>
      <c r="DI14" s="658"/>
      <c r="DJ14" s="658"/>
      <c r="DK14" s="658"/>
      <c r="DL14" s="658"/>
      <c r="DM14" s="658"/>
      <c r="DN14" s="658"/>
      <c r="DO14" s="658"/>
      <c r="DP14" s="659"/>
      <c r="DQ14" s="663">
        <v>404568</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237</v>
      </c>
      <c r="AE15" s="696"/>
      <c r="AF15" s="696"/>
      <c r="AG15" s="696"/>
      <c r="AH15" s="696"/>
      <c r="AI15" s="696"/>
      <c r="AJ15" s="696"/>
      <c r="AK15" s="696"/>
      <c r="AL15" s="660" t="s">
        <v>237</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337537</v>
      </c>
      <c r="BH15" s="658"/>
      <c r="BI15" s="658"/>
      <c r="BJ15" s="658"/>
      <c r="BK15" s="658"/>
      <c r="BL15" s="658"/>
      <c r="BM15" s="658"/>
      <c r="BN15" s="659"/>
      <c r="BO15" s="695">
        <v>7.5</v>
      </c>
      <c r="BP15" s="695"/>
      <c r="BQ15" s="695"/>
      <c r="BR15" s="695"/>
      <c r="BS15" s="696" t="s">
        <v>237</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1235614</v>
      </c>
      <c r="CS15" s="658"/>
      <c r="CT15" s="658"/>
      <c r="CU15" s="658"/>
      <c r="CV15" s="658"/>
      <c r="CW15" s="658"/>
      <c r="CX15" s="658"/>
      <c r="CY15" s="659"/>
      <c r="CZ15" s="695">
        <v>7.2</v>
      </c>
      <c r="DA15" s="695"/>
      <c r="DB15" s="695"/>
      <c r="DC15" s="695"/>
      <c r="DD15" s="663">
        <v>235598</v>
      </c>
      <c r="DE15" s="658"/>
      <c r="DF15" s="658"/>
      <c r="DG15" s="658"/>
      <c r="DH15" s="658"/>
      <c r="DI15" s="658"/>
      <c r="DJ15" s="658"/>
      <c r="DK15" s="658"/>
      <c r="DL15" s="658"/>
      <c r="DM15" s="658"/>
      <c r="DN15" s="658"/>
      <c r="DO15" s="658"/>
      <c r="DP15" s="659"/>
      <c r="DQ15" s="663">
        <v>1037656</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7446</v>
      </c>
      <c r="S16" s="658"/>
      <c r="T16" s="658"/>
      <c r="U16" s="658"/>
      <c r="V16" s="658"/>
      <c r="W16" s="658"/>
      <c r="X16" s="658"/>
      <c r="Y16" s="659"/>
      <c r="Z16" s="695">
        <v>0</v>
      </c>
      <c r="AA16" s="695"/>
      <c r="AB16" s="695"/>
      <c r="AC16" s="695"/>
      <c r="AD16" s="696">
        <v>7446</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t="s">
        <v>130</v>
      </c>
      <c r="CS16" s="658"/>
      <c r="CT16" s="658"/>
      <c r="CU16" s="658"/>
      <c r="CV16" s="658"/>
      <c r="CW16" s="658"/>
      <c r="CX16" s="658"/>
      <c r="CY16" s="659"/>
      <c r="CZ16" s="695" t="s">
        <v>185</v>
      </c>
      <c r="DA16" s="695"/>
      <c r="DB16" s="695"/>
      <c r="DC16" s="695"/>
      <c r="DD16" s="663" t="s">
        <v>130</v>
      </c>
      <c r="DE16" s="658"/>
      <c r="DF16" s="658"/>
      <c r="DG16" s="658"/>
      <c r="DH16" s="658"/>
      <c r="DI16" s="658"/>
      <c r="DJ16" s="658"/>
      <c r="DK16" s="658"/>
      <c r="DL16" s="658"/>
      <c r="DM16" s="658"/>
      <c r="DN16" s="658"/>
      <c r="DO16" s="658"/>
      <c r="DP16" s="659"/>
      <c r="DQ16" s="663" t="s">
        <v>237</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61347</v>
      </c>
      <c r="S17" s="658"/>
      <c r="T17" s="658"/>
      <c r="U17" s="658"/>
      <c r="V17" s="658"/>
      <c r="W17" s="658"/>
      <c r="X17" s="658"/>
      <c r="Y17" s="659"/>
      <c r="Z17" s="695">
        <v>0.3</v>
      </c>
      <c r="AA17" s="695"/>
      <c r="AB17" s="695"/>
      <c r="AC17" s="695"/>
      <c r="AD17" s="696">
        <v>61347</v>
      </c>
      <c r="AE17" s="696"/>
      <c r="AF17" s="696"/>
      <c r="AG17" s="696"/>
      <c r="AH17" s="696"/>
      <c r="AI17" s="696"/>
      <c r="AJ17" s="696"/>
      <c r="AK17" s="696"/>
      <c r="AL17" s="660">
        <v>0.7</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237</v>
      </c>
      <c r="BP17" s="695"/>
      <c r="BQ17" s="695"/>
      <c r="BR17" s="695"/>
      <c r="BS17" s="696" t="s">
        <v>237</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1785700</v>
      </c>
      <c r="CS17" s="658"/>
      <c r="CT17" s="658"/>
      <c r="CU17" s="658"/>
      <c r="CV17" s="658"/>
      <c r="CW17" s="658"/>
      <c r="CX17" s="658"/>
      <c r="CY17" s="659"/>
      <c r="CZ17" s="695">
        <v>10.4</v>
      </c>
      <c r="DA17" s="695"/>
      <c r="DB17" s="695"/>
      <c r="DC17" s="695"/>
      <c r="DD17" s="663" t="s">
        <v>130</v>
      </c>
      <c r="DE17" s="658"/>
      <c r="DF17" s="658"/>
      <c r="DG17" s="658"/>
      <c r="DH17" s="658"/>
      <c r="DI17" s="658"/>
      <c r="DJ17" s="658"/>
      <c r="DK17" s="658"/>
      <c r="DL17" s="658"/>
      <c r="DM17" s="658"/>
      <c r="DN17" s="658"/>
      <c r="DO17" s="658"/>
      <c r="DP17" s="659"/>
      <c r="DQ17" s="663">
        <v>1692054</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19439</v>
      </c>
      <c r="S18" s="658"/>
      <c r="T18" s="658"/>
      <c r="U18" s="658"/>
      <c r="V18" s="658"/>
      <c r="W18" s="658"/>
      <c r="X18" s="658"/>
      <c r="Y18" s="659"/>
      <c r="Z18" s="695">
        <v>0.1</v>
      </c>
      <c r="AA18" s="695"/>
      <c r="AB18" s="695"/>
      <c r="AC18" s="695"/>
      <c r="AD18" s="696">
        <v>19439</v>
      </c>
      <c r="AE18" s="696"/>
      <c r="AF18" s="696"/>
      <c r="AG18" s="696"/>
      <c r="AH18" s="696"/>
      <c r="AI18" s="696"/>
      <c r="AJ18" s="696"/>
      <c r="AK18" s="696"/>
      <c r="AL18" s="660">
        <v>0.2</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237</v>
      </c>
      <c r="DA18" s="695"/>
      <c r="DB18" s="695"/>
      <c r="DC18" s="695"/>
      <c r="DD18" s="663" t="s">
        <v>130</v>
      </c>
      <c r="DE18" s="658"/>
      <c r="DF18" s="658"/>
      <c r="DG18" s="658"/>
      <c r="DH18" s="658"/>
      <c r="DI18" s="658"/>
      <c r="DJ18" s="658"/>
      <c r="DK18" s="658"/>
      <c r="DL18" s="658"/>
      <c r="DM18" s="658"/>
      <c r="DN18" s="658"/>
      <c r="DO18" s="658"/>
      <c r="DP18" s="659"/>
      <c r="DQ18" s="663" t="s">
        <v>237</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18689</v>
      </c>
      <c r="S19" s="658"/>
      <c r="T19" s="658"/>
      <c r="U19" s="658"/>
      <c r="V19" s="658"/>
      <c r="W19" s="658"/>
      <c r="X19" s="658"/>
      <c r="Y19" s="659"/>
      <c r="Z19" s="695">
        <v>0.1</v>
      </c>
      <c r="AA19" s="695"/>
      <c r="AB19" s="695"/>
      <c r="AC19" s="695"/>
      <c r="AD19" s="696">
        <v>18689</v>
      </c>
      <c r="AE19" s="696"/>
      <c r="AF19" s="696"/>
      <c r="AG19" s="696"/>
      <c r="AH19" s="696"/>
      <c r="AI19" s="696"/>
      <c r="AJ19" s="696"/>
      <c r="AK19" s="696"/>
      <c r="AL19" s="660">
        <v>0.2</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2196</v>
      </c>
      <c r="BH19" s="658"/>
      <c r="BI19" s="658"/>
      <c r="BJ19" s="658"/>
      <c r="BK19" s="658"/>
      <c r="BL19" s="658"/>
      <c r="BM19" s="658"/>
      <c r="BN19" s="659"/>
      <c r="BO19" s="695">
        <v>0</v>
      </c>
      <c r="BP19" s="695"/>
      <c r="BQ19" s="695"/>
      <c r="BR19" s="695"/>
      <c r="BS19" s="696" t="s">
        <v>237</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237</v>
      </c>
      <c r="CS19" s="658"/>
      <c r="CT19" s="658"/>
      <c r="CU19" s="658"/>
      <c r="CV19" s="658"/>
      <c r="CW19" s="658"/>
      <c r="CX19" s="658"/>
      <c r="CY19" s="659"/>
      <c r="CZ19" s="695" t="s">
        <v>130</v>
      </c>
      <c r="DA19" s="695"/>
      <c r="DB19" s="695"/>
      <c r="DC19" s="695"/>
      <c r="DD19" s="663" t="s">
        <v>237</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15">
      <c r="B20" s="724" t="s">
        <v>277</v>
      </c>
      <c r="C20" s="725"/>
      <c r="D20" s="725"/>
      <c r="E20" s="725"/>
      <c r="F20" s="725"/>
      <c r="G20" s="725"/>
      <c r="H20" s="725"/>
      <c r="I20" s="725"/>
      <c r="J20" s="725"/>
      <c r="K20" s="725"/>
      <c r="L20" s="725"/>
      <c r="M20" s="725"/>
      <c r="N20" s="725"/>
      <c r="O20" s="725"/>
      <c r="P20" s="725"/>
      <c r="Q20" s="726"/>
      <c r="R20" s="657">
        <v>750</v>
      </c>
      <c r="S20" s="658"/>
      <c r="T20" s="658"/>
      <c r="U20" s="658"/>
      <c r="V20" s="658"/>
      <c r="W20" s="658"/>
      <c r="X20" s="658"/>
      <c r="Y20" s="659"/>
      <c r="Z20" s="695">
        <v>0</v>
      </c>
      <c r="AA20" s="695"/>
      <c r="AB20" s="695"/>
      <c r="AC20" s="695"/>
      <c r="AD20" s="696">
        <v>750</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2196</v>
      </c>
      <c r="BH20" s="658"/>
      <c r="BI20" s="658"/>
      <c r="BJ20" s="658"/>
      <c r="BK20" s="658"/>
      <c r="BL20" s="658"/>
      <c r="BM20" s="658"/>
      <c r="BN20" s="659"/>
      <c r="BO20" s="695">
        <v>0</v>
      </c>
      <c r="BP20" s="695"/>
      <c r="BQ20" s="695"/>
      <c r="BR20" s="695"/>
      <c r="BS20" s="696" t="s">
        <v>130</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17198769</v>
      </c>
      <c r="CS20" s="658"/>
      <c r="CT20" s="658"/>
      <c r="CU20" s="658"/>
      <c r="CV20" s="658"/>
      <c r="CW20" s="658"/>
      <c r="CX20" s="658"/>
      <c r="CY20" s="659"/>
      <c r="CZ20" s="695">
        <v>100</v>
      </c>
      <c r="DA20" s="695"/>
      <c r="DB20" s="695"/>
      <c r="DC20" s="695"/>
      <c r="DD20" s="663">
        <v>2131907</v>
      </c>
      <c r="DE20" s="658"/>
      <c r="DF20" s="658"/>
      <c r="DG20" s="658"/>
      <c r="DH20" s="658"/>
      <c r="DI20" s="658"/>
      <c r="DJ20" s="658"/>
      <c r="DK20" s="658"/>
      <c r="DL20" s="658"/>
      <c r="DM20" s="658"/>
      <c r="DN20" s="658"/>
      <c r="DO20" s="658"/>
      <c r="DP20" s="659"/>
      <c r="DQ20" s="663">
        <v>10834546</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4239148</v>
      </c>
      <c r="S21" s="658"/>
      <c r="T21" s="658"/>
      <c r="U21" s="658"/>
      <c r="V21" s="658"/>
      <c r="W21" s="658"/>
      <c r="X21" s="658"/>
      <c r="Y21" s="659"/>
      <c r="Z21" s="695">
        <v>23.7</v>
      </c>
      <c r="AA21" s="695"/>
      <c r="AB21" s="695"/>
      <c r="AC21" s="695"/>
      <c r="AD21" s="696">
        <v>3425958</v>
      </c>
      <c r="AE21" s="696"/>
      <c r="AF21" s="696"/>
      <c r="AG21" s="696"/>
      <c r="AH21" s="696"/>
      <c r="AI21" s="696"/>
      <c r="AJ21" s="696"/>
      <c r="AK21" s="696"/>
      <c r="AL21" s="660">
        <v>37.6</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v>2196</v>
      </c>
      <c r="BH21" s="658"/>
      <c r="BI21" s="658"/>
      <c r="BJ21" s="658"/>
      <c r="BK21" s="658"/>
      <c r="BL21" s="658"/>
      <c r="BM21" s="658"/>
      <c r="BN21" s="659"/>
      <c r="BO21" s="695">
        <v>0</v>
      </c>
      <c r="BP21" s="695"/>
      <c r="BQ21" s="695"/>
      <c r="BR21" s="695"/>
      <c r="BS21" s="696" t="s">
        <v>237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3425958</v>
      </c>
      <c r="S22" s="658"/>
      <c r="T22" s="658"/>
      <c r="U22" s="658"/>
      <c r="V22" s="658"/>
      <c r="W22" s="658"/>
      <c r="X22" s="658"/>
      <c r="Y22" s="659"/>
      <c r="Z22" s="695">
        <v>19.2</v>
      </c>
      <c r="AA22" s="695"/>
      <c r="AB22" s="695"/>
      <c r="AC22" s="695"/>
      <c r="AD22" s="696">
        <v>3425958</v>
      </c>
      <c r="AE22" s="696"/>
      <c r="AF22" s="696"/>
      <c r="AG22" s="696"/>
      <c r="AH22" s="696"/>
      <c r="AI22" s="696"/>
      <c r="AJ22" s="696"/>
      <c r="AK22" s="696"/>
      <c r="AL22" s="660">
        <v>37.6</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185</v>
      </c>
      <c r="BH22" s="658"/>
      <c r="BI22" s="658"/>
      <c r="BJ22" s="658"/>
      <c r="BK22" s="658"/>
      <c r="BL22" s="658"/>
      <c r="BM22" s="658"/>
      <c r="BN22" s="659"/>
      <c r="BO22" s="695" t="s">
        <v>237</v>
      </c>
      <c r="BP22" s="695"/>
      <c r="BQ22" s="695"/>
      <c r="BR22" s="695"/>
      <c r="BS22" s="696" t="s">
        <v>237</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813190</v>
      </c>
      <c r="S23" s="658"/>
      <c r="T23" s="658"/>
      <c r="U23" s="658"/>
      <c r="V23" s="658"/>
      <c r="W23" s="658"/>
      <c r="X23" s="658"/>
      <c r="Y23" s="659"/>
      <c r="Z23" s="695">
        <v>4.5</v>
      </c>
      <c r="AA23" s="695"/>
      <c r="AB23" s="695"/>
      <c r="AC23" s="695"/>
      <c r="AD23" s="696" t="s">
        <v>237</v>
      </c>
      <c r="AE23" s="696"/>
      <c r="AF23" s="696"/>
      <c r="AG23" s="696"/>
      <c r="AH23" s="696"/>
      <c r="AI23" s="696"/>
      <c r="AJ23" s="696"/>
      <c r="AK23" s="696"/>
      <c r="AL23" s="660" t="s">
        <v>130</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t="s">
        <v>130</v>
      </c>
      <c r="BH23" s="658"/>
      <c r="BI23" s="658"/>
      <c r="BJ23" s="658"/>
      <c r="BK23" s="658"/>
      <c r="BL23" s="658"/>
      <c r="BM23" s="658"/>
      <c r="BN23" s="659"/>
      <c r="BO23" s="695" t="s">
        <v>185</v>
      </c>
      <c r="BP23" s="695"/>
      <c r="BQ23" s="695"/>
      <c r="BR23" s="695"/>
      <c r="BS23" s="696" t="s">
        <v>130</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185</v>
      </c>
      <c r="AA24" s="695"/>
      <c r="AB24" s="695"/>
      <c r="AC24" s="695"/>
      <c r="AD24" s="696" t="s">
        <v>130</v>
      </c>
      <c r="AE24" s="696"/>
      <c r="AF24" s="696"/>
      <c r="AG24" s="696"/>
      <c r="AH24" s="696"/>
      <c r="AI24" s="696"/>
      <c r="AJ24" s="696"/>
      <c r="AK24" s="696"/>
      <c r="AL24" s="660" t="s">
        <v>130</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185</v>
      </c>
      <c r="BH24" s="658"/>
      <c r="BI24" s="658"/>
      <c r="BJ24" s="658"/>
      <c r="BK24" s="658"/>
      <c r="BL24" s="658"/>
      <c r="BM24" s="658"/>
      <c r="BN24" s="659"/>
      <c r="BO24" s="695" t="s">
        <v>237</v>
      </c>
      <c r="BP24" s="695"/>
      <c r="BQ24" s="695"/>
      <c r="BR24" s="695"/>
      <c r="BS24" s="696" t="s">
        <v>185</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8738172</v>
      </c>
      <c r="CS24" s="713"/>
      <c r="CT24" s="713"/>
      <c r="CU24" s="713"/>
      <c r="CV24" s="713"/>
      <c r="CW24" s="713"/>
      <c r="CX24" s="713"/>
      <c r="CY24" s="738"/>
      <c r="CZ24" s="739">
        <v>50.8</v>
      </c>
      <c r="DA24" s="721"/>
      <c r="DB24" s="721"/>
      <c r="DC24" s="741"/>
      <c r="DD24" s="737">
        <v>5822464</v>
      </c>
      <c r="DE24" s="713"/>
      <c r="DF24" s="713"/>
      <c r="DG24" s="713"/>
      <c r="DH24" s="713"/>
      <c r="DI24" s="713"/>
      <c r="DJ24" s="713"/>
      <c r="DK24" s="738"/>
      <c r="DL24" s="737">
        <v>5414763</v>
      </c>
      <c r="DM24" s="713"/>
      <c r="DN24" s="713"/>
      <c r="DO24" s="713"/>
      <c r="DP24" s="713"/>
      <c r="DQ24" s="713"/>
      <c r="DR24" s="713"/>
      <c r="DS24" s="713"/>
      <c r="DT24" s="713"/>
      <c r="DU24" s="713"/>
      <c r="DV24" s="738"/>
      <c r="DW24" s="739">
        <v>58.4</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9864207</v>
      </c>
      <c r="S25" s="658"/>
      <c r="T25" s="658"/>
      <c r="U25" s="658"/>
      <c r="V25" s="658"/>
      <c r="W25" s="658"/>
      <c r="X25" s="658"/>
      <c r="Y25" s="659"/>
      <c r="Z25" s="695">
        <v>55.2</v>
      </c>
      <c r="AA25" s="695"/>
      <c r="AB25" s="695"/>
      <c r="AC25" s="695"/>
      <c r="AD25" s="696">
        <v>9051017</v>
      </c>
      <c r="AE25" s="696"/>
      <c r="AF25" s="696"/>
      <c r="AG25" s="696"/>
      <c r="AH25" s="696"/>
      <c r="AI25" s="696"/>
      <c r="AJ25" s="696"/>
      <c r="AK25" s="696"/>
      <c r="AL25" s="660">
        <v>99.3</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130</v>
      </c>
      <c r="BH25" s="658"/>
      <c r="BI25" s="658"/>
      <c r="BJ25" s="658"/>
      <c r="BK25" s="658"/>
      <c r="BL25" s="658"/>
      <c r="BM25" s="658"/>
      <c r="BN25" s="659"/>
      <c r="BO25" s="695" t="s">
        <v>237</v>
      </c>
      <c r="BP25" s="695"/>
      <c r="BQ25" s="695"/>
      <c r="BR25" s="695"/>
      <c r="BS25" s="696" t="s">
        <v>185</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3450493</v>
      </c>
      <c r="CS25" s="670"/>
      <c r="CT25" s="670"/>
      <c r="CU25" s="670"/>
      <c r="CV25" s="670"/>
      <c r="CW25" s="670"/>
      <c r="CX25" s="670"/>
      <c r="CY25" s="671"/>
      <c r="CZ25" s="660">
        <v>20.100000000000001</v>
      </c>
      <c r="DA25" s="672"/>
      <c r="DB25" s="672"/>
      <c r="DC25" s="673"/>
      <c r="DD25" s="663">
        <v>3222225</v>
      </c>
      <c r="DE25" s="670"/>
      <c r="DF25" s="670"/>
      <c r="DG25" s="670"/>
      <c r="DH25" s="670"/>
      <c r="DI25" s="670"/>
      <c r="DJ25" s="670"/>
      <c r="DK25" s="671"/>
      <c r="DL25" s="663">
        <v>2880448</v>
      </c>
      <c r="DM25" s="670"/>
      <c r="DN25" s="670"/>
      <c r="DO25" s="670"/>
      <c r="DP25" s="670"/>
      <c r="DQ25" s="670"/>
      <c r="DR25" s="670"/>
      <c r="DS25" s="670"/>
      <c r="DT25" s="670"/>
      <c r="DU25" s="670"/>
      <c r="DV25" s="671"/>
      <c r="DW25" s="660">
        <v>31.1</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5653</v>
      </c>
      <c r="S26" s="658"/>
      <c r="T26" s="658"/>
      <c r="U26" s="658"/>
      <c r="V26" s="658"/>
      <c r="W26" s="658"/>
      <c r="X26" s="658"/>
      <c r="Y26" s="659"/>
      <c r="Z26" s="695">
        <v>0</v>
      </c>
      <c r="AA26" s="695"/>
      <c r="AB26" s="695"/>
      <c r="AC26" s="695"/>
      <c r="AD26" s="696">
        <v>5653</v>
      </c>
      <c r="AE26" s="696"/>
      <c r="AF26" s="696"/>
      <c r="AG26" s="696"/>
      <c r="AH26" s="696"/>
      <c r="AI26" s="696"/>
      <c r="AJ26" s="696"/>
      <c r="AK26" s="696"/>
      <c r="AL26" s="660">
        <v>0.1</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237</v>
      </c>
      <c r="BH26" s="658"/>
      <c r="BI26" s="658"/>
      <c r="BJ26" s="658"/>
      <c r="BK26" s="658"/>
      <c r="BL26" s="658"/>
      <c r="BM26" s="658"/>
      <c r="BN26" s="659"/>
      <c r="BO26" s="695" t="s">
        <v>237</v>
      </c>
      <c r="BP26" s="695"/>
      <c r="BQ26" s="695"/>
      <c r="BR26" s="695"/>
      <c r="BS26" s="696" t="s">
        <v>130</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2182241</v>
      </c>
      <c r="CS26" s="658"/>
      <c r="CT26" s="658"/>
      <c r="CU26" s="658"/>
      <c r="CV26" s="658"/>
      <c r="CW26" s="658"/>
      <c r="CX26" s="658"/>
      <c r="CY26" s="659"/>
      <c r="CZ26" s="660">
        <v>12.7</v>
      </c>
      <c r="DA26" s="672"/>
      <c r="DB26" s="672"/>
      <c r="DC26" s="673"/>
      <c r="DD26" s="663">
        <v>2018175</v>
      </c>
      <c r="DE26" s="658"/>
      <c r="DF26" s="658"/>
      <c r="DG26" s="658"/>
      <c r="DH26" s="658"/>
      <c r="DI26" s="658"/>
      <c r="DJ26" s="658"/>
      <c r="DK26" s="659"/>
      <c r="DL26" s="663" t="s">
        <v>130</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105327</v>
      </c>
      <c r="S27" s="658"/>
      <c r="T27" s="658"/>
      <c r="U27" s="658"/>
      <c r="V27" s="658"/>
      <c r="W27" s="658"/>
      <c r="X27" s="658"/>
      <c r="Y27" s="659"/>
      <c r="Z27" s="695">
        <v>0.6</v>
      </c>
      <c r="AA27" s="695"/>
      <c r="AB27" s="695"/>
      <c r="AC27" s="695"/>
      <c r="AD27" s="696" t="s">
        <v>130</v>
      </c>
      <c r="AE27" s="696"/>
      <c r="AF27" s="696"/>
      <c r="AG27" s="696"/>
      <c r="AH27" s="696"/>
      <c r="AI27" s="696"/>
      <c r="AJ27" s="696"/>
      <c r="AK27" s="696"/>
      <c r="AL27" s="660" t="s">
        <v>130</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4505218</v>
      </c>
      <c r="BH27" s="658"/>
      <c r="BI27" s="658"/>
      <c r="BJ27" s="658"/>
      <c r="BK27" s="658"/>
      <c r="BL27" s="658"/>
      <c r="BM27" s="658"/>
      <c r="BN27" s="659"/>
      <c r="BO27" s="695">
        <v>100</v>
      </c>
      <c r="BP27" s="695"/>
      <c r="BQ27" s="695"/>
      <c r="BR27" s="695"/>
      <c r="BS27" s="696">
        <v>75595</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3501979</v>
      </c>
      <c r="CS27" s="670"/>
      <c r="CT27" s="670"/>
      <c r="CU27" s="670"/>
      <c r="CV27" s="670"/>
      <c r="CW27" s="670"/>
      <c r="CX27" s="670"/>
      <c r="CY27" s="671"/>
      <c r="CZ27" s="660">
        <v>20.399999999999999</v>
      </c>
      <c r="DA27" s="672"/>
      <c r="DB27" s="672"/>
      <c r="DC27" s="673"/>
      <c r="DD27" s="663">
        <v>908185</v>
      </c>
      <c r="DE27" s="670"/>
      <c r="DF27" s="670"/>
      <c r="DG27" s="670"/>
      <c r="DH27" s="670"/>
      <c r="DI27" s="670"/>
      <c r="DJ27" s="670"/>
      <c r="DK27" s="671"/>
      <c r="DL27" s="663">
        <v>862261</v>
      </c>
      <c r="DM27" s="670"/>
      <c r="DN27" s="670"/>
      <c r="DO27" s="670"/>
      <c r="DP27" s="670"/>
      <c r="DQ27" s="670"/>
      <c r="DR27" s="670"/>
      <c r="DS27" s="670"/>
      <c r="DT27" s="670"/>
      <c r="DU27" s="670"/>
      <c r="DV27" s="671"/>
      <c r="DW27" s="660">
        <v>9.3000000000000007</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170513</v>
      </c>
      <c r="S28" s="658"/>
      <c r="T28" s="658"/>
      <c r="U28" s="658"/>
      <c r="V28" s="658"/>
      <c r="W28" s="658"/>
      <c r="X28" s="658"/>
      <c r="Y28" s="659"/>
      <c r="Z28" s="695">
        <v>1</v>
      </c>
      <c r="AA28" s="695"/>
      <c r="AB28" s="695"/>
      <c r="AC28" s="695"/>
      <c r="AD28" s="696">
        <v>5185</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1785700</v>
      </c>
      <c r="CS28" s="658"/>
      <c r="CT28" s="658"/>
      <c r="CU28" s="658"/>
      <c r="CV28" s="658"/>
      <c r="CW28" s="658"/>
      <c r="CX28" s="658"/>
      <c r="CY28" s="659"/>
      <c r="CZ28" s="660">
        <v>10.4</v>
      </c>
      <c r="DA28" s="672"/>
      <c r="DB28" s="672"/>
      <c r="DC28" s="673"/>
      <c r="DD28" s="663">
        <v>1692054</v>
      </c>
      <c r="DE28" s="658"/>
      <c r="DF28" s="658"/>
      <c r="DG28" s="658"/>
      <c r="DH28" s="658"/>
      <c r="DI28" s="658"/>
      <c r="DJ28" s="658"/>
      <c r="DK28" s="659"/>
      <c r="DL28" s="663">
        <v>1672054</v>
      </c>
      <c r="DM28" s="658"/>
      <c r="DN28" s="658"/>
      <c r="DO28" s="658"/>
      <c r="DP28" s="658"/>
      <c r="DQ28" s="658"/>
      <c r="DR28" s="658"/>
      <c r="DS28" s="658"/>
      <c r="DT28" s="658"/>
      <c r="DU28" s="658"/>
      <c r="DV28" s="659"/>
      <c r="DW28" s="660">
        <v>18</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83142</v>
      </c>
      <c r="S29" s="658"/>
      <c r="T29" s="658"/>
      <c r="U29" s="658"/>
      <c r="V29" s="658"/>
      <c r="W29" s="658"/>
      <c r="X29" s="658"/>
      <c r="Y29" s="659"/>
      <c r="Z29" s="695">
        <v>0.5</v>
      </c>
      <c r="AA29" s="695"/>
      <c r="AB29" s="695"/>
      <c r="AC29" s="695"/>
      <c r="AD29" s="696" t="s">
        <v>130</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308</v>
      </c>
      <c r="CG29" s="655"/>
      <c r="CH29" s="655"/>
      <c r="CI29" s="655"/>
      <c r="CJ29" s="655"/>
      <c r="CK29" s="655"/>
      <c r="CL29" s="655"/>
      <c r="CM29" s="655"/>
      <c r="CN29" s="655"/>
      <c r="CO29" s="655"/>
      <c r="CP29" s="655"/>
      <c r="CQ29" s="656"/>
      <c r="CR29" s="657">
        <v>1783649</v>
      </c>
      <c r="CS29" s="670"/>
      <c r="CT29" s="670"/>
      <c r="CU29" s="670"/>
      <c r="CV29" s="670"/>
      <c r="CW29" s="670"/>
      <c r="CX29" s="670"/>
      <c r="CY29" s="671"/>
      <c r="CZ29" s="660">
        <v>10.4</v>
      </c>
      <c r="DA29" s="672"/>
      <c r="DB29" s="672"/>
      <c r="DC29" s="673"/>
      <c r="DD29" s="663">
        <v>1690003</v>
      </c>
      <c r="DE29" s="670"/>
      <c r="DF29" s="670"/>
      <c r="DG29" s="670"/>
      <c r="DH29" s="670"/>
      <c r="DI29" s="670"/>
      <c r="DJ29" s="670"/>
      <c r="DK29" s="671"/>
      <c r="DL29" s="663">
        <v>1670003</v>
      </c>
      <c r="DM29" s="670"/>
      <c r="DN29" s="670"/>
      <c r="DO29" s="670"/>
      <c r="DP29" s="670"/>
      <c r="DQ29" s="670"/>
      <c r="DR29" s="670"/>
      <c r="DS29" s="670"/>
      <c r="DT29" s="670"/>
      <c r="DU29" s="670"/>
      <c r="DV29" s="671"/>
      <c r="DW29" s="660">
        <v>18</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4043154</v>
      </c>
      <c r="S30" s="658"/>
      <c r="T30" s="658"/>
      <c r="U30" s="658"/>
      <c r="V30" s="658"/>
      <c r="W30" s="658"/>
      <c r="X30" s="658"/>
      <c r="Y30" s="659"/>
      <c r="Z30" s="695">
        <v>22.6</v>
      </c>
      <c r="AA30" s="695"/>
      <c r="AB30" s="695"/>
      <c r="AC30" s="695"/>
      <c r="AD30" s="696" t="s">
        <v>237</v>
      </c>
      <c r="AE30" s="696"/>
      <c r="AF30" s="696"/>
      <c r="AG30" s="696"/>
      <c r="AH30" s="696"/>
      <c r="AI30" s="696"/>
      <c r="AJ30" s="696"/>
      <c r="AK30" s="696"/>
      <c r="AL30" s="660" t="s">
        <v>185</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27"/>
      <c r="BI30" s="727"/>
      <c r="BJ30" s="727"/>
      <c r="BK30" s="727"/>
      <c r="BL30" s="727"/>
      <c r="BM30" s="727"/>
      <c r="BN30" s="727"/>
      <c r="BO30" s="727"/>
      <c r="BP30" s="727"/>
      <c r="BQ30" s="728"/>
      <c r="BR30" s="709" t="s">
        <v>311</v>
      </c>
      <c r="BS30" s="727"/>
      <c r="BT30" s="727"/>
      <c r="BU30" s="727"/>
      <c r="BV30" s="727"/>
      <c r="BW30" s="727"/>
      <c r="BX30" s="727"/>
      <c r="BY30" s="727"/>
      <c r="BZ30" s="727"/>
      <c r="CA30" s="727"/>
      <c r="CB30" s="728"/>
      <c r="CD30" s="678"/>
      <c r="CE30" s="679"/>
      <c r="CF30" s="654" t="s">
        <v>312</v>
      </c>
      <c r="CG30" s="655"/>
      <c r="CH30" s="655"/>
      <c r="CI30" s="655"/>
      <c r="CJ30" s="655"/>
      <c r="CK30" s="655"/>
      <c r="CL30" s="655"/>
      <c r="CM30" s="655"/>
      <c r="CN30" s="655"/>
      <c r="CO30" s="655"/>
      <c r="CP30" s="655"/>
      <c r="CQ30" s="656"/>
      <c r="CR30" s="657">
        <v>1737690</v>
      </c>
      <c r="CS30" s="658"/>
      <c r="CT30" s="658"/>
      <c r="CU30" s="658"/>
      <c r="CV30" s="658"/>
      <c r="CW30" s="658"/>
      <c r="CX30" s="658"/>
      <c r="CY30" s="659"/>
      <c r="CZ30" s="660">
        <v>10.1</v>
      </c>
      <c r="DA30" s="672"/>
      <c r="DB30" s="672"/>
      <c r="DC30" s="673"/>
      <c r="DD30" s="663">
        <v>1644044</v>
      </c>
      <c r="DE30" s="658"/>
      <c r="DF30" s="658"/>
      <c r="DG30" s="658"/>
      <c r="DH30" s="658"/>
      <c r="DI30" s="658"/>
      <c r="DJ30" s="658"/>
      <c r="DK30" s="659"/>
      <c r="DL30" s="663">
        <v>1624044</v>
      </c>
      <c r="DM30" s="658"/>
      <c r="DN30" s="658"/>
      <c r="DO30" s="658"/>
      <c r="DP30" s="658"/>
      <c r="DQ30" s="658"/>
      <c r="DR30" s="658"/>
      <c r="DS30" s="658"/>
      <c r="DT30" s="658"/>
      <c r="DU30" s="658"/>
      <c r="DV30" s="659"/>
      <c r="DW30" s="660">
        <v>17.5</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v>26230</v>
      </c>
      <c r="S31" s="658"/>
      <c r="T31" s="658"/>
      <c r="U31" s="658"/>
      <c r="V31" s="658"/>
      <c r="W31" s="658"/>
      <c r="X31" s="658"/>
      <c r="Y31" s="659"/>
      <c r="Z31" s="695">
        <v>0.1</v>
      </c>
      <c r="AA31" s="695"/>
      <c r="AB31" s="695"/>
      <c r="AC31" s="695"/>
      <c r="AD31" s="696">
        <v>26230</v>
      </c>
      <c r="AE31" s="696"/>
      <c r="AF31" s="696"/>
      <c r="AG31" s="696"/>
      <c r="AH31" s="696"/>
      <c r="AI31" s="696"/>
      <c r="AJ31" s="696"/>
      <c r="AK31" s="696"/>
      <c r="AL31" s="660">
        <v>0.3</v>
      </c>
      <c r="AM31" s="661"/>
      <c r="AN31" s="661"/>
      <c r="AO31" s="697"/>
      <c r="AP31" s="729" t="s">
        <v>314</v>
      </c>
      <c r="AQ31" s="730"/>
      <c r="AR31" s="730"/>
      <c r="AS31" s="730"/>
      <c r="AT31" s="731" t="s">
        <v>315</v>
      </c>
      <c r="AU31" s="218"/>
      <c r="AV31" s="218"/>
      <c r="AW31" s="218"/>
      <c r="AX31" s="715" t="s">
        <v>190</v>
      </c>
      <c r="AY31" s="716"/>
      <c r="AZ31" s="716"/>
      <c r="BA31" s="716"/>
      <c r="BB31" s="716"/>
      <c r="BC31" s="716"/>
      <c r="BD31" s="716"/>
      <c r="BE31" s="716"/>
      <c r="BF31" s="717"/>
      <c r="BG31" s="719">
        <v>99.3</v>
      </c>
      <c r="BH31" s="720"/>
      <c r="BI31" s="720"/>
      <c r="BJ31" s="720"/>
      <c r="BK31" s="720"/>
      <c r="BL31" s="720"/>
      <c r="BM31" s="721">
        <v>97.1</v>
      </c>
      <c r="BN31" s="720"/>
      <c r="BO31" s="720"/>
      <c r="BP31" s="720"/>
      <c r="BQ31" s="722"/>
      <c r="BR31" s="719">
        <v>99.4</v>
      </c>
      <c r="BS31" s="720"/>
      <c r="BT31" s="720"/>
      <c r="BU31" s="720"/>
      <c r="BV31" s="720"/>
      <c r="BW31" s="720"/>
      <c r="BX31" s="721">
        <v>96.9</v>
      </c>
      <c r="BY31" s="720"/>
      <c r="BZ31" s="720"/>
      <c r="CA31" s="720"/>
      <c r="CB31" s="722"/>
      <c r="CD31" s="678"/>
      <c r="CE31" s="679"/>
      <c r="CF31" s="654" t="s">
        <v>316</v>
      </c>
      <c r="CG31" s="655"/>
      <c r="CH31" s="655"/>
      <c r="CI31" s="655"/>
      <c r="CJ31" s="655"/>
      <c r="CK31" s="655"/>
      <c r="CL31" s="655"/>
      <c r="CM31" s="655"/>
      <c r="CN31" s="655"/>
      <c r="CO31" s="655"/>
      <c r="CP31" s="655"/>
      <c r="CQ31" s="656"/>
      <c r="CR31" s="657">
        <v>45959</v>
      </c>
      <c r="CS31" s="670"/>
      <c r="CT31" s="670"/>
      <c r="CU31" s="670"/>
      <c r="CV31" s="670"/>
      <c r="CW31" s="670"/>
      <c r="CX31" s="670"/>
      <c r="CY31" s="671"/>
      <c r="CZ31" s="660">
        <v>0.3</v>
      </c>
      <c r="DA31" s="672"/>
      <c r="DB31" s="672"/>
      <c r="DC31" s="673"/>
      <c r="DD31" s="663">
        <v>45959</v>
      </c>
      <c r="DE31" s="670"/>
      <c r="DF31" s="670"/>
      <c r="DG31" s="670"/>
      <c r="DH31" s="670"/>
      <c r="DI31" s="670"/>
      <c r="DJ31" s="670"/>
      <c r="DK31" s="671"/>
      <c r="DL31" s="663">
        <v>45959</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1252829</v>
      </c>
      <c r="S32" s="658"/>
      <c r="T32" s="658"/>
      <c r="U32" s="658"/>
      <c r="V32" s="658"/>
      <c r="W32" s="658"/>
      <c r="X32" s="658"/>
      <c r="Y32" s="659"/>
      <c r="Z32" s="695">
        <v>7</v>
      </c>
      <c r="AA32" s="695"/>
      <c r="AB32" s="695"/>
      <c r="AC32" s="695"/>
      <c r="AD32" s="696" t="s">
        <v>185</v>
      </c>
      <c r="AE32" s="696"/>
      <c r="AF32" s="696"/>
      <c r="AG32" s="696"/>
      <c r="AH32" s="696"/>
      <c r="AI32" s="696"/>
      <c r="AJ32" s="696"/>
      <c r="AK32" s="696"/>
      <c r="AL32" s="660" t="s">
        <v>237</v>
      </c>
      <c r="AM32" s="661"/>
      <c r="AN32" s="661"/>
      <c r="AO32" s="697"/>
      <c r="AP32" s="698"/>
      <c r="AQ32" s="699"/>
      <c r="AR32" s="699"/>
      <c r="AS32" s="699"/>
      <c r="AT32" s="732"/>
      <c r="AU32" s="214" t="s">
        <v>318</v>
      </c>
      <c r="AX32" s="654" t="s">
        <v>319</v>
      </c>
      <c r="AY32" s="655"/>
      <c r="AZ32" s="655"/>
      <c r="BA32" s="655"/>
      <c r="BB32" s="655"/>
      <c r="BC32" s="655"/>
      <c r="BD32" s="655"/>
      <c r="BE32" s="655"/>
      <c r="BF32" s="656"/>
      <c r="BG32" s="723">
        <v>99.4</v>
      </c>
      <c r="BH32" s="670"/>
      <c r="BI32" s="670"/>
      <c r="BJ32" s="670"/>
      <c r="BK32" s="670"/>
      <c r="BL32" s="670"/>
      <c r="BM32" s="661">
        <v>98</v>
      </c>
      <c r="BN32" s="670"/>
      <c r="BO32" s="670"/>
      <c r="BP32" s="670"/>
      <c r="BQ32" s="693"/>
      <c r="BR32" s="723">
        <v>99.5</v>
      </c>
      <c r="BS32" s="670"/>
      <c r="BT32" s="670"/>
      <c r="BU32" s="670"/>
      <c r="BV32" s="670"/>
      <c r="BW32" s="670"/>
      <c r="BX32" s="661">
        <v>98</v>
      </c>
      <c r="BY32" s="670"/>
      <c r="BZ32" s="670"/>
      <c r="CA32" s="670"/>
      <c r="CB32" s="693"/>
      <c r="CD32" s="680"/>
      <c r="CE32" s="681"/>
      <c r="CF32" s="654" t="s">
        <v>320</v>
      </c>
      <c r="CG32" s="655"/>
      <c r="CH32" s="655"/>
      <c r="CI32" s="655"/>
      <c r="CJ32" s="655"/>
      <c r="CK32" s="655"/>
      <c r="CL32" s="655"/>
      <c r="CM32" s="655"/>
      <c r="CN32" s="655"/>
      <c r="CO32" s="655"/>
      <c r="CP32" s="655"/>
      <c r="CQ32" s="656"/>
      <c r="CR32" s="657">
        <v>2051</v>
      </c>
      <c r="CS32" s="658"/>
      <c r="CT32" s="658"/>
      <c r="CU32" s="658"/>
      <c r="CV32" s="658"/>
      <c r="CW32" s="658"/>
      <c r="CX32" s="658"/>
      <c r="CY32" s="659"/>
      <c r="CZ32" s="660">
        <v>0</v>
      </c>
      <c r="DA32" s="672"/>
      <c r="DB32" s="672"/>
      <c r="DC32" s="673"/>
      <c r="DD32" s="663">
        <v>2051</v>
      </c>
      <c r="DE32" s="658"/>
      <c r="DF32" s="658"/>
      <c r="DG32" s="658"/>
      <c r="DH32" s="658"/>
      <c r="DI32" s="658"/>
      <c r="DJ32" s="658"/>
      <c r="DK32" s="659"/>
      <c r="DL32" s="663">
        <v>2051</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50239</v>
      </c>
      <c r="S33" s="658"/>
      <c r="T33" s="658"/>
      <c r="U33" s="658"/>
      <c r="V33" s="658"/>
      <c r="W33" s="658"/>
      <c r="X33" s="658"/>
      <c r="Y33" s="659"/>
      <c r="Z33" s="695">
        <v>0.3</v>
      </c>
      <c r="AA33" s="695"/>
      <c r="AB33" s="695"/>
      <c r="AC33" s="695"/>
      <c r="AD33" s="696">
        <v>2009</v>
      </c>
      <c r="AE33" s="696"/>
      <c r="AF33" s="696"/>
      <c r="AG33" s="696"/>
      <c r="AH33" s="696"/>
      <c r="AI33" s="696"/>
      <c r="AJ33" s="696"/>
      <c r="AK33" s="696"/>
      <c r="AL33" s="660">
        <v>0</v>
      </c>
      <c r="AM33" s="661"/>
      <c r="AN33" s="661"/>
      <c r="AO33" s="697"/>
      <c r="AP33" s="700"/>
      <c r="AQ33" s="701"/>
      <c r="AR33" s="701"/>
      <c r="AS33" s="701"/>
      <c r="AT33" s="733"/>
      <c r="AU33" s="219"/>
      <c r="AV33" s="219"/>
      <c r="AW33" s="219"/>
      <c r="AX33" s="638" t="s">
        <v>322</v>
      </c>
      <c r="AY33" s="639"/>
      <c r="AZ33" s="639"/>
      <c r="BA33" s="639"/>
      <c r="BB33" s="639"/>
      <c r="BC33" s="639"/>
      <c r="BD33" s="639"/>
      <c r="BE33" s="639"/>
      <c r="BF33" s="640"/>
      <c r="BG33" s="718">
        <v>99.2</v>
      </c>
      <c r="BH33" s="642"/>
      <c r="BI33" s="642"/>
      <c r="BJ33" s="642"/>
      <c r="BK33" s="642"/>
      <c r="BL33" s="642"/>
      <c r="BM33" s="688">
        <v>96.1</v>
      </c>
      <c r="BN33" s="642"/>
      <c r="BO33" s="642"/>
      <c r="BP33" s="642"/>
      <c r="BQ33" s="705"/>
      <c r="BR33" s="718">
        <v>99.3</v>
      </c>
      <c r="BS33" s="642"/>
      <c r="BT33" s="642"/>
      <c r="BU33" s="642"/>
      <c r="BV33" s="642"/>
      <c r="BW33" s="642"/>
      <c r="BX33" s="688">
        <v>95.7</v>
      </c>
      <c r="BY33" s="642"/>
      <c r="BZ33" s="642"/>
      <c r="CA33" s="642"/>
      <c r="CB33" s="705"/>
      <c r="CD33" s="654" t="s">
        <v>323</v>
      </c>
      <c r="CE33" s="655"/>
      <c r="CF33" s="655"/>
      <c r="CG33" s="655"/>
      <c r="CH33" s="655"/>
      <c r="CI33" s="655"/>
      <c r="CJ33" s="655"/>
      <c r="CK33" s="655"/>
      <c r="CL33" s="655"/>
      <c r="CM33" s="655"/>
      <c r="CN33" s="655"/>
      <c r="CO33" s="655"/>
      <c r="CP33" s="655"/>
      <c r="CQ33" s="656"/>
      <c r="CR33" s="657">
        <v>6328690</v>
      </c>
      <c r="CS33" s="670"/>
      <c r="CT33" s="670"/>
      <c r="CU33" s="670"/>
      <c r="CV33" s="670"/>
      <c r="CW33" s="670"/>
      <c r="CX33" s="670"/>
      <c r="CY33" s="671"/>
      <c r="CZ33" s="660">
        <v>36.799999999999997</v>
      </c>
      <c r="DA33" s="672"/>
      <c r="DB33" s="672"/>
      <c r="DC33" s="673"/>
      <c r="DD33" s="663">
        <v>4545697</v>
      </c>
      <c r="DE33" s="670"/>
      <c r="DF33" s="670"/>
      <c r="DG33" s="670"/>
      <c r="DH33" s="670"/>
      <c r="DI33" s="670"/>
      <c r="DJ33" s="670"/>
      <c r="DK33" s="671"/>
      <c r="DL33" s="663">
        <v>3347753</v>
      </c>
      <c r="DM33" s="670"/>
      <c r="DN33" s="670"/>
      <c r="DO33" s="670"/>
      <c r="DP33" s="670"/>
      <c r="DQ33" s="670"/>
      <c r="DR33" s="670"/>
      <c r="DS33" s="670"/>
      <c r="DT33" s="670"/>
      <c r="DU33" s="670"/>
      <c r="DV33" s="671"/>
      <c r="DW33" s="660">
        <v>36.1</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110628</v>
      </c>
      <c r="S34" s="658"/>
      <c r="T34" s="658"/>
      <c r="U34" s="658"/>
      <c r="V34" s="658"/>
      <c r="W34" s="658"/>
      <c r="X34" s="658"/>
      <c r="Y34" s="659"/>
      <c r="Z34" s="695">
        <v>0.6</v>
      </c>
      <c r="AA34" s="695"/>
      <c r="AB34" s="695"/>
      <c r="AC34" s="695"/>
      <c r="AD34" s="696" t="s">
        <v>237</v>
      </c>
      <c r="AE34" s="696"/>
      <c r="AF34" s="696"/>
      <c r="AG34" s="696"/>
      <c r="AH34" s="696"/>
      <c r="AI34" s="696"/>
      <c r="AJ34" s="696"/>
      <c r="AK34" s="696"/>
      <c r="AL34" s="660" t="s">
        <v>237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2030480</v>
      </c>
      <c r="CS34" s="658"/>
      <c r="CT34" s="658"/>
      <c r="CU34" s="658"/>
      <c r="CV34" s="658"/>
      <c r="CW34" s="658"/>
      <c r="CX34" s="658"/>
      <c r="CY34" s="659"/>
      <c r="CZ34" s="660">
        <v>11.8</v>
      </c>
      <c r="DA34" s="672"/>
      <c r="DB34" s="672"/>
      <c r="DC34" s="673"/>
      <c r="DD34" s="663">
        <v>1326519</v>
      </c>
      <c r="DE34" s="658"/>
      <c r="DF34" s="658"/>
      <c r="DG34" s="658"/>
      <c r="DH34" s="658"/>
      <c r="DI34" s="658"/>
      <c r="DJ34" s="658"/>
      <c r="DK34" s="659"/>
      <c r="DL34" s="663">
        <v>1036923</v>
      </c>
      <c r="DM34" s="658"/>
      <c r="DN34" s="658"/>
      <c r="DO34" s="658"/>
      <c r="DP34" s="658"/>
      <c r="DQ34" s="658"/>
      <c r="DR34" s="658"/>
      <c r="DS34" s="658"/>
      <c r="DT34" s="658"/>
      <c r="DU34" s="658"/>
      <c r="DV34" s="659"/>
      <c r="DW34" s="660">
        <v>11.2</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2102</v>
      </c>
      <c r="S35" s="658"/>
      <c r="T35" s="658"/>
      <c r="U35" s="658"/>
      <c r="V35" s="658"/>
      <c r="W35" s="658"/>
      <c r="X35" s="658"/>
      <c r="Y35" s="659"/>
      <c r="Z35" s="695">
        <v>0</v>
      </c>
      <c r="AA35" s="695"/>
      <c r="AB35" s="695"/>
      <c r="AC35" s="695"/>
      <c r="AD35" s="696" t="s">
        <v>237</v>
      </c>
      <c r="AE35" s="696"/>
      <c r="AF35" s="696"/>
      <c r="AG35" s="696"/>
      <c r="AH35" s="696"/>
      <c r="AI35" s="696"/>
      <c r="AJ35" s="696"/>
      <c r="AK35" s="696"/>
      <c r="AL35" s="660" t="s">
        <v>237</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47898</v>
      </c>
      <c r="CS35" s="670"/>
      <c r="CT35" s="670"/>
      <c r="CU35" s="670"/>
      <c r="CV35" s="670"/>
      <c r="CW35" s="670"/>
      <c r="CX35" s="670"/>
      <c r="CY35" s="671"/>
      <c r="CZ35" s="660">
        <v>0.3</v>
      </c>
      <c r="DA35" s="672"/>
      <c r="DB35" s="672"/>
      <c r="DC35" s="673"/>
      <c r="DD35" s="663">
        <v>34918</v>
      </c>
      <c r="DE35" s="670"/>
      <c r="DF35" s="670"/>
      <c r="DG35" s="670"/>
      <c r="DH35" s="670"/>
      <c r="DI35" s="670"/>
      <c r="DJ35" s="670"/>
      <c r="DK35" s="671"/>
      <c r="DL35" s="663">
        <v>22900</v>
      </c>
      <c r="DM35" s="670"/>
      <c r="DN35" s="670"/>
      <c r="DO35" s="670"/>
      <c r="DP35" s="670"/>
      <c r="DQ35" s="670"/>
      <c r="DR35" s="670"/>
      <c r="DS35" s="670"/>
      <c r="DT35" s="670"/>
      <c r="DU35" s="670"/>
      <c r="DV35" s="671"/>
      <c r="DW35" s="660">
        <v>0.2</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789844</v>
      </c>
      <c r="S36" s="658"/>
      <c r="T36" s="658"/>
      <c r="U36" s="658"/>
      <c r="V36" s="658"/>
      <c r="W36" s="658"/>
      <c r="X36" s="658"/>
      <c r="Y36" s="659"/>
      <c r="Z36" s="695">
        <v>4.4000000000000004</v>
      </c>
      <c r="AA36" s="695"/>
      <c r="AB36" s="695"/>
      <c r="AC36" s="695"/>
      <c r="AD36" s="696" t="s">
        <v>185</v>
      </c>
      <c r="AE36" s="696"/>
      <c r="AF36" s="696"/>
      <c r="AG36" s="696"/>
      <c r="AH36" s="696"/>
      <c r="AI36" s="696"/>
      <c r="AJ36" s="696"/>
      <c r="AK36" s="696"/>
      <c r="AL36" s="660" t="s">
        <v>185</v>
      </c>
      <c r="AM36" s="661"/>
      <c r="AN36" s="661"/>
      <c r="AO36" s="697"/>
      <c r="AP36" s="222"/>
      <c r="AQ36" s="706" t="s">
        <v>331</v>
      </c>
      <c r="AR36" s="707"/>
      <c r="AS36" s="707"/>
      <c r="AT36" s="707"/>
      <c r="AU36" s="707"/>
      <c r="AV36" s="707"/>
      <c r="AW36" s="707"/>
      <c r="AX36" s="707"/>
      <c r="AY36" s="708"/>
      <c r="AZ36" s="712">
        <v>2030086</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107188</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2197625</v>
      </c>
      <c r="CS36" s="658"/>
      <c r="CT36" s="658"/>
      <c r="CU36" s="658"/>
      <c r="CV36" s="658"/>
      <c r="CW36" s="658"/>
      <c r="CX36" s="658"/>
      <c r="CY36" s="659"/>
      <c r="CZ36" s="660">
        <v>12.8</v>
      </c>
      <c r="DA36" s="672"/>
      <c r="DB36" s="672"/>
      <c r="DC36" s="673"/>
      <c r="DD36" s="663">
        <v>1480324</v>
      </c>
      <c r="DE36" s="658"/>
      <c r="DF36" s="658"/>
      <c r="DG36" s="658"/>
      <c r="DH36" s="658"/>
      <c r="DI36" s="658"/>
      <c r="DJ36" s="658"/>
      <c r="DK36" s="659"/>
      <c r="DL36" s="663">
        <v>949149</v>
      </c>
      <c r="DM36" s="658"/>
      <c r="DN36" s="658"/>
      <c r="DO36" s="658"/>
      <c r="DP36" s="658"/>
      <c r="DQ36" s="658"/>
      <c r="DR36" s="658"/>
      <c r="DS36" s="658"/>
      <c r="DT36" s="658"/>
      <c r="DU36" s="658"/>
      <c r="DV36" s="659"/>
      <c r="DW36" s="660">
        <v>10.199999999999999</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209713</v>
      </c>
      <c r="S37" s="658"/>
      <c r="T37" s="658"/>
      <c r="U37" s="658"/>
      <c r="V37" s="658"/>
      <c r="W37" s="658"/>
      <c r="X37" s="658"/>
      <c r="Y37" s="659"/>
      <c r="Z37" s="695">
        <v>1.2</v>
      </c>
      <c r="AA37" s="695"/>
      <c r="AB37" s="695"/>
      <c r="AC37" s="695"/>
      <c r="AD37" s="696">
        <v>22472</v>
      </c>
      <c r="AE37" s="696"/>
      <c r="AF37" s="696"/>
      <c r="AG37" s="696"/>
      <c r="AH37" s="696"/>
      <c r="AI37" s="696"/>
      <c r="AJ37" s="696"/>
      <c r="AK37" s="696"/>
      <c r="AL37" s="660">
        <v>0.2</v>
      </c>
      <c r="AM37" s="661"/>
      <c r="AN37" s="661"/>
      <c r="AO37" s="697"/>
      <c r="AQ37" s="690" t="s">
        <v>335</v>
      </c>
      <c r="AR37" s="691"/>
      <c r="AS37" s="691"/>
      <c r="AT37" s="691"/>
      <c r="AU37" s="691"/>
      <c r="AV37" s="691"/>
      <c r="AW37" s="691"/>
      <c r="AX37" s="691"/>
      <c r="AY37" s="692"/>
      <c r="AZ37" s="657">
        <v>285416</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107188</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244169</v>
      </c>
      <c r="CS37" s="670"/>
      <c r="CT37" s="670"/>
      <c r="CU37" s="670"/>
      <c r="CV37" s="670"/>
      <c r="CW37" s="670"/>
      <c r="CX37" s="670"/>
      <c r="CY37" s="671"/>
      <c r="CZ37" s="660">
        <v>1.4</v>
      </c>
      <c r="DA37" s="672"/>
      <c r="DB37" s="672"/>
      <c r="DC37" s="673"/>
      <c r="DD37" s="663">
        <v>237069</v>
      </c>
      <c r="DE37" s="670"/>
      <c r="DF37" s="670"/>
      <c r="DG37" s="670"/>
      <c r="DH37" s="670"/>
      <c r="DI37" s="670"/>
      <c r="DJ37" s="670"/>
      <c r="DK37" s="671"/>
      <c r="DL37" s="663">
        <v>198545</v>
      </c>
      <c r="DM37" s="670"/>
      <c r="DN37" s="670"/>
      <c r="DO37" s="670"/>
      <c r="DP37" s="670"/>
      <c r="DQ37" s="670"/>
      <c r="DR37" s="670"/>
      <c r="DS37" s="670"/>
      <c r="DT37" s="670"/>
      <c r="DU37" s="670"/>
      <c r="DV37" s="671"/>
      <c r="DW37" s="660">
        <v>2.1</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1170442</v>
      </c>
      <c r="S38" s="658"/>
      <c r="T38" s="658"/>
      <c r="U38" s="658"/>
      <c r="V38" s="658"/>
      <c r="W38" s="658"/>
      <c r="X38" s="658"/>
      <c r="Y38" s="659"/>
      <c r="Z38" s="695">
        <v>6.5</v>
      </c>
      <c r="AA38" s="695"/>
      <c r="AB38" s="695"/>
      <c r="AC38" s="695"/>
      <c r="AD38" s="696" t="s">
        <v>130</v>
      </c>
      <c r="AE38" s="696"/>
      <c r="AF38" s="696"/>
      <c r="AG38" s="696"/>
      <c r="AH38" s="696"/>
      <c r="AI38" s="696"/>
      <c r="AJ38" s="696"/>
      <c r="AK38" s="696"/>
      <c r="AL38" s="660" t="s">
        <v>185</v>
      </c>
      <c r="AM38" s="661"/>
      <c r="AN38" s="661"/>
      <c r="AO38" s="697"/>
      <c r="AQ38" s="690" t="s">
        <v>339</v>
      </c>
      <c r="AR38" s="691"/>
      <c r="AS38" s="691"/>
      <c r="AT38" s="691"/>
      <c r="AU38" s="691"/>
      <c r="AV38" s="691"/>
      <c r="AW38" s="691"/>
      <c r="AX38" s="691"/>
      <c r="AY38" s="692"/>
      <c r="AZ38" s="657">
        <v>5822</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4768</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1738848</v>
      </c>
      <c r="CS38" s="658"/>
      <c r="CT38" s="658"/>
      <c r="CU38" s="658"/>
      <c r="CV38" s="658"/>
      <c r="CW38" s="658"/>
      <c r="CX38" s="658"/>
      <c r="CY38" s="659"/>
      <c r="CZ38" s="660">
        <v>10.1</v>
      </c>
      <c r="DA38" s="672"/>
      <c r="DB38" s="672"/>
      <c r="DC38" s="673"/>
      <c r="DD38" s="663">
        <v>1394566</v>
      </c>
      <c r="DE38" s="658"/>
      <c r="DF38" s="658"/>
      <c r="DG38" s="658"/>
      <c r="DH38" s="658"/>
      <c r="DI38" s="658"/>
      <c r="DJ38" s="658"/>
      <c r="DK38" s="659"/>
      <c r="DL38" s="663">
        <v>1338781</v>
      </c>
      <c r="DM38" s="658"/>
      <c r="DN38" s="658"/>
      <c r="DO38" s="658"/>
      <c r="DP38" s="658"/>
      <c r="DQ38" s="658"/>
      <c r="DR38" s="658"/>
      <c r="DS38" s="658"/>
      <c r="DT38" s="658"/>
      <c r="DU38" s="658"/>
      <c r="DV38" s="659"/>
      <c r="DW38" s="660">
        <v>14.4</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237</v>
      </c>
      <c r="AA39" s="695"/>
      <c r="AB39" s="695"/>
      <c r="AC39" s="695"/>
      <c r="AD39" s="696" t="s">
        <v>130</v>
      </c>
      <c r="AE39" s="696"/>
      <c r="AF39" s="696"/>
      <c r="AG39" s="696"/>
      <c r="AH39" s="696"/>
      <c r="AI39" s="696"/>
      <c r="AJ39" s="696"/>
      <c r="AK39" s="696"/>
      <c r="AL39" s="660" t="s">
        <v>130</v>
      </c>
      <c r="AM39" s="661"/>
      <c r="AN39" s="661"/>
      <c r="AO39" s="697"/>
      <c r="AQ39" s="690" t="s">
        <v>343</v>
      </c>
      <c r="AR39" s="691"/>
      <c r="AS39" s="691"/>
      <c r="AT39" s="691"/>
      <c r="AU39" s="691"/>
      <c r="AV39" s="691"/>
      <c r="AW39" s="691"/>
      <c r="AX39" s="691"/>
      <c r="AY39" s="692"/>
      <c r="AZ39" s="657" t="s">
        <v>185</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7163</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310839</v>
      </c>
      <c r="CS39" s="670"/>
      <c r="CT39" s="670"/>
      <c r="CU39" s="670"/>
      <c r="CV39" s="670"/>
      <c r="CW39" s="670"/>
      <c r="CX39" s="670"/>
      <c r="CY39" s="671"/>
      <c r="CZ39" s="660">
        <v>1.8</v>
      </c>
      <c r="DA39" s="672"/>
      <c r="DB39" s="672"/>
      <c r="DC39" s="673"/>
      <c r="DD39" s="663">
        <v>309370</v>
      </c>
      <c r="DE39" s="670"/>
      <c r="DF39" s="670"/>
      <c r="DG39" s="670"/>
      <c r="DH39" s="670"/>
      <c r="DI39" s="670"/>
      <c r="DJ39" s="670"/>
      <c r="DK39" s="671"/>
      <c r="DL39" s="663" t="s">
        <v>237</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163906</v>
      </c>
      <c r="S40" s="658"/>
      <c r="T40" s="658"/>
      <c r="U40" s="658"/>
      <c r="V40" s="658"/>
      <c r="W40" s="658"/>
      <c r="X40" s="658"/>
      <c r="Y40" s="659"/>
      <c r="Z40" s="695">
        <v>0.9</v>
      </c>
      <c r="AA40" s="695"/>
      <c r="AB40" s="695"/>
      <c r="AC40" s="695"/>
      <c r="AD40" s="696" t="s">
        <v>130</v>
      </c>
      <c r="AE40" s="696"/>
      <c r="AF40" s="696"/>
      <c r="AG40" s="696"/>
      <c r="AH40" s="696"/>
      <c r="AI40" s="696"/>
      <c r="AJ40" s="696"/>
      <c r="AK40" s="696"/>
      <c r="AL40" s="660" t="s">
        <v>130</v>
      </c>
      <c r="AM40" s="661"/>
      <c r="AN40" s="661"/>
      <c r="AO40" s="697"/>
      <c r="AQ40" s="690" t="s">
        <v>347</v>
      </c>
      <c r="AR40" s="691"/>
      <c r="AS40" s="691"/>
      <c r="AT40" s="691"/>
      <c r="AU40" s="691"/>
      <c r="AV40" s="691"/>
      <c r="AW40" s="691"/>
      <c r="AX40" s="691"/>
      <c r="AY40" s="692"/>
      <c r="AZ40" s="657" t="s">
        <v>185</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92</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3000</v>
      </c>
      <c r="CS40" s="658"/>
      <c r="CT40" s="658"/>
      <c r="CU40" s="658"/>
      <c r="CV40" s="658"/>
      <c r="CW40" s="658"/>
      <c r="CX40" s="658"/>
      <c r="CY40" s="659"/>
      <c r="CZ40" s="660">
        <v>0</v>
      </c>
      <c r="DA40" s="672"/>
      <c r="DB40" s="672"/>
      <c r="DC40" s="673"/>
      <c r="DD40" s="663" t="s">
        <v>130</v>
      </c>
      <c r="DE40" s="658"/>
      <c r="DF40" s="658"/>
      <c r="DG40" s="658"/>
      <c r="DH40" s="658"/>
      <c r="DI40" s="658"/>
      <c r="DJ40" s="658"/>
      <c r="DK40" s="659"/>
      <c r="DL40" s="663" t="s">
        <v>130</v>
      </c>
      <c r="DM40" s="658"/>
      <c r="DN40" s="658"/>
      <c r="DO40" s="658"/>
      <c r="DP40" s="658"/>
      <c r="DQ40" s="658"/>
      <c r="DR40" s="658"/>
      <c r="DS40" s="658"/>
      <c r="DT40" s="658"/>
      <c r="DU40" s="658"/>
      <c r="DV40" s="659"/>
      <c r="DW40" s="660" t="s">
        <v>237</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17884023</v>
      </c>
      <c r="S41" s="682"/>
      <c r="T41" s="682"/>
      <c r="U41" s="682"/>
      <c r="V41" s="682"/>
      <c r="W41" s="682"/>
      <c r="X41" s="682"/>
      <c r="Y41" s="685"/>
      <c r="Z41" s="686">
        <v>100</v>
      </c>
      <c r="AA41" s="686"/>
      <c r="AB41" s="686"/>
      <c r="AC41" s="686"/>
      <c r="AD41" s="687">
        <v>9112566</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357101</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130</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237</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1381747</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454</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2131907</v>
      </c>
      <c r="CS42" s="670"/>
      <c r="CT42" s="670"/>
      <c r="CU42" s="670"/>
      <c r="CV42" s="670"/>
      <c r="CW42" s="670"/>
      <c r="CX42" s="670"/>
      <c r="CY42" s="671"/>
      <c r="CZ42" s="660">
        <v>12.4</v>
      </c>
      <c r="DA42" s="672"/>
      <c r="DB42" s="672"/>
      <c r="DC42" s="673"/>
      <c r="DD42" s="663">
        <v>466385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101533</v>
      </c>
      <c r="CS43" s="670"/>
      <c r="CT43" s="670"/>
      <c r="CU43" s="670"/>
      <c r="CV43" s="670"/>
      <c r="CW43" s="670"/>
      <c r="CX43" s="670"/>
      <c r="CY43" s="671"/>
      <c r="CZ43" s="660">
        <v>0.6</v>
      </c>
      <c r="DA43" s="672"/>
      <c r="DB43" s="672"/>
      <c r="DC43" s="673"/>
      <c r="DD43" s="663">
        <v>78265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2131907</v>
      </c>
      <c r="CS44" s="658"/>
      <c r="CT44" s="658"/>
      <c r="CU44" s="658"/>
      <c r="CV44" s="658"/>
      <c r="CW44" s="658"/>
      <c r="CX44" s="658"/>
      <c r="CY44" s="659"/>
      <c r="CZ44" s="660">
        <v>12.4</v>
      </c>
      <c r="DA44" s="661"/>
      <c r="DB44" s="661"/>
      <c r="DC44" s="662"/>
      <c r="DD44" s="663">
        <v>466385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948904</v>
      </c>
      <c r="CS45" s="670"/>
      <c r="CT45" s="670"/>
      <c r="CU45" s="670"/>
      <c r="CV45" s="670"/>
      <c r="CW45" s="670"/>
      <c r="CX45" s="670"/>
      <c r="CY45" s="671"/>
      <c r="CZ45" s="660">
        <v>5.5</v>
      </c>
      <c r="DA45" s="672"/>
      <c r="DB45" s="672"/>
      <c r="DC45" s="673"/>
      <c r="DD45" s="663">
        <v>63748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975426</v>
      </c>
      <c r="CS46" s="658"/>
      <c r="CT46" s="658"/>
      <c r="CU46" s="658"/>
      <c r="CV46" s="658"/>
      <c r="CW46" s="658"/>
      <c r="CX46" s="658"/>
      <c r="CY46" s="659"/>
      <c r="CZ46" s="660">
        <v>5.7</v>
      </c>
      <c r="DA46" s="661"/>
      <c r="DB46" s="661"/>
      <c r="DC46" s="662"/>
      <c r="DD46" s="663">
        <v>379130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t="s">
        <v>237</v>
      </c>
      <c r="CS47" s="670"/>
      <c r="CT47" s="670"/>
      <c r="CU47" s="670"/>
      <c r="CV47" s="670"/>
      <c r="CW47" s="670"/>
      <c r="CX47" s="670"/>
      <c r="CY47" s="671"/>
      <c r="CZ47" s="660" t="s">
        <v>130</v>
      </c>
      <c r="DA47" s="672"/>
      <c r="DB47" s="672"/>
      <c r="DC47" s="673"/>
      <c r="DD47" s="663" t="s">
        <v>130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185</v>
      </c>
      <c r="DA48" s="661"/>
      <c r="DB48" s="661"/>
      <c r="DC48" s="662"/>
      <c r="DD48" s="663" t="s">
        <v>237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17198769</v>
      </c>
      <c r="CS49" s="642"/>
      <c r="CT49" s="642"/>
      <c r="CU49" s="642"/>
      <c r="CV49" s="642"/>
      <c r="CW49" s="642"/>
      <c r="CX49" s="642"/>
      <c r="CY49" s="643"/>
      <c r="CZ49" s="644">
        <v>100</v>
      </c>
      <c r="DA49" s="645"/>
      <c r="DB49" s="645"/>
      <c r="DC49" s="646"/>
      <c r="DD49" s="647">
        <v>10834546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zrzynuYwbJxVmYKgn4h9wQ+v7/srRvVMjXGwXlerLu0lTLcqnLQDZjrFHc/Nvt8K/PdfE2YuUmir+VBUmWludg==" saltValue="FCaftQ3WLwmBhptNCAks5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7" t="s">
        <v>368</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8" t="s">
        <v>369</v>
      </c>
      <c r="DK2" s="1129"/>
      <c r="DL2" s="1129"/>
      <c r="DM2" s="1129"/>
      <c r="DN2" s="1129"/>
      <c r="DO2" s="1130"/>
      <c r="DP2" s="228"/>
      <c r="DQ2" s="1128" t="s">
        <v>370</v>
      </c>
      <c r="DR2" s="1129"/>
      <c r="DS2" s="1129"/>
      <c r="DT2" s="1129"/>
      <c r="DU2" s="1129"/>
      <c r="DV2" s="1129"/>
      <c r="DW2" s="1129"/>
      <c r="DX2" s="1129"/>
      <c r="DY2" s="1129"/>
      <c r="DZ2" s="113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6" t="s">
        <v>371</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2" t="s">
        <v>373</v>
      </c>
      <c r="B5" s="1033"/>
      <c r="C5" s="1033"/>
      <c r="D5" s="1033"/>
      <c r="E5" s="1033"/>
      <c r="F5" s="1033"/>
      <c r="G5" s="1033"/>
      <c r="H5" s="1033"/>
      <c r="I5" s="1033"/>
      <c r="J5" s="1033"/>
      <c r="K5" s="1033"/>
      <c r="L5" s="1033"/>
      <c r="M5" s="1033"/>
      <c r="N5" s="1033"/>
      <c r="O5" s="1033"/>
      <c r="P5" s="1034"/>
      <c r="Q5" s="1038" t="s">
        <v>374</v>
      </c>
      <c r="R5" s="1039"/>
      <c r="S5" s="1039"/>
      <c r="T5" s="1039"/>
      <c r="U5" s="1040"/>
      <c r="V5" s="1038" t="s">
        <v>375</v>
      </c>
      <c r="W5" s="1039"/>
      <c r="X5" s="1039"/>
      <c r="Y5" s="1039"/>
      <c r="Z5" s="1040"/>
      <c r="AA5" s="1038" t="s">
        <v>376</v>
      </c>
      <c r="AB5" s="1039"/>
      <c r="AC5" s="1039"/>
      <c r="AD5" s="1039"/>
      <c r="AE5" s="1039"/>
      <c r="AF5" s="1131" t="s">
        <v>377</v>
      </c>
      <c r="AG5" s="1039"/>
      <c r="AH5" s="1039"/>
      <c r="AI5" s="1039"/>
      <c r="AJ5" s="1052"/>
      <c r="AK5" s="1039" t="s">
        <v>378</v>
      </c>
      <c r="AL5" s="1039"/>
      <c r="AM5" s="1039"/>
      <c r="AN5" s="1039"/>
      <c r="AO5" s="1040"/>
      <c r="AP5" s="1038" t="s">
        <v>379</v>
      </c>
      <c r="AQ5" s="1039"/>
      <c r="AR5" s="1039"/>
      <c r="AS5" s="1039"/>
      <c r="AT5" s="1040"/>
      <c r="AU5" s="1038" t="s">
        <v>380</v>
      </c>
      <c r="AV5" s="1039"/>
      <c r="AW5" s="1039"/>
      <c r="AX5" s="1039"/>
      <c r="AY5" s="1052"/>
      <c r="AZ5" s="232"/>
      <c r="BA5" s="232"/>
      <c r="BB5" s="232"/>
      <c r="BC5" s="232"/>
      <c r="BD5" s="232"/>
      <c r="BE5" s="233"/>
      <c r="BF5" s="233"/>
      <c r="BG5" s="233"/>
      <c r="BH5" s="233"/>
      <c r="BI5" s="233"/>
      <c r="BJ5" s="233"/>
      <c r="BK5" s="233"/>
      <c r="BL5" s="233"/>
      <c r="BM5" s="233"/>
      <c r="BN5" s="233"/>
      <c r="BO5" s="233"/>
      <c r="BP5" s="233"/>
      <c r="BQ5" s="1032" t="s">
        <v>381</v>
      </c>
      <c r="BR5" s="1033"/>
      <c r="BS5" s="1033"/>
      <c r="BT5" s="1033"/>
      <c r="BU5" s="1033"/>
      <c r="BV5" s="1033"/>
      <c r="BW5" s="1033"/>
      <c r="BX5" s="1033"/>
      <c r="BY5" s="1033"/>
      <c r="BZ5" s="1033"/>
      <c r="CA5" s="1033"/>
      <c r="CB5" s="1033"/>
      <c r="CC5" s="1033"/>
      <c r="CD5" s="1033"/>
      <c r="CE5" s="1033"/>
      <c r="CF5" s="1033"/>
      <c r="CG5" s="1034"/>
      <c r="CH5" s="1038" t="s">
        <v>382</v>
      </c>
      <c r="CI5" s="1039"/>
      <c r="CJ5" s="1039"/>
      <c r="CK5" s="1039"/>
      <c r="CL5" s="1040"/>
      <c r="CM5" s="1038" t="s">
        <v>383</v>
      </c>
      <c r="CN5" s="1039"/>
      <c r="CO5" s="1039"/>
      <c r="CP5" s="1039"/>
      <c r="CQ5" s="1040"/>
      <c r="CR5" s="1038" t="s">
        <v>384</v>
      </c>
      <c r="CS5" s="1039"/>
      <c r="CT5" s="1039"/>
      <c r="CU5" s="1039"/>
      <c r="CV5" s="1040"/>
      <c r="CW5" s="1038" t="s">
        <v>385</v>
      </c>
      <c r="CX5" s="1039"/>
      <c r="CY5" s="1039"/>
      <c r="CZ5" s="1039"/>
      <c r="DA5" s="1040"/>
      <c r="DB5" s="1038" t="s">
        <v>386</v>
      </c>
      <c r="DC5" s="1039"/>
      <c r="DD5" s="1039"/>
      <c r="DE5" s="1039"/>
      <c r="DF5" s="1040"/>
      <c r="DG5" s="1121" t="s">
        <v>387</v>
      </c>
      <c r="DH5" s="1122"/>
      <c r="DI5" s="1122"/>
      <c r="DJ5" s="1122"/>
      <c r="DK5" s="1123"/>
      <c r="DL5" s="1121" t="s">
        <v>388</v>
      </c>
      <c r="DM5" s="1122"/>
      <c r="DN5" s="1122"/>
      <c r="DO5" s="1122"/>
      <c r="DP5" s="1123"/>
      <c r="DQ5" s="1038" t="s">
        <v>389</v>
      </c>
      <c r="DR5" s="1039"/>
      <c r="DS5" s="1039"/>
      <c r="DT5" s="1039"/>
      <c r="DU5" s="1040"/>
      <c r="DV5" s="1038" t="s">
        <v>380</v>
      </c>
      <c r="DW5" s="1039"/>
      <c r="DX5" s="1039"/>
      <c r="DY5" s="1039"/>
      <c r="DZ5" s="1052"/>
      <c r="EA5" s="234"/>
    </row>
    <row r="6" spans="1:131" s="235" customFormat="1" ht="26.25" customHeight="1" thickBot="1" x14ac:dyDescent="0.2">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32"/>
      <c r="AG6" s="1042"/>
      <c r="AH6" s="1042"/>
      <c r="AI6" s="1042"/>
      <c r="AJ6" s="1053"/>
      <c r="AK6" s="1042"/>
      <c r="AL6" s="1042"/>
      <c r="AM6" s="1042"/>
      <c r="AN6" s="1042"/>
      <c r="AO6" s="1043"/>
      <c r="AP6" s="1041"/>
      <c r="AQ6" s="1042"/>
      <c r="AR6" s="1042"/>
      <c r="AS6" s="1042"/>
      <c r="AT6" s="1043"/>
      <c r="AU6" s="1041"/>
      <c r="AV6" s="1042"/>
      <c r="AW6" s="1042"/>
      <c r="AX6" s="1042"/>
      <c r="AY6" s="1053"/>
      <c r="AZ6" s="232"/>
      <c r="BA6" s="232"/>
      <c r="BB6" s="232"/>
      <c r="BC6" s="232"/>
      <c r="BD6" s="232"/>
      <c r="BE6" s="233"/>
      <c r="BF6" s="233"/>
      <c r="BG6" s="233"/>
      <c r="BH6" s="233"/>
      <c r="BI6" s="233"/>
      <c r="BJ6" s="233"/>
      <c r="BK6" s="233"/>
      <c r="BL6" s="233"/>
      <c r="BM6" s="233"/>
      <c r="BN6" s="233"/>
      <c r="BO6" s="233"/>
      <c r="BP6" s="233"/>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4"/>
      <c r="DH6" s="1125"/>
      <c r="DI6" s="1125"/>
      <c r="DJ6" s="1125"/>
      <c r="DK6" s="1126"/>
      <c r="DL6" s="1124"/>
      <c r="DM6" s="1125"/>
      <c r="DN6" s="1125"/>
      <c r="DO6" s="1125"/>
      <c r="DP6" s="1126"/>
      <c r="DQ6" s="1041"/>
      <c r="DR6" s="1042"/>
      <c r="DS6" s="1042"/>
      <c r="DT6" s="1042"/>
      <c r="DU6" s="1043"/>
      <c r="DV6" s="1041"/>
      <c r="DW6" s="1042"/>
      <c r="DX6" s="1042"/>
      <c r="DY6" s="1042"/>
      <c r="DZ6" s="1053"/>
      <c r="EA6" s="234"/>
    </row>
    <row r="7" spans="1:131" s="235" customFormat="1" ht="26.25" customHeight="1" thickTop="1" x14ac:dyDescent="0.15">
      <c r="A7" s="236">
        <v>1</v>
      </c>
      <c r="B7" s="1084" t="s">
        <v>390</v>
      </c>
      <c r="C7" s="1085"/>
      <c r="D7" s="1085"/>
      <c r="E7" s="1085"/>
      <c r="F7" s="1085"/>
      <c r="G7" s="1085"/>
      <c r="H7" s="1085"/>
      <c r="I7" s="1085"/>
      <c r="J7" s="1085"/>
      <c r="K7" s="1085"/>
      <c r="L7" s="1085"/>
      <c r="M7" s="1085"/>
      <c r="N7" s="1085"/>
      <c r="O7" s="1085"/>
      <c r="P7" s="1086"/>
      <c r="Q7" s="1139">
        <v>18103</v>
      </c>
      <c r="R7" s="1140"/>
      <c r="S7" s="1140"/>
      <c r="T7" s="1140"/>
      <c r="U7" s="1140"/>
      <c r="V7" s="1140">
        <v>17321</v>
      </c>
      <c r="W7" s="1140"/>
      <c r="X7" s="1140"/>
      <c r="Y7" s="1140"/>
      <c r="Z7" s="1140"/>
      <c r="AA7" s="1140">
        <v>782</v>
      </c>
      <c r="AB7" s="1140"/>
      <c r="AC7" s="1140"/>
      <c r="AD7" s="1140"/>
      <c r="AE7" s="1141"/>
      <c r="AF7" s="1142">
        <v>677</v>
      </c>
      <c r="AG7" s="1143"/>
      <c r="AH7" s="1143"/>
      <c r="AI7" s="1143"/>
      <c r="AJ7" s="1144"/>
      <c r="AK7" s="1145">
        <v>2</v>
      </c>
      <c r="AL7" s="1146"/>
      <c r="AM7" s="1146"/>
      <c r="AN7" s="1146"/>
      <c r="AO7" s="1146"/>
      <c r="AP7" s="1146">
        <v>15774</v>
      </c>
      <c r="AQ7" s="1146"/>
      <c r="AR7" s="1146"/>
      <c r="AS7" s="1146"/>
      <c r="AT7" s="1146"/>
      <c r="AU7" s="1147"/>
      <c r="AV7" s="1147"/>
      <c r="AW7" s="1147"/>
      <c r="AX7" s="1147"/>
      <c r="AY7" s="1148"/>
      <c r="AZ7" s="232"/>
      <c r="BA7" s="232"/>
      <c r="BB7" s="232"/>
      <c r="BC7" s="232"/>
      <c r="BD7" s="232"/>
      <c r="BE7" s="233"/>
      <c r="BF7" s="233"/>
      <c r="BG7" s="233"/>
      <c r="BH7" s="233"/>
      <c r="BI7" s="233"/>
      <c r="BJ7" s="233"/>
      <c r="BK7" s="233"/>
      <c r="BL7" s="233"/>
      <c r="BM7" s="233"/>
      <c r="BN7" s="233"/>
      <c r="BO7" s="233"/>
      <c r="BP7" s="233"/>
      <c r="BQ7" s="236">
        <v>1</v>
      </c>
      <c r="BR7" s="237"/>
      <c r="BS7" s="1136" t="s">
        <v>596</v>
      </c>
      <c r="BT7" s="1137"/>
      <c r="BU7" s="1137"/>
      <c r="BV7" s="1137"/>
      <c r="BW7" s="1137"/>
      <c r="BX7" s="1137"/>
      <c r="BY7" s="1137"/>
      <c r="BZ7" s="1137"/>
      <c r="CA7" s="1137"/>
      <c r="CB7" s="1137"/>
      <c r="CC7" s="1137"/>
      <c r="CD7" s="1137"/>
      <c r="CE7" s="1137"/>
      <c r="CF7" s="1137"/>
      <c r="CG7" s="1149"/>
      <c r="CH7" s="1133">
        <v>2</v>
      </c>
      <c r="CI7" s="1134"/>
      <c r="CJ7" s="1134"/>
      <c r="CK7" s="1134"/>
      <c r="CL7" s="1135"/>
      <c r="CM7" s="1133">
        <v>34</v>
      </c>
      <c r="CN7" s="1134"/>
      <c r="CO7" s="1134"/>
      <c r="CP7" s="1134"/>
      <c r="CQ7" s="1135"/>
      <c r="CR7" s="1133">
        <v>11</v>
      </c>
      <c r="CS7" s="1134"/>
      <c r="CT7" s="1134"/>
      <c r="CU7" s="1134"/>
      <c r="CV7" s="1135"/>
      <c r="CW7" s="1133" t="s">
        <v>589</v>
      </c>
      <c r="CX7" s="1134"/>
      <c r="CY7" s="1134"/>
      <c r="CZ7" s="1134"/>
      <c r="DA7" s="1135"/>
      <c r="DB7" s="1133" t="s">
        <v>589</v>
      </c>
      <c r="DC7" s="1134"/>
      <c r="DD7" s="1134"/>
      <c r="DE7" s="1134"/>
      <c r="DF7" s="1135"/>
      <c r="DG7" s="1133" t="s">
        <v>589</v>
      </c>
      <c r="DH7" s="1134"/>
      <c r="DI7" s="1134"/>
      <c r="DJ7" s="1134"/>
      <c r="DK7" s="1135"/>
      <c r="DL7" s="1133" t="s">
        <v>589</v>
      </c>
      <c r="DM7" s="1134"/>
      <c r="DN7" s="1134"/>
      <c r="DO7" s="1134"/>
      <c r="DP7" s="1135"/>
      <c r="DQ7" s="1133" t="s">
        <v>589</v>
      </c>
      <c r="DR7" s="1134"/>
      <c r="DS7" s="1134"/>
      <c r="DT7" s="1134"/>
      <c r="DU7" s="1135"/>
      <c r="DV7" s="1136"/>
      <c r="DW7" s="1137"/>
      <c r="DX7" s="1137"/>
      <c r="DY7" s="1137"/>
      <c r="DZ7" s="1138"/>
      <c r="EA7" s="234"/>
    </row>
    <row r="8" spans="1:131" s="235" customFormat="1" ht="26.25" customHeight="1" x14ac:dyDescent="0.15">
      <c r="A8" s="238">
        <v>2</v>
      </c>
      <c r="B8" s="1067" t="s">
        <v>391</v>
      </c>
      <c r="C8" s="1068"/>
      <c r="D8" s="1068"/>
      <c r="E8" s="1068"/>
      <c r="F8" s="1068"/>
      <c r="G8" s="1068"/>
      <c r="H8" s="1068"/>
      <c r="I8" s="1068"/>
      <c r="J8" s="1068"/>
      <c r="K8" s="1068"/>
      <c r="L8" s="1068"/>
      <c r="M8" s="1068"/>
      <c r="N8" s="1068"/>
      <c r="O8" s="1068"/>
      <c r="P8" s="1069"/>
      <c r="Q8" s="1075">
        <v>12</v>
      </c>
      <c r="R8" s="1076"/>
      <c r="S8" s="1076"/>
      <c r="T8" s="1076"/>
      <c r="U8" s="1076"/>
      <c r="V8" s="1076">
        <v>108</v>
      </c>
      <c r="W8" s="1076"/>
      <c r="X8" s="1076"/>
      <c r="Y8" s="1076"/>
      <c r="Z8" s="1076"/>
      <c r="AA8" s="1076" t="s">
        <v>588</v>
      </c>
      <c r="AB8" s="1076"/>
      <c r="AC8" s="1076"/>
      <c r="AD8" s="1076"/>
      <c r="AE8" s="1077"/>
      <c r="AF8" s="1072">
        <v>-96</v>
      </c>
      <c r="AG8" s="1073"/>
      <c r="AH8" s="1073"/>
      <c r="AI8" s="1073"/>
      <c r="AJ8" s="1074"/>
      <c r="AK8" s="1117" t="s">
        <v>589</v>
      </c>
      <c r="AL8" s="1118"/>
      <c r="AM8" s="1118"/>
      <c r="AN8" s="1118"/>
      <c r="AO8" s="1118"/>
      <c r="AP8" s="1118" t="s">
        <v>589</v>
      </c>
      <c r="AQ8" s="1118"/>
      <c r="AR8" s="1118"/>
      <c r="AS8" s="1118"/>
      <c r="AT8" s="1118"/>
      <c r="AU8" s="1119"/>
      <c r="AV8" s="1119"/>
      <c r="AW8" s="1119"/>
      <c r="AX8" s="1119"/>
      <c r="AY8" s="1120"/>
      <c r="AZ8" s="232"/>
      <c r="BA8" s="232"/>
      <c r="BB8" s="232"/>
      <c r="BC8" s="232"/>
      <c r="BD8" s="232"/>
      <c r="BE8" s="233"/>
      <c r="BF8" s="233"/>
      <c r="BG8" s="233"/>
      <c r="BH8" s="233"/>
      <c r="BI8" s="233"/>
      <c r="BJ8" s="233"/>
      <c r="BK8" s="233"/>
      <c r="BL8" s="233"/>
      <c r="BM8" s="233"/>
      <c r="BN8" s="233"/>
      <c r="BO8" s="233"/>
      <c r="BP8" s="233"/>
      <c r="BQ8" s="238">
        <v>2</v>
      </c>
      <c r="BR8" s="239"/>
      <c r="BS8" s="1029"/>
      <c r="BT8" s="1030"/>
      <c r="BU8" s="1030"/>
      <c r="BV8" s="1030"/>
      <c r="BW8" s="1030"/>
      <c r="BX8" s="1030"/>
      <c r="BY8" s="1030"/>
      <c r="BZ8" s="1030"/>
      <c r="CA8" s="1030"/>
      <c r="CB8" s="1030"/>
      <c r="CC8" s="1030"/>
      <c r="CD8" s="1030"/>
      <c r="CE8" s="1030"/>
      <c r="CF8" s="1030"/>
      <c r="CG8" s="1051"/>
      <c r="CH8" s="1026"/>
      <c r="CI8" s="1027"/>
      <c r="CJ8" s="1027"/>
      <c r="CK8" s="1027"/>
      <c r="CL8" s="1028"/>
      <c r="CM8" s="1026"/>
      <c r="CN8" s="1027"/>
      <c r="CO8" s="1027"/>
      <c r="CP8" s="1027"/>
      <c r="CQ8" s="1028"/>
      <c r="CR8" s="1026"/>
      <c r="CS8" s="1027"/>
      <c r="CT8" s="1027"/>
      <c r="CU8" s="1027"/>
      <c r="CV8" s="1028"/>
      <c r="CW8" s="1026"/>
      <c r="CX8" s="1027"/>
      <c r="CY8" s="1027"/>
      <c r="CZ8" s="1027"/>
      <c r="DA8" s="1028"/>
      <c r="DB8" s="1026"/>
      <c r="DC8" s="1027"/>
      <c r="DD8" s="1027"/>
      <c r="DE8" s="1027"/>
      <c r="DF8" s="1028"/>
      <c r="DG8" s="1026"/>
      <c r="DH8" s="1027"/>
      <c r="DI8" s="1027"/>
      <c r="DJ8" s="1027"/>
      <c r="DK8" s="1028"/>
      <c r="DL8" s="1026"/>
      <c r="DM8" s="1027"/>
      <c r="DN8" s="1027"/>
      <c r="DO8" s="1027"/>
      <c r="DP8" s="1028"/>
      <c r="DQ8" s="1026"/>
      <c r="DR8" s="1027"/>
      <c r="DS8" s="1027"/>
      <c r="DT8" s="1027"/>
      <c r="DU8" s="1028"/>
      <c r="DV8" s="1029"/>
      <c r="DW8" s="1030"/>
      <c r="DX8" s="1030"/>
      <c r="DY8" s="1030"/>
      <c r="DZ8" s="1031"/>
      <c r="EA8" s="234"/>
    </row>
    <row r="9" spans="1:131" s="235" customFormat="1" ht="26.25" customHeight="1" x14ac:dyDescent="0.15">
      <c r="A9" s="238">
        <v>3</v>
      </c>
      <c r="B9" s="1067" t="s">
        <v>392</v>
      </c>
      <c r="C9" s="1068"/>
      <c r="D9" s="1068"/>
      <c r="E9" s="1068"/>
      <c r="F9" s="1068"/>
      <c r="G9" s="1068"/>
      <c r="H9" s="1068"/>
      <c r="I9" s="1068"/>
      <c r="J9" s="1068"/>
      <c r="K9" s="1068"/>
      <c r="L9" s="1068"/>
      <c r="M9" s="1068"/>
      <c r="N9" s="1068"/>
      <c r="O9" s="1068"/>
      <c r="P9" s="1069"/>
      <c r="Q9" s="1075" t="s">
        <v>589</v>
      </c>
      <c r="R9" s="1076"/>
      <c r="S9" s="1076"/>
      <c r="T9" s="1076"/>
      <c r="U9" s="1076"/>
      <c r="V9" s="1076" t="s">
        <v>589</v>
      </c>
      <c r="W9" s="1076"/>
      <c r="X9" s="1076"/>
      <c r="Y9" s="1076"/>
      <c r="Z9" s="1076"/>
      <c r="AA9" s="1076" t="s">
        <v>589</v>
      </c>
      <c r="AB9" s="1076"/>
      <c r="AC9" s="1076"/>
      <c r="AD9" s="1076"/>
      <c r="AE9" s="1077"/>
      <c r="AF9" s="1072" t="s">
        <v>393</v>
      </c>
      <c r="AG9" s="1073"/>
      <c r="AH9" s="1073"/>
      <c r="AI9" s="1073"/>
      <c r="AJ9" s="1074"/>
      <c r="AK9" s="1117" t="s">
        <v>589</v>
      </c>
      <c r="AL9" s="1118"/>
      <c r="AM9" s="1118"/>
      <c r="AN9" s="1118"/>
      <c r="AO9" s="1118"/>
      <c r="AP9" s="1118" t="s">
        <v>589</v>
      </c>
      <c r="AQ9" s="1118"/>
      <c r="AR9" s="1118"/>
      <c r="AS9" s="1118"/>
      <c r="AT9" s="1118"/>
      <c r="AU9" s="1119"/>
      <c r="AV9" s="1119"/>
      <c r="AW9" s="1119"/>
      <c r="AX9" s="1119"/>
      <c r="AY9" s="1120"/>
      <c r="AZ9" s="232"/>
      <c r="BA9" s="232"/>
      <c r="BB9" s="232"/>
      <c r="BC9" s="232"/>
      <c r="BD9" s="232"/>
      <c r="BE9" s="233"/>
      <c r="BF9" s="233"/>
      <c r="BG9" s="233"/>
      <c r="BH9" s="233"/>
      <c r="BI9" s="233"/>
      <c r="BJ9" s="233"/>
      <c r="BK9" s="233"/>
      <c r="BL9" s="233"/>
      <c r="BM9" s="233"/>
      <c r="BN9" s="233"/>
      <c r="BO9" s="233"/>
      <c r="BP9" s="233"/>
      <c r="BQ9" s="238">
        <v>3</v>
      </c>
      <c r="BR9" s="239"/>
      <c r="BS9" s="1029"/>
      <c r="BT9" s="1030"/>
      <c r="BU9" s="1030"/>
      <c r="BV9" s="1030"/>
      <c r="BW9" s="1030"/>
      <c r="BX9" s="1030"/>
      <c r="BY9" s="1030"/>
      <c r="BZ9" s="1030"/>
      <c r="CA9" s="1030"/>
      <c r="CB9" s="1030"/>
      <c r="CC9" s="1030"/>
      <c r="CD9" s="1030"/>
      <c r="CE9" s="1030"/>
      <c r="CF9" s="1030"/>
      <c r="CG9" s="1051"/>
      <c r="CH9" s="1026"/>
      <c r="CI9" s="1027"/>
      <c r="CJ9" s="1027"/>
      <c r="CK9" s="1027"/>
      <c r="CL9" s="1028"/>
      <c r="CM9" s="1026"/>
      <c r="CN9" s="1027"/>
      <c r="CO9" s="1027"/>
      <c r="CP9" s="1027"/>
      <c r="CQ9" s="1028"/>
      <c r="CR9" s="1026"/>
      <c r="CS9" s="1027"/>
      <c r="CT9" s="1027"/>
      <c r="CU9" s="1027"/>
      <c r="CV9" s="1028"/>
      <c r="CW9" s="1026"/>
      <c r="CX9" s="1027"/>
      <c r="CY9" s="1027"/>
      <c r="CZ9" s="1027"/>
      <c r="DA9" s="1028"/>
      <c r="DB9" s="1026"/>
      <c r="DC9" s="1027"/>
      <c r="DD9" s="1027"/>
      <c r="DE9" s="1027"/>
      <c r="DF9" s="1028"/>
      <c r="DG9" s="1026"/>
      <c r="DH9" s="1027"/>
      <c r="DI9" s="1027"/>
      <c r="DJ9" s="1027"/>
      <c r="DK9" s="1028"/>
      <c r="DL9" s="1026"/>
      <c r="DM9" s="1027"/>
      <c r="DN9" s="1027"/>
      <c r="DO9" s="1027"/>
      <c r="DP9" s="1028"/>
      <c r="DQ9" s="1026"/>
      <c r="DR9" s="1027"/>
      <c r="DS9" s="1027"/>
      <c r="DT9" s="1027"/>
      <c r="DU9" s="1028"/>
      <c r="DV9" s="1029"/>
      <c r="DW9" s="1030"/>
      <c r="DX9" s="1030"/>
      <c r="DY9" s="1030"/>
      <c r="DZ9" s="1031"/>
      <c r="EA9" s="234"/>
    </row>
    <row r="10" spans="1:131" s="235" customFormat="1" ht="26.25" customHeight="1" x14ac:dyDescent="0.15">
      <c r="A10" s="238">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7"/>
      <c r="AL10" s="1118"/>
      <c r="AM10" s="1118"/>
      <c r="AN10" s="1118"/>
      <c r="AO10" s="1118"/>
      <c r="AP10" s="1118"/>
      <c r="AQ10" s="1118"/>
      <c r="AR10" s="1118"/>
      <c r="AS10" s="1118"/>
      <c r="AT10" s="1118"/>
      <c r="AU10" s="1119"/>
      <c r="AV10" s="1119"/>
      <c r="AW10" s="1119"/>
      <c r="AX10" s="1119"/>
      <c r="AY10" s="1120"/>
      <c r="AZ10" s="232"/>
      <c r="BA10" s="232"/>
      <c r="BB10" s="232"/>
      <c r="BC10" s="232"/>
      <c r="BD10" s="232"/>
      <c r="BE10" s="233"/>
      <c r="BF10" s="233"/>
      <c r="BG10" s="233"/>
      <c r="BH10" s="233"/>
      <c r="BI10" s="233"/>
      <c r="BJ10" s="233"/>
      <c r="BK10" s="233"/>
      <c r="BL10" s="233"/>
      <c r="BM10" s="233"/>
      <c r="BN10" s="233"/>
      <c r="BO10" s="233"/>
      <c r="BP10" s="233"/>
      <c r="BQ10" s="238">
        <v>4</v>
      </c>
      <c r="BR10" s="239"/>
      <c r="BS10" s="1029"/>
      <c r="BT10" s="1030"/>
      <c r="BU10" s="1030"/>
      <c r="BV10" s="1030"/>
      <c r="BW10" s="1030"/>
      <c r="BX10" s="1030"/>
      <c r="BY10" s="1030"/>
      <c r="BZ10" s="1030"/>
      <c r="CA10" s="1030"/>
      <c r="CB10" s="1030"/>
      <c r="CC10" s="1030"/>
      <c r="CD10" s="1030"/>
      <c r="CE10" s="1030"/>
      <c r="CF10" s="1030"/>
      <c r="CG10" s="1051"/>
      <c r="CH10" s="1026"/>
      <c r="CI10" s="1027"/>
      <c r="CJ10" s="1027"/>
      <c r="CK10" s="1027"/>
      <c r="CL10" s="1028"/>
      <c r="CM10" s="1026"/>
      <c r="CN10" s="1027"/>
      <c r="CO10" s="1027"/>
      <c r="CP10" s="1027"/>
      <c r="CQ10" s="1028"/>
      <c r="CR10" s="1026"/>
      <c r="CS10" s="1027"/>
      <c r="CT10" s="1027"/>
      <c r="CU10" s="1027"/>
      <c r="CV10" s="1028"/>
      <c r="CW10" s="1026"/>
      <c r="CX10" s="1027"/>
      <c r="CY10" s="1027"/>
      <c r="CZ10" s="1027"/>
      <c r="DA10" s="1028"/>
      <c r="DB10" s="1026"/>
      <c r="DC10" s="1027"/>
      <c r="DD10" s="1027"/>
      <c r="DE10" s="1027"/>
      <c r="DF10" s="1028"/>
      <c r="DG10" s="1026"/>
      <c r="DH10" s="1027"/>
      <c r="DI10" s="1027"/>
      <c r="DJ10" s="1027"/>
      <c r="DK10" s="1028"/>
      <c r="DL10" s="1026"/>
      <c r="DM10" s="1027"/>
      <c r="DN10" s="1027"/>
      <c r="DO10" s="1027"/>
      <c r="DP10" s="1028"/>
      <c r="DQ10" s="1026"/>
      <c r="DR10" s="1027"/>
      <c r="DS10" s="1027"/>
      <c r="DT10" s="1027"/>
      <c r="DU10" s="1028"/>
      <c r="DV10" s="1029"/>
      <c r="DW10" s="1030"/>
      <c r="DX10" s="1030"/>
      <c r="DY10" s="1030"/>
      <c r="DZ10" s="1031"/>
      <c r="EA10" s="234"/>
    </row>
    <row r="11" spans="1:131" s="235" customFormat="1" ht="26.25" customHeight="1" x14ac:dyDescent="0.15">
      <c r="A11" s="238">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7"/>
      <c r="AL11" s="1118"/>
      <c r="AM11" s="1118"/>
      <c r="AN11" s="1118"/>
      <c r="AO11" s="1118"/>
      <c r="AP11" s="1118"/>
      <c r="AQ11" s="1118"/>
      <c r="AR11" s="1118"/>
      <c r="AS11" s="1118"/>
      <c r="AT11" s="1118"/>
      <c r="AU11" s="1119"/>
      <c r="AV11" s="1119"/>
      <c r="AW11" s="1119"/>
      <c r="AX11" s="1119"/>
      <c r="AY11" s="1120"/>
      <c r="AZ11" s="232"/>
      <c r="BA11" s="232"/>
      <c r="BB11" s="232"/>
      <c r="BC11" s="232"/>
      <c r="BD11" s="232"/>
      <c r="BE11" s="233"/>
      <c r="BF11" s="233"/>
      <c r="BG11" s="233"/>
      <c r="BH11" s="233"/>
      <c r="BI11" s="233"/>
      <c r="BJ11" s="233"/>
      <c r="BK11" s="233"/>
      <c r="BL11" s="233"/>
      <c r="BM11" s="233"/>
      <c r="BN11" s="233"/>
      <c r="BO11" s="233"/>
      <c r="BP11" s="233"/>
      <c r="BQ11" s="238">
        <v>5</v>
      </c>
      <c r="BR11" s="239"/>
      <c r="BS11" s="1029"/>
      <c r="BT11" s="1030"/>
      <c r="BU11" s="1030"/>
      <c r="BV11" s="1030"/>
      <c r="BW11" s="1030"/>
      <c r="BX11" s="1030"/>
      <c r="BY11" s="1030"/>
      <c r="BZ11" s="1030"/>
      <c r="CA11" s="1030"/>
      <c r="CB11" s="1030"/>
      <c r="CC11" s="1030"/>
      <c r="CD11" s="1030"/>
      <c r="CE11" s="1030"/>
      <c r="CF11" s="1030"/>
      <c r="CG11" s="1051"/>
      <c r="CH11" s="1026"/>
      <c r="CI11" s="1027"/>
      <c r="CJ11" s="1027"/>
      <c r="CK11" s="1027"/>
      <c r="CL11" s="1028"/>
      <c r="CM11" s="1026"/>
      <c r="CN11" s="1027"/>
      <c r="CO11" s="1027"/>
      <c r="CP11" s="1027"/>
      <c r="CQ11" s="1028"/>
      <c r="CR11" s="1026"/>
      <c r="CS11" s="1027"/>
      <c r="CT11" s="1027"/>
      <c r="CU11" s="1027"/>
      <c r="CV11" s="1028"/>
      <c r="CW11" s="1026"/>
      <c r="CX11" s="1027"/>
      <c r="CY11" s="1027"/>
      <c r="CZ11" s="1027"/>
      <c r="DA11" s="1028"/>
      <c r="DB11" s="1026"/>
      <c r="DC11" s="1027"/>
      <c r="DD11" s="1027"/>
      <c r="DE11" s="1027"/>
      <c r="DF11" s="1028"/>
      <c r="DG11" s="1026"/>
      <c r="DH11" s="1027"/>
      <c r="DI11" s="1027"/>
      <c r="DJ11" s="1027"/>
      <c r="DK11" s="1028"/>
      <c r="DL11" s="1026"/>
      <c r="DM11" s="1027"/>
      <c r="DN11" s="1027"/>
      <c r="DO11" s="1027"/>
      <c r="DP11" s="1028"/>
      <c r="DQ11" s="1026"/>
      <c r="DR11" s="1027"/>
      <c r="DS11" s="1027"/>
      <c r="DT11" s="1027"/>
      <c r="DU11" s="1028"/>
      <c r="DV11" s="1029"/>
      <c r="DW11" s="1030"/>
      <c r="DX11" s="1030"/>
      <c r="DY11" s="1030"/>
      <c r="DZ11" s="1031"/>
      <c r="EA11" s="234"/>
    </row>
    <row r="12" spans="1:131" s="235" customFormat="1" ht="26.25" customHeight="1" x14ac:dyDescent="0.15">
      <c r="A12" s="238">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7"/>
      <c r="AL12" s="1118"/>
      <c r="AM12" s="1118"/>
      <c r="AN12" s="1118"/>
      <c r="AO12" s="1118"/>
      <c r="AP12" s="1118"/>
      <c r="AQ12" s="1118"/>
      <c r="AR12" s="1118"/>
      <c r="AS12" s="1118"/>
      <c r="AT12" s="1118"/>
      <c r="AU12" s="1119"/>
      <c r="AV12" s="1119"/>
      <c r="AW12" s="1119"/>
      <c r="AX12" s="1119"/>
      <c r="AY12" s="1120"/>
      <c r="AZ12" s="232"/>
      <c r="BA12" s="232"/>
      <c r="BB12" s="232"/>
      <c r="BC12" s="232"/>
      <c r="BD12" s="232"/>
      <c r="BE12" s="233"/>
      <c r="BF12" s="233"/>
      <c r="BG12" s="233"/>
      <c r="BH12" s="233"/>
      <c r="BI12" s="233"/>
      <c r="BJ12" s="233"/>
      <c r="BK12" s="233"/>
      <c r="BL12" s="233"/>
      <c r="BM12" s="233"/>
      <c r="BN12" s="233"/>
      <c r="BO12" s="233"/>
      <c r="BP12" s="233"/>
      <c r="BQ12" s="238">
        <v>6</v>
      </c>
      <c r="BR12" s="239"/>
      <c r="BS12" s="1029"/>
      <c r="BT12" s="1030"/>
      <c r="BU12" s="1030"/>
      <c r="BV12" s="1030"/>
      <c r="BW12" s="1030"/>
      <c r="BX12" s="1030"/>
      <c r="BY12" s="1030"/>
      <c r="BZ12" s="1030"/>
      <c r="CA12" s="1030"/>
      <c r="CB12" s="1030"/>
      <c r="CC12" s="1030"/>
      <c r="CD12" s="1030"/>
      <c r="CE12" s="1030"/>
      <c r="CF12" s="1030"/>
      <c r="CG12" s="1051"/>
      <c r="CH12" s="1026"/>
      <c r="CI12" s="1027"/>
      <c r="CJ12" s="1027"/>
      <c r="CK12" s="1027"/>
      <c r="CL12" s="1028"/>
      <c r="CM12" s="1026"/>
      <c r="CN12" s="1027"/>
      <c r="CO12" s="1027"/>
      <c r="CP12" s="1027"/>
      <c r="CQ12" s="1028"/>
      <c r="CR12" s="1026"/>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34"/>
    </row>
    <row r="13" spans="1:131" s="235" customFormat="1" ht="26.25" customHeight="1" x14ac:dyDescent="0.15">
      <c r="A13" s="238">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7"/>
      <c r="AL13" s="1118"/>
      <c r="AM13" s="1118"/>
      <c r="AN13" s="1118"/>
      <c r="AO13" s="1118"/>
      <c r="AP13" s="1118"/>
      <c r="AQ13" s="1118"/>
      <c r="AR13" s="1118"/>
      <c r="AS13" s="1118"/>
      <c r="AT13" s="1118"/>
      <c r="AU13" s="1119"/>
      <c r="AV13" s="1119"/>
      <c r="AW13" s="1119"/>
      <c r="AX13" s="1119"/>
      <c r="AY13" s="1120"/>
      <c r="AZ13" s="232"/>
      <c r="BA13" s="232"/>
      <c r="BB13" s="232"/>
      <c r="BC13" s="232"/>
      <c r="BD13" s="232"/>
      <c r="BE13" s="233"/>
      <c r="BF13" s="233"/>
      <c r="BG13" s="233"/>
      <c r="BH13" s="233"/>
      <c r="BI13" s="233"/>
      <c r="BJ13" s="233"/>
      <c r="BK13" s="233"/>
      <c r="BL13" s="233"/>
      <c r="BM13" s="233"/>
      <c r="BN13" s="233"/>
      <c r="BO13" s="233"/>
      <c r="BP13" s="233"/>
      <c r="BQ13" s="238">
        <v>7</v>
      </c>
      <c r="BR13" s="239"/>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34"/>
    </row>
    <row r="14" spans="1:131" s="235" customFormat="1" ht="26.25" customHeight="1" x14ac:dyDescent="0.15">
      <c r="A14" s="238">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7"/>
      <c r="AL14" s="1118"/>
      <c r="AM14" s="1118"/>
      <c r="AN14" s="1118"/>
      <c r="AO14" s="1118"/>
      <c r="AP14" s="1118"/>
      <c r="AQ14" s="1118"/>
      <c r="AR14" s="1118"/>
      <c r="AS14" s="1118"/>
      <c r="AT14" s="1118"/>
      <c r="AU14" s="1119"/>
      <c r="AV14" s="1119"/>
      <c r="AW14" s="1119"/>
      <c r="AX14" s="1119"/>
      <c r="AY14" s="1120"/>
      <c r="AZ14" s="232"/>
      <c r="BA14" s="232"/>
      <c r="BB14" s="232"/>
      <c r="BC14" s="232"/>
      <c r="BD14" s="232"/>
      <c r="BE14" s="233"/>
      <c r="BF14" s="233"/>
      <c r="BG14" s="233"/>
      <c r="BH14" s="233"/>
      <c r="BI14" s="233"/>
      <c r="BJ14" s="233"/>
      <c r="BK14" s="233"/>
      <c r="BL14" s="233"/>
      <c r="BM14" s="233"/>
      <c r="BN14" s="233"/>
      <c r="BO14" s="233"/>
      <c r="BP14" s="233"/>
      <c r="BQ14" s="238">
        <v>8</v>
      </c>
      <c r="BR14" s="239"/>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34"/>
    </row>
    <row r="15" spans="1:131" s="235" customFormat="1" ht="26.25" customHeight="1" x14ac:dyDescent="0.15">
      <c r="A15" s="238">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7"/>
      <c r="AL15" s="1118"/>
      <c r="AM15" s="1118"/>
      <c r="AN15" s="1118"/>
      <c r="AO15" s="1118"/>
      <c r="AP15" s="1118"/>
      <c r="AQ15" s="1118"/>
      <c r="AR15" s="1118"/>
      <c r="AS15" s="1118"/>
      <c r="AT15" s="1118"/>
      <c r="AU15" s="1119"/>
      <c r="AV15" s="1119"/>
      <c r="AW15" s="1119"/>
      <c r="AX15" s="1119"/>
      <c r="AY15" s="1120"/>
      <c r="AZ15" s="232"/>
      <c r="BA15" s="232"/>
      <c r="BB15" s="232"/>
      <c r="BC15" s="232"/>
      <c r="BD15" s="232"/>
      <c r="BE15" s="233"/>
      <c r="BF15" s="233"/>
      <c r="BG15" s="233"/>
      <c r="BH15" s="233"/>
      <c r="BI15" s="233"/>
      <c r="BJ15" s="233"/>
      <c r="BK15" s="233"/>
      <c r="BL15" s="233"/>
      <c r="BM15" s="233"/>
      <c r="BN15" s="233"/>
      <c r="BO15" s="233"/>
      <c r="BP15" s="233"/>
      <c r="BQ15" s="238">
        <v>9</v>
      </c>
      <c r="BR15" s="239"/>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34"/>
    </row>
    <row r="16" spans="1:131" s="235" customFormat="1" ht="26.25" customHeight="1" x14ac:dyDescent="0.15">
      <c r="A16" s="238">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7"/>
      <c r="AL16" s="1118"/>
      <c r="AM16" s="1118"/>
      <c r="AN16" s="1118"/>
      <c r="AO16" s="1118"/>
      <c r="AP16" s="1118"/>
      <c r="AQ16" s="1118"/>
      <c r="AR16" s="1118"/>
      <c r="AS16" s="1118"/>
      <c r="AT16" s="1118"/>
      <c r="AU16" s="1119"/>
      <c r="AV16" s="1119"/>
      <c r="AW16" s="1119"/>
      <c r="AX16" s="1119"/>
      <c r="AY16" s="1120"/>
      <c r="AZ16" s="232"/>
      <c r="BA16" s="232"/>
      <c r="BB16" s="232"/>
      <c r="BC16" s="232"/>
      <c r="BD16" s="232"/>
      <c r="BE16" s="233"/>
      <c r="BF16" s="233"/>
      <c r="BG16" s="233"/>
      <c r="BH16" s="233"/>
      <c r="BI16" s="233"/>
      <c r="BJ16" s="233"/>
      <c r="BK16" s="233"/>
      <c r="BL16" s="233"/>
      <c r="BM16" s="233"/>
      <c r="BN16" s="233"/>
      <c r="BO16" s="233"/>
      <c r="BP16" s="233"/>
      <c r="BQ16" s="238">
        <v>10</v>
      </c>
      <c r="BR16" s="239"/>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34"/>
    </row>
    <row r="17" spans="1:131" s="235" customFormat="1" ht="26.25" customHeight="1" x14ac:dyDescent="0.15">
      <c r="A17" s="238">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7"/>
      <c r="AL17" s="1118"/>
      <c r="AM17" s="1118"/>
      <c r="AN17" s="1118"/>
      <c r="AO17" s="1118"/>
      <c r="AP17" s="1118"/>
      <c r="AQ17" s="1118"/>
      <c r="AR17" s="1118"/>
      <c r="AS17" s="1118"/>
      <c r="AT17" s="1118"/>
      <c r="AU17" s="1119"/>
      <c r="AV17" s="1119"/>
      <c r="AW17" s="1119"/>
      <c r="AX17" s="1119"/>
      <c r="AY17" s="1120"/>
      <c r="AZ17" s="232"/>
      <c r="BA17" s="232"/>
      <c r="BB17" s="232"/>
      <c r="BC17" s="232"/>
      <c r="BD17" s="232"/>
      <c r="BE17" s="233"/>
      <c r="BF17" s="233"/>
      <c r="BG17" s="233"/>
      <c r="BH17" s="233"/>
      <c r="BI17" s="233"/>
      <c r="BJ17" s="233"/>
      <c r="BK17" s="233"/>
      <c r="BL17" s="233"/>
      <c r="BM17" s="233"/>
      <c r="BN17" s="233"/>
      <c r="BO17" s="233"/>
      <c r="BP17" s="233"/>
      <c r="BQ17" s="238">
        <v>11</v>
      </c>
      <c r="BR17" s="239"/>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34"/>
    </row>
    <row r="18" spans="1:131" s="235" customFormat="1" ht="26.25" customHeight="1" x14ac:dyDescent="0.15">
      <c r="A18" s="238">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7"/>
      <c r="AL18" s="1118"/>
      <c r="AM18" s="1118"/>
      <c r="AN18" s="1118"/>
      <c r="AO18" s="1118"/>
      <c r="AP18" s="1118"/>
      <c r="AQ18" s="1118"/>
      <c r="AR18" s="1118"/>
      <c r="AS18" s="1118"/>
      <c r="AT18" s="1118"/>
      <c r="AU18" s="1119"/>
      <c r="AV18" s="1119"/>
      <c r="AW18" s="1119"/>
      <c r="AX18" s="1119"/>
      <c r="AY18" s="1120"/>
      <c r="AZ18" s="232"/>
      <c r="BA18" s="232"/>
      <c r="BB18" s="232"/>
      <c r="BC18" s="232"/>
      <c r="BD18" s="232"/>
      <c r="BE18" s="233"/>
      <c r="BF18" s="233"/>
      <c r="BG18" s="233"/>
      <c r="BH18" s="233"/>
      <c r="BI18" s="233"/>
      <c r="BJ18" s="233"/>
      <c r="BK18" s="233"/>
      <c r="BL18" s="233"/>
      <c r="BM18" s="233"/>
      <c r="BN18" s="233"/>
      <c r="BO18" s="233"/>
      <c r="BP18" s="233"/>
      <c r="BQ18" s="238">
        <v>12</v>
      </c>
      <c r="BR18" s="239"/>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34"/>
    </row>
    <row r="19" spans="1:131" s="235" customFormat="1" ht="26.25" customHeight="1" x14ac:dyDescent="0.15">
      <c r="A19" s="238">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7"/>
      <c r="AL19" s="1118"/>
      <c r="AM19" s="1118"/>
      <c r="AN19" s="1118"/>
      <c r="AO19" s="1118"/>
      <c r="AP19" s="1118"/>
      <c r="AQ19" s="1118"/>
      <c r="AR19" s="1118"/>
      <c r="AS19" s="1118"/>
      <c r="AT19" s="1118"/>
      <c r="AU19" s="1119"/>
      <c r="AV19" s="1119"/>
      <c r="AW19" s="1119"/>
      <c r="AX19" s="1119"/>
      <c r="AY19" s="1120"/>
      <c r="AZ19" s="232"/>
      <c r="BA19" s="232"/>
      <c r="BB19" s="232"/>
      <c r="BC19" s="232"/>
      <c r="BD19" s="232"/>
      <c r="BE19" s="233"/>
      <c r="BF19" s="233"/>
      <c r="BG19" s="233"/>
      <c r="BH19" s="233"/>
      <c r="BI19" s="233"/>
      <c r="BJ19" s="233"/>
      <c r="BK19" s="233"/>
      <c r="BL19" s="233"/>
      <c r="BM19" s="233"/>
      <c r="BN19" s="233"/>
      <c r="BO19" s="233"/>
      <c r="BP19" s="233"/>
      <c r="BQ19" s="238">
        <v>13</v>
      </c>
      <c r="BR19" s="239"/>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34"/>
    </row>
    <row r="20" spans="1:131" s="235" customFormat="1" ht="26.25" customHeight="1" x14ac:dyDescent="0.15">
      <c r="A20" s="238">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7"/>
      <c r="AL20" s="1118"/>
      <c r="AM20" s="1118"/>
      <c r="AN20" s="1118"/>
      <c r="AO20" s="1118"/>
      <c r="AP20" s="1118"/>
      <c r="AQ20" s="1118"/>
      <c r="AR20" s="1118"/>
      <c r="AS20" s="1118"/>
      <c r="AT20" s="1118"/>
      <c r="AU20" s="1119"/>
      <c r="AV20" s="1119"/>
      <c r="AW20" s="1119"/>
      <c r="AX20" s="1119"/>
      <c r="AY20" s="1120"/>
      <c r="AZ20" s="232"/>
      <c r="BA20" s="232"/>
      <c r="BB20" s="232"/>
      <c r="BC20" s="232"/>
      <c r="BD20" s="232"/>
      <c r="BE20" s="233"/>
      <c r="BF20" s="233"/>
      <c r="BG20" s="233"/>
      <c r="BH20" s="233"/>
      <c r="BI20" s="233"/>
      <c r="BJ20" s="233"/>
      <c r="BK20" s="233"/>
      <c r="BL20" s="233"/>
      <c r="BM20" s="233"/>
      <c r="BN20" s="233"/>
      <c r="BO20" s="233"/>
      <c r="BP20" s="233"/>
      <c r="BQ20" s="238">
        <v>14</v>
      </c>
      <c r="BR20" s="239"/>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34"/>
    </row>
    <row r="21" spans="1:131" s="235" customFormat="1" ht="26.25" customHeight="1" thickBot="1" x14ac:dyDescent="0.2">
      <c r="A21" s="238">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7"/>
      <c r="AL21" s="1118"/>
      <c r="AM21" s="1118"/>
      <c r="AN21" s="1118"/>
      <c r="AO21" s="1118"/>
      <c r="AP21" s="1118"/>
      <c r="AQ21" s="1118"/>
      <c r="AR21" s="1118"/>
      <c r="AS21" s="1118"/>
      <c r="AT21" s="1118"/>
      <c r="AU21" s="1119"/>
      <c r="AV21" s="1119"/>
      <c r="AW21" s="1119"/>
      <c r="AX21" s="1119"/>
      <c r="AY21" s="1120"/>
      <c r="AZ21" s="232"/>
      <c r="BA21" s="232"/>
      <c r="BB21" s="232"/>
      <c r="BC21" s="232"/>
      <c r="BD21" s="232"/>
      <c r="BE21" s="233"/>
      <c r="BF21" s="233"/>
      <c r="BG21" s="233"/>
      <c r="BH21" s="233"/>
      <c r="BI21" s="233"/>
      <c r="BJ21" s="233"/>
      <c r="BK21" s="233"/>
      <c r="BL21" s="233"/>
      <c r="BM21" s="233"/>
      <c r="BN21" s="233"/>
      <c r="BO21" s="233"/>
      <c r="BP21" s="233"/>
      <c r="BQ21" s="238">
        <v>15</v>
      </c>
      <c r="BR21" s="239"/>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34"/>
    </row>
    <row r="22" spans="1:131" s="235" customFormat="1" ht="26.25" customHeight="1" x14ac:dyDescent="0.15">
      <c r="A22" s="238">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72"/>
      <c r="AG22" s="1073"/>
      <c r="AH22" s="1073"/>
      <c r="AI22" s="1073"/>
      <c r="AJ22" s="1074"/>
      <c r="AK22" s="1113"/>
      <c r="AL22" s="1114"/>
      <c r="AM22" s="1114"/>
      <c r="AN22" s="1114"/>
      <c r="AO22" s="1114"/>
      <c r="AP22" s="1114"/>
      <c r="AQ22" s="1114"/>
      <c r="AR22" s="1114"/>
      <c r="AS22" s="1114"/>
      <c r="AT22" s="1114"/>
      <c r="AU22" s="1115"/>
      <c r="AV22" s="1115"/>
      <c r="AW22" s="1115"/>
      <c r="AX22" s="1115"/>
      <c r="AY22" s="1116"/>
      <c r="AZ22" s="1065" t="s">
        <v>394</v>
      </c>
      <c r="BA22" s="1065"/>
      <c r="BB22" s="1065"/>
      <c r="BC22" s="1065"/>
      <c r="BD22" s="1066"/>
      <c r="BE22" s="233"/>
      <c r="BF22" s="233"/>
      <c r="BG22" s="233"/>
      <c r="BH22" s="233"/>
      <c r="BI22" s="233"/>
      <c r="BJ22" s="233"/>
      <c r="BK22" s="233"/>
      <c r="BL22" s="233"/>
      <c r="BM22" s="233"/>
      <c r="BN22" s="233"/>
      <c r="BO22" s="233"/>
      <c r="BP22" s="233"/>
      <c r="BQ22" s="238">
        <v>16</v>
      </c>
      <c r="BR22" s="239"/>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4">
        <v>18115</v>
      </c>
      <c r="R23" s="1098"/>
      <c r="S23" s="1098"/>
      <c r="T23" s="1098"/>
      <c r="U23" s="1098"/>
      <c r="V23" s="1098">
        <v>17429</v>
      </c>
      <c r="W23" s="1098"/>
      <c r="X23" s="1098"/>
      <c r="Y23" s="1098"/>
      <c r="Z23" s="1098"/>
      <c r="AA23" s="1098">
        <v>686</v>
      </c>
      <c r="AB23" s="1098"/>
      <c r="AC23" s="1098"/>
      <c r="AD23" s="1098"/>
      <c r="AE23" s="1105"/>
      <c r="AF23" s="1106">
        <v>581</v>
      </c>
      <c r="AG23" s="1098"/>
      <c r="AH23" s="1098"/>
      <c r="AI23" s="1098"/>
      <c r="AJ23" s="1107"/>
      <c r="AK23" s="1108"/>
      <c r="AL23" s="1109"/>
      <c r="AM23" s="1109"/>
      <c r="AN23" s="1109"/>
      <c r="AO23" s="1109"/>
      <c r="AP23" s="1098">
        <v>15774</v>
      </c>
      <c r="AQ23" s="1098"/>
      <c r="AR23" s="1098"/>
      <c r="AS23" s="1098"/>
      <c r="AT23" s="1098"/>
      <c r="AU23" s="1099"/>
      <c r="AV23" s="1099"/>
      <c r="AW23" s="1099"/>
      <c r="AX23" s="1099"/>
      <c r="AY23" s="1100"/>
      <c r="AZ23" s="1101" t="s">
        <v>393</v>
      </c>
      <c r="BA23" s="1102"/>
      <c r="BB23" s="1102"/>
      <c r="BC23" s="1102"/>
      <c r="BD23" s="1103"/>
      <c r="BE23" s="233"/>
      <c r="BF23" s="233"/>
      <c r="BG23" s="233"/>
      <c r="BH23" s="233"/>
      <c r="BI23" s="233"/>
      <c r="BJ23" s="233"/>
      <c r="BK23" s="233"/>
      <c r="BL23" s="233"/>
      <c r="BM23" s="233"/>
      <c r="BN23" s="233"/>
      <c r="BO23" s="233"/>
      <c r="BP23" s="233"/>
      <c r="BQ23" s="238">
        <v>17</v>
      </c>
      <c r="BR23" s="239"/>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34"/>
    </row>
    <row r="24" spans="1:131" s="235" customFormat="1" ht="26.25" customHeight="1" x14ac:dyDescent="0.15">
      <c r="A24" s="1097" t="s">
        <v>397</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2"/>
      <c r="BA24" s="232"/>
      <c r="BB24" s="232"/>
      <c r="BC24" s="232"/>
      <c r="BD24" s="232"/>
      <c r="BE24" s="233"/>
      <c r="BF24" s="233"/>
      <c r="BG24" s="233"/>
      <c r="BH24" s="233"/>
      <c r="BI24" s="233"/>
      <c r="BJ24" s="233"/>
      <c r="BK24" s="233"/>
      <c r="BL24" s="233"/>
      <c r="BM24" s="233"/>
      <c r="BN24" s="233"/>
      <c r="BO24" s="233"/>
      <c r="BP24" s="233"/>
      <c r="BQ24" s="238">
        <v>18</v>
      </c>
      <c r="BR24" s="239"/>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34"/>
    </row>
    <row r="25" spans="1:131" ht="26.25" customHeight="1" thickBot="1" x14ac:dyDescent="0.2">
      <c r="A25" s="1096" t="s">
        <v>398</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2"/>
      <c r="BK25" s="232"/>
      <c r="BL25" s="232"/>
      <c r="BM25" s="232"/>
      <c r="BN25" s="232"/>
      <c r="BO25" s="241"/>
      <c r="BP25" s="241"/>
      <c r="BQ25" s="238">
        <v>19</v>
      </c>
      <c r="BR25" s="239"/>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30"/>
    </row>
    <row r="26" spans="1:131" ht="26.25" customHeight="1" x14ac:dyDescent="0.15">
      <c r="A26" s="1032" t="s">
        <v>373</v>
      </c>
      <c r="B26" s="1033"/>
      <c r="C26" s="1033"/>
      <c r="D26" s="1033"/>
      <c r="E26" s="1033"/>
      <c r="F26" s="1033"/>
      <c r="G26" s="1033"/>
      <c r="H26" s="1033"/>
      <c r="I26" s="1033"/>
      <c r="J26" s="1033"/>
      <c r="K26" s="1033"/>
      <c r="L26" s="1033"/>
      <c r="M26" s="1033"/>
      <c r="N26" s="1033"/>
      <c r="O26" s="1033"/>
      <c r="P26" s="1034"/>
      <c r="Q26" s="1038" t="s">
        <v>399</v>
      </c>
      <c r="R26" s="1039"/>
      <c r="S26" s="1039"/>
      <c r="T26" s="1039"/>
      <c r="U26" s="1040"/>
      <c r="V26" s="1038" t="s">
        <v>400</v>
      </c>
      <c r="W26" s="1039"/>
      <c r="X26" s="1039"/>
      <c r="Y26" s="1039"/>
      <c r="Z26" s="1040"/>
      <c r="AA26" s="1038" t="s">
        <v>401</v>
      </c>
      <c r="AB26" s="1039"/>
      <c r="AC26" s="1039"/>
      <c r="AD26" s="1039"/>
      <c r="AE26" s="1039"/>
      <c r="AF26" s="1092" t="s">
        <v>402</v>
      </c>
      <c r="AG26" s="1045"/>
      <c r="AH26" s="1045"/>
      <c r="AI26" s="1045"/>
      <c r="AJ26" s="1093"/>
      <c r="AK26" s="1039" t="s">
        <v>403</v>
      </c>
      <c r="AL26" s="1039"/>
      <c r="AM26" s="1039"/>
      <c r="AN26" s="1039"/>
      <c r="AO26" s="1040"/>
      <c r="AP26" s="1038" t="s">
        <v>404</v>
      </c>
      <c r="AQ26" s="1039"/>
      <c r="AR26" s="1039"/>
      <c r="AS26" s="1039"/>
      <c r="AT26" s="1040"/>
      <c r="AU26" s="1038" t="s">
        <v>405</v>
      </c>
      <c r="AV26" s="1039"/>
      <c r="AW26" s="1039"/>
      <c r="AX26" s="1039"/>
      <c r="AY26" s="1040"/>
      <c r="AZ26" s="1038" t="s">
        <v>406</v>
      </c>
      <c r="BA26" s="1039"/>
      <c r="BB26" s="1039"/>
      <c r="BC26" s="1039"/>
      <c r="BD26" s="1040"/>
      <c r="BE26" s="1038" t="s">
        <v>380</v>
      </c>
      <c r="BF26" s="1039"/>
      <c r="BG26" s="1039"/>
      <c r="BH26" s="1039"/>
      <c r="BI26" s="1052"/>
      <c r="BJ26" s="232"/>
      <c r="BK26" s="232"/>
      <c r="BL26" s="232"/>
      <c r="BM26" s="232"/>
      <c r="BN26" s="232"/>
      <c r="BO26" s="241"/>
      <c r="BP26" s="241"/>
      <c r="BQ26" s="238">
        <v>20</v>
      </c>
      <c r="BR26" s="239"/>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30"/>
    </row>
    <row r="27" spans="1:131" ht="26.25" customHeight="1" thickBot="1" x14ac:dyDescent="0.2">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94"/>
      <c r="AG27" s="1048"/>
      <c r="AH27" s="1048"/>
      <c r="AI27" s="1048"/>
      <c r="AJ27" s="1095"/>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32"/>
      <c r="BK27" s="232"/>
      <c r="BL27" s="232"/>
      <c r="BM27" s="232"/>
      <c r="BN27" s="232"/>
      <c r="BO27" s="241"/>
      <c r="BP27" s="241"/>
      <c r="BQ27" s="238">
        <v>21</v>
      </c>
      <c r="BR27" s="239"/>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30"/>
    </row>
    <row r="28" spans="1:131" ht="26.25" customHeight="1" thickTop="1" x14ac:dyDescent="0.15">
      <c r="A28" s="242">
        <v>1</v>
      </c>
      <c r="B28" s="1084" t="s">
        <v>407</v>
      </c>
      <c r="C28" s="1085"/>
      <c r="D28" s="1085"/>
      <c r="E28" s="1085"/>
      <c r="F28" s="1085"/>
      <c r="G28" s="1085"/>
      <c r="H28" s="1085"/>
      <c r="I28" s="1085"/>
      <c r="J28" s="1085"/>
      <c r="K28" s="1085"/>
      <c r="L28" s="1085"/>
      <c r="M28" s="1085"/>
      <c r="N28" s="1085"/>
      <c r="O28" s="1085"/>
      <c r="P28" s="1086"/>
      <c r="Q28" s="1087">
        <v>22378</v>
      </c>
      <c r="R28" s="1088"/>
      <c r="S28" s="1088"/>
      <c r="T28" s="1088"/>
      <c r="U28" s="1088"/>
      <c r="V28" s="1088">
        <v>21949</v>
      </c>
      <c r="W28" s="1088"/>
      <c r="X28" s="1088"/>
      <c r="Y28" s="1088"/>
      <c r="Z28" s="1088"/>
      <c r="AA28" s="1088">
        <v>429</v>
      </c>
      <c r="AB28" s="1088"/>
      <c r="AC28" s="1088"/>
      <c r="AD28" s="1088"/>
      <c r="AE28" s="1089"/>
      <c r="AF28" s="1090">
        <v>263</v>
      </c>
      <c r="AG28" s="1088"/>
      <c r="AH28" s="1088"/>
      <c r="AI28" s="1088"/>
      <c r="AJ28" s="1091"/>
      <c r="AK28" s="1079" t="s">
        <v>589</v>
      </c>
      <c r="AL28" s="1080"/>
      <c r="AM28" s="1080"/>
      <c r="AN28" s="1080"/>
      <c r="AO28" s="1080"/>
      <c r="AP28" s="1080" t="s">
        <v>589</v>
      </c>
      <c r="AQ28" s="1080"/>
      <c r="AR28" s="1080"/>
      <c r="AS28" s="1080"/>
      <c r="AT28" s="1080"/>
      <c r="AU28" s="1080" t="s">
        <v>589</v>
      </c>
      <c r="AV28" s="1080"/>
      <c r="AW28" s="1080"/>
      <c r="AX28" s="1080"/>
      <c r="AY28" s="1080"/>
      <c r="AZ28" s="1081" t="s">
        <v>589</v>
      </c>
      <c r="BA28" s="1081"/>
      <c r="BB28" s="1081"/>
      <c r="BC28" s="1081"/>
      <c r="BD28" s="1081"/>
      <c r="BE28" s="1082"/>
      <c r="BF28" s="1082"/>
      <c r="BG28" s="1082"/>
      <c r="BH28" s="1082"/>
      <c r="BI28" s="1083"/>
      <c r="BJ28" s="232"/>
      <c r="BK28" s="232"/>
      <c r="BL28" s="232"/>
      <c r="BM28" s="232"/>
      <c r="BN28" s="232"/>
      <c r="BO28" s="241"/>
      <c r="BP28" s="241"/>
      <c r="BQ28" s="238">
        <v>22</v>
      </c>
      <c r="BR28" s="239"/>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30"/>
    </row>
    <row r="29" spans="1:131" ht="26.25" customHeight="1" x14ac:dyDescent="0.15">
      <c r="A29" s="242">
        <v>2</v>
      </c>
      <c r="B29" s="1067" t="s">
        <v>408</v>
      </c>
      <c r="C29" s="1068"/>
      <c r="D29" s="1068"/>
      <c r="E29" s="1068"/>
      <c r="F29" s="1068"/>
      <c r="G29" s="1068"/>
      <c r="H29" s="1068"/>
      <c r="I29" s="1068"/>
      <c r="J29" s="1068"/>
      <c r="K29" s="1068"/>
      <c r="L29" s="1068"/>
      <c r="M29" s="1068"/>
      <c r="N29" s="1068"/>
      <c r="O29" s="1068"/>
      <c r="P29" s="1069"/>
      <c r="Q29" s="1075">
        <v>674</v>
      </c>
      <c r="R29" s="1076"/>
      <c r="S29" s="1076"/>
      <c r="T29" s="1076"/>
      <c r="U29" s="1076"/>
      <c r="V29" s="1076">
        <v>663</v>
      </c>
      <c r="W29" s="1076"/>
      <c r="X29" s="1076"/>
      <c r="Y29" s="1076"/>
      <c r="Z29" s="1076"/>
      <c r="AA29" s="1076">
        <v>11</v>
      </c>
      <c r="AB29" s="1076"/>
      <c r="AC29" s="1076"/>
      <c r="AD29" s="1076"/>
      <c r="AE29" s="1077"/>
      <c r="AF29" s="1072">
        <v>11</v>
      </c>
      <c r="AG29" s="1073"/>
      <c r="AH29" s="1073"/>
      <c r="AI29" s="1073"/>
      <c r="AJ29" s="1074"/>
      <c r="AK29" s="1016">
        <v>187</v>
      </c>
      <c r="AL29" s="1007"/>
      <c r="AM29" s="1007"/>
      <c r="AN29" s="1007"/>
      <c r="AO29" s="1007"/>
      <c r="AP29" s="1007" t="s">
        <v>589</v>
      </c>
      <c r="AQ29" s="1007"/>
      <c r="AR29" s="1007"/>
      <c r="AS29" s="1007"/>
      <c r="AT29" s="1007"/>
      <c r="AU29" s="1007" t="s">
        <v>589</v>
      </c>
      <c r="AV29" s="1007"/>
      <c r="AW29" s="1007"/>
      <c r="AX29" s="1007"/>
      <c r="AY29" s="1007"/>
      <c r="AZ29" s="1078" t="s">
        <v>589</v>
      </c>
      <c r="BA29" s="1078"/>
      <c r="BB29" s="1078"/>
      <c r="BC29" s="1078"/>
      <c r="BD29" s="1078"/>
      <c r="BE29" s="1008"/>
      <c r="BF29" s="1008"/>
      <c r="BG29" s="1008"/>
      <c r="BH29" s="1008"/>
      <c r="BI29" s="1009"/>
      <c r="BJ29" s="232"/>
      <c r="BK29" s="232"/>
      <c r="BL29" s="232"/>
      <c r="BM29" s="232"/>
      <c r="BN29" s="232"/>
      <c r="BO29" s="241"/>
      <c r="BP29" s="241"/>
      <c r="BQ29" s="238">
        <v>23</v>
      </c>
      <c r="BR29" s="239"/>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30"/>
    </row>
    <row r="30" spans="1:131" ht="26.25" customHeight="1" x14ac:dyDescent="0.15">
      <c r="A30" s="242">
        <v>3</v>
      </c>
      <c r="B30" s="1067" t="s">
        <v>409</v>
      </c>
      <c r="C30" s="1068"/>
      <c r="D30" s="1068"/>
      <c r="E30" s="1068"/>
      <c r="F30" s="1068"/>
      <c r="G30" s="1068"/>
      <c r="H30" s="1068"/>
      <c r="I30" s="1068"/>
      <c r="J30" s="1068"/>
      <c r="K30" s="1068"/>
      <c r="L30" s="1068"/>
      <c r="M30" s="1068"/>
      <c r="N30" s="1068"/>
      <c r="O30" s="1068"/>
      <c r="P30" s="1069"/>
      <c r="Q30" s="1075">
        <v>4553</v>
      </c>
      <c r="R30" s="1076"/>
      <c r="S30" s="1076"/>
      <c r="T30" s="1076"/>
      <c r="U30" s="1076"/>
      <c r="V30" s="1076">
        <v>4446</v>
      </c>
      <c r="W30" s="1076"/>
      <c r="X30" s="1076"/>
      <c r="Y30" s="1076"/>
      <c r="Z30" s="1076"/>
      <c r="AA30" s="1076">
        <v>107</v>
      </c>
      <c r="AB30" s="1076"/>
      <c r="AC30" s="1076"/>
      <c r="AD30" s="1076"/>
      <c r="AE30" s="1077"/>
      <c r="AF30" s="1072">
        <v>107</v>
      </c>
      <c r="AG30" s="1073"/>
      <c r="AH30" s="1073"/>
      <c r="AI30" s="1073"/>
      <c r="AJ30" s="1074"/>
      <c r="AK30" s="1016">
        <v>357</v>
      </c>
      <c r="AL30" s="1007"/>
      <c r="AM30" s="1007"/>
      <c r="AN30" s="1007"/>
      <c r="AO30" s="1007"/>
      <c r="AP30" s="1007" t="s">
        <v>589</v>
      </c>
      <c r="AQ30" s="1007"/>
      <c r="AR30" s="1007"/>
      <c r="AS30" s="1007"/>
      <c r="AT30" s="1007"/>
      <c r="AU30" s="1007" t="s">
        <v>589</v>
      </c>
      <c r="AV30" s="1007"/>
      <c r="AW30" s="1007"/>
      <c r="AX30" s="1007"/>
      <c r="AY30" s="1007"/>
      <c r="AZ30" s="1078" t="s">
        <v>589</v>
      </c>
      <c r="BA30" s="1078"/>
      <c r="BB30" s="1078"/>
      <c r="BC30" s="1078"/>
      <c r="BD30" s="1078"/>
      <c r="BE30" s="1008"/>
      <c r="BF30" s="1008"/>
      <c r="BG30" s="1008"/>
      <c r="BH30" s="1008"/>
      <c r="BI30" s="1009"/>
      <c r="BJ30" s="232"/>
      <c r="BK30" s="232"/>
      <c r="BL30" s="232"/>
      <c r="BM30" s="232"/>
      <c r="BN30" s="232"/>
      <c r="BO30" s="241"/>
      <c r="BP30" s="241"/>
      <c r="BQ30" s="238">
        <v>24</v>
      </c>
      <c r="BR30" s="239"/>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30"/>
    </row>
    <row r="31" spans="1:131" ht="26.25" customHeight="1" x14ac:dyDescent="0.15">
      <c r="A31" s="242">
        <v>4</v>
      </c>
      <c r="B31" s="1067" t="s">
        <v>410</v>
      </c>
      <c r="C31" s="1068"/>
      <c r="D31" s="1068"/>
      <c r="E31" s="1068"/>
      <c r="F31" s="1068"/>
      <c r="G31" s="1068"/>
      <c r="H31" s="1068"/>
      <c r="I31" s="1068"/>
      <c r="J31" s="1068"/>
      <c r="K31" s="1068"/>
      <c r="L31" s="1068"/>
      <c r="M31" s="1068"/>
      <c r="N31" s="1068"/>
      <c r="O31" s="1068"/>
      <c r="P31" s="1069"/>
      <c r="Q31" s="1075">
        <v>4576</v>
      </c>
      <c r="R31" s="1076"/>
      <c r="S31" s="1076"/>
      <c r="T31" s="1076"/>
      <c r="U31" s="1076"/>
      <c r="V31" s="1076">
        <v>4234</v>
      </c>
      <c r="W31" s="1076"/>
      <c r="X31" s="1076"/>
      <c r="Y31" s="1076"/>
      <c r="Z31" s="1076"/>
      <c r="AA31" s="1076">
        <v>342</v>
      </c>
      <c r="AB31" s="1076"/>
      <c r="AC31" s="1076"/>
      <c r="AD31" s="1076"/>
      <c r="AE31" s="1077"/>
      <c r="AF31" s="1072">
        <v>341</v>
      </c>
      <c r="AG31" s="1073"/>
      <c r="AH31" s="1073"/>
      <c r="AI31" s="1073"/>
      <c r="AJ31" s="1074"/>
      <c r="AK31" s="1016">
        <v>672</v>
      </c>
      <c r="AL31" s="1007"/>
      <c r="AM31" s="1007"/>
      <c r="AN31" s="1007"/>
      <c r="AO31" s="1007"/>
      <c r="AP31" s="1007" t="s">
        <v>589</v>
      </c>
      <c r="AQ31" s="1007"/>
      <c r="AR31" s="1007"/>
      <c r="AS31" s="1007"/>
      <c r="AT31" s="1007"/>
      <c r="AU31" s="1007" t="s">
        <v>589</v>
      </c>
      <c r="AV31" s="1007"/>
      <c r="AW31" s="1007"/>
      <c r="AX31" s="1007"/>
      <c r="AY31" s="1007"/>
      <c r="AZ31" s="1078" t="s">
        <v>589</v>
      </c>
      <c r="BA31" s="1078"/>
      <c r="BB31" s="1078"/>
      <c r="BC31" s="1078"/>
      <c r="BD31" s="1078"/>
      <c r="BE31" s="1008"/>
      <c r="BF31" s="1008"/>
      <c r="BG31" s="1008"/>
      <c r="BH31" s="1008"/>
      <c r="BI31" s="1009"/>
      <c r="BJ31" s="232"/>
      <c r="BK31" s="232"/>
      <c r="BL31" s="232"/>
      <c r="BM31" s="232"/>
      <c r="BN31" s="232"/>
      <c r="BO31" s="241"/>
      <c r="BP31" s="241"/>
      <c r="BQ31" s="238">
        <v>25</v>
      </c>
      <c r="BR31" s="239"/>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30"/>
    </row>
    <row r="32" spans="1:131" ht="26.25" customHeight="1" x14ac:dyDescent="0.15">
      <c r="A32" s="242">
        <v>5</v>
      </c>
      <c r="B32" s="1067" t="s">
        <v>411</v>
      </c>
      <c r="C32" s="1068"/>
      <c r="D32" s="1068"/>
      <c r="E32" s="1068"/>
      <c r="F32" s="1068"/>
      <c r="G32" s="1068"/>
      <c r="H32" s="1068"/>
      <c r="I32" s="1068"/>
      <c r="J32" s="1068"/>
      <c r="K32" s="1068"/>
      <c r="L32" s="1068"/>
      <c r="M32" s="1068"/>
      <c r="N32" s="1068"/>
      <c r="O32" s="1068"/>
      <c r="P32" s="1069"/>
      <c r="Q32" s="1075">
        <v>390</v>
      </c>
      <c r="R32" s="1076"/>
      <c r="S32" s="1076"/>
      <c r="T32" s="1076"/>
      <c r="U32" s="1076"/>
      <c r="V32" s="1076">
        <v>356</v>
      </c>
      <c r="W32" s="1076"/>
      <c r="X32" s="1076"/>
      <c r="Y32" s="1076"/>
      <c r="Z32" s="1076"/>
      <c r="AA32" s="1076">
        <v>34</v>
      </c>
      <c r="AB32" s="1076"/>
      <c r="AC32" s="1076"/>
      <c r="AD32" s="1076"/>
      <c r="AE32" s="1077"/>
      <c r="AF32" s="1072">
        <v>37</v>
      </c>
      <c r="AG32" s="1073"/>
      <c r="AH32" s="1073"/>
      <c r="AI32" s="1073"/>
      <c r="AJ32" s="1074"/>
      <c r="AK32" s="1016">
        <v>113</v>
      </c>
      <c r="AL32" s="1007"/>
      <c r="AM32" s="1007"/>
      <c r="AN32" s="1007"/>
      <c r="AO32" s="1007"/>
      <c r="AP32" s="1007">
        <v>4189</v>
      </c>
      <c r="AQ32" s="1007"/>
      <c r="AR32" s="1007"/>
      <c r="AS32" s="1007"/>
      <c r="AT32" s="1007"/>
      <c r="AU32" s="1007">
        <v>4164</v>
      </c>
      <c r="AV32" s="1007"/>
      <c r="AW32" s="1007"/>
      <c r="AX32" s="1007"/>
      <c r="AY32" s="1007"/>
      <c r="AZ32" s="1078" t="s">
        <v>589</v>
      </c>
      <c r="BA32" s="1078"/>
      <c r="BB32" s="1078"/>
      <c r="BC32" s="1078"/>
      <c r="BD32" s="1078"/>
      <c r="BE32" s="1008" t="s">
        <v>412</v>
      </c>
      <c r="BF32" s="1008"/>
      <c r="BG32" s="1008"/>
      <c r="BH32" s="1008"/>
      <c r="BI32" s="1009"/>
      <c r="BJ32" s="232"/>
      <c r="BK32" s="232"/>
      <c r="BL32" s="232"/>
      <c r="BM32" s="232"/>
      <c r="BN32" s="232"/>
      <c r="BO32" s="241"/>
      <c r="BP32" s="241"/>
      <c r="BQ32" s="238">
        <v>26</v>
      </c>
      <c r="BR32" s="239"/>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30"/>
    </row>
    <row r="33" spans="1:131" ht="26.25" customHeight="1" x14ac:dyDescent="0.15">
      <c r="A33" s="242">
        <v>6</v>
      </c>
      <c r="B33" s="1067" t="s">
        <v>413</v>
      </c>
      <c r="C33" s="1068"/>
      <c r="D33" s="1068"/>
      <c r="E33" s="1068"/>
      <c r="F33" s="1068"/>
      <c r="G33" s="1068"/>
      <c r="H33" s="1068"/>
      <c r="I33" s="1068"/>
      <c r="J33" s="1068"/>
      <c r="K33" s="1068"/>
      <c r="L33" s="1068"/>
      <c r="M33" s="1068"/>
      <c r="N33" s="1068"/>
      <c r="O33" s="1068"/>
      <c r="P33" s="1069"/>
      <c r="Q33" s="1075">
        <v>749</v>
      </c>
      <c r="R33" s="1076"/>
      <c r="S33" s="1076"/>
      <c r="T33" s="1076"/>
      <c r="U33" s="1076"/>
      <c r="V33" s="1076">
        <v>624</v>
      </c>
      <c r="W33" s="1076"/>
      <c r="X33" s="1076"/>
      <c r="Y33" s="1076"/>
      <c r="Z33" s="1076"/>
      <c r="AA33" s="1076">
        <v>125</v>
      </c>
      <c r="AB33" s="1076"/>
      <c r="AC33" s="1076"/>
      <c r="AD33" s="1076"/>
      <c r="AE33" s="1077"/>
      <c r="AF33" s="1072">
        <v>629</v>
      </c>
      <c r="AG33" s="1073"/>
      <c r="AH33" s="1073"/>
      <c r="AI33" s="1073"/>
      <c r="AJ33" s="1074"/>
      <c r="AK33" s="1016">
        <v>1</v>
      </c>
      <c r="AL33" s="1007"/>
      <c r="AM33" s="1007"/>
      <c r="AN33" s="1007"/>
      <c r="AO33" s="1007"/>
      <c r="AP33" s="1007">
        <v>2933</v>
      </c>
      <c r="AQ33" s="1007"/>
      <c r="AR33" s="1007"/>
      <c r="AS33" s="1007"/>
      <c r="AT33" s="1007"/>
      <c r="AU33" s="1007" t="s">
        <v>589</v>
      </c>
      <c r="AV33" s="1007"/>
      <c r="AW33" s="1007"/>
      <c r="AX33" s="1007"/>
      <c r="AY33" s="1007"/>
      <c r="AZ33" s="1078" t="s">
        <v>589</v>
      </c>
      <c r="BA33" s="1078"/>
      <c r="BB33" s="1078"/>
      <c r="BC33" s="1078"/>
      <c r="BD33" s="1078"/>
      <c r="BE33" s="1008" t="s">
        <v>414</v>
      </c>
      <c r="BF33" s="1008"/>
      <c r="BG33" s="1008"/>
      <c r="BH33" s="1008"/>
      <c r="BI33" s="1009"/>
      <c r="BJ33" s="232"/>
      <c r="BK33" s="232"/>
      <c r="BL33" s="232"/>
      <c r="BM33" s="232"/>
      <c r="BN33" s="232"/>
      <c r="BO33" s="241"/>
      <c r="BP33" s="241"/>
      <c r="BQ33" s="238">
        <v>27</v>
      </c>
      <c r="BR33" s="239"/>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30"/>
    </row>
    <row r="34" spans="1:131" ht="26.25" customHeight="1" x14ac:dyDescent="0.15">
      <c r="A34" s="242">
        <v>7</v>
      </c>
      <c r="B34" s="1067"/>
      <c r="C34" s="1068"/>
      <c r="D34" s="1068"/>
      <c r="E34" s="1068"/>
      <c r="F34" s="1068"/>
      <c r="G34" s="1068"/>
      <c r="H34" s="1068"/>
      <c r="I34" s="1068"/>
      <c r="J34" s="1068"/>
      <c r="K34" s="1068"/>
      <c r="L34" s="1068"/>
      <c r="M34" s="1068"/>
      <c r="N34" s="1068"/>
      <c r="O34" s="1068"/>
      <c r="P34" s="1069"/>
      <c r="Q34" s="1075"/>
      <c r="R34" s="1076"/>
      <c r="S34" s="1076"/>
      <c r="T34" s="1076"/>
      <c r="U34" s="1076"/>
      <c r="V34" s="1076"/>
      <c r="W34" s="1076"/>
      <c r="X34" s="1076"/>
      <c r="Y34" s="1076"/>
      <c r="Z34" s="1076"/>
      <c r="AA34" s="1076"/>
      <c r="AB34" s="1076"/>
      <c r="AC34" s="1076"/>
      <c r="AD34" s="1076"/>
      <c r="AE34" s="1077"/>
      <c r="AF34" s="1072"/>
      <c r="AG34" s="1073"/>
      <c r="AH34" s="1073"/>
      <c r="AI34" s="1073"/>
      <c r="AJ34" s="1074"/>
      <c r="AK34" s="1016"/>
      <c r="AL34" s="1007"/>
      <c r="AM34" s="1007"/>
      <c r="AN34" s="1007"/>
      <c r="AO34" s="1007"/>
      <c r="AP34" s="1007"/>
      <c r="AQ34" s="1007"/>
      <c r="AR34" s="1007"/>
      <c r="AS34" s="1007"/>
      <c r="AT34" s="1007"/>
      <c r="AU34" s="1007"/>
      <c r="AV34" s="1007"/>
      <c r="AW34" s="1007"/>
      <c r="AX34" s="1007"/>
      <c r="AY34" s="1007"/>
      <c r="AZ34" s="1078"/>
      <c r="BA34" s="1078"/>
      <c r="BB34" s="1078"/>
      <c r="BC34" s="1078"/>
      <c r="BD34" s="1078"/>
      <c r="BE34" s="1008"/>
      <c r="BF34" s="1008"/>
      <c r="BG34" s="1008"/>
      <c r="BH34" s="1008"/>
      <c r="BI34" s="1009"/>
      <c r="BJ34" s="232"/>
      <c r="BK34" s="232"/>
      <c r="BL34" s="232"/>
      <c r="BM34" s="232"/>
      <c r="BN34" s="232"/>
      <c r="BO34" s="241"/>
      <c r="BP34" s="241"/>
      <c r="BQ34" s="238">
        <v>28</v>
      </c>
      <c r="BR34" s="239"/>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30"/>
    </row>
    <row r="35" spans="1:131" ht="26.25" customHeight="1" x14ac:dyDescent="0.15">
      <c r="A35" s="242">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6"/>
      <c r="AL35" s="1007"/>
      <c r="AM35" s="1007"/>
      <c r="AN35" s="1007"/>
      <c r="AO35" s="1007"/>
      <c r="AP35" s="1007"/>
      <c r="AQ35" s="1007"/>
      <c r="AR35" s="1007"/>
      <c r="AS35" s="1007"/>
      <c r="AT35" s="1007"/>
      <c r="AU35" s="1007"/>
      <c r="AV35" s="1007"/>
      <c r="AW35" s="1007"/>
      <c r="AX35" s="1007"/>
      <c r="AY35" s="1007"/>
      <c r="AZ35" s="1078"/>
      <c r="BA35" s="1078"/>
      <c r="BB35" s="1078"/>
      <c r="BC35" s="1078"/>
      <c r="BD35" s="1078"/>
      <c r="BE35" s="1008"/>
      <c r="BF35" s="1008"/>
      <c r="BG35" s="1008"/>
      <c r="BH35" s="1008"/>
      <c r="BI35" s="1009"/>
      <c r="BJ35" s="232"/>
      <c r="BK35" s="232"/>
      <c r="BL35" s="232"/>
      <c r="BM35" s="232"/>
      <c r="BN35" s="232"/>
      <c r="BO35" s="241"/>
      <c r="BP35" s="241"/>
      <c r="BQ35" s="238">
        <v>29</v>
      </c>
      <c r="BR35" s="239"/>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30"/>
    </row>
    <row r="36" spans="1:131" ht="26.25" customHeight="1" x14ac:dyDescent="0.15">
      <c r="A36" s="242">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6"/>
      <c r="AL36" s="1007"/>
      <c r="AM36" s="1007"/>
      <c r="AN36" s="1007"/>
      <c r="AO36" s="1007"/>
      <c r="AP36" s="1007"/>
      <c r="AQ36" s="1007"/>
      <c r="AR36" s="1007"/>
      <c r="AS36" s="1007"/>
      <c r="AT36" s="1007"/>
      <c r="AU36" s="1007"/>
      <c r="AV36" s="1007"/>
      <c r="AW36" s="1007"/>
      <c r="AX36" s="1007"/>
      <c r="AY36" s="1007"/>
      <c r="AZ36" s="1078"/>
      <c r="BA36" s="1078"/>
      <c r="BB36" s="1078"/>
      <c r="BC36" s="1078"/>
      <c r="BD36" s="1078"/>
      <c r="BE36" s="1008"/>
      <c r="BF36" s="1008"/>
      <c r="BG36" s="1008"/>
      <c r="BH36" s="1008"/>
      <c r="BI36" s="1009"/>
      <c r="BJ36" s="232"/>
      <c r="BK36" s="232"/>
      <c r="BL36" s="232"/>
      <c r="BM36" s="232"/>
      <c r="BN36" s="232"/>
      <c r="BO36" s="241"/>
      <c r="BP36" s="241"/>
      <c r="BQ36" s="238">
        <v>30</v>
      </c>
      <c r="BR36" s="239"/>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30"/>
    </row>
    <row r="37" spans="1:131" ht="26.25" customHeight="1" x14ac:dyDescent="0.15">
      <c r="A37" s="242">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6"/>
      <c r="AL37" s="1007"/>
      <c r="AM37" s="1007"/>
      <c r="AN37" s="1007"/>
      <c r="AO37" s="1007"/>
      <c r="AP37" s="1007"/>
      <c r="AQ37" s="1007"/>
      <c r="AR37" s="1007"/>
      <c r="AS37" s="1007"/>
      <c r="AT37" s="1007"/>
      <c r="AU37" s="1007"/>
      <c r="AV37" s="1007"/>
      <c r="AW37" s="1007"/>
      <c r="AX37" s="1007"/>
      <c r="AY37" s="1007"/>
      <c r="AZ37" s="1078"/>
      <c r="BA37" s="1078"/>
      <c r="BB37" s="1078"/>
      <c r="BC37" s="1078"/>
      <c r="BD37" s="1078"/>
      <c r="BE37" s="1008"/>
      <c r="BF37" s="1008"/>
      <c r="BG37" s="1008"/>
      <c r="BH37" s="1008"/>
      <c r="BI37" s="1009"/>
      <c r="BJ37" s="232"/>
      <c r="BK37" s="232"/>
      <c r="BL37" s="232"/>
      <c r="BM37" s="232"/>
      <c r="BN37" s="232"/>
      <c r="BO37" s="241"/>
      <c r="BP37" s="241"/>
      <c r="BQ37" s="238">
        <v>31</v>
      </c>
      <c r="BR37" s="239"/>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30"/>
    </row>
    <row r="38" spans="1:131" ht="26.25" customHeight="1" x14ac:dyDescent="0.15">
      <c r="A38" s="242">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6"/>
      <c r="AL38" s="1007"/>
      <c r="AM38" s="1007"/>
      <c r="AN38" s="1007"/>
      <c r="AO38" s="1007"/>
      <c r="AP38" s="1007"/>
      <c r="AQ38" s="1007"/>
      <c r="AR38" s="1007"/>
      <c r="AS38" s="1007"/>
      <c r="AT38" s="1007"/>
      <c r="AU38" s="1007"/>
      <c r="AV38" s="1007"/>
      <c r="AW38" s="1007"/>
      <c r="AX38" s="1007"/>
      <c r="AY38" s="1007"/>
      <c r="AZ38" s="1078"/>
      <c r="BA38" s="1078"/>
      <c r="BB38" s="1078"/>
      <c r="BC38" s="1078"/>
      <c r="BD38" s="1078"/>
      <c r="BE38" s="1008"/>
      <c r="BF38" s="1008"/>
      <c r="BG38" s="1008"/>
      <c r="BH38" s="1008"/>
      <c r="BI38" s="1009"/>
      <c r="BJ38" s="232"/>
      <c r="BK38" s="232"/>
      <c r="BL38" s="232"/>
      <c r="BM38" s="232"/>
      <c r="BN38" s="232"/>
      <c r="BO38" s="241"/>
      <c r="BP38" s="241"/>
      <c r="BQ38" s="238">
        <v>32</v>
      </c>
      <c r="BR38" s="239"/>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30"/>
    </row>
    <row r="39" spans="1:131" ht="26.25" customHeight="1" x14ac:dyDescent="0.15">
      <c r="A39" s="242">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6"/>
      <c r="AL39" s="1007"/>
      <c r="AM39" s="1007"/>
      <c r="AN39" s="1007"/>
      <c r="AO39" s="1007"/>
      <c r="AP39" s="1007"/>
      <c r="AQ39" s="1007"/>
      <c r="AR39" s="1007"/>
      <c r="AS39" s="1007"/>
      <c r="AT39" s="1007"/>
      <c r="AU39" s="1007"/>
      <c r="AV39" s="1007"/>
      <c r="AW39" s="1007"/>
      <c r="AX39" s="1007"/>
      <c r="AY39" s="1007"/>
      <c r="AZ39" s="1078"/>
      <c r="BA39" s="1078"/>
      <c r="BB39" s="1078"/>
      <c r="BC39" s="1078"/>
      <c r="BD39" s="1078"/>
      <c r="BE39" s="1008"/>
      <c r="BF39" s="1008"/>
      <c r="BG39" s="1008"/>
      <c r="BH39" s="1008"/>
      <c r="BI39" s="1009"/>
      <c r="BJ39" s="232"/>
      <c r="BK39" s="232"/>
      <c r="BL39" s="232"/>
      <c r="BM39" s="232"/>
      <c r="BN39" s="232"/>
      <c r="BO39" s="241"/>
      <c r="BP39" s="241"/>
      <c r="BQ39" s="238">
        <v>33</v>
      </c>
      <c r="BR39" s="239"/>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30"/>
    </row>
    <row r="40" spans="1:131" ht="26.25" customHeight="1" x14ac:dyDescent="0.15">
      <c r="A40" s="238">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6"/>
      <c r="AL40" s="1007"/>
      <c r="AM40" s="1007"/>
      <c r="AN40" s="1007"/>
      <c r="AO40" s="1007"/>
      <c r="AP40" s="1007"/>
      <c r="AQ40" s="1007"/>
      <c r="AR40" s="1007"/>
      <c r="AS40" s="1007"/>
      <c r="AT40" s="1007"/>
      <c r="AU40" s="1007"/>
      <c r="AV40" s="1007"/>
      <c r="AW40" s="1007"/>
      <c r="AX40" s="1007"/>
      <c r="AY40" s="1007"/>
      <c r="AZ40" s="1078"/>
      <c r="BA40" s="1078"/>
      <c r="BB40" s="1078"/>
      <c r="BC40" s="1078"/>
      <c r="BD40" s="1078"/>
      <c r="BE40" s="1008"/>
      <c r="BF40" s="1008"/>
      <c r="BG40" s="1008"/>
      <c r="BH40" s="1008"/>
      <c r="BI40" s="1009"/>
      <c r="BJ40" s="232"/>
      <c r="BK40" s="232"/>
      <c r="BL40" s="232"/>
      <c r="BM40" s="232"/>
      <c r="BN40" s="232"/>
      <c r="BO40" s="241"/>
      <c r="BP40" s="241"/>
      <c r="BQ40" s="238">
        <v>34</v>
      </c>
      <c r="BR40" s="239"/>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30"/>
    </row>
    <row r="41" spans="1:131" ht="26.25" customHeight="1" x14ac:dyDescent="0.15">
      <c r="A41" s="238">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6"/>
      <c r="AL41" s="1007"/>
      <c r="AM41" s="1007"/>
      <c r="AN41" s="1007"/>
      <c r="AO41" s="1007"/>
      <c r="AP41" s="1007"/>
      <c r="AQ41" s="1007"/>
      <c r="AR41" s="1007"/>
      <c r="AS41" s="1007"/>
      <c r="AT41" s="1007"/>
      <c r="AU41" s="1007"/>
      <c r="AV41" s="1007"/>
      <c r="AW41" s="1007"/>
      <c r="AX41" s="1007"/>
      <c r="AY41" s="1007"/>
      <c r="AZ41" s="1078"/>
      <c r="BA41" s="1078"/>
      <c r="BB41" s="1078"/>
      <c r="BC41" s="1078"/>
      <c r="BD41" s="1078"/>
      <c r="BE41" s="1008"/>
      <c r="BF41" s="1008"/>
      <c r="BG41" s="1008"/>
      <c r="BH41" s="1008"/>
      <c r="BI41" s="1009"/>
      <c r="BJ41" s="232"/>
      <c r="BK41" s="232"/>
      <c r="BL41" s="232"/>
      <c r="BM41" s="232"/>
      <c r="BN41" s="232"/>
      <c r="BO41" s="241"/>
      <c r="BP41" s="241"/>
      <c r="BQ41" s="238">
        <v>35</v>
      </c>
      <c r="BR41" s="239"/>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30"/>
    </row>
    <row r="42" spans="1:131" ht="26.25" customHeight="1" x14ac:dyDescent="0.15">
      <c r="A42" s="238">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6"/>
      <c r="AL42" s="1007"/>
      <c r="AM42" s="1007"/>
      <c r="AN42" s="1007"/>
      <c r="AO42" s="1007"/>
      <c r="AP42" s="1007"/>
      <c r="AQ42" s="1007"/>
      <c r="AR42" s="1007"/>
      <c r="AS42" s="1007"/>
      <c r="AT42" s="1007"/>
      <c r="AU42" s="1007"/>
      <c r="AV42" s="1007"/>
      <c r="AW42" s="1007"/>
      <c r="AX42" s="1007"/>
      <c r="AY42" s="1007"/>
      <c r="AZ42" s="1078"/>
      <c r="BA42" s="1078"/>
      <c r="BB42" s="1078"/>
      <c r="BC42" s="1078"/>
      <c r="BD42" s="1078"/>
      <c r="BE42" s="1008"/>
      <c r="BF42" s="1008"/>
      <c r="BG42" s="1008"/>
      <c r="BH42" s="1008"/>
      <c r="BI42" s="1009"/>
      <c r="BJ42" s="232"/>
      <c r="BK42" s="232"/>
      <c r="BL42" s="232"/>
      <c r="BM42" s="232"/>
      <c r="BN42" s="232"/>
      <c r="BO42" s="241"/>
      <c r="BP42" s="241"/>
      <c r="BQ42" s="238">
        <v>36</v>
      </c>
      <c r="BR42" s="239"/>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30"/>
    </row>
    <row r="43" spans="1:131" ht="26.25" customHeight="1" x14ac:dyDescent="0.15">
      <c r="A43" s="238">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6"/>
      <c r="AL43" s="1007"/>
      <c r="AM43" s="1007"/>
      <c r="AN43" s="1007"/>
      <c r="AO43" s="1007"/>
      <c r="AP43" s="1007"/>
      <c r="AQ43" s="1007"/>
      <c r="AR43" s="1007"/>
      <c r="AS43" s="1007"/>
      <c r="AT43" s="1007"/>
      <c r="AU43" s="1007"/>
      <c r="AV43" s="1007"/>
      <c r="AW43" s="1007"/>
      <c r="AX43" s="1007"/>
      <c r="AY43" s="1007"/>
      <c r="AZ43" s="1078"/>
      <c r="BA43" s="1078"/>
      <c r="BB43" s="1078"/>
      <c r="BC43" s="1078"/>
      <c r="BD43" s="1078"/>
      <c r="BE43" s="1008"/>
      <c r="BF43" s="1008"/>
      <c r="BG43" s="1008"/>
      <c r="BH43" s="1008"/>
      <c r="BI43" s="1009"/>
      <c r="BJ43" s="232"/>
      <c r="BK43" s="232"/>
      <c r="BL43" s="232"/>
      <c r="BM43" s="232"/>
      <c r="BN43" s="232"/>
      <c r="BO43" s="241"/>
      <c r="BP43" s="241"/>
      <c r="BQ43" s="238">
        <v>37</v>
      </c>
      <c r="BR43" s="239"/>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30"/>
    </row>
    <row r="44" spans="1:131" ht="26.25" customHeight="1" x14ac:dyDescent="0.15">
      <c r="A44" s="238">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6"/>
      <c r="AL44" s="1007"/>
      <c r="AM44" s="1007"/>
      <c r="AN44" s="1007"/>
      <c r="AO44" s="1007"/>
      <c r="AP44" s="1007"/>
      <c r="AQ44" s="1007"/>
      <c r="AR44" s="1007"/>
      <c r="AS44" s="1007"/>
      <c r="AT44" s="1007"/>
      <c r="AU44" s="1007"/>
      <c r="AV44" s="1007"/>
      <c r="AW44" s="1007"/>
      <c r="AX44" s="1007"/>
      <c r="AY44" s="1007"/>
      <c r="AZ44" s="1078"/>
      <c r="BA44" s="1078"/>
      <c r="BB44" s="1078"/>
      <c r="BC44" s="1078"/>
      <c r="BD44" s="1078"/>
      <c r="BE44" s="1008"/>
      <c r="BF44" s="1008"/>
      <c r="BG44" s="1008"/>
      <c r="BH44" s="1008"/>
      <c r="BI44" s="1009"/>
      <c r="BJ44" s="232"/>
      <c r="BK44" s="232"/>
      <c r="BL44" s="232"/>
      <c r="BM44" s="232"/>
      <c r="BN44" s="232"/>
      <c r="BO44" s="241"/>
      <c r="BP44" s="241"/>
      <c r="BQ44" s="238">
        <v>38</v>
      </c>
      <c r="BR44" s="239"/>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30"/>
    </row>
    <row r="45" spans="1:131" ht="26.25" customHeight="1" x14ac:dyDescent="0.15">
      <c r="A45" s="238">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6"/>
      <c r="AL45" s="1007"/>
      <c r="AM45" s="1007"/>
      <c r="AN45" s="1007"/>
      <c r="AO45" s="1007"/>
      <c r="AP45" s="1007"/>
      <c r="AQ45" s="1007"/>
      <c r="AR45" s="1007"/>
      <c r="AS45" s="1007"/>
      <c r="AT45" s="1007"/>
      <c r="AU45" s="1007"/>
      <c r="AV45" s="1007"/>
      <c r="AW45" s="1007"/>
      <c r="AX45" s="1007"/>
      <c r="AY45" s="1007"/>
      <c r="AZ45" s="1078"/>
      <c r="BA45" s="1078"/>
      <c r="BB45" s="1078"/>
      <c r="BC45" s="1078"/>
      <c r="BD45" s="1078"/>
      <c r="BE45" s="1008"/>
      <c r="BF45" s="1008"/>
      <c r="BG45" s="1008"/>
      <c r="BH45" s="1008"/>
      <c r="BI45" s="1009"/>
      <c r="BJ45" s="232"/>
      <c r="BK45" s="232"/>
      <c r="BL45" s="232"/>
      <c r="BM45" s="232"/>
      <c r="BN45" s="232"/>
      <c r="BO45" s="241"/>
      <c r="BP45" s="241"/>
      <c r="BQ45" s="238">
        <v>39</v>
      </c>
      <c r="BR45" s="239"/>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30"/>
    </row>
    <row r="46" spans="1:131" ht="26.25" customHeight="1" x14ac:dyDescent="0.15">
      <c r="A46" s="238">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6"/>
      <c r="AL46" s="1007"/>
      <c r="AM46" s="1007"/>
      <c r="AN46" s="1007"/>
      <c r="AO46" s="1007"/>
      <c r="AP46" s="1007"/>
      <c r="AQ46" s="1007"/>
      <c r="AR46" s="1007"/>
      <c r="AS46" s="1007"/>
      <c r="AT46" s="1007"/>
      <c r="AU46" s="1007"/>
      <c r="AV46" s="1007"/>
      <c r="AW46" s="1007"/>
      <c r="AX46" s="1007"/>
      <c r="AY46" s="1007"/>
      <c r="AZ46" s="1078"/>
      <c r="BA46" s="1078"/>
      <c r="BB46" s="1078"/>
      <c r="BC46" s="1078"/>
      <c r="BD46" s="1078"/>
      <c r="BE46" s="1008"/>
      <c r="BF46" s="1008"/>
      <c r="BG46" s="1008"/>
      <c r="BH46" s="1008"/>
      <c r="BI46" s="1009"/>
      <c r="BJ46" s="232"/>
      <c r="BK46" s="232"/>
      <c r="BL46" s="232"/>
      <c r="BM46" s="232"/>
      <c r="BN46" s="232"/>
      <c r="BO46" s="241"/>
      <c r="BP46" s="241"/>
      <c r="BQ46" s="238">
        <v>40</v>
      </c>
      <c r="BR46" s="239"/>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30"/>
    </row>
    <row r="47" spans="1:131" ht="26.25" customHeight="1" x14ac:dyDescent="0.15">
      <c r="A47" s="238">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6"/>
      <c r="AL47" s="1007"/>
      <c r="AM47" s="1007"/>
      <c r="AN47" s="1007"/>
      <c r="AO47" s="1007"/>
      <c r="AP47" s="1007"/>
      <c r="AQ47" s="1007"/>
      <c r="AR47" s="1007"/>
      <c r="AS47" s="1007"/>
      <c r="AT47" s="1007"/>
      <c r="AU47" s="1007"/>
      <c r="AV47" s="1007"/>
      <c r="AW47" s="1007"/>
      <c r="AX47" s="1007"/>
      <c r="AY47" s="1007"/>
      <c r="AZ47" s="1078"/>
      <c r="BA47" s="1078"/>
      <c r="BB47" s="1078"/>
      <c r="BC47" s="1078"/>
      <c r="BD47" s="1078"/>
      <c r="BE47" s="1008"/>
      <c r="BF47" s="1008"/>
      <c r="BG47" s="1008"/>
      <c r="BH47" s="1008"/>
      <c r="BI47" s="1009"/>
      <c r="BJ47" s="232"/>
      <c r="BK47" s="232"/>
      <c r="BL47" s="232"/>
      <c r="BM47" s="232"/>
      <c r="BN47" s="232"/>
      <c r="BO47" s="241"/>
      <c r="BP47" s="241"/>
      <c r="BQ47" s="238">
        <v>41</v>
      </c>
      <c r="BR47" s="239"/>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30"/>
    </row>
    <row r="48" spans="1:131" ht="26.25" customHeight="1" x14ac:dyDescent="0.15">
      <c r="A48" s="238">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6"/>
      <c r="AL48" s="1007"/>
      <c r="AM48" s="1007"/>
      <c r="AN48" s="1007"/>
      <c r="AO48" s="1007"/>
      <c r="AP48" s="1007"/>
      <c r="AQ48" s="1007"/>
      <c r="AR48" s="1007"/>
      <c r="AS48" s="1007"/>
      <c r="AT48" s="1007"/>
      <c r="AU48" s="1007"/>
      <c r="AV48" s="1007"/>
      <c r="AW48" s="1007"/>
      <c r="AX48" s="1007"/>
      <c r="AY48" s="1007"/>
      <c r="AZ48" s="1078"/>
      <c r="BA48" s="1078"/>
      <c r="BB48" s="1078"/>
      <c r="BC48" s="1078"/>
      <c r="BD48" s="1078"/>
      <c r="BE48" s="1008"/>
      <c r="BF48" s="1008"/>
      <c r="BG48" s="1008"/>
      <c r="BH48" s="1008"/>
      <c r="BI48" s="1009"/>
      <c r="BJ48" s="232"/>
      <c r="BK48" s="232"/>
      <c r="BL48" s="232"/>
      <c r="BM48" s="232"/>
      <c r="BN48" s="232"/>
      <c r="BO48" s="241"/>
      <c r="BP48" s="241"/>
      <c r="BQ48" s="238">
        <v>42</v>
      </c>
      <c r="BR48" s="239"/>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30"/>
    </row>
    <row r="49" spans="1:131" ht="26.25" customHeight="1" x14ac:dyDescent="0.15">
      <c r="A49" s="238">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6"/>
      <c r="AL49" s="1007"/>
      <c r="AM49" s="1007"/>
      <c r="AN49" s="1007"/>
      <c r="AO49" s="1007"/>
      <c r="AP49" s="1007"/>
      <c r="AQ49" s="1007"/>
      <c r="AR49" s="1007"/>
      <c r="AS49" s="1007"/>
      <c r="AT49" s="1007"/>
      <c r="AU49" s="1007"/>
      <c r="AV49" s="1007"/>
      <c r="AW49" s="1007"/>
      <c r="AX49" s="1007"/>
      <c r="AY49" s="1007"/>
      <c r="AZ49" s="1078"/>
      <c r="BA49" s="1078"/>
      <c r="BB49" s="1078"/>
      <c r="BC49" s="1078"/>
      <c r="BD49" s="1078"/>
      <c r="BE49" s="1008"/>
      <c r="BF49" s="1008"/>
      <c r="BG49" s="1008"/>
      <c r="BH49" s="1008"/>
      <c r="BI49" s="1009"/>
      <c r="BJ49" s="232"/>
      <c r="BK49" s="232"/>
      <c r="BL49" s="232"/>
      <c r="BM49" s="232"/>
      <c r="BN49" s="232"/>
      <c r="BO49" s="241"/>
      <c r="BP49" s="241"/>
      <c r="BQ49" s="238">
        <v>43</v>
      </c>
      <c r="BR49" s="239"/>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30"/>
    </row>
    <row r="50" spans="1:131" ht="26.25" customHeight="1" x14ac:dyDescent="0.15">
      <c r="A50" s="238">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8"/>
      <c r="BF50" s="1008"/>
      <c r="BG50" s="1008"/>
      <c r="BH50" s="1008"/>
      <c r="BI50" s="1009"/>
      <c r="BJ50" s="232"/>
      <c r="BK50" s="232"/>
      <c r="BL50" s="232"/>
      <c r="BM50" s="232"/>
      <c r="BN50" s="232"/>
      <c r="BO50" s="241"/>
      <c r="BP50" s="241"/>
      <c r="BQ50" s="238">
        <v>44</v>
      </c>
      <c r="BR50" s="239"/>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30"/>
    </row>
    <row r="51" spans="1:131" ht="26.25" customHeight="1" x14ac:dyDescent="0.15">
      <c r="A51" s="238">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8"/>
      <c r="BF51" s="1008"/>
      <c r="BG51" s="1008"/>
      <c r="BH51" s="1008"/>
      <c r="BI51" s="1009"/>
      <c r="BJ51" s="232"/>
      <c r="BK51" s="232"/>
      <c r="BL51" s="232"/>
      <c r="BM51" s="232"/>
      <c r="BN51" s="232"/>
      <c r="BO51" s="241"/>
      <c r="BP51" s="241"/>
      <c r="BQ51" s="238">
        <v>45</v>
      </c>
      <c r="BR51" s="239"/>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30"/>
    </row>
    <row r="52" spans="1:131" ht="26.25" customHeight="1" x14ac:dyDescent="0.15">
      <c r="A52" s="238">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8"/>
      <c r="BF52" s="1008"/>
      <c r="BG52" s="1008"/>
      <c r="BH52" s="1008"/>
      <c r="BI52" s="1009"/>
      <c r="BJ52" s="232"/>
      <c r="BK52" s="232"/>
      <c r="BL52" s="232"/>
      <c r="BM52" s="232"/>
      <c r="BN52" s="232"/>
      <c r="BO52" s="241"/>
      <c r="BP52" s="241"/>
      <c r="BQ52" s="238">
        <v>46</v>
      </c>
      <c r="BR52" s="239"/>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0"/>
    </row>
    <row r="53" spans="1:131" ht="26.25" customHeight="1" x14ac:dyDescent="0.15">
      <c r="A53" s="238">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8"/>
      <c r="BF53" s="1008"/>
      <c r="BG53" s="1008"/>
      <c r="BH53" s="1008"/>
      <c r="BI53" s="1009"/>
      <c r="BJ53" s="232"/>
      <c r="BK53" s="232"/>
      <c r="BL53" s="232"/>
      <c r="BM53" s="232"/>
      <c r="BN53" s="232"/>
      <c r="BO53" s="241"/>
      <c r="BP53" s="241"/>
      <c r="BQ53" s="238">
        <v>47</v>
      </c>
      <c r="BR53" s="239"/>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0"/>
    </row>
    <row r="54" spans="1:131" ht="26.25" customHeight="1" x14ac:dyDescent="0.15">
      <c r="A54" s="238">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8"/>
      <c r="BF54" s="1008"/>
      <c r="BG54" s="1008"/>
      <c r="BH54" s="1008"/>
      <c r="BI54" s="1009"/>
      <c r="BJ54" s="232"/>
      <c r="BK54" s="232"/>
      <c r="BL54" s="232"/>
      <c r="BM54" s="232"/>
      <c r="BN54" s="232"/>
      <c r="BO54" s="241"/>
      <c r="BP54" s="241"/>
      <c r="BQ54" s="238">
        <v>48</v>
      </c>
      <c r="BR54" s="239"/>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0"/>
    </row>
    <row r="55" spans="1:131" ht="26.25" customHeight="1" x14ac:dyDescent="0.15">
      <c r="A55" s="238">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8"/>
      <c r="BF55" s="1008"/>
      <c r="BG55" s="1008"/>
      <c r="BH55" s="1008"/>
      <c r="BI55" s="1009"/>
      <c r="BJ55" s="232"/>
      <c r="BK55" s="232"/>
      <c r="BL55" s="232"/>
      <c r="BM55" s="232"/>
      <c r="BN55" s="232"/>
      <c r="BO55" s="241"/>
      <c r="BP55" s="241"/>
      <c r="BQ55" s="238">
        <v>49</v>
      </c>
      <c r="BR55" s="239"/>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0"/>
    </row>
    <row r="56" spans="1:131" ht="26.25" customHeight="1" x14ac:dyDescent="0.15">
      <c r="A56" s="238">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8"/>
      <c r="BF56" s="1008"/>
      <c r="BG56" s="1008"/>
      <c r="BH56" s="1008"/>
      <c r="BI56" s="1009"/>
      <c r="BJ56" s="232"/>
      <c r="BK56" s="232"/>
      <c r="BL56" s="232"/>
      <c r="BM56" s="232"/>
      <c r="BN56" s="232"/>
      <c r="BO56" s="241"/>
      <c r="BP56" s="241"/>
      <c r="BQ56" s="238">
        <v>50</v>
      </c>
      <c r="BR56" s="239"/>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0"/>
    </row>
    <row r="57" spans="1:131" ht="26.25" customHeight="1" x14ac:dyDescent="0.15">
      <c r="A57" s="238">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8"/>
      <c r="BF57" s="1008"/>
      <c r="BG57" s="1008"/>
      <c r="BH57" s="1008"/>
      <c r="BI57" s="1009"/>
      <c r="BJ57" s="232"/>
      <c r="BK57" s="232"/>
      <c r="BL57" s="232"/>
      <c r="BM57" s="232"/>
      <c r="BN57" s="232"/>
      <c r="BO57" s="241"/>
      <c r="BP57" s="241"/>
      <c r="BQ57" s="238">
        <v>51</v>
      </c>
      <c r="BR57" s="239"/>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0"/>
    </row>
    <row r="58" spans="1:131" ht="26.25" customHeight="1" x14ac:dyDescent="0.15">
      <c r="A58" s="238">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8"/>
      <c r="BF58" s="1008"/>
      <c r="BG58" s="1008"/>
      <c r="BH58" s="1008"/>
      <c r="BI58" s="1009"/>
      <c r="BJ58" s="232"/>
      <c r="BK58" s="232"/>
      <c r="BL58" s="232"/>
      <c r="BM58" s="232"/>
      <c r="BN58" s="232"/>
      <c r="BO58" s="241"/>
      <c r="BP58" s="241"/>
      <c r="BQ58" s="238">
        <v>52</v>
      </c>
      <c r="BR58" s="239"/>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0"/>
    </row>
    <row r="59" spans="1:131" ht="26.25" customHeight="1" x14ac:dyDescent="0.15">
      <c r="A59" s="238">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8"/>
      <c r="BF59" s="1008"/>
      <c r="BG59" s="1008"/>
      <c r="BH59" s="1008"/>
      <c r="BI59" s="1009"/>
      <c r="BJ59" s="232"/>
      <c r="BK59" s="232"/>
      <c r="BL59" s="232"/>
      <c r="BM59" s="232"/>
      <c r="BN59" s="232"/>
      <c r="BO59" s="241"/>
      <c r="BP59" s="241"/>
      <c r="BQ59" s="238">
        <v>53</v>
      </c>
      <c r="BR59" s="239"/>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0"/>
    </row>
    <row r="60" spans="1:131" ht="26.25" customHeight="1" x14ac:dyDescent="0.15">
      <c r="A60" s="238">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8"/>
      <c r="BF60" s="1008"/>
      <c r="BG60" s="1008"/>
      <c r="BH60" s="1008"/>
      <c r="BI60" s="1009"/>
      <c r="BJ60" s="232"/>
      <c r="BK60" s="232"/>
      <c r="BL60" s="232"/>
      <c r="BM60" s="232"/>
      <c r="BN60" s="232"/>
      <c r="BO60" s="241"/>
      <c r="BP60" s="241"/>
      <c r="BQ60" s="238">
        <v>54</v>
      </c>
      <c r="BR60" s="239"/>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0"/>
    </row>
    <row r="61" spans="1:131" ht="26.25" customHeight="1" thickBot="1" x14ac:dyDescent="0.2">
      <c r="A61" s="238">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8"/>
      <c r="BF61" s="1008"/>
      <c r="BG61" s="1008"/>
      <c r="BH61" s="1008"/>
      <c r="BI61" s="1009"/>
      <c r="BJ61" s="232"/>
      <c r="BK61" s="232"/>
      <c r="BL61" s="232"/>
      <c r="BM61" s="232"/>
      <c r="BN61" s="232"/>
      <c r="BO61" s="241"/>
      <c r="BP61" s="241"/>
      <c r="BQ61" s="238">
        <v>55</v>
      </c>
      <c r="BR61" s="239"/>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0"/>
    </row>
    <row r="62" spans="1:131" ht="26.25" customHeight="1" x14ac:dyDescent="0.15">
      <c r="A62" s="238">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8"/>
      <c r="BF62" s="1008"/>
      <c r="BG62" s="1008"/>
      <c r="BH62" s="1008"/>
      <c r="BI62" s="1009"/>
      <c r="BJ62" s="1064" t="s">
        <v>415</v>
      </c>
      <c r="BK62" s="1065"/>
      <c r="BL62" s="1065"/>
      <c r="BM62" s="1065"/>
      <c r="BN62" s="1066"/>
      <c r="BO62" s="241"/>
      <c r="BP62" s="241"/>
      <c r="BQ62" s="238">
        <v>56</v>
      </c>
      <c r="BR62" s="239"/>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0"/>
    </row>
    <row r="63" spans="1:131" ht="26.25" customHeight="1" thickBot="1" x14ac:dyDescent="0.2">
      <c r="A63" s="240" t="s">
        <v>395</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7"/>
      <c r="AF63" s="1058">
        <v>1389</v>
      </c>
      <c r="AG63" s="995"/>
      <c r="AH63" s="995"/>
      <c r="AI63" s="995"/>
      <c r="AJ63" s="1059"/>
      <c r="AK63" s="1060"/>
      <c r="AL63" s="999"/>
      <c r="AM63" s="999"/>
      <c r="AN63" s="999"/>
      <c r="AO63" s="999"/>
      <c r="AP63" s="995">
        <v>7122</v>
      </c>
      <c r="AQ63" s="995"/>
      <c r="AR63" s="995"/>
      <c r="AS63" s="995"/>
      <c r="AT63" s="995"/>
      <c r="AU63" s="995">
        <v>4164</v>
      </c>
      <c r="AV63" s="995"/>
      <c r="AW63" s="995"/>
      <c r="AX63" s="995"/>
      <c r="AY63" s="995"/>
      <c r="AZ63" s="1054"/>
      <c r="BA63" s="1054"/>
      <c r="BB63" s="1054"/>
      <c r="BC63" s="1054"/>
      <c r="BD63" s="1054"/>
      <c r="BE63" s="996"/>
      <c r="BF63" s="996"/>
      <c r="BG63" s="996"/>
      <c r="BH63" s="996"/>
      <c r="BI63" s="997"/>
      <c r="BJ63" s="1055" t="s">
        <v>393</v>
      </c>
      <c r="BK63" s="989"/>
      <c r="BL63" s="989"/>
      <c r="BM63" s="989"/>
      <c r="BN63" s="1056"/>
      <c r="BO63" s="241"/>
      <c r="BP63" s="241"/>
      <c r="BQ63" s="238">
        <v>57</v>
      </c>
      <c r="BR63" s="239"/>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0"/>
    </row>
    <row r="66" spans="1:131" ht="26.25" customHeight="1" x14ac:dyDescent="0.15">
      <c r="A66" s="1032" t="s">
        <v>418</v>
      </c>
      <c r="B66" s="1033"/>
      <c r="C66" s="1033"/>
      <c r="D66" s="1033"/>
      <c r="E66" s="1033"/>
      <c r="F66" s="1033"/>
      <c r="G66" s="1033"/>
      <c r="H66" s="1033"/>
      <c r="I66" s="1033"/>
      <c r="J66" s="1033"/>
      <c r="K66" s="1033"/>
      <c r="L66" s="1033"/>
      <c r="M66" s="1033"/>
      <c r="N66" s="1033"/>
      <c r="O66" s="1033"/>
      <c r="P66" s="1034"/>
      <c r="Q66" s="1038" t="s">
        <v>419</v>
      </c>
      <c r="R66" s="1039"/>
      <c r="S66" s="1039"/>
      <c r="T66" s="1039"/>
      <c r="U66" s="1040"/>
      <c r="V66" s="1038" t="s">
        <v>400</v>
      </c>
      <c r="W66" s="1039"/>
      <c r="X66" s="1039"/>
      <c r="Y66" s="1039"/>
      <c r="Z66" s="1040"/>
      <c r="AA66" s="1038" t="s">
        <v>420</v>
      </c>
      <c r="AB66" s="1039"/>
      <c r="AC66" s="1039"/>
      <c r="AD66" s="1039"/>
      <c r="AE66" s="1040"/>
      <c r="AF66" s="1044" t="s">
        <v>421</v>
      </c>
      <c r="AG66" s="1045"/>
      <c r="AH66" s="1045"/>
      <c r="AI66" s="1045"/>
      <c r="AJ66" s="1046"/>
      <c r="AK66" s="1038" t="s">
        <v>422</v>
      </c>
      <c r="AL66" s="1033"/>
      <c r="AM66" s="1033"/>
      <c r="AN66" s="1033"/>
      <c r="AO66" s="1034"/>
      <c r="AP66" s="1038" t="s">
        <v>423</v>
      </c>
      <c r="AQ66" s="1039"/>
      <c r="AR66" s="1039"/>
      <c r="AS66" s="1039"/>
      <c r="AT66" s="1040"/>
      <c r="AU66" s="1038" t="s">
        <v>424</v>
      </c>
      <c r="AV66" s="1039"/>
      <c r="AW66" s="1039"/>
      <c r="AX66" s="1039"/>
      <c r="AY66" s="1040"/>
      <c r="AZ66" s="1038" t="s">
        <v>380</v>
      </c>
      <c r="BA66" s="1039"/>
      <c r="BB66" s="1039"/>
      <c r="BC66" s="1039"/>
      <c r="BD66" s="1052"/>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2" t="s">
        <v>590</v>
      </c>
      <c r="C68" s="1023"/>
      <c r="D68" s="1023"/>
      <c r="E68" s="1023"/>
      <c r="F68" s="1023"/>
      <c r="G68" s="1023"/>
      <c r="H68" s="1023"/>
      <c r="I68" s="1023"/>
      <c r="J68" s="1023"/>
      <c r="K68" s="1023"/>
      <c r="L68" s="1023"/>
      <c r="M68" s="1023"/>
      <c r="N68" s="1023"/>
      <c r="O68" s="1023"/>
      <c r="P68" s="1024"/>
      <c r="Q68" s="1025">
        <v>350</v>
      </c>
      <c r="R68" s="1019"/>
      <c r="S68" s="1019"/>
      <c r="T68" s="1019"/>
      <c r="U68" s="1019"/>
      <c r="V68" s="1019">
        <v>322</v>
      </c>
      <c r="W68" s="1019"/>
      <c r="X68" s="1019"/>
      <c r="Y68" s="1019"/>
      <c r="Z68" s="1019"/>
      <c r="AA68" s="1019">
        <v>28</v>
      </c>
      <c r="AB68" s="1019"/>
      <c r="AC68" s="1019"/>
      <c r="AD68" s="1019"/>
      <c r="AE68" s="1019"/>
      <c r="AF68" s="1019">
        <v>28</v>
      </c>
      <c r="AG68" s="1019"/>
      <c r="AH68" s="1019"/>
      <c r="AI68" s="1019"/>
      <c r="AJ68" s="1019"/>
      <c r="AK68" s="1019" t="s">
        <v>589</v>
      </c>
      <c r="AL68" s="1019"/>
      <c r="AM68" s="1019"/>
      <c r="AN68" s="1019"/>
      <c r="AO68" s="1019"/>
      <c r="AP68" s="1019" t="s">
        <v>589</v>
      </c>
      <c r="AQ68" s="1019"/>
      <c r="AR68" s="1019"/>
      <c r="AS68" s="1019"/>
      <c r="AT68" s="1019"/>
      <c r="AU68" s="1019" t="s">
        <v>589</v>
      </c>
      <c r="AV68" s="1019"/>
      <c r="AW68" s="1019"/>
      <c r="AX68" s="1019"/>
      <c r="AY68" s="1019"/>
      <c r="AZ68" s="1020"/>
      <c r="BA68" s="1020"/>
      <c r="BB68" s="1020"/>
      <c r="BC68" s="1020"/>
      <c r="BD68" s="1021"/>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8" t="s">
        <v>591</v>
      </c>
      <c r="C69" s="1011"/>
      <c r="D69" s="1011"/>
      <c r="E69" s="1011"/>
      <c r="F69" s="1011"/>
      <c r="G69" s="1011"/>
      <c r="H69" s="1011"/>
      <c r="I69" s="1011"/>
      <c r="J69" s="1011"/>
      <c r="K69" s="1011"/>
      <c r="L69" s="1011"/>
      <c r="M69" s="1011"/>
      <c r="N69" s="1011"/>
      <c r="O69" s="1011"/>
      <c r="P69" s="1012"/>
      <c r="Q69" s="1013">
        <v>41</v>
      </c>
      <c r="R69" s="1007"/>
      <c r="S69" s="1007"/>
      <c r="T69" s="1007"/>
      <c r="U69" s="1007"/>
      <c r="V69" s="1007">
        <v>20</v>
      </c>
      <c r="W69" s="1007"/>
      <c r="X69" s="1007"/>
      <c r="Y69" s="1007"/>
      <c r="Z69" s="1007"/>
      <c r="AA69" s="1007">
        <v>21</v>
      </c>
      <c r="AB69" s="1007"/>
      <c r="AC69" s="1007"/>
      <c r="AD69" s="1007"/>
      <c r="AE69" s="1007"/>
      <c r="AF69" s="1007">
        <v>2</v>
      </c>
      <c r="AG69" s="1007"/>
      <c r="AH69" s="1007"/>
      <c r="AI69" s="1007"/>
      <c r="AJ69" s="1007"/>
      <c r="AK69" s="1007">
        <v>20</v>
      </c>
      <c r="AL69" s="1007"/>
      <c r="AM69" s="1007"/>
      <c r="AN69" s="1007"/>
      <c r="AO69" s="1007"/>
      <c r="AP69" s="1007" t="s">
        <v>589</v>
      </c>
      <c r="AQ69" s="1007"/>
      <c r="AR69" s="1007"/>
      <c r="AS69" s="1007"/>
      <c r="AT69" s="1007"/>
      <c r="AU69" s="1007" t="s">
        <v>589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592</v>
      </c>
      <c r="C70" s="1011"/>
      <c r="D70" s="1011"/>
      <c r="E70" s="1011"/>
      <c r="F70" s="1011"/>
      <c r="G70" s="1011"/>
      <c r="H70" s="1011"/>
      <c r="I70" s="1011"/>
      <c r="J70" s="1011"/>
      <c r="K70" s="1011"/>
      <c r="L70" s="1011"/>
      <c r="M70" s="1011"/>
      <c r="N70" s="1011"/>
      <c r="O70" s="1011"/>
      <c r="P70" s="1012"/>
      <c r="Q70" s="1013">
        <v>81</v>
      </c>
      <c r="R70" s="1007"/>
      <c r="S70" s="1007"/>
      <c r="T70" s="1007"/>
      <c r="U70" s="1007"/>
      <c r="V70" s="1007">
        <v>73</v>
      </c>
      <c r="W70" s="1007"/>
      <c r="X70" s="1007"/>
      <c r="Y70" s="1007"/>
      <c r="Z70" s="1007"/>
      <c r="AA70" s="1007">
        <v>8</v>
      </c>
      <c r="AB70" s="1007"/>
      <c r="AC70" s="1007"/>
      <c r="AD70" s="1007"/>
      <c r="AE70" s="1007"/>
      <c r="AF70" s="1007">
        <v>8</v>
      </c>
      <c r="AG70" s="1007"/>
      <c r="AH70" s="1007"/>
      <c r="AI70" s="1007"/>
      <c r="AJ70" s="1007"/>
      <c r="AK70" s="1007" t="s">
        <v>589</v>
      </c>
      <c r="AL70" s="1007"/>
      <c r="AM70" s="1007"/>
      <c r="AN70" s="1007"/>
      <c r="AO70" s="1007"/>
      <c r="AP70" s="1007" t="s">
        <v>589</v>
      </c>
      <c r="AQ70" s="1007"/>
      <c r="AR70" s="1007"/>
      <c r="AS70" s="1007"/>
      <c r="AT70" s="1007"/>
      <c r="AU70" s="1007" t="s">
        <v>589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8" t="s">
        <v>593</v>
      </c>
      <c r="C71" s="1011"/>
      <c r="D71" s="1011"/>
      <c r="E71" s="1011"/>
      <c r="F71" s="1011"/>
      <c r="G71" s="1011"/>
      <c r="H71" s="1011"/>
      <c r="I71" s="1011"/>
      <c r="J71" s="1011"/>
      <c r="K71" s="1011"/>
      <c r="L71" s="1011"/>
      <c r="M71" s="1011"/>
      <c r="N71" s="1011"/>
      <c r="O71" s="1011"/>
      <c r="P71" s="1012"/>
      <c r="Q71" s="1013">
        <v>139615</v>
      </c>
      <c r="R71" s="1007"/>
      <c r="S71" s="1007"/>
      <c r="T71" s="1007"/>
      <c r="U71" s="1007"/>
      <c r="V71" s="1007">
        <v>134963</v>
      </c>
      <c r="W71" s="1007"/>
      <c r="X71" s="1007"/>
      <c r="Y71" s="1007"/>
      <c r="Z71" s="1007"/>
      <c r="AA71" s="1007">
        <v>4652</v>
      </c>
      <c r="AB71" s="1007"/>
      <c r="AC71" s="1007"/>
      <c r="AD71" s="1007"/>
      <c r="AE71" s="1007"/>
      <c r="AF71" s="1007">
        <v>4652</v>
      </c>
      <c r="AG71" s="1007"/>
      <c r="AH71" s="1007"/>
      <c r="AI71" s="1007"/>
      <c r="AJ71" s="1007"/>
      <c r="AK71" s="1007" t="s">
        <v>589</v>
      </c>
      <c r="AL71" s="1007"/>
      <c r="AM71" s="1007"/>
      <c r="AN71" s="1007"/>
      <c r="AO71" s="1007"/>
      <c r="AP71" s="1007" t="s">
        <v>589</v>
      </c>
      <c r="AQ71" s="1007"/>
      <c r="AR71" s="1007"/>
      <c r="AS71" s="1007"/>
      <c r="AT71" s="1007"/>
      <c r="AU71" s="1007" t="s">
        <v>589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594</v>
      </c>
      <c r="C72" s="1011"/>
      <c r="D72" s="1011"/>
      <c r="E72" s="1011"/>
      <c r="F72" s="1011"/>
      <c r="G72" s="1011"/>
      <c r="H72" s="1011"/>
      <c r="I72" s="1011"/>
      <c r="J72" s="1011"/>
      <c r="K72" s="1011"/>
      <c r="L72" s="1011"/>
      <c r="M72" s="1011"/>
      <c r="N72" s="1011"/>
      <c r="O72" s="1011"/>
      <c r="P72" s="1012"/>
      <c r="Q72" s="1013">
        <v>4698</v>
      </c>
      <c r="R72" s="1007"/>
      <c r="S72" s="1007"/>
      <c r="T72" s="1007"/>
      <c r="U72" s="1007"/>
      <c r="V72" s="1007">
        <v>3780</v>
      </c>
      <c r="W72" s="1007"/>
      <c r="X72" s="1007"/>
      <c r="Y72" s="1007"/>
      <c r="Z72" s="1007"/>
      <c r="AA72" s="1007">
        <v>918</v>
      </c>
      <c r="AB72" s="1007"/>
      <c r="AC72" s="1007"/>
      <c r="AD72" s="1007"/>
      <c r="AE72" s="1007"/>
      <c r="AF72" s="1007">
        <v>918</v>
      </c>
      <c r="AG72" s="1007"/>
      <c r="AH72" s="1007"/>
      <c r="AI72" s="1007"/>
      <c r="AJ72" s="1007"/>
      <c r="AK72" s="1007">
        <v>1</v>
      </c>
      <c r="AL72" s="1007"/>
      <c r="AM72" s="1007"/>
      <c r="AN72" s="1007"/>
      <c r="AO72" s="1007"/>
      <c r="AP72" s="1007" t="s">
        <v>589</v>
      </c>
      <c r="AQ72" s="1007"/>
      <c r="AR72" s="1007"/>
      <c r="AS72" s="1007"/>
      <c r="AT72" s="1007"/>
      <c r="AU72" s="1007" t="s">
        <v>589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8" t="s">
        <v>595</v>
      </c>
      <c r="C73" s="1011"/>
      <c r="D73" s="1011"/>
      <c r="E73" s="1011"/>
      <c r="F73" s="1011"/>
      <c r="G73" s="1011"/>
      <c r="H73" s="1011"/>
      <c r="I73" s="1011"/>
      <c r="J73" s="1011"/>
      <c r="K73" s="1011"/>
      <c r="L73" s="1011"/>
      <c r="M73" s="1011"/>
      <c r="N73" s="1011"/>
      <c r="O73" s="1011"/>
      <c r="P73" s="1012"/>
      <c r="Q73" s="1013">
        <v>112</v>
      </c>
      <c r="R73" s="1007"/>
      <c r="S73" s="1007"/>
      <c r="T73" s="1007"/>
      <c r="U73" s="1007"/>
      <c r="V73" s="1007">
        <v>74</v>
      </c>
      <c r="W73" s="1007"/>
      <c r="X73" s="1007"/>
      <c r="Y73" s="1007"/>
      <c r="Z73" s="1007"/>
      <c r="AA73" s="1007">
        <v>38</v>
      </c>
      <c r="AB73" s="1007"/>
      <c r="AC73" s="1007"/>
      <c r="AD73" s="1007"/>
      <c r="AE73" s="1007"/>
      <c r="AF73" s="1007">
        <v>38</v>
      </c>
      <c r="AG73" s="1007"/>
      <c r="AH73" s="1007"/>
      <c r="AI73" s="1007"/>
      <c r="AJ73" s="1007"/>
      <c r="AK73" s="1007" t="s">
        <v>589</v>
      </c>
      <c r="AL73" s="1007"/>
      <c r="AM73" s="1007"/>
      <c r="AN73" s="1007"/>
      <c r="AO73" s="1007"/>
      <c r="AP73" s="1007" t="s">
        <v>589</v>
      </c>
      <c r="AQ73" s="1007"/>
      <c r="AR73" s="1007"/>
      <c r="AS73" s="1007"/>
      <c r="AT73" s="1007"/>
      <c r="AU73" s="1007" t="s">
        <v>589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5646</v>
      </c>
      <c r="AG88" s="995"/>
      <c r="AH88" s="995"/>
      <c r="AI88" s="995"/>
      <c r="AJ88" s="995"/>
      <c r="AK88" s="999"/>
      <c r="AL88" s="999"/>
      <c r="AM88" s="999"/>
      <c r="AN88" s="999"/>
      <c r="AO88" s="999"/>
      <c r="AP88" s="995" t="s">
        <v>589</v>
      </c>
      <c r="AQ88" s="995"/>
      <c r="AR88" s="995"/>
      <c r="AS88" s="995"/>
      <c r="AT88" s="995"/>
      <c r="AU88" s="995" t="s">
        <v>589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11</v>
      </c>
      <c r="CS102" s="989"/>
      <c r="CT102" s="989"/>
      <c r="CU102" s="989"/>
      <c r="CV102" s="990"/>
      <c r="CW102" s="988" t="s">
        <v>589</v>
      </c>
      <c r="CX102" s="989"/>
      <c r="CY102" s="989"/>
      <c r="CZ102" s="989"/>
      <c r="DA102" s="990"/>
      <c r="DB102" s="988" t="s">
        <v>589</v>
      </c>
      <c r="DC102" s="989"/>
      <c r="DD102" s="989"/>
      <c r="DE102" s="989"/>
      <c r="DF102" s="990"/>
      <c r="DG102" s="988" t="s">
        <v>589</v>
      </c>
      <c r="DH102" s="989"/>
      <c r="DI102" s="989"/>
      <c r="DJ102" s="989"/>
      <c r="DK102" s="990"/>
      <c r="DL102" s="988" t="s">
        <v>589</v>
      </c>
      <c r="DM102" s="989"/>
      <c r="DN102" s="989"/>
      <c r="DO102" s="989"/>
      <c r="DP102" s="990"/>
      <c r="DQ102" s="988" t="s">
        <v>589</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310</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310</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310</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1833338</v>
      </c>
      <c r="AB110" s="925"/>
      <c r="AC110" s="925"/>
      <c r="AD110" s="925"/>
      <c r="AE110" s="926"/>
      <c r="AF110" s="927">
        <v>1799374</v>
      </c>
      <c r="AG110" s="925"/>
      <c r="AH110" s="925"/>
      <c r="AI110" s="925"/>
      <c r="AJ110" s="926"/>
      <c r="AK110" s="927">
        <v>1763649</v>
      </c>
      <c r="AL110" s="925"/>
      <c r="AM110" s="925"/>
      <c r="AN110" s="925"/>
      <c r="AO110" s="926"/>
      <c r="AP110" s="928">
        <v>21.6</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16615197</v>
      </c>
      <c r="BR110" s="878"/>
      <c r="BS110" s="878"/>
      <c r="BT110" s="878"/>
      <c r="BU110" s="878"/>
      <c r="BV110" s="878">
        <v>16341164</v>
      </c>
      <c r="BW110" s="878"/>
      <c r="BX110" s="878"/>
      <c r="BY110" s="878"/>
      <c r="BZ110" s="878"/>
      <c r="CA110" s="878">
        <v>15773916</v>
      </c>
      <c r="CB110" s="878"/>
      <c r="CC110" s="878"/>
      <c r="CD110" s="878"/>
      <c r="CE110" s="878"/>
      <c r="CF110" s="902">
        <v>193.3</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442</v>
      </c>
      <c r="DH110" s="878"/>
      <c r="DI110" s="878"/>
      <c r="DJ110" s="878"/>
      <c r="DK110" s="878"/>
      <c r="DL110" s="878" t="s">
        <v>130</v>
      </c>
      <c r="DM110" s="878"/>
      <c r="DN110" s="878"/>
      <c r="DO110" s="878"/>
      <c r="DP110" s="878"/>
      <c r="DQ110" s="878" t="s">
        <v>442</v>
      </c>
      <c r="DR110" s="878"/>
      <c r="DS110" s="878"/>
      <c r="DT110" s="878"/>
      <c r="DU110" s="878"/>
      <c r="DV110" s="879" t="s">
        <v>130</v>
      </c>
      <c r="DW110" s="879"/>
      <c r="DX110" s="879"/>
      <c r="DY110" s="879"/>
      <c r="DZ110" s="880"/>
    </row>
    <row r="111" spans="1:131" s="230" customFormat="1" ht="26.25" customHeight="1" x14ac:dyDescent="0.15">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130</v>
      </c>
      <c r="AL111" s="955"/>
      <c r="AM111" s="955"/>
      <c r="AN111" s="955"/>
      <c r="AO111" s="956"/>
      <c r="AP111" s="958" t="s">
        <v>130</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130</v>
      </c>
      <c r="BR111" s="853"/>
      <c r="BS111" s="853"/>
      <c r="BT111" s="853"/>
      <c r="BU111" s="853"/>
      <c r="BV111" s="853" t="s">
        <v>130</v>
      </c>
      <c r="BW111" s="853"/>
      <c r="BX111" s="853"/>
      <c r="BY111" s="853"/>
      <c r="BZ111" s="853"/>
      <c r="CA111" s="853" t="s">
        <v>130</v>
      </c>
      <c r="CB111" s="853"/>
      <c r="CC111" s="853"/>
      <c r="CD111" s="853"/>
      <c r="CE111" s="853"/>
      <c r="CF111" s="911" t="s">
        <v>130</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130</v>
      </c>
      <c r="DR111" s="853"/>
      <c r="DS111" s="853"/>
      <c r="DT111" s="853"/>
      <c r="DU111" s="853"/>
      <c r="DV111" s="830" t="s">
        <v>130</v>
      </c>
      <c r="DW111" s="830"/>
      <c r="DX111" s="830"/>
      <c r="DY111" s="830"/>
      <c r="DZ111" s="831"/>
    </row>
    <row r="112" spans="1:131" s="230" customFormat="1" ht="26.25" customHeight="1" x14ac:dyDescent="0.15">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393</v>
      </c>
      <c r="AB112" s="816"/>
      <c r="AC112" s="816"/>
      <c r="AD112" s="816"/>
      <c r="AE112" s="817"/>
      <c r="AF112" s="818" t="s">
        <v>130</v>
      </c>
      <c r="AG112" s="816"/>
      <c r="AH112" s="816"/>
      <c r="AI112" s="816"/>
      <c r="AJ112" s="817"/>
      <c r="AK112" s="818" t="s">
        <v>130</v>
      </c>
      <c r="AL112" s="816"/>
      <c r="AM112" s="816"/>
      <c r="AN112" s="816"/>
      <c r="AO112" s="817"/>
      <c r="AP112" s="860" t="s">
        <v>393</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v>4434300</v>
      </c>
      <c r="BR112" s="853"/>
      <c r="BS112" s="853"/>
      <c r="BT112" s="853"/>
      <c r="BU112" s="853"/>
      <c r="BV112" s="853">
        <v>4305884</v>
      </c>
      <c r="BW112" s="853"/>
      <c r="BX112" s="853"/>
      <c r="BY112" s="853"/>
      <c r="BZ112" s="853"/>
      <c r="CA112" s="853">
        <v>4164331</v>
      </c>
      <c r="CB112" s="853"/>
      <c r="CC112" s="853"/>
      <c r="CD112" s="853"/>
      <c r="CE112" s="853"/>
      <c r="CF112" s="911">
        <v>51</v>
      </c>
      <c r="CG112" s="912"/>
      <c r="CH112" s="912"/>
      <c r="CI112" s="912"/>
      <c r="CJ112" s="912"/>
      <c r="CK112" s="963"/>
      <c r="CL112" s="857"/>
      <c r="CM112" s="851"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393</v>
      </c>
      <c r="DR112" s="853"/>
      <c r="DS112" s="853"/>
      <c r="DT112" s="853"/>
      <c r="DU112" s="853"/>
      <c r="DV112" s="830" t="s">
        <v>393</v>
      </c>
      <c r="DW112" s="830"/>
      <c r="DX112" s="830"/>
      <c r="DY112" s="830"/>
      <c r="DZ112" s="831"/>
    </row>
    <row r="113" spans="1:130" s="230" customFormat="1" ht="26.25" customHeight="1" x14ac:dyDescent="0.15">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244150</v>
      </c>
      <c r="AB113" s="955"/>
      <c r="AC113" s="955"/>
      <c r="AD113" s="955"/>
      <c r="AE113" s="956"/>
      <c r="AF113" s="957">
        <v>240471</v>
      </c>
      <c r="AG113" s="955"/>
      <c r="AH113" s="955"/>
      <c r="AI113" s="955"/>
      <c r="AJ113" s="956"/>
      <c r="AK113" s="957">
        <v>237536</v>
      </c>
      <c r="AL113" s="955"/>
      <c r="AM113" s="955"/>
      <c r="AN113" s="955"/>
      <c r="AO113" s="956"/>
      <c r="AP113" s="958">
        <v>2.9</v>
      </c>
      <c r="AQ113" s="959"/>
      <c r="AR113" s="959"/>
      <c r="AS113" s="959"/>
      <c r="AT113" s="960"/>
      <c r="AU113" s="968"/>
      <c r="AV113" s="969"/>
      <c r="AW113" s="969"/>
      <c r="AX113" s="969"/>
      <c r="AY113" s="969"/>
      <c r="AZ113" s="851" t="s">
        <v>451</v>
      </c>
      <c r="BA113" s="788"/>
      <c r="BB113" s="788"/>
      <c r="BC113" s="788"/>
      <c r="BD113" s="788"/>
      <c r="BE113" s="788"/>
      <c r="BF113" s="788"/>
      <c r="BG113" s="788"/>
      <c r="BH113" s="788"/>
      <c r="BI113" s="788"/>
      <c r="BJ113" s="788"/>
      <c r="BK113" s="788"/>
      <c r="BL113" s="788"/>
      <c r="BM113" s="788"/>
      <c r="BN113" s="788"/>
      <c r="BO113" s="788"/>
      <c r="BP113" s="789"/>
      <c r="BQ113" s="852">
        <v>15328</v>
      </c>
      <c r="BR113" s="853"/>
      <c r="BS113" s="853"/>
      <c r="BT113" s="853"/>
      <c r="BU113" s="853"/>
      <c r="BV113" s="853">
        <v>7664</v>
      </c>
      <c r="BW113" s="853"/>
      <c r="BX113" s="853"/>
      <c r="BY113" s="853"/>
      <c r="BZ113" s="853"/>
      <c r="CA113" s="853" t="s">
        <v>130</v>
      </c>
      <c r="CB113" s="853"/>
      <c r="CC113" s="853"/>
      <c r="CD113" s="853"/>
      <c r="CE113" s="853"/>
      <c r="CF113" s="911" t="s">
        <v>130</v>
      </c>
      <c r="CG113" s="912"/>
      <c r="CH113" s="912"/>
      <c r="CI113" s="912"/>
      <c r="CJ113" s="912"/>
      <c r="CK113" s="963"/>
      <c r="CL113" s="857"/>
      <c r="CM113" s="851" t="s">
        <v>452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393</v>
      </c>
      <c r="DH113" s="816"/>
      <c r="DI113" s="816"/>
      <c r="DJ113" s="816"/>
      <c r="DK113" s="817"/>
      <c r="DL113" s="818" t="s">
        <v>130</v>
      </c>
      <c r="DM113" s="816"/>
      <c r="DN113" s="816"/>
      <c r="DO113" s="816"/>
      <c r="DP113" s="817"/>
      <c r="DQ113" s="818" t="s">
        <v>453</v>
      </c>
      <c r="DR113" s="816"/>
      <c r="DS113" s="816"/>
      <c r="DT113" s="816"/>
      <c r="DU113" s="817"/>
      <c r="DV113" s="860" t="s">
        <v>130</v>
      </c>
      <c r="DW113" s="861"/>
      <c r="DX113" s="861"/>
      <c r="DY113" s="861"/>
      <c r="DZ113" s="862"/>
    </row>
    <row r="114" spans="1:130" s="230"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7985</v>
      </c>
      <c r="AB114" s="816"/>
      <c r="AC114" s="816"/>
      <c r="AD114" s="816"/>
      <c r="AE114" s="817"/>
      <c r="AF114" s="818">
        <v>7704</v>
      </c>
      <c r="AG114" s="816"/>
      <c r="AH114" s="816"/>
      <c r="AI114" s="816"/>
      <c r="AJ114" s="817"/>
      <c r="AK114" s="818">
        <v>7682</v>
      </c>
      <c r="AL114" s="816"/>
      <c r="AM114" s="816"/>
      <c r="AN114" s="816"/>
      <c r="AO114" s="817"/>
      <c r="AP114" s="860">
        <v>0.1</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2281330</v>
      </c>
      <c r="BR114" s="853"/>
      <c r="BS114" s="853"/>
      <c r="BT114" s="853"/>
      <c r="BU114" s="853"/>
      <c r="BV114" s="853">
        <v>2385553</v>
      </c>
      <c r="BW114" s="853"/>
      <c r="BX114" s="853"/>
      <c r="BY114" s="853"/>
      <c r="BZ114" s="853"/>
      <c r="CA114" s="853">
        <v>2440194</v>
      </c>
      <c r="CB114" s="853"/>
      <c r="CC114" s="853"/>
      <c r="CD114" s="853"/>
      <c r="CE114" s="853"/>
      <c r="CF114" s="911">
        <v>29.9</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393</v>
      </c>
      <c r="DH114" s="816"/>
      <c r="DI114" s="816"/>
      <c r="DJ114" s="816"/>
      <c r="DK114" s="817"/>
      <c r="DL114" s="818" t="s">
        <v>393</v>
      </c>
      <c r="DM114" s="816"/>
      <c r="DN114" s="816"/>
      <c r="DO114" s="816"/>
      <c r="DP114" s="817"/>
      <c r="DQ114" s="818" t="s">
        <v>130</v>
      </c>
      <c r="DR114" s="816"/>
      <c r="DS114" s="816"/>
      <c r="DT114" s="816"/>
      <c r="DU114" s="817"/>
      <c r="DV114" s="860" t="s">
        <v>393</v>
      </c>
      <c r="DW114" s="861"/>
      <c r="DX114" s="861"/>
      <c r="DY114" s="861"/>
      <c r="DZ114" s="862"/>
    </row>
    <row r="115" spans="1:130" s="230"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393</v>
      </c>
      <c r="AB115" s="955"/>
      <c r="AC115" s="955"/>
      <c r="AD115" s="955"/>
      <c r="AE115" s="956"/>
      <c r="AF115" s="957" t="s">
        <v>130</v>
      </c>
      <c r="AG115" s="955"/>
      <c r="AH115" s="955"/>
      <c r="AI115" s="955"/>
      <c r="AJ115" s="956"/>
      <c r="AK115" s="957" t="s">
        <v>130</v>
      </c>
      <c r="AL115" s="955"/>
      <c r="AM115" s="955"/>
      <c r="AN115" s="955"/>
      <c r="AO115" s="956"/>
      <c r="AP115" s="958" t="s">
        <v>393</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393</v>
      </c>
      <c r="BW115" s="853"/>
      <c r="BX115" s="853"/>
      <c r="BY115" s="853"/>
      <c r="BZ115" s="853"/>
      <c r="CA115" s="853" t="s">
        <v>393</v>
      </c>
      <c r="CB115" s="853"/>
      <c r="CC115" s="853"/>
      <c r="CD115" s="853"/>
      <c r="CE115" s="853"/>
      <c r="CF115" s="911" t="s">
        <v>393</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393</v>
      </c>
      <c r="DH115" s="816"/>
      <c r="DI115" s="816"/>
      <c r="DJ115" s="816"/>
      <c r="DK115" s="817"/>
      <c r="DL115" s="818" t="s">
        <v>393</v>
      </c>
      <c r="DM115" s="816"/>
      <c r="DN115" s="816"/>
      <c r="DO115" s="816"/>
      <c r="DP115" s="817"/>
      <c r="DQ115" s="818" t="s">
        <v>130</v>
      </c>
      <c r="DR115" s="816"/>
      <c r="DS115" s="816"/>
      <c r="DT115" s="816"/>
      <c r="DU115" s="817"/>
      <c r="DV115" s="860" t="s">
        <v>393</v>
      </c>
      <c r="DW115" s="861"/>
      <c r="DX115" s="861"/>
      <c r="DY115" s="861"/>
      <c r="DZ115" s="862"/>
    </row>
    <row r="116" spans="1:130" s="230"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86</v>
      </c>
      <c r="AB116" s="816"/>
      <c r="AC116" s="816"/>
      <c r="AD116" s="816"/>
      <c r="AE116" s="817"/>
      <c r="AF116" s="818">
        <v>227</v>
      </c>
      <c r="AG116" s="816"/>
      <c r="AH116" s="816"/>
      <c r="AI116" s="816"/>
      <c r="AJ116" s="817"/>
      <c r="AK116" s="818">
        <v>102</v>
      </c>
      <c r="AL116" s="816"/>
      <c r="AM116" s="816"/>
      <c r="AN116" s="816"/>
      <c r="AO116" s="817"/>
      <c r="AP116" s="860">
        <v>0</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130</v>
      </c>
      <c r="BW116" s="853"/>
      <c r="BX116" s="853"/>
      <c r="BY116" s="853"/>
      <c r="BZ116" s="853"/>
      <c r="CA116" s="853" t="s">
        <v>130</v>
      </c>
      <c r="CB116" s="853"/>
      <c r="CC116" s="853"/>
      <c r="CD116" s="853"/>
      <c r="CE116" s="853"/>
      <c r="CF116" s="911" t="s">
        <v>130</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393</v>
      </c>
      <c r="DM116" s="816"/>
      <c r="DN116" s="816"/>
      <c r="DO116" s="816"/>
      <c r="DP116" s="817"/>
      <c r="DQ116" s="818" t="s">
        <v>130</v>
      </c>
      <c r="DR116" s="816"/>
      <c r="DS116" s="816"/>
      <c r="DT116" s="816"/>
      <c r="DU116" s="817"/>
      <c r="DV116" s="860" t="s">
        <v>393</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2085559</v>
      </c>
      <c r="AB117" s="939"/>
      <c r="AC117" s="939"/>
      <c r="AD117" s="939"/>
      <c r="AE117" s="940"/>
      <c r="AF117" s="941">
        <v>2047776</v>
      </c>
      <c r="AG117" s="939"/>
      <c r="AH117" s="939"/>
      <c r="AI117" s="939"/>
      <c r="AJ117" s="940"/>
      <c r="AK117" s="941">
        <v>2008969</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465</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393</v>
      </c>
      <c r="DH117" s="816"/>
      <c r="DI117" s="816"/>
      <c r="DJ117" s="816"/>
      <c r="DK117" s="817"/>
      <c r="DL117" s="818" t="s">
        <v>130</v>
      </c>
      <c r="DM117" s="816"/>
      <c r="DN117" s="816"/>
      <c r="DO117" s="816"/>
      <c r="DP117" s="817"/>
      <c r="DQ117" s="818" t="s">
        <v>130</v>
      </c>
      <c r="DR117" s="816"/>
      <c r="DS117" s="816"/>
      <c r="DT117" s="816"/>
      <c r="DU117" s="817"/>
      <c r="DV117" s="860" t="s">
        <v>393</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310</v>
      </c>
      <c r="AL118" s="932"/>
      <c r="AM118" s="932"/>
      <c r="AN118" s="932"/>
      <c r="AO118" s="933"/>
      <c r="AP118" s="935" t="s">
        <v>436</v>
      </c>
      <c r="AQ118" s="936"/>
      <c r="AR118" s="936"/>
      <c r="AS118" s="936"/>
      <c r="AT118" s="937"/>
      <c r="AU118" s="968"/>
      <c r="AV118" s="969"/>
      <c r="AW118" s="969"/>
      <c r="AX118" s="969"/>
      <c r="AY118" s="969"/>
      <c r="AZ118" s="874" t="s">
        <v>467</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465</v>
      </c>
      <c r="BW118" s="881"/>
      <c r="BX118" s="881"/>
      <c r="BY118" s="881"/>
      <c r="BZ118" s="881"/>
      <c r="CA118" s="881" t="s">
        <v>130</v>
      </c>
      <c r="CB118" s="881"/>
      <c r="CC118" s="881"/>
      <c r="CD118" s="881"/>
      <c r="CE118" s="881"/>
      <c r="CF118" s="911" t="s">
        <v>393</v>
      </c>
      <c r="CG118" s="912"/>
      <c r="CH118" s="912"/>
      <c r="CI118" s="912"/>
      <c r="CJ118" s="912"/>
      <c r="CK118" s="963"/>
      <c r="CL118" s="857"/>
      <c r="CM118" s="851" t="s">
        <v>468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393</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393</v>
      </c>
      <c r="AL119" s="925"/>
      <c r="AM119" s="925"/>
      <c r="AN119" s="925"/>
      <c r="AO119" s="926"/>
      <c r="AP119" s="928" t="s">
        <v>130</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469</v>
      </c>
      <c r="BP119" s="914"/>
      <c r="BQ119" s="915">
        <v>23346155</v>
      </c>
      <c r="BR119" s="881"/>
      <c r="BS119" s="881"/>
      <c r="BT119" s="881"/>
      <c r="BU119" s="881"/>
      <c r="BV119" s="881">
        <v>23040265</v>
      </c>
      <c r="BW119" s="881"/>
      <c r="BX119" s="881"/>
      <c r="BY119" s="881"/>
      <c r="BZ119" s="881"/>
      <c r="CA119" s="881">
        <v>22378441</v>
      </c>
      <c r="CB119" s="881"/>
      <c r="CC119" s="881"/>
      <c r="CD119" s="881"/>
      <c r="CE119" s="881"/>
      <c r="CF119" s="784"/>
      <c r="CG119" s="785"/>
      <c r="CH119" s="785"/>
      <c r="CI119" s="785"/>
      <c r="CJ119" s="870"/>
      <c r="CK119" s="964"/>
      <c r="CL119" s="859"/>
      <c r="CM119" s="874" t="s">
        <v>470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t="s">
        <v>393</v>
      </c>
      <c r="DR119" s="800"/>
      <c r="DS119" s="800"/>
      <c r="DT119" s="800"/>
      <c r="DU119" s="801"/>
      <c r="DV119" s="884" t="s">
        <v>465</v>
      </c>
      <c r="DW119" s="885"/>
      <c r="DX119" s="885"/>
      <c r="DY119" s="885"/>
      <c r="DZ119" s="886"/>
    </row>
    <row r="120" spans="1:130" s="230" customFormat="1" ht="26.25" customHeight="1" x14ac:dyDescent="0.15">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393</v>
      </c>
      <c r="AL120" s="816"/>
      <c r="AM120" s="816"/>
      <c r="AN120" s="816"/>
      <c r="AO120" s="817"/>
      <c r="AP120" s="860" t="s">
        <v>393</v>
      </c>
      <c r="AQ120" s="861"/>
      <c r="AR120" s="861"/>
      <c r="AS120" s="861"/>
      <c r="AT120" s="862"/>
      <c r="AU120" s="916" t="s">
        <v>471</v>
      </c>
      <c r="AV120" s="917"/>
      <c r="AW120" s="917"/>
      <c r="AX120" s="917"/>
      <c r="AY120" s="918"/>
      <c r="AZ120" s="896" t="s">
        <v>472</v>
      </c>
      <c r="BA120" s="844"/>
      <c r="BB120" s="844"/>
      <c r="BC120" s="844"/>
      <c r="BD120" s="844"/>
      <c r="BE120" s="844"/>
      <c r="BF120" s="844"/>
      <c r="BG120" s="844"/>
      <c r="BH120" s="844"/>
      <c r="BI120" s="844"/>
      <c r="BJ120" s="844"/>
      <c r="BK120" s="844"/>
      <c r="BL120" s="844"/>
      <c r="BM120" s="844"/>
      <c r="BN120" s="844"/>
      <c r="BO120" s="844"/>
      <c r="BP120" s="845"/>
      <c r="BQ120" s="897">
        <v>2876400</v>
      </c>
      <c r="BR120" s="878"/>
      <c r="BS120" s="878"/>
      <c r="BT120" s="878"/>
      <c r="BU120" s="878"/>
      <c r="BV120" s="878">
        <v>3545888</v>
      </c>
      <c r="BW120" s="878"/>
      <c r="BX120" s="878"/>
      <c r="BY120" s="878"/>
      <c r="BZ120" s="878"/>
      <c r="CA120" s="878">
        <v>4528441</v>
      </c>
      <c r="CB120" s="878"/>
      <c r="CC120" s="878"/>
      <c r="CD120" s="878"/>
      <c r="CE120" s="878"/>
      <c r="CF120" s="902">
        <v>55.5</v>
      </c>
      <c r="CG120" s="903"/>
      <c r="CH120" s="903"/>
      <c r="CI120" s="903"/>
      <c r="CJ120" s="903"/>
      <c r="CK120" s="904" t="s">
        <v>473</v>
      </c>
      <c r="CL120" s="888"/>
      <c r="CM120" s="888"/>
      <c r="CN120" s="888"/>
      <c r="CO120" s="889"/>
      <c r="CP120" s="908" t="s">
        <v>411</v>
      </c>
      <c r="CQ120" s="909"/>
      <c r="CR120" s="909"/>
      <c r="CS120" s="909"/>
      <c r="CT120" s="909"/>
      <c r="CU120" s="909"/>
      <c r="CV120" s="909"/>
      <c r="CW120" s="909"/>
      <c r="CX120" s="909"/>
      <c r="CY120" s="909"/>
      <c r="CZ120" s="909"/>
      <c r="DA120" s="909"/>
      <c r="DB120" s="909"/>
      <c r="DC120" s="909"/>
      <c r="DD120" s="909"/>
      <c r="DE120" s="909"/>
      <c r="DF120" s="910"/>
      <c r="DG120" s="897">
        <v>4434300</v>
      </c>
      <c r="DH120" s="878"/>
      <c r="DI120" s="878"/>
      <c r="DJ120" s="878"/>
      <c r="DK120" s="878"/>
      <c r="DL120" s="878">
        <v>4305884</v>
      </c>
      <c r="DM120" s="878"/>
      <c r="DN120" s="878"/>
      <c r="DO120" s="878"/>
      <c r="DP120" s="878"/>
      <c r="DQ120" s="878">
        <v>4164331</v>
      </c>
      <c r="DR120" s="878"/>
      <c r="DS120" s="878"/>
      <c r="DT120" s="878"/>
      <c r="DU120" s="878"/>
      <c r="DV120" s="879">
        <v>51</v>
      </c>
      <c r="DW120" s="879"/>
      <c r="DX120" s="879"/>
      <c r="DY120" s="879"/>
      <c r="DZ120" s="880"/>
    </row>
    <row r="121" spans="1:130" s="230" customFormat="1" ht="26.25" customHeight="1" x14ac:dyDescent="0.15">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465</v>
      </c>
      <c r="AL121" s="816"/>
      <c r="AM121" s="816"/>
      <c r="AN121" s="816"/>
      <c r="AO121" s="817"/>
      <c r="AP121" s="860" t="s">
        <v>393</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v>372392</v>
      </c>
      <c r="BR121" s="853"/>
      <c r="BS121" s="853"/>
      <c r="BT121" s="853"/>
      <c r="BU121" s="853"/>
      <c r="BV121" s="853">
        <v>530700</v>
      </c>
      <c r="BW121" s="853"/>
      <c r="BX121" s="853"/>
      <c r="BY121" s="853"/>
      <c r="BZ121" s="853"/>
      <c r="CA121" s="853">
        <v>509094</v>
      </c>
      <c r="CB121" s="853"/>
      <c r="CC121" s="853"/>
      <c r="CD121" s="853"/>
      <c r="CE121" s="853"/>
      <c r="CF121" s="911">
        <v>6.2</v>
      </c>
      <c r="CG121" s="912"/>
      <c r="CH121" s="912"/>
      <c r="CI121" s="912"/>
      <c r="CJ121" s="912"/>
      <c r="CK121" s="905"/>
      <c r="CL121" s="891"/>
      <c r="CM121" s="891"/>
      <c r="CN121" s="891"/>
      <c r="CO121" s="892"/>
      <c r="CP121" s="871" t="s">
        <v>410</v>
      </c>
      <c r="CQ121" s="872"/>
      <c r="CR121" s="872"/>
      <c r="CS121" s="872"/>
      <c r="CT121" s="872"/>
      <c r="CU121" s="872"/>
      <c r="CV121" s="872"/>
      <c r="CW121" s="872"/>
      <c r="CX121" s="872"/>
      <c r="CY121" s="872"/>
      <c r="CZ121" s="872"/>
      <c r="DA121" s="872"/>
      <c r="DB121" s="872"/>
      <c r="DC121" s="872"/>
      <c r="DD121" s="872"/>
      <c r="DE121" s="872"/>
      <c r="DF121" s="873"/>
      <c r="DG121" s="852" t="s">
        <v>465</v>
      </c>
      <c r="DH121" s="853"/>
      <c r="DI121" s="853"/>
      <c r="DJ121" s="853"/>
      <c r="DK121" s="853"/>
      <c r="DL121" s="853" t="s">
        <v>130</v>
      </c>
      <c r="DM121" s="853"/>
      <c r="DN121" s="853"/>
      <c r="DO121" s="853"/>
      <c r="DP121" s="853"/>
      <c r="DQ121" s="853" t="s">
        <v>130</v>
      </c>
      <c r="DR121" s="853"/>
      <c r="DS121" s="853"/>
      <c r="DT121" s="853"/>
      <c r="DU121" s="853"/>
      <c r="DV121" s="830" t="s">
        <v>130</v>
      </c>
      <c r="DW121" s="830"/>
      <c r="DX121" s="830"/>
      <c r="DY121" s="830"/>
      <c r="DZ121" s="831"/>
    </row>
    <row r="122" spans="1:130" s="230"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465</v>
      </c>
      <c r="AB122" s="816"/>
      <c r="AC122" s="816"/>
      <c r="AD122" s="816"/>
      <c r="AE122" s="817"/>
      <c r="AF122" s="818" t="s">
        <v>130</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11173115</v>
      </c>
      <c r="BR122" s="881"/>
      <c r="BS122" s="881"/>
      <c r="BT122" s="881"/>
      <c r="BU122" s="881"/>
      <c r="BV122" s="881">
        <v>10935013</v>
      </c>
      <c r="BW122" s="881"/>
      <c r="BX122" s="881"/>
      <c r="BY122" s="881"/>
      <c r="BZ122" s="881"/>
      <c r="CA122" s="881">
        <v>10514723</v>
      </c>
      <c r="CB122" s="881"/>
      <c r="CC122" s="881"/>
      <c r="CD122" s="881"/>
      <c r="CE122" s="881"/>
      <c r="CF122" s="882">
        <v>128.9</v>
      </c>
      <c r="CG122" s="883"/>
      <c r="CH122" s="883"/>
      <c r="CI122" s="883"/>
      <c r="CJ122" s="883"/>
      <c r="CK122" s="905"/>
      <c r="CL122" s="891"/>
      <c r="CM122" s="891"/>
      <c r="CN122" s="891"/>
      <c r="CO122" s="892"/>
      <c r="CP122" s="871" t="s">
        <v>477</v>
      </c>
      <c r="CQ122" s="872"/>
      <c r="CR122" s="872"/>
      <c r="CS122" s="872"/>
      <c r="CT122" s="872"/>
      <c r="CU122" s="872"/>
      <c r="CV122" s="872"/>
      <c r="CW122" s="872"/>
      <c r="CX122" s="872"/>
      <c r="CY122" s="872"/>
      <c r="CZ122" s="872"/>
      <c r="DA122" s="872"/>
      <c r="DB122" s="872"/>
      <c r="DC122" s="872"/>
      <c r="DD122" s="872"/>
      <c r="DE122" s="872"/>
      <c r="DF122" s="873"/>
      <c r="DG122" s="852" t="s">
        <v>478</v>
      </c>
      <c r="DH122" s="853"/>
      <c r="DI122" s="853"/>
      <c r="DJ122" s="853"/>
      <c r="DK122" s="853"/>
      <c r="DL122" s="853" t="s">
        <v>130</v>
      </c>
      <c r="DM122" s="853"/>
      <c r="DN122" s="853"/>
      <c r="DO122" s="853"/>
      <c r="DP122" s="853"/>
      <c r="DQ122" s="853" t="s">
        <v>130</v>
      </c>
      <c r="DR122" s="853"/>
      <c r="DS122" s="853"/>
      <c r="DT122" s="853"/>
      <c r="DU122" s="853"/>
      <c r="DV122" s="830" t="s">
        <v>478</v>
      </c>
      <c r="DW122" s="830"/>
      <c r="DX122" s="830"/>
      <c r="DY122" s="830"/>
      <c r="DZ122" s="831"/>
    </row>
    <row r="123" spans="1:130" s="230" customFormat="1" ht="26.25" customHeight="1" x14ac:dyDescent="0.15">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393</v>
      </c>
      <c r="AB123" s="816"/>
      <c r="AC123" s="816"/>
      <c r="AD123" s="816"/>
      <c r="AE123" s="817"/>
      <c r="AF123" s="818" t="s">
        <v>393</v>
      </c>
      <c r="AG123" s="816"/>
      <c r="AH123" s="816"/>
      <c r="AI123" s="816"/>
      <c r="AJ123" s="817"/>
      <c r="AK123" s="818" t="s">
        <v>465</v>
      </c>
      <c r="AL123" s="816"/>
      <c r="AM123" s="816"/>
      <c r="AN123" s="816"/>
      <c r="AO123" s="817"/>
      <c r="AP123" s="860" t="s">
        <v>393</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479</v>
      </c>
      <c r="BP123" s="914"/>
      <c r="BQ123" s="868">
        <v>14421907</v>
      </c>
      <c r="BR123" s="869"/>
      <c r="BS123" s="869"/>
      <c r="BT123" s="869"/>
      <c r="BU123" s="869"/>
      <c r="BV123" s="869">
        <v>15011601</v>
      </c>
      <c r="BW123" s="869"/>
      <c r="BX123" s="869"/>
      <c r="BY123" s="869"/>
      <c r="BZ123" s="869"/>
      <c r="CA123" s="869">
        <v>15552258</v>
      </c>
      <c r="CB123" s="869"/>
      <c r="CC123" s="869"/>
      <c r="CD123" s="869"/>
      <c r="CE123" s="869"/>
      <c r="CF123" s="784"/>
      <c r="CG123" s="785"/>
      <c r="CH123" s="785"/>
      <c r="CI123" s="785"/>
      <c r="CJ123" s="870"/>
      <c r="CK123" s="905"/>
      <c r="CL123" s="891"/>
      <c r="CM123" s="891"/>
      <c r="CN123" s="891"/>
      <c r="CO123" s="892"/>
      <c r="CP123" s="871" t="s">
        <v>480</v>
      </c>
      <c r="CQ123" s="872"/>
      <c r="CR123" s="872"/>
      <c r="CS123" s="872"/>
      <c r="CT123" s="872"/>
      <c r="CU123" s="872"/>
      <c r="CV123" s="872"/>
      <c r="CW123" s="872"/>
      <c r="CX123" s="872"/>
      <c r="CY123" s="872"/>
      <c r="CZ123" s="872"/>
      <c r="DA123" s="872"/>
      <c r="DB123" s="872"/>
      <c r="DC123" s="872"/>
      <c r="DD123" s="872"/>
      <c r="DE123" s="872"/>
      <c r="DF123" s="873"/>
      <c r="DG123" s="815" t="s">
        <v>393</v>
      </c>
      <c r="DH123" s="816"/>
      <c r="DI123" s="816"/>
      <c r="DJ123" s="816"/>
      <c r="DK123" s="817"/>
      <c r="DL123" s="818" t="s">
        <v>393</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393</v>
      </c>
      <c r="AB124" s="816"/>
      <c r="AC124" s="816"/>
      <c r="AD124" s="816"/>
      <c r="AE124" s="817"/>
      <c r="AF124" s="818" t="s">
        <v>478</v>
      </c>
      <c r="AG124" s="816"/>
      <c r="AH124" s="816"/>
      <c r="AI124" s="816"/>
      <c r="AJ124" s="817"/>
      <c r="AK124" s="818" t="s">
        <v>130</v>
      </c>
      <c r="AL124" s="816"/>
      <c r="AM124" s="816"/>
      <c r="AN124" s="816"/>
      <c r="AO124" s="817"/>
      <c r="AP124" s="860" t="s">
        <v>130</v>
      </c>
      <c r="AQ124" s="861"/>
      <c r="AR124" s="861"/>
      <c r="AS124" s="861"/>
      <c r="AT124" s="862"/>
      <c r="AU124" s="863" t="s">
        <v>481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114.6</v>
      </c>
      <c r="BR124" s="867"/>
      <c r="BS124" s="867"/>
      <c r="BT124" s="867"/>
      <c r="BU124" s="867"/>
      <c r="BV124" s="867">
        <v>95.4</v>
      </c>
      <c r="BW124" s="867"/>
      <c r="BX124" s="867"/>
      <c r="BY124" s="867"/>
      <c r="BZ124" s="867"/>
      <c r="CA124" s="867">
        <v>83.6</v>
      </c>
      <c r="CB124" s="867"/>
      <c r="CC124" s="867"/>
      <c r="CD124" s="867"/>
      <c r="CE124" s="867"/>
      <c r="CF124" s="762"/>
      <c r="CG124" s="763"/>
      <c r="CH124" s="763"/>
      <c r="CI124" s="763"/>
      <c r="CJ124" s="898"/>
      <c r="CK124" s="906"/>
      <c r="CL124" s="906"/>
      <c r="CM124" s="906"/>
      <c r="CN124" s="906"/>
      <c r="CO124" s="907"/>
      <c r="CP124" s="871" t="s">
        <v>482</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393</v>
      </c>
      <c r="DM124" s="800"/>
      <c r="DN124" s="800"/>
      <c r="DO124" s="800"/>
      <c r="DP124" s="801"/>
      <c r="DQ124" s="802" t="s">
        <v>130</v>
      </c>
      <c r="DR124" s="800"/>
      <c r="DS124" s="800"/>
      <c r="DT124" s="800"/>
      <c r="DU124" s="801"/>
      <c r="DV124" s="884" t="s">
        <v>130</v>
      </c>
      <c r="DW124" s="885"/>
      <c r="DX124" s="885"/>
      <c r="DY124" s="885"/>
      <c r="DZ124" s="886"/>
    </row>
    <row r="125" spans="1:130" s="230" customFormat="1" ht="26.25" customHeight="1" x14ac:dyDescent="0.15">
      <c r="A125" s="856"/>
      <c r="B125" s="857"/>
      <c r="C125" s="851" t="s">
        <v>468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393</v>
      </c>
      <c r="AG125" s="816"/>
      <c r="AH125" s="816"/>
      <c r="AI125" s="816"/>
      <c r="AJ125" s="817"/>
      <c r="AK125" s="818" t="s">
        <v>393</v>
      </c>
      <c r="AL125" s="816"/>
      <c r="AM125" s="816"/>
      <c r="AN125" s="816"/>
      <c r="AO125" s="817"/>
      <c r="AP125" s="860" t="s">
        <v>393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483</v>
      </c>
      <c r="CL125" s="888"/>
      <c r="CM125" s="888"/>
      <c r="CN125" s="888"/>
      <c r="CO125" s="889"/>
      <c r="CP125" s="896" t="s">
        <v>484</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393</v>
      </c>
      <c r="DM125" s="878"/>
      <c r="DN125" s="878"/>
      <c r="DO125" s="878"/>
      <c r="DP125" s="878"/>
      <c r="DQ125" s="878" t="s">
        <v>465</v>
      </c>
      <c r="DR125" s="878"/>
      <c r="DS125" s="878"/>
      <c r="DT125" s="878"/>
      <c r="DU125" s="878"/>
      <c r="DV125" s="879" t="s">
        <v>465</v>
      </c>
      <c r="DW125" s="879"/>
      <c r="DX125" s="879"/>
      <c r="DY125" s="879"/>
      <c r="DZ125" s="880"/>
    </row>
    <row r="126" spans="1:130" s="230" customFormat="1" ht="26.25" customHeight="1" thickBot="1" x14ac:dyDescent="0.2">
      <c r="A126" s="856"/>
      <c r="B126" s="857"/>
      <c r="C126" s="851" t="s">
        <v>470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393</v>
      </c>
      <c r="AB126" s="816"/>
      <c r="AC126" s="816"/>
      <c r="AD126" s="816"/>
      <c r="AE126" s="817"/>
      <c r="AF126" s="818" t="s">
        <v>393</v>
      </c>
      <c r="AG126" s="816"/>
      <c r="AH126" s="816"/>
      <c r="AI126" s="816"/>
      <c r="AJ126" s="817"/>
      <c r="AK126" s="818" t="s">
        <v>393</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485</v>
      </c>
      <c r="CQ126" s="788"/>
      <c r="CR126" s="788"/>
      <c r="CS126" s="788"/>
      <c r="CT126" s="788"/>
      <c r="CU126" s="788"/>
      <c r="CV126" s="788"/>
      <c r="CW126" s="788"/>
      <c r="CX126" s="788"/>
      <c r="CY126" s="788"/>
      <c r="CZ126" s="788"/>
      <c r="DA126" s="788"/>
      <c r="DB126" s="788"/>
      <c r="DC126" s="788"/>
      <c r="DD126" s="788"/>
      <c r="DE126" s="788"/>
      <c r="DF126" s="789"/>
      <c r="DG126" s="852" t="s">
        <v>465</v>
      </c>
      <c r="DH126" s="853"/>
      <c r="DI126" s="853"/>
      <c r="DJ126" s="853"/>
      <c r="DK126" s="853"/>
      <c r="DL126" s="853" t="s">
        <v>465</v>
      </c>
      <c r="DM126" s="853"/>
      <c r="DN126" s="853"/>
      <c r="DO126" s="853"/>
      <c r="DP126" s="853"/>
      <c r="DQ126" s="853" t="s">
        <v>393</v>
      </c>
      <c r="DR126" s="853"/>
      <c r="DS126" s="853"/>
      <c r="DT126" s="853"/>
      <c r="DU126" s="853"/>
      <c r="DV126" s="830" t="s">
        <v>130</v>
      </c>
      <c r="DW126" s="830"/>
      <c r="DX126" s="830"/>
      <c r="DY126" s="830"/>
      <c r="DZ126" s="831"/>
    </row>
    <row r="127" spans="1:130" s="230" customFormat="1" ht="26.25" customHeight="1" x14ac:dyDescent="0.15">
      <c r="A127" s="858"/>
      <c r="B127" s="859"/>
      <c r="C127" s="874" t="s">
        <v>486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465</v>
      </c>
      <c r="AG127" s="816"/>
      <c r="AH127" s="816"/>
      <c r="AI127" s="816"/>
      <c r="AJ127" s="817"/>
      <c r="AK127" s="818" t="s">
        <v>465</v>
      </c>
      <c r="AL127" s="816"/>
      <c r="AM127" s="816"/>
      <c r="AN127" s="816"/>
      <c r="AO127" s="817"/>
      <c r="AP127" s="860" t="s">
        <v>130</v>
      </c>
      <c r="AQ127" s="861"/>
      <c r="AR127" s="861"/>
      <c r="AS127" s="861"/>
      <c r="AT127" s="862"/>
      <c r="AU127" s="232"/>
      <c r="AV127" s="232"/>
      <c r="AW127" s="232"/>
      <c r="AX127" s="877" t="s">
        <v>487</v>
      </c>
      <c r="AY127" s="848"/>
      <c r="AZ127" s="848"/>
      <c r="BA127" s="848"/>
      <c r="BB127" s="848"/>
      <c r="BC127" s="848"/>
      <c r="BD127" s="848"/>
      <c r="BE127" s="849"/>
      <c r="BF127" s="847" t="s">
        <v>488</v>
      </c>
      <c r="BG127" s="848"/>
      <c r="BH127" s="848"/>
      <c r="BI127" s="848"/>
      <c r="BJ127" s="848"/>
      <c r="BK127" s="848"/>
      <c r="BL127" s="849"/>
      <c r="BM127" s="847" t="s">
        <v>489</v>
      </c>
      <c r="BN127" s="848"/>
      <c r="BO127" s="848"/>
      <c r="BP127" s="848"/>
      <c r="BQ127" s="848"/>
      <c r="BR127" s="848"/>
      <c r="BS127" s="849"/>
      <c r="BT127" s="847" t="s">
        <v>490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491</v>
      </c>
      <c r="CQ127" s="788"/>
      <c r="CR127" s="788"/>
      <c r="CS127" s="788"/>
      <c r="CT127" s="788"/>
      <c r="CU127" s="788"/>
      <c r="CV127" s="788"/>
      <c r="CW127" s="788"/>
      <c r="CX127" s="788"/>
      <c r="CY127" s="788"/>
      <c r="CZ127" s="788"/>
      <c r="DA127" s="788"/>
      <c r="DB127" s="788"/>
      <c r="DC127" s="788"/>
      <c r="DD127" s="788"/>
      <c r="DE127" s="788"/>
      <c r="DF127" s="789"/>
      <c r="DG127" s="852" t="s">
        <v>393</v>
      </c>
      <c r="DH127" s="853"/>
      <c r="DI127" s="853"/>
      <c r="DJ127" s="853"/>
      <c r="DK127" s="853"/>
      <c r="DL127" s="853" t="s">
        <v>130</v>
      </c>
      <c r="DM127" s="853"/>
      <c r="DN127" s="853"/>
      <c r="DO127" s="853"/>
      <c r="DP127" s="853"/>
      <c r="DQ127" s="853" t="s">
        <v>465</v>
      </c>
      <c r="DR127" s="853"/>
      <c r="DS127" s="853"/>
      <c r="DT127" s="853"/>
      <c r="DU127" s="853"/>
      <c r="DV127" s="830" t="s">
        <v>130</v>
      </c>
      <c r="DW127" s="830"/>
      <c r="DX127" s="830"/>
      <c r="DY127" s="830"/>
      <c r="DZ127" s="831"/>
    </row>
    <row r="128" spans="1:130" s="230" customFormat="1" ht="26.25" customHeight="1" thickBot="1" x14ac:dyDescent="0.2">
      <c r="A128" s="832" t="s">
        <v>492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493</v>
      </c>
      <c r="X128" s="834"/>
      <c r="Y128" s="834"/>
      <c r="Z128" s="835"/>
      <c r="AA128" s="836">
        <v>65191</v>
      </c>
      <c r="AB128" s="837"/>
      <c r="AC128" s="837"/>
      <c r="AD128" s="837"/>
      <c r="AE128" s="838"/>
      <c r="AF128" s="839">
        <v>81957</v>
      </c>
      <c r="AG128" s="837"/>
      <c r="AH128" s="837"/>
      <c r="AI128" s="837"/>
      <c r="AJ128" s="838"/>
      <c r="AK128" s="839">
        <v>94044</v>
      </c>
      <c r="AL128" s="837"/>
      <c r="AM128" s="837"/>
      <c r="AN128" s="837"/>
      <c r="AO128" s="838"/>
      <c r="AP128" s="840"/>
      <c r="AQ128" s="841"/>
      <c r="AR128" s="841"/>
      <c r="AS128" s="841"/>
      <c r="AT128" s="842"/>
      <c r="AU128" s="232"/>
      <c r="AV128" s="232"/>
      <c r="AW128" s="232"/>
      <c r="AX128" s="843" t="s">
        <v>494</v>
      </c>
      <c r="AY128" s="844"/>
      <c r="AZ128" s="844"/>
      <c r="BA128" s="844"/>
      <c r="BB128" s="844"/>
      <c r="BC128" s="844"/>
      <c r="BD128" s="844"/>
      <c r="BE128" s="845"/>
      <c r="BF128" s="822" t="s">
        <v>130</v>
      </c>
      <c r="BG128" s="823"/>
      <c r="BH128" s="823"/>
      <c r="BI128" s="823"/>
      <c r="BJ128" s="823"/>
      <c r="BK128" s="823"/>
      <c r="BL128" s="846"/>
      <c r="BM128" s="822">
        <v>13.5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495</v>
      </c>
      <c r="CQ128" s="766"/>
      <c r="CR128" s="766"/>
      <c r="CS128" s="766"/>
      <c r="CT128" s="766"/>
      <c r="CU128" s="766"/>
      <c r="CV128" s="766"/>
      <c r="CW128" s="766"/>
      <c r="CX128" s="766"/>
      <c r="CY128" s="766"/>
      <c r="CZ128" s="766"/>
      <c r="DA128" s="766"/>
      <c r="DB128" s="766"/>
      <c r="DC128" s="766"/>
      <c r="DD128" s="766"/>
      <c r="DE128" s="766"/>
      <c r="DF128" s="767"/>
      <c r="DG128" s="826" t="s">
        <v>393</v>
      </c>
      <c r="DH128" s="827"/>
      <c r="DI128" s="827"/>
      <c r="DJ128" s="827"/>
      <c r="DK128" s="827"/>
      <c r="DL128" s="827" t="s">
        <v>130</v>
      </c>
      <c r="DM128" s="827"/>
      <c r="DN128" s="827"/>
      <c r="DO128" s="827"/>
      <c r="DP128" s="827"/>
      <c r="DQ128" s="827" t="s">
        <v>393</v>
      </c>
      <c r="DR128" s="827"/>
      <c r="DS128" s="827"/>
      <c r="DT128" s="827"/>
      <c r="DU128" s="827"/>
      <c r="DV128" s="828" t="s">
        <v>393</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496</v>
      </c>
      <c r="X129" s="813"/>
      <c r="Y129" s="813"/>
      <c r="Z129" s="814"/>
      <c r="AA129" s="815">
        <v>8740090</v>
      </c>
      <c r="AB129" s="816"/>
      <c r="AC129" s="816"/>
      <c r="AD129" s="816"/>
      <c r="AE129" s="817"/>
      <c r="AF129" s="818">
        <v>9356853</v>
      </c>
      <c r="AG129" s="816"/>
      <c r="AH129" s="816"/>
      <c r="AI129" s="816"/>
      <c r="AJ129" s="817"/>
      <c r="AK129" s="818">
        <v>9088276</v>
      </c>
      <c r="AL129" s="816"/>
      <c r="AM129" s="816"/>
      <c r="AN129" s="816"/>
      <c r="AO129" s="817"/>
      <c r="AP129" s="819"/>
      <c r="AQ129" s="820"/>
      <c r="AR129" s="820"/>
      <c r="AS129" s="820"/>
      <c r="AT129" s="821"/>
      <c r="AU129" s="233"/>
      <c r="AV129" s="233"/>
      <c r="AW129" s="233"/>
      <c r="AX129" s="787" t="s">
        <v>497</v>
      </c>
      <c r="AY129" s="788"/>
      <c r="AZ129" s="788"/>
      <c r="BA129" s="788"/>
      <c r="BB129" s="788"/>
      <c r="BC129" s="788"/>
      <c r="BD129" s="788"/>
      <c r="BE129" s="789"/>
      <c r="BF129" s="806" t="s">
        <v>465</v>
      </c>
      <c r="BG129" s="807"/>
      <c r="BH129" s="807"/>
      <c r="BI129" s="807"/>
      <c r="BJ129" s="807"/>
      <c r="BK129" s="807"/>
      <c r="BL129" s="808"/>
      <c r="BM129" s="806">
        <v>18.5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499</v>
      </c>
      <c r="X130" s="813"/>
      <c r="Y130" s="813"/>
      <c r="Z130" s="814"/>
      <c r="AA130" s="815">
        <v>956751</v>
      </c>
      <c r="AB130" s="816"/>
      <c r="AC130" s="816"/>
      <c r="AD130" s="816"/>
      <c r="AE130" s="817"/>
      <c r="AF130" s="818">
        <v>947450</v>
      </c>
      <c r="AG130" s="816"/>
      <c r="AH130" s="816"/>
      <c r="AI130" s="816"/>
      <c r="AJ130" s="817"/>
      <c r="AK130" s="818">
        <v>929906</v>
      </c>
      <c r="AL130" s="816"/>
      <c r="AM130" s="816"/>
      <c r="AN130" s="816"/>
      <c r="AO130" s="817"/>
      <c r="AP130" s="819"/>
      <c r="AQ130" s="820"/>
      <c r="AR130" s="820"/>
      <c r="AS130" s="820"/>
      <c r="AT130" s="821"/>
      <c r="AU130" s="233"/>
      <c r="AV130" s="233"/>
      <c r="AW130" s="233"/>
      <c r="AX130" s="787" t="s">
        <v>500</v>
      </c>
      <c r="AY130" s="788"/>
      <c r="AZ130" s="788"/>
      <c r="BA130" s="788"/>
      <c r="BB130" s="788"/>
      <c r="BC130" s="788"/>
      <c r="BD130" s="788"/>
      <c r="BE130" s="789"/>
      <c r="BF130" s="790">
        <v>12.6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501</v>
      </c>
      <c r="X131" s="797"/>
      <c r="Y131" s="797"/>
      <c r="Z131" s="798"/>
      <c r="AA131" s="799">
        <v>7783339</v>
      </c>
      <c r="AB131" s="800"/>
      <c r="AC131" s="800"/>
      <c r="AD131" s="800"/>
      <c r="AE131" s="801"/>
      <c r="AF131" s="802">
        <v>8409403</v>
      </c>
      <c r="AG131" s="800"/>
      <c r="AH131" s="800"/>
      <c r="AI131" s="800"/>
      <c r="AJ131" s="801"/>
      <c r="AK131" s="802">
        <v>8158370</v>
      </c>
      <c r="AL131" s="800"/>
      <c r="AM131" s="800"/>
      <c r="AN131" s="800"/>
      <c r="AO131" s="801"/>
      <c r="AP131" s="803"/>
      <c r="AQ131" s="804"/>
      <c r="AR131" s="804"/>
      <c r="AS131" s="804"/>
      <c r="AT131" s="805"/>
      <c r="AU131" s="233"/>
      <c r="AV131" s="233"/>
      <c r="AW131" s="233"/>
      <c r="AX131" s="765" t="s">
        <v>502</v>
      </c>
      <c r="AY131" s="766"/>
      <c r="AZ131" s="766"/>
      <c r="BA131" s="766"/>
      <c r="BB131" s="766"/>
      <c r="BC131" s="766"/>
      <c r="BD131" s="766"/>
      <c r="BE131" s="767"/>
      <c r="BF131" s="768">
        <v>83.6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504</v>
      </c>
      <c r="W132" s="778"/>
      <c r="X132" s="778"/>
      <c r="Y132" s="778"/>
      <c r="Z132" s="779"/>
      <c r="AA132" s="780">
        <v>13.66530483</v>
      </c>
      <c r="AB132" s="781"/>
      <c r="AC132" s="781"/>
      <c r="AD132" s="781"/>
      <c r="AE132" s="782"/>
      <c r="AF132" s="783">
        <v>12.10988461</v>
      </c>
      <c r="AG132" s="781"/>
      <c r="AH132" s="781"/>
      <c r="AI132" s="781"/>
      <c r="AJ132" s="782"/>
      <c r="AK132" s="783">
        <v>12.073723060000001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505</v>
      </c>
      <c r="W133" s="757"/>
      <c r="X133" s="757"/>
      <c r="Y133" s="757"/>
      <c r="Z133" s="758"/>
      <c r="AA133" s="759">
        <v>13.6</v>
      </c>
      <c r="AB133" s="760"/>
      <c r="AC133" s="760"/>
      <c r="AD133" s="760"/>
      <c r="AE133" s="761"/>
      <c r="AF133" s="759">
        <v>13.2</v>
      </c>
      <c r="AG133" s="760"/>
      <c r="AH133" s="760"/>
      <c r="AI133" s="760"/>
      <c r="AJ133" s="761"/>
      <c r="AK133" s="759">
        <v>12.6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E/758N7D1aV104j1yd5Q+BgDu+LlbPc0n9agHPTPRvJWZLHiPopJZjpCIwoFSmDTyBByrr+WX2ExAryIEH1nQ==" saltValue="bOgJJRqgKf5wfhN3GF2t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D1C0-3E81-4C56-9E87-6D52C738DD44}">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X4d5VGw4KsnnGdIC8FklDRB/SsEgZ6p0Ds/AKN1r6PwL9F8vQtIc+hopsibzmCb/Sr2CT8HFhUaI4qgVX9kNQ==" saltValue="qFZn/hshJlfQ/RNpliJB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zJeYXAY5svFv/ekFHPmdzigr49eXFuubsG/80SU6Ow3CWfMXkO8yWtXLEomRNCn8DGe93cm+nNgWcOcd1Bfag==" saltValue="G8jRG38tP8OeXEqMkbJ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7" t="s">
        <v>514</v>
      </c>
      <c r="AL9" s="1168"/>
      <c r="AM9" s="1168"/>
      <c r="AN9" s="1169"/>
      <c r="AO9" s="281">
        <v>3450493</v>
      </c>
      <c r="AP9" s="281">
        <v>96130</v>
      </c>
      <c r="AQ9" s="282">
        <v>105319</v>
      </c>
      <c r="AR9" s="283">
        <v>-8.6999999999999993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7" t="s">
        <v>515</v>
      </c>
      <c r="AL10" s="1168"/>
      <c r="AM10" s="1168"/>
      <c r="AN10" s="1169"/>
      <c r="AO10" s="284">
        <v>14907</v>
      </c>
      <c r="AP10" s="284">
        <v>415</v>
      </c>
      <c r="AQ10" s="285">
        <v>9860</v>
      </c>
      <c r="AR10" s="286">
        <v>-95.8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7" t="s">
        <v>516</v>
      </c>
      <c r="AL11" s="1168"/>
      <c r="AM11" s="1168"/>
      <c r="AN11" s="1169"/>
      <c r="AO11" s="284">
        <v>20435</v>
      </c>
      <c r="AP11" s="284">
        <v>569</v>
      </c>
      <c r="AQ11" s="285">
        <v>1656</v>
      </c>
      <c r="AR11" s="286">
        <v>-65.599999999999994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7" t="s">
        <v>517</v>
      </c>
      <c r="AL12" s="1168"/>
      <c r="AM12" s="1168"/>
      <c r="AN12" s="1169"/>
      <c r="AO12" s="284" t="s">
        <v>518</v>
      </c>
      <c r="AP12" s="284" t="s">
        <v>518</v>
      </c>
      <c r="AQ12" s="285">
        <v>3</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7" t="s">
        <v>519</v>
      </c>
      <c r="AL13" s="1168"/>
      <c r="AM13" s="1168"/>
      <c r="AN13" s="1169"/>
      <c r="AO13" s="284">
        <v>145098</v>
      </c>
      <c r="AP13" s="284">
        <v>4042</v>
      </c>
      <c r="AQ13" s="285">
        <v>4056</v>
      </c>
      <c r="AR13" s="286">
        <v>-0.3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7" t="s">
        <v>520</v>
      </c>
      <c r="AL14" s="1168"/>
      <c r="AM14" s="1168"/>
      <c r="AN14" s="1169"/>
      <c r="AO14" s="284">
        <v>101533</v>
      </c>
      <c r="AP14" s="284">
        <v>2829</v>
      </c>
      <c r="AQ14" s="285">
        <v>2339</v>
      </c>
      <c r="AR14" s="286">
        <v>20.9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0" t="s">
        <v>521</v>
      </c>
      <c r="AL15" s="1171"/>
      <c r="AM15" s="1171"/>
      <c r="AN15" s="1172"/>
      <c r="AO15" s="284">
        <v>-150915</v>
      </c>
      <c r="AP15" s="284">
        <v>-4204</v>
      </c>
      <c r="AQ15" s="285">
        <v>-7717</v>
      </c>
      <c r="AR15" s="286">
        <v>-45.5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0" t="s">
        <v>190</v>
      </c>
      <c r="AL16" s="1171"/>
      <c r="AM16" s="1171"/>
      <c r="AN16" s="1172"/>
      <c r="AO16" s="284">
        <v>3581551</v>
      </c>
      <c r="AP16" s="284">
        <v>99781</v>
      </c>
      <c r="AQ16" s="285">
        <v>115515</v>
      </c>
      <c r="AR16" s="286">
        <v>-13.6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3" t="s">
        <v>526</v>
      </c>
      <c r="AL21" s="1174"/>
      <c r="AM21" s="1174"/>
      <c r="AN21" s="1175"/>
      <c r="AO21" s="297">
        <v>10.09</v>
      </c>
      <c r="AP21" s="298">
        <v>10.69</v>
      </c>
      <c r="AQ21" s="299">
        <v>-0.6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3" t="s">
        <v>527</v>
      </c>
      <c r="AL22" s="1174"/>
      <c r="AM22" s="1174"/>
      <c r="AN22" s="1175"/>
      <c r="AO22" s="302">
        <v>99</v>
      </c>
      <c r="AP22" s="303">
        <v>97.4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6" t="s">
        <v>528</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7" t="s">
        <v>531</v>
      </c>
      <c r="AL32" s="1158"/>
      <c r="AM32" s="1158"/>
      <c r="AN32" s="1159"/>
      <c r="AO32" s="312">
        <v>1763649</v>
      </c>
      <c r="AP32" s="312">
        <v>49135</v>
      </c>
      <c r="AQ32" s="313">
        <v>74824</v>
      </c>
      <c r="AR32" s="314">
        <v>-34.299999999999997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7" t="s">
        <v>532</v>
      </c>
      <c r="AL33" s="1158"/>
      <c r="AM33" s="1158"/>
      <c r="AN33" s="1159"/>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7" t="s">
        <v>533</v>
      </c>
      <c r="AL34" s="1158"/>
      <c r="AM34" s="1158"/>
      <c r="AN34" s="1159"/>
      <c r="AO34" s="312" t="s">
        <v>518</v>
      </c>
      <c r="AP34" s="312" t="s">
        <v>518</v>
      </c>
      <c r="AQ34" s="313">
        <v>1</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7" t="s">
        <v>534</v>
      </c>
      <c r="AL35" s="1158"/>
      <c r="AM35" s="1158"/>
      <c r="AN35" s="1159"/>
      <c r="AO35" s="312">
        <v>237536</v>
      </c>
      <c r="AP35" s="312">
        <v>6618</v>
      </c>
      <c r="AQ35" s="313">
        <v>17427</v>
      </c>
      <c r="AR35" s="314">
        <v>-62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7" t="s">
        <v>535</v>
      </c>
      <c r="AL36" s="1158"/>
      <c r="AM36" s="1158"/>
      <c r="AN36" s="1159"/>
      <c r="AO36" s="312">
        <v>7682</v>
      </c>
      <c r="AP36" s="312">
        <v>214</v>
      </c>
      <c r="AQ36" s="313">
        <v>2447</v>
      </c>
      <c r="AR36" s="314">
        <v>-91.3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7" t="s">
        <v>536</v>
      </c>
      <c r="AL37" s="1158"/>
      <c r="AM37" s="1158"/>
      <c r="AN37" s="1159"/>
      <c r="AO37" s="312" t="s">
        <v>518</v>
      </c>
      <c r="AP37" s="312" t="s">
        <v>518</v>
      </c>
      <c r="AQ37" s="313">
        <v>591</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0" t="s">
        <v>537</v>
      </c>
      <c r="AL38" s="1161"/>
      <c r="AM38" s="1161"/>
      <c r="AN38" s="1162"/>
      <c r="AO38" s="315">
        <v>102</v>
      </c>
      <c r="AP38" s="315">
        <v>3</v>
      </c>
      <c r="AQ38" s="316">
        <v>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0" t="s">
        <v>538</v>
      </c>
      <c r="AL39" s="1161"/>
      <c r="AM39" s="1161"/>
      <c r="AN39" s="1162"/>
      <c r="AO39" s="312">
        <v>-94044</v>
      </c>
      <c r="AP39" s="312">
        <v>-2620</v>
      </c>
      <c r="AQ39" s="313">
        <v>-3618</v>
      </c>
      <c r="AR39" s="314">
        <v>-27.6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7" t="s">
        <v>539</v>
      </c>
      <c r="AL40" s="1158"/>
      <c r="AM40" s="1158"/>
      <c r="AN40" s="1159"/>
      <c r="AO40" s="312">
        <v>-929906</v>
      </c>
      <c r="AP40" s="312">
        <v>-25907</v>
      </c>
      <c r="AQ40" s="313">
        <v>-63812</v>
      </c>
      <c r="AR40" s="314">
        <v>-59.4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3" t="s">
        <v>302</v>
      </c>
      <c r="AL41" s="1164"/>
      <c r="AM41" s="1164"/>
      <c r="AN41" s="1165"/>
      <c r="AO41" s="312">
        <v>985019</v>
      </c>
      <c r="AP41" s="312">
        <v>27442</v>
      </c>
      <c r="AQ41" s="313">
        <v>27863</v>
      </c>
      <c r="AR41" s="314">
        <v>-1.5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0" t="s">
        <v>509</v>
      </c>
      <c r="AN49" s="1152" t="s">
        <v>543</v>
      </c>
      <c r="AO49" s="1153"/>
      <c r="AP49" s="1153"/>
      <c r="AQ49" s="1153"/>
      <c r="AR49" s="115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1"/>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2182615</v>
      </c>
      <c r="AN51" s="334">
        <v>57410</v>
      </c>
      <c r="AO51" s="335">
        <v>-15.6</v>
      </c>
      <c r="AP51" s="336">
        <v>85173</v>
      </c>
      <c r="AQ51" s="337">
        <v>-4.3</v>
      </c>
      <c r="AR51" s="338">
        <v>-11.3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1161708</v>
      </c>
      <c r="AN52" s="342">
        <v>30557</v>
      </c>
      <c r="AO52" s="343">
        <v>-39</v>
      </c>
      <c r="AP52" s="344">
        <v>43913</v>
      </c>
      <c r="AQ52" s="345">
        <v>-3.4</v>
      </c>
      <c r="AR52" s="346">
        <v>-35.6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2230317</v>
      </c>
      <c r="AN53" s="334">
        <v>59464</v>
      </c>
      <c r="AO53" s="335">
        <v>3.6</v>
      </c>
      <c r="AP53" s="336">
        <v>94081</v>
      </c>
      <c r="AQ53" s="337">
        <v>10.5</v>
      </c>
      <c r="AR53" s="338">
        <v>-6.9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1188778</v>
      </c>
      <c r="AN54" s="342">
        <v>31695</v>
      </c>
      <c r="AO54" s="343">
        <v>3.7</v>
      </c>
      <c r="AP54" s="344">
        <v>48949</v>
      </c>
      <c r="AQ54" s="345">
        <v>11.5</v>
      </c>
      <c r="AR54" s="346">
        <v>-7.8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1948883</v>
      </c>
      <c r="AN55" s="334">
        <v>52820</v>
      </c>
      <c r="AO55" s="335">
        <v>-11.2</v>
      </c>
      <c r="AP55" s="336">
        <v>92632</v>
      </c>
      <c r="AQ55" s="337">
        <v>-1.5</v>
      </c>
      <c r="AR55" s="338">
        <v>-9.6999999999999993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793859</v>
      </c>
      <c r="AN56" s="342">
        <v>21516</v>
      </c>
      <c r="AO56" s="343">
        <v>-32.1</v>
      </c>
      <c r="AP56" s="344">
        <v>47978</v>
      </c>
      <c r="AQ56" s="345">
        <v>-2</v>
      </c>
      <c r="AR56" s="346">
        <v>-30.1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1934775</v>
      </c>
      <c r="AN57" s="334">
        <v>53166</v>
      </c>
      <c r="AO57" s="335">
        <v>0.7</v>
      </c>
      <c r="AP57" s="336">
        <v>96469</v>
      </c>
      <c r="AQ57" s="337">
        <v>4.0999999999999996</v>
      </c>
      <c r="AR57" s="338">
        <v>-3.4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727561</v>
      </c>
      <c r="AN58" s="342">
        <v>19993</v>
      </c>
      <c r="AO58" s="343">
        <v>-7.1</v>
      </c>
      <c r="AP58" s="344">
        <v>49775</v>
      </c>
      <c r="AQ58" s="345">
        <v>3.7</v>
      </c>
      <c r="AR58" s="346">
        <v>-10.8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2131907</v>
      </c>
      <c r="AN59" s="334">
        <v>59395</v>
      </c>
      <c r="AO59" s="335">
        <v>11.7</v>
      </c>
      <c r="AP59" s="336">
        <v>85743</v>
      </c>
      <c r="AQ59" s="337">
        <v>-11.1</v>
      </c>
      <c r="AR59" s="338">
        <v>22.8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975426</v>
      </c>
      <c r="AN60" s="342">
        <v>27175</v>
      </c>
      <c r="AO60" s="343">
        <v>35.9</v>
      </c>
      <c r="AP60" s="344">
        <v>45231</v>
      </c>
      <c r="AQ60" s="345">
        <v>-9.1</v>
      </c>
      <c r="AR60" s="346">
        <v>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2085699</v>
      </c>
      <c r="AN61" s="349">
        <v>56451</v>
      </c>
      <c r="AO61" s="350">
        <v>-2.2000000000000002</v>
      </c>
      <c r="AP61" s="351">
        <v>90820</v>
      </c>
      <c r="AQ61" s="352">
        <v>-0.5</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969466</v>
      </c>
      <c r="AN62" s="342">
        <v>26187</v>
      </c>
      <c r="AO62" s="343">
        <v>-7.7</v>
      </c>
      <c r="AP62" s="344">
        <v>47169</v>
      </c>
      <c r="AQ62" s="345">
        <v>0.1</v>
      </c>
      <c r="AR62" s="346">
        <v>-7.8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WDeMhq8e0rNyXd2F3lFs6eEvkSXPhu9yzqKrKIseSRTwnDz2scnI9gS3hKiAmwU5P8j8Qm14M8WG3Ma22Sy0w==" saltValue="RCPszFYGDJPvlU88dUZi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doTeyKsOmhHUBVpBzwZS1qJOYSwgur2oWHMoOaCWKWQIsP20mRQiofaUf0hDLX6ytn8taLIyfDAaKHjNI+QlRA==" saltValue="IGgePHcA2BGwdueNyISP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zRIC8Da5ozNB4sfmIsXSMHL6F9RE7R8QaWfCYUN0KVq1XrrkZiXSSSwTG9eYVZZp4W09BHjCcvrZgd6VIHRBZQ==" saltValue="fTY/rxykAcg+2wOYQ+Qo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6" t="s">
        <v>3</v>
      </c>
      <c r="D47" s="1176"/>
      <c r="E47" s="1177"/>
      <c r="F47" s="11">
        <v>15.19</v>
      </c>
      <c r="G47" s="12">
        <v>8.32</v>
      </c>
      <c r="H47" s="12">
        <v>5.26</v>
      </c>
      <c r="I47" s="12">
        <v>7.61</v>
      </c>
      <c r="J47" s="13">
        <v>11.19</v>
      </c>
    </row>
    <row r="48" spans="2:10" ht="57.75" customHeight="1" x14ac:dyDescent="0.15">
      <c r="B48" s="14"/>
      <c r="C48" s="1178" t="s">
        <v>4</v>
      </c>
      <c r="D48" s="1178"/>
      <c r="E48" s="1179"/>
      <c r="F48" s="15">
        <v>1.66</v>
      </c>
      <c r="G48" s="16">
        <v>2.29</v>
      </c>
      <c r="H48" s="16">
        <v>3.73</v>
      </c>
      <c r="I48" s="16">
        <v>6.3</v>
      </c>
      <c r="J48" s="17">
        <v>6.39</v>
      </c>
    </row>
    <row r="49" spans="2:10" ht="57.75" customHeight="1" thickBot="1" x14ac:dyDescent="0.2">
      <c r="B49" s="18"/>
      <c r="C49" s="1180" t="s">
        <v>5</v>
      </c>
      <c r="D49" s="1180"/>
      <c r="E49" s="1181"/>
      <c r="F49" s="19" t="s">
        <v>564</v>
      </c>
      <c r="G49" s="20" t="s">
        <v>565</v>
      </c>
      <c r="H49" s="20" t="s">
        <v>566</v>
      </c>
      <c r="I49" s="20">
        <v>5.51</v>
      </c>
      <c r="J49" s="21">
        <v>3.48</v>
      </c>
    </row>
    <row r="50" spans="2:10" x14ac:dyDescent="0.15"/>
  </sheetData>
  <sheetProtection algorithmName="SHA-512" hashValue="jPvqP5OjRAhKZsnoglqZAMaSHfxUu26EcmIgEmBWOn6C5iELEpkCX94F5H3dWoRy8CrEJ+k4CFCgYAvXUe4lfw==" saltValue="ZSQTDlzkZ7D8pdwZosgq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8" t="s">
        <v>567</v>
      </c>
      <c r="D34" s="1188"/>
      <c r="E34" s="1189"/>
      <c r="F34" s="32" t="s">
        <v>568</v>
      </c>
      <c r="G34" s="33" t="s">
        <v>569</v>
      </c>
      <c r="H34" s="33" t="s">
        <v>570</v>
      </c>
      <c r="I34" s="33" t="s">
        <v>571</v>
      </c>
      <c r="J34" s="34" t="s">
        <v>572</v>
      </c>
      <c r="K34" s="22"/>
      <c r="L34" s="22"/>
      <c r="M34" s="22"/>
      <c r="N34" s="22"/>
      <c r="O34" s="22"/>
      <c r="P34" s="22"/>
    </row>
    <row r="35" spans="1:16" ht="39" customHeight="1" x14ac:dyDescent="0.15">
      <c r="A35" s="22"/>
      <c r="B35" s="35"/>
      <c r="C35" s="1182" t="s">
        <v>573</v>
      </c>
      <c r="D35" s="1183"/>
      <c r="E35" s="1184"/>
      <c r="F35" s="36">
        <v>3.9</v>
      </c>
      <c r="G35" s="37">
        <v>3.98</v>
      </c>
      <c r="H35" s="37">
        <v>5.0599999999999996</v>
      </c>
      <c r="I35" s="37">
        <v>7.46</v>
      </c>
      <c r="J35" s="38">
        <v>7.45</v>
      </c>
      <c r="K35" s="22"/>
      <c r="L35" s="22"/>
      <c r="M35" s="22"/>
      <c r="N35" s="22"/>
      <c r="O35" s="22"/>
      <c r="P35" s="22"/>
    </row>
    <row r="36" spans="1:16" ht="39" customHeight="1" x14ac:dyDescent="0.15">
      <c r="A36" s="22"/>
      <c r="B36" s="35"/>
      <c r="C36" s="1182" t="s">
        <v>574</v>
      </c>
      <c r="D36" s="1183"/>
      <c r="E36" s="1184"/>
      <c r="F36" s="36">
        <v>3.76</v>
      </c>
      <c r="G36" s="37">
        <v>5.85</v>
      </c>
      <c r="H36" s="37">
        <v>6.22</v>
      </c>
      <c r="I36" s="37">
        <v>5.78</v>
      </c>
      <c r="J36" s="38">
        <v>6.92</v>
      </c>
      <c r="K36" s="22"/>
      <c r="L36" s="22"/>
      <c r="M36" s="22"/>
      <c r="N36" s="22"/>
      <c r="O36" s="22"/>
      <c r="P36" s="22"/>
    </row>
    <row r="37" spans="1:16" ht="39" customHeight="1" x14ac:dyDescent="0.15">
      <c r="A37" s="22"/>
      <c r="B37" s="35"/>
      <c r="C37" s="1182" t="s">
        <v>575</v>
      </c>
      <c r="D37" s="1183"/>
      <c r="E37" s="1184"/>
      <c r="F37" s="36">
        <v>2.67</v>
      </c>
      <c r="G37" s="37">
        <v>2.85</v>
      </c>
      <c r="H37" s="37">
        <v>3.69</v>
      </c>
      <c r="I37" s="37">
        <v>3.65</v>
      </c>
      <c r="J37" s="38">
        <v>3.75</v>
      </c>
      <c r="K37" s="22"/>
      <c r="L37" s="22"/>
      <c r="M37" s="22"/>
      <c r="N37" s="22"/>
      <c r="O37" s="22"/>
      <c r="P37" s="22"/>
    </row>
    <row r="38" spans="1:16" ht="39" customHeight="1" x14ac:dyDescent="0.15">
      <c r="A38" s="22"/>
      <c r="B38" s="35"/>
      <c r="C38" s="1182" t="s">
        <v>576</v>
      </c>
      <c r="D38" s="1183"/>
      <c r="E38" s="1184"/>
      <c r="F38" s="36">
        <v>0.66</v>
      </c>
      <c r="G38" s="37">
        <v>0.94</v>
      </c>
      <c r="H38" s="37">
        <v>1.1399999999999999</v>
      </c>
      <c r="I38" s="37">
        <v>1.26</v>
      </c>
      <c r="J38" s="38">
        <v>2.89</v>
      </c>
      <c r="K38" s="22"/>
      <c r="L38" s="22"/>
      <c r="M38" s="22"/>
      <c r="N38" s="22"/>
      <c r="O38" s="22"/>
      <c r="P38" s="22"/>
    </row>
    <row r="39" spans="1:16" ht="39" customHeight="1" x14ac:dyDescent="0.15">
      <c r="A39" s="22"/>
      <c r="B39" s="35"/>
      <c r="C39" s="1182" t="s">
        <v>577</v>
      </c>
      <c r="D39" s="1183"/>
      <c r="E39" s="1184"/>
      <c r="F39" s="36">
        <v>0.12</v>
      </c>
      <c r="G39" s="37">
        <v>0.72</v>
      </c>
      <c r="H39" s="37">
        <v>1.71</v>
      </c>
      <c r="I39" s="37">
        <v>1.66</v>
      </c>
      <c r="J39" s="38">
        <v>1.17</v>
      </c>
      <c r="K39" s="22"/>
      <c r="L39" s="22"/>
      <c r="M39" s="22"/>
      <c r="N39" s="22"/>
      <c r="O39" s="22"/>
      <c r="P39" s="22"/>
    </row>
    <row r="40" spans="1:16" ht="39" customHeight="1" x14ac:dyDescent="0.15">
      <c r="A40" s="22"/>
      <c r="B40" s="35"/>
      <c r="C40" s="1182" t="s">
        <v>578</v>
      </c>
      <c r="D40" s="1183"/>
      <c r="E40" s="1184"/>
      <c r="F40" s="36" t="s">
        <v>518</v>
      </c>
      <c r="G40" s="37" t="s">
        <v>518</v>
      </c>
      <c r="H40" s="37">
        <v>0.32</v>
      </c>
      <c r="I40" s="37">
        <v>0.3</v>
      </c>
      <c r="J40" s="38">
        <v>0.4</v>
      </c>
      <c r="K40" s="22"/>
      <c r="L40" s="22"/>
      <c r="M40" s="22"/>
      <c r="N40" s="22"/>
      <c r="O40" s="22"/>
      <c r="P40" s="22"/>
    </row>
    <row r="41" spans="1:16" ht="39" customHeight="1" x14ac:dyDescent="0.15">
      <c r="A41" s="22"/>
      <c r="B41" s="35"/>
      <c r="C41" s="1182" t="s">
        <v>579</v>
      </c>
      <c r="D41" s="1183"/>
      <c r="E41" s="1184"/>
      <c r="F41" s="36">
        <v>0.11</v>
      </c>
      <c r="G41" s="37">
        <v>0.11</v>
      </c>
      <c r="H41" s="37">
        <v>0.09</v>
      </c>
      <c r="I41" s="37">
        <v>0.11</v>
      </c>
      <c r="J41" s="38">
        <v>0.12</v>
      </c>
      <c r="K41" s="22"/>
      <c r="L41" s="22"/>
      <c r="M41" s="22"/>
      <c r="N41" s="22"/>
      <c r="O41" s="22"/>
      <c r="P41" s="22"/>
    </row>
    <row r="42" spans="1:16" ht="39" customHeight="1" x14ac:dyDescent="0.15">
      <c r="A42" s="22"/>
      <c r="B42" s="39"/>
      <c r="C42" s="1182" t="s">
        <v>580</v>
      </c>
      <c r="D42" s="1183"/>
      <c r="E42" s="1184"/>
      <c r="F42" s="36" t="s">
        <v>518</v>
      </c>
      <c r="G42" s="37" t="s">
        <v>518</v>
      </c>
      <c r="H42" s="37" t="s">
        <v>518</v>
      </c>
      <c r="I42" s="37" t="s">
        <v>518</v>
      </c>
      <c r="J42" s="38" t="s">
        <v>518</v>
      </c>
      <c r="K42" s="22"/>
      <c r="L42" s="22"/>
      <c r="M42" s="22"/>
      <c r="N42" s="22"/>
      <c r="O42" s="22"/>
      <c r="P42" s="22"/>
    </row>
    <row r="43" spans="1:16" ht="39" customHeight="1" thickBot="1" x14ac:dyDescent="0.2">
      <c r="A43" s="22"/>
      <c r="B43" s="40"/>
      <c r="C43" s="1185" t="s">
        <v>581</v>
      </c>
      <c r="D43" s="1186"/>
      <c r="E43" s="1187"/>
      <c r="F43" s="41">
        <v>0</v>
      </c>
      <c r="G43" s="42">
        <v>0.13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pQj7IN3bJ61+LvpPTaeE3LMBGyGbV2X1y6kD9QsmaF7300LEaNTnCEj58cGoz/zpqqa5uw7G5MjapqADXdZcA==" saltValue="ge3u67apLh4zeX4csKmd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1885</v>
      </c>
      <c r="L45" s="60">
        <v>1897</v>
      </c>
      <c r="M45" s="60">
        <v>1833</v>
      </c>
      <c r="N45" s="60">
        <v>1799</v>
      </c>
      <c r="O45" s="61">
        <v>1764</v>
      </c>
      <c r="P45" s="48"/>
      <c r="Q45" s="48"/>
      <c r="R45" s="48"/>
      <c r="S45" s="48"/>
      <c r="T45" s="48"/>
      <c r="U45" s="48"/>
    </row>
    <row r="46" spans="1:21" ht="30.75" customHeight="1" x14ac:dyDescent="0.15">
      <c r="A46" s="48"/>
      <c r="B46" s="1215"/>
      <c r="C46" s="1216"/>
      <c r="D46" s="62"/>
      <c r="E46" s="1192" t="s">
        <v>13</v>
      </c>
      <c r="F46" s="1192"/>
      <c r="G46" s="1192"/>
      <c r="H46" s="1192"/>
      <c r="I46" s="1192"/>
      <c r="J46" s="1193"/>
      <c r="K46" s="63" t="s">
        <v>518</v>
      </c>
      <c r="L46" s="64" t="s">
        <v>518</v>
      </c>
      <c r="M46" s="64" t="s">
        <v>518</v>
      </c>
      <c r="N46" s="64" t="s">
        <v>518</v>
      </c>
      <c r="O46" s="65" t="s">
        <v>518</v>
      </c>
      <c r="P46" s="48"/>
      <c r="Q46" s="48"/>
      <c r="R46" s="48"/>
      <c r="S46" s="48"/>
      <c r="T46" s="48"/>
      <c r="U46" s="48"/>
    </row>
    <row r="47" spans="1:21" ht="30.75" customHeight="1" x14ac:dyDescent="0.15">
      <c r="A47" s="48"/>
      <c r="B47" s="1215"/>
      <c r="C47" s="1216"/>
      <c r="D47" s="62"/>
      <c r="E47" s="1192" t="s">
        <v>14</v>
      </c>
      <c r="F47" s="1192"/>
      <c r="G47" s="1192"/>
      <c r="H47" s="1192"/>
      <c r="I47" s="1192"/>
      <c r="J47" s="1193"/>
      <c r="K47" s="63" t="s">
        <v>518</v>
      </c>
      <c r="L47" s="64" t="s">
        <v>518</v>
      </c>
      <c r="M47" s="64" t="s">
        <v>518</v>
      </c>
      <c r="N47" s="64" t="s">
        <v>518</v>
      </c>
      <c r="O47" s="65" t="s">
        <v>518</v>
      </c>
      <c r="P47" s="48"/>
      <c r="Q47" s="48"/>
      <c r="R47" s="48"/>
      <c r="S47" s="48"/>
      <c r="T47" s="48"/>
      <c r="U47" s="48"/>
    </row>
    <row r="48" spans="1:21" ht="30.75" customHeight="1" x14ac:dyDescent="0.15">
      <c r="A48" s="48"/>
      <c r="B48" s="1215"/>
      <c r="C48" s="1216"/>
      <c r="D48" s="62"/>
      <c r="E48" s="1192" t="s">
        <v>15</v>
      </c>
      <c r="F48" s="1192"/>
      <c r="G48" s="1192"/>
      <c r="H48" s="1192"/>
      <c r="I48" s="1192"/>
      <c r="J48" s="1193"/>
      <c r="K48" s="63">
        <v>171</v>
      </c>
      <c r="L48" s="64">
        <v>206</v>
      </c>
      <c r="M48" s="64">
        <v>244</v>
      </c>
      <c r="N48" s="64">
        <v>240</v>
      </c>
      <c r="O48" s="65">
        <v>238</v>
      </c>
      <c r="P48" s="48"/>
      <c r="Q48" s="48"/>
      <c r="R48" s="48"/>
      <c r="S48" s="48"/>
      <c r="T48" s="48"/>
      <c r="U48" s="48"/>
    </row>
    <row r="49" spans="1:21" ht="30.75" customHeight="1" x14ac:dyDescent="0.15">
      <c r="A49" s="48"/>
      <c r="B49" s="1215"/>
      <c r="C49" s="1216"/>
      <c r="D49" s="62"/>
      <c r="E49" s="1192" t="s">
        <v>16</v>
      </c>
      <c r="F49" s="1192"/>
      <c r="G49" s="1192"/>
      <c r="H49" s="1192"/>
      <c r="I49" s="1192"/>
      <c r="J49" s="1193"/>
      <c r="K49" s="63">
        <v>8</v>
      </c>
      <c r="L49" s="64">
        <v>8</v>
      </c>
      <c r="M49" s="64">
        <v>8</v>
      </c>
      <c r="N49" s="64">
        <v>8</v>
      </c>
      <c r="O49" s="65">
        <v>8</v>
      </c>
      <c r="P49" s="48"/>
      <c r="Q49" s="48"/>
      <c r="R49" s="48"/>
      <c r="S49" s="48"/>
      <c r="T49" s="48"/>
      <c r="U49" s="48"/>
    </row>
    <row r="50" spans="1:21" ht="30.75" customHeight="1" x14ac:dyDescent="0.15">
      <c r="A50" s="48"/>
      <c r="B50" s="1215"/>
      <c r="C50" s="1216"/>
      <c r="D50" s="62"/>
      <c r="E50" s="1192" t="s">
        <v>17</v>
      </c>
      <c r="F50" s="1192"/>
      <c r="G50" s="1192"/>
      <c r="H50" s="1192"/>
      <c r="I50" s="1192"/>
      <c r="J50" s="1193"/>
      <c r="K50" s="63" t="s">
        <v>518</v>
      </c>
      <c r="L50" s="64" t="s">
        <v>518</v>
      </c>
      <c r="M50" s="64" t="s">
        <v>518</v>
      </c>
      <c r="N50" s="64" t="s">
        <v>518</v>
      </c>
      <c r="O50" s="65" t="s">
        <v>518</v>
      </c>
      <c r="P50" s="48"/>
      <c r="Q50" s="48"/>
      <c r="R50" s="48"/>
      <c r="S50" s="48"/>
      <c r="T50" s="48"/>
      <c r="U50" s="48"/>
    </row>
    <row r="51" spans="1:21" ht="30.75" customHeight="1" x14ac:dyDescent="0.15">
      <c r="A51" s="48"/>
      <c r="B51" s="1217"/>
      <c r="C51" s="1218"/>
      <c r="D51" s="66"/>
      <c r="E51" s="1192" t="s">
        <v>18</v>
      </c>
      <c r="F51" s="1192"/>
      <c r="G51" s="1192"/>
      <c r="H51" s="1192"/>
      <c r="I51" s="1192"/>
      <c r="J51" s="1193"/>
      <c r="K51" s="63">
        <v>0</v>
      </c>
      <c r="L51" s="64">
        <v>0</v>
      </c>
      <c r="M51" s="64">
        <v>0</v>
      </c>
      <c r="N51" s="64">
        <v>0</v>
      </c>
      <c r="O51" s="65">
        <v>0</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1067</v>
      </c>
      <c r="L52" s="64">
        <v>1060</v>
      </c>
      <c r="M52" s="64">
        <v>1022</v>
      </c>
      <c r="N52" s="64">
        <v>1030</v>
      </c>
      <c r="O52" s="65">
        <v>1024</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997</v>
      </c>
      <c r="L53" s="69">
        <v>1051</v>
      </c>
      <c r="M53" s="69">
        <v>1063</v>
      </c>
      <c r="N53" s="69">
        <v>1017</v>
      </c>
      <c r="O53" s="70">
        <v>986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98" t="s">
        <v>26</v>
      </c>
      <c r="C58" s="1199"/>
      <c r="D58" s="1204" t="s">
        <v>27</v>
      </c>
      <c r="E58" s="1205"/>
      <c r="F58" s="1205"/>
      <c r="G58" s="1205"/>
      <c r="H58" s="1205"/>
      <c r="I58" s="1205"/>
      <c r="J58" s="1206"/>
      <c r="K58" s="83"/>
      <c r="L58" s="84"/>
      <c r="M58" s="84"/>
      <c r="N58" s="84"/>
      <c r="O58" s="85"/>
    </row>
    <row r="59" spans="1:21" ht="31.5" customHeight="1" x14ac:dyDescent="0.15">
      <c r="B59" s="1200"/>
      <c r="C59" s="1201"/>
      <c r="D59" s="1207" t="s">
        <v>28</v>
      </c>
      <c r="E59" s="1208"/>
      <c r="F59" s="1208"/>
      <c r="G59" s="1208"/>
      <c r="H59" s="1208"/>
      <c r="I59" s="1208"/>
      <c r="J59" s="1209"/>
      <c r="K59" s="86"/>
      <c r="L59" s="87"/>
      <c r="M59" s="87"/>
      <c r="N59" s="87"/>
      <c r="O59" s="88"/>
    </row>
    <row r="60" spans="1:21" ht="31.5" customHeight="1" thickBot="1" x14ac:dyDescent="0.2">
      <c r="B60" s="1202"/>
      <c r="C60" s="1203"/>
      <c r="D60" s="1210" t="s">
        <v>29</v>
      </c>
      <c r="E60" s="1211"/>
      <c r="F60" s="1211"/>
      <c r="G60" s="1211"/>
      <c r="H60" s="1211"/>
      <c r="I60" s="1211"/>
      <c r="J60" s="121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5Bb5nKQsruB+1DM7j4/qJ1FnfwdrixNMeLCVakXu4TFu3znLNLJJr95oQBD6mC6natQj/031VSLci1MW0RSSg==" saltValue="NzNXOx7qoHkpOit42hb2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33" t="s">
        <v>32</v>
      </c>
      <c r="C41" s="1234"/>
      <c r="D41" s="105"/>
      <c r="E41" s="1235" t="s">
        <v>33</v>
      </c>
      <c r="F41" s="1235"/>
      <c r="G41" s="1235"/>
      <c r="H41" s="1236"/>
      <c r="I41" s="355">
        <v>17345</v>
      </c>
      <c r="J41" s="356">
        <v>17096</v>
      </c>
      <c r="K41" s="356">
        <v>16615</v>
      </c>
      <c r="L41" s="356">
        <v>16341</v>
      </c>
      <c r="M41" s="357">
        <v>15774</v>
      </c>
    </row>
    <row r="42" spans="2:13" ht="27.75" customHeight="1" x14ac:dyDescent="0.15">
      <c r="B42" s="1223"/>
      <c r="C42" s="1224"/>
      <c r="D42" s="106"/>
      <c r="E42" s="1227" t="s">
        <v>34</v>
      </c>
      <c r="F42" s="1227"/>
      <c r="G42" s="1227"/>
      <c r="H42" s="1228"/>
      <c r="I42" s="358" t="s">
        <v>518</v>
      </c>
      <c r="J42" s="359" t="s">
        <v>518</v>
      </c>
      <c r="K42" s="359" t="s">
        <v>518</v>
      </c>
      <c r="L42" s="359" t="s">
        <v>518</v>
      </c>
      <c r="M42" s="360" t="s">
        <v>518</v>
      </c>
    </row>
    <row r="43" spans="2:13" ht="27.75" customHeight="1" x14ac:dyDescent="0.15">
      <c r="B43" s="1223"/>
      <c r="C43" s="1224"/>
      <c r="D43" s="106"/>
      <c r="E43" s="1227" t="s">
        <v>35</v>
      </c>
      <c r="F43" s="1227"/>
      <c r="G43" s="1227"/>
      <c r="H43" s="1228"/>
      <c r="I43" s="358">
        <v>4711</v>
      </c>
      <c r="J43" s="359">
        <v>4577</v>
      </c>
      <c r="K43" s="359">
        <v>4434</v>
      </c>
      <c r="L43" s="359">
        <v>4306</v>
      </c>
      <c r="M43" s="360">
        <v>4164</v>
      </c>
    </row>
    <row r="44" spans="2:13" ht="27.75" customHeight="1" x14ac:dyDescent="0.15">
      <c r="B44" s="1223"/>
      <c r="C44" s="1224"/>
      <c r="D44" s="106"/>
      <c r="E44" s="1227" t="s">
        <v>36</v>
      </c>
      <c r="F44" s="1227"/>
      <c r="G44" s="1227"/>
      <c r="H44" s="1228"/>
      <c r="I44" s="358">
        <v>31</v>
      </c>
      <c r="J44" s="359">
        <v>23</v>
      </c>
      <c r="K44" s="359">
        <v>15</v>
      </c>
      <c r="L44" s="359">
        <v>8</v>
      </c>
      <c r="M44" s="360" t="s">
        <v>518</v>
      </c>
    </row>
    <row r="45" spans="2:13" ht="27.75" customHeight="1" x14ac:dyDescent="0.15">
      <c r="B45" s="1223"/>
      <c r="C45" s="1224"/>
      <c r="D45" s="106"/>
      <c r="E45" s="1227" t="s">
        <v>37</v>
      </c>
      <c r="F45" s="1227"/>
      <c r="G45" s="1227"/>
      <c r="H45" s="1228"/>
      <c r="I45" s="358">
        <v>2152</v>
      </c>
      <c r="J45" s="359">
        <v>2232</v>
      </c>
      <c r="K45" s="359">
        <v>2281</v>
      </c>
      <c r="L45" s="359">
        <v>2386</v>
      </c>
      <c r="M45" s="360">
        <v>2440</v>
      </c>
    </row>
    <row r="46" spans="2:13" ht="27.75" customHeight="1" x14ac:dyDescent="0.15">
      <c r="B46" s="1223"/>
      <c r="C46" s="1224"/>
      <c r="D46" s="107"/>
      <c r="E46" s="1227" t="s">
        <v>38</v>
      </c>
      <c r="F46" s="1227"/>
      <c r="G46" s="1227"/>
      <c r="H46" s="1228"/>
      <c r="I46" s="358" t="s">
        <v>518</v>
      </c>
      <c r="J46" s="359" t="s">
        <v>518</v>
      </c>
      <c r="K46" s="359" t="s">
        <v>518</v>
      </c>
      <c r="L46" s="359" t="s">
        <v>518</v>
      </c>
      <c r="M46" s="360" t="s">
        <v>518</v>
      </c>
    </row>
    <row r="47" spans="2:13" ht="27.75" customHeight="1" x14ac:dyDescent="0.15">
      <c r="B47" s="1223"/>
      <c r="C47" s="1224"/>
      <c r="D47" s="108"/>
      <c r="E47" s="1237" t="s">
        <v>39</v>
      </c>
      <c r="F47" s="1238"/>
      <c r="G47" s="1238"/>
      <c r="H47" s="1239"/>
      <c r="I47" s="358" t="s">
        <v>518</v>
      </c>
      <c r="J47" s="359" t="s">
        <v>518</v>
      </c>
      <c r="K47" s="359" t="s">
        <v>518</v>
      </c>
      <c r="L47" s="359" t="s">
        <v>518</v>
      </c>
      <c r="M47" s="360" t="s">
        <v>518</v>
      </c>
    </row>
    <row r="48" spans="2:13" ht="27.75" customHeight="1" x14ac:dyDescent="0.15">
      <c r="B48" s="1223"/>
      <c r="C48" s="1224"/>
      <c r="D48" s="106"/>
      <c r="E48" s="1227" t="s">
        <v>40</v>
      </c>
      <c r="F48" s="1227"/>
      <c r="G48" s="1227"/>
      <c r="H48" s="1228"/>
      <c r="I48" s="358" t="s">
        <v>518</v>
      </c>
      <c r="J48" s="359" t="s">
        <v>518</v>
      </c>
      <c r="K48" s="359" t="s">
        <v>518</v>
      </c>
      <c r="L48" s="359" t="s">
        <v>518</v>
      </c>
      <c r="M48" s="360" t="s">
        <v>518</v>
      </c>
    </row>
    <row r="49" spans="2:13" ht="27.75" customHeight="1" x14ac:dyDescent="0.15">
      <c r="B49" s="1225"/>
      <c r="C49" s="1226"/>
      <c r="D49" s="106"/>
      <c r="E49" s="1227" t="s">
        <v>41</v>
      </c>
      <c r="F49" s="1227"/>
      <c r="G49" s="1227"/>
      <c r="H49" s="1228"/>
      <c r="I49" s="358" t="s">
        <v>518</v>
      </c>
      <c r="J49" s="359" t="s">
        <v>518</v>
      </c>
      <c r="K49" s="359" t="s">
        <v>518</v>
      </c>
      <c r="L49" s="359" t="s">
        <v>518</v>
      </c>
      <c r="M49" s="360" t="s">
        <v>518</v>
      </c>
    </row>
    <row r="50" spans="2:13" ht="27.75" customHeight="1" x14ac:dyDescent="0.15">
      <c r="B50" s="1221" t="s">
        <v>42</v>
      </c>
      <c r="C50" s="1222"/>
      <c r="D50" s="109"/>
      <c r="E50" s="1227" t="s">
        <v>43</v>
      </c>
      <c r="F50" s="1227"/>
      <c r="G50" s="1227"/>
      <c r="H50" s="1228"/>
      <c r="I50" s="358">
        <v>4107</v>
      </c>
      <c r="J50" s="359">
        <v>3369</v>
      </c>
      <c r="K50" s="359">
        <v>2876</v>
      </c>
      <c r="L50" s="359">
        <v>3546</v>
      </c>
      <c r="M50" s="360">
        <v>4528</v>
      </c>
    </row>
    <row r="51" spans="2:13" ht="27.75" customHeight="1" x14ac:dyDescent="0.15">
      <c r="B51" s="1223"/>
      <c r="C51" s="1224"/>
      <c r="D51" s="106"/>
      <c r="E51" s="1227" t="s">
        <v>44</v>
      </c>
      <c r="F51" s="1227"/>
      <c r="G51" s="1227"/>
      <c r="H51" s="1228"/>
      <c r="I51" s="358">
        <v>444</v>
      </c>
      <c r="J51" s="359">
        <v>421</v>
      </c>
      <c r="K51" s="359">
        <v>372</v>
      </c>
      <c r="L51" s="359">
        <v>531</v>
      </c>
      <c r="M51" s="360">
        <v>509</v>
      </c>
    </row>
    <row r="52" spans="2:13" ht="27.75" customHeight="1" x14ac:dyDescent="0.15">
      <c r="B52" s="1225"/>
      <c r="C52" s="1226"/>
      <c r="D52" s="106"/>
      <c r="E52" s="1227" t="s">
        <v>45</v>
      </c>
      <c r="F52" s="1227"/>
      <c r="G52" s="1227"/>
      <c r="H52" s="1228"/>
      <c r="I52" s="358">
        <v>11755</v>
      </c>
      <c r="J52" s="359">
        <v>11445</v>
      </c>
      <c r="K52" s="359">
        <v>11173</v>
      </c>
      <c r="L52" s="359">
        <v>10935</v>
      </c>
      <c r="M52" s="360">
        <v>10515</v>
      </c>
    </row>
    <row r="53" spans="2:13" ht="27.75" customHeight="1" thickBot="1" x14ac:dyDescent="0.2">
      <c r="B53" s="1229" t="s">
        <v>46</v>
      </c>
      <c r="C53" s="1230"/>
      <c r="D53" s="110"/>
      <c r="E53" s="1231" t="s">
        <v>47</v>
      </c>
      <c r="F53" s="1231"/>
      <c r="G53" s="1231"/>
      <c r="H53" s="1232"/>
      <c r="I53" s="361">
        <v>7934</v>
      </c>
      <c r="J53" s="362">
        <v>8693</v>
      </c>
      <c r="K53" s="362">
        <v>8924</v>
      </c>
      <c r="L53" s="362">
        <v>8029</v>
      </c>
      <c r="M53" s="363">
        <v>6826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MDEzvjw7N+yMAJzsCx80woDtLYdRLNAwj5FMWLyLnYO7DvzQ+NubhmyilkfoaFASsLVUs3+mBwlogehnzThmA==" saltValue="Nc536JodKm2jpV2A/uiT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8" t="s">
        <v>50</v>
      </c>
      <c r="D55" s="1248"/>
      <c r="E55" s="1249"/>
      <c r="F55" s="122">
        <v>460</v>
      </c>
      <c r="G55" s="122">
        <v>712</v>
      </c>
      <c r="H55" s="123">
        <v>1017</v>
      </c>
    </row>
    <row r="56" spans="2:8" ht="52.5" customHeight="1" x14ac:dyDescent="0.15">
      <c r="B56" s="124"/>
      <c r="C56" s="1250" t="s">
        <v>51</v>
      </c>
      <c r="D56" s="1250"/>
      <c r="E56" s="1251"/>
      <c r="F56" s="125">
        <v>537</v>
      </c>
      <c r="G56" s="125">
        <v>746</v>
      </c>
      <c r="H56" s="126">
        <v>746</v>
      </c>
    </row>
    <row r="57" spans="2:8" ht="53.25" customHeight="1" x14ac:dyDescent="0.15">
      <c r="B57" s="124"/>
      <c r="C57" s="1252" t="s">
        <v>52</v>
      </c>
      <c r="D57" s="1252"/>
      <c r="E57" s="1253"/>
      <c r="F57" s="127">
        <v>207</v>
      </c>
      <c r="G57" s="127">
        <v>210</v>
      </c>
      <c r="H57" s="128">
        <v>214</v>
      </c>
    </row>
    <row r="58" spans="2:8" ht="45.75" customHeight="1" x14ac:dyDescent="0.15">
      <c r="B58" s="129"/>
      <c r="C58" s="1240" t="s">
        <v>597</v>
      </c>
      <c r="D58" s="1241"/>
      <c r="E58" s="1242"/>
      <c r="F58" s="130">
        <v>96</v>
      </c>
      <c r="G58" s="130">
        <v>97</v>
      </c>
      <c r="H58" s="131">
        <v>97</v>
      </c>
    </row>
    <row r="59" spans="2:8" ht="45.75" customHeight="1" x14ac:dyDescent="0.15">
      <c r="B59" s="129"/>
      <c r="C59" s="1240" t="s">
        <v>598</v>
      </c>
      <c r="D59" s="1241"/>
      <c r="E59" s="1242"/>
      <c r="F59" s="130">
        <v>80</v>
      </c>
      <c r="G59" s="130">
        <v>80</v>
      </c>
      <c r="H59" s="131">
        <v>80</v>
      </c>
    </row>
    <row r="60" spans="2:8" ht="45.75" customHeight="1" x14ac:dyDescent="0.15">
      <c r="B60" s="129"/>
      <c r="C60" s="1240" t="s">
        <v>599</v>
      </c>
      <c r="D60" s="1241"/>
      <c r="E60" s="1242"/>
      <c r="F60" s="130">
        <v>27</v>
      </c>
      <c r="G60" s="130">
        <v>27</v>
      </c>
      <c r="H60" s="131">
        <v>27</v>
      </c>
    </row>
    <row r="61" spans="2:8" ht="45.75" customHeight="1" x14ac:dyDescent="0.15">
      <c r="B61" s="129"/>
      <c r="C61" s="1240" t="s">
        <v>600</v>
      </c>
      <c r="D61" s="1241"/>
      <c r="E61" s="1242"/>
      <c r="F61" s="130">
        <v>4</v>
      </c>
      <c r="G61" s="130">
        <v>6</v>
      </c>
      <c r="H61" s="131">
        <v>10</v>
      </c>
    </row>
    <row r="62" spans="2:8" ht="45.75" customHeight="1" thickBot="1" x14ac:dyDescent="0.2">
      <c r="B62" s="132"/>
      <c r="C62" s="1243"/>
      <c r="D62" s="1244"/>
      <c r="E62" s="1245"/>
      <c r="F62" s="133"/>
      <c r="G62" s="133"/>
      <c r="H62" s="134"/>
    </row>
    <row r="63" spans="2:8" ht="52.5" customHeight="1" thickBot="1" x14ac:dyDescent="0.2">
      <c r="B63" s="135"/>
      <c r="C63" s="1246" t="s">
        <v>53</v>
      </c>
      <c r="D63" s="1246"/>
      <c r="E63" s="1247"/>
      <c r="F63" s="136">
        <v>1204</v>
      </c>
      <c r="G63" s="136">
        <v>1668</v>
      </c>
      <c r="H63" s="137">
        <v>1978</v>
      </c>
    </row>
    <row r="64" spans="2:8" x14ac:dyDescent="0.15"/>
  </sheetData>
  <sheetProtection algorithmName="SHA-512" hashValue="hv5+fb3aC/sDD7bnZsaTCj1bUxbF1/frztHutNP3WO9wjID45q5s+UN6hIAAeEo2zIMWt4yrgtENjf7sEMyGxQ==" saltValue="NwDorD6xuHUijnys5Tu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9BB0-B240-4D08-93E3-35A27BCD9A31}">
  <sheetPr>
    <pageSetUpPr fitToPage="1"/>
  </sheetPr>
  <dimension ref="A1:DE85"/>
  <sheetViews>
    <sheetView showGridLines="0" tabSelected="1" topLeftCell="A11" zoomScale="85" zoomScaleNormal="85" zoomScaleSheetLayoutView="55" workbookViewId="0">
      <selection activeCell="BB53" sqref="BB53:BO54"/>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603</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604</v>
      </c>
    </row>
    <row r="50" spans="1:109" x14ac:dyDescent="0.15">
      <c r="B50" s="372"/>
      <c r="G50" s="1260"/>
      <c r="H50" s="1260"/>
      <c r="I50" s="1260"/>
      <c r="J50" s="1260"/>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559</v>
      </c>
      <c r="BQ50" s="1259"/>
      <c r="BR50" s="1259"/>
      <c r="BS50" s="1259"/>
      <c r="BT50" s="1259"/>
      <c r="BU50" s="1259"/>
      <c r="BV50" s="1259"/>
      <c r="BW50" s="1259"/>
      <c r="BX50" s="1259" t="s">
        <v>560</v>
      </c>
      <c r="BY50" s="1259"/>
      <c r="BZ50" s="1259"/>
      <c r="CA50" s="1259"/>
      <c r="CB50" s="1259"/>
      <c r="CC50" s="1259"/>
      <c r="CD50" s="1259"/>
      <c r="CE50" s="1259"/>
      <c r="CF50" s="1259" t="s">
        <v>561</v>
      </c>
      <c r="CG50" s="1259"/>
      <c r="CH50" s="1259"/>
      <c r="CI50" s="1259"/>
      <c r="CJ50" s="1259"/>
      <c r="CK50" s="1259"/>
      <c r="CL50" s="1259"/>
      <c r="CM50" s="1259"/>
      <c r="CN50" s="1259" t="s">
        <v>562</v>
      </c>
      <c r="CO50" s="1259"/>
      <c r="CP50" s="1259"/>
      <c r="CQ50" s="1259"/>
      <c r="CR50" s="1259"/>
      <c r="CS50" s="1259"/>
      <c r="CT50" s="1259"/>
      <c r="CU50" s="1259"/>
      <c r="CV50" s="1259" t="s">
        <v>563</v>
      </c>
      <c r="CW50" s="1259"/>
      <c r="CX50" s="1259"/>
      <c r="CY50" s="1259"/>
      <c r="CZ50" s="1259"/>
      <c r="DA50" s="1259"/>
      <c r="DB50" s="1259"/>
      <c r="DC50" s="1259"/>
    </row>
    <row r="51" spans="1:109" ht="13.5" customHeight="1" x14ac:dyDescent="0.15">
      <c r="B51" s="372"/>
      <c r="G51" s="1262"/>
      <c r="H51" s="1262"/>
      <c r="I51" s="1275"/>
      <c r="J51" s="1275"/>
      <c r="K51" s="1261"/>
      <c r="L51" s="1261"/>
      <c r="M51" s="1261"/>
      <c r="N51" s="1261"/>
      <c r="AM51" s="381"/>
      <c r="AN51" s="1257" t="s">
        <v>605</v>
      </c>
      <c r="AO51" s="1257"/>
      <c r="AP51" s="1257"/>
      <c r="AQ51" s="1257"/>
      <c r="AR51" s="1257"/>
      <c r="AS51" s="1257"/>
      <c r="AT51" s="1257"/>
      <c r="AU51" s="1257"/>
      <c r="AV51" s="1257"/>
      <c r="AW51" s="1257"/>
      <c r="AX51" s="1257"/>
      <c r="AY51" s="1257"/>
      <c r="AZ51" s="1257"/>
      <c r="BA51" s="1257"/>
      <c r="BB51" s="1257" t="s">
        <v>606</v>
      </c>
      <c r="BC51" s="1257"/>
      <c r="BD51" s="1257"/>
      <c r="BE51" s="1257"/>
      <c r="BF51" s="1257"/>
      <c r="BG51" s="1257"/>
      <c r="BH51" s="1257"/>
      <c r="BI51" s="1257"/>
      <c r="BJ51" s="1257"/>
      <c r="BK51" s="1257"/>
      <c r="BL51" s="1257"/>
      <c r="BM51" s="1257"/>
      <c r="BN51" s="1257"/>
      <c r="BO51" s="1257"/>
      <c r="BP51" s="1254">
        <v>105.9</v>
      </c>
      <c r="BQ51" s="1254"/>
      <c r="BR51" s="1254"/>
      <c r="BS51" s="1254"/>
      <c r="BT51" s="1254"/>
      <c r="BU51" s="1254"/>
      <c r="BV51" s="1254"/>
      <c r="BW51" s="1254"/>
      <c r="BX51" s="1254">
        <v>115.8</v>
      </c>
      <c r="BY51" s="1254"/>
      <c r="BZ51" s="1254"/>
      <c r="CA51" s="1254"/>
      <c r="CB51" s="1254"/>
      <c r="CC51" s="1254"/>
      <c r="CD51" s="1254"/>
      <c r="CE51" s="1254"/>
      <c r="CF51" s="1254">
        <v>114.6</v>
      </c>
      <c r="CG51" s="1254"/>
      <c r="CH51" s="1254"/>
      <c r="CI51" s="1254"/>
      <c r="CJ51" s="1254"/>
      <c r="CK51" s="1254"/>
      <c r="CL51" s="1254"/>
      <c r="CM51" s="1254"/>
      <c r="CN51" s="1254">
        <v>95.4</v>
      </c>
      <c r="CO51" s="1254"/>
      <c r="CP51" s="1254"/>
      <c r="CQ51" s="1254"/>
      <c r="CR51" s="1254"/>
      <c r="CS51" s="1254"/>
      <c r="CT51" s="1254"/>
      <c r="CU51" s="1254"/>
      <c r="CV51" s="1254">
        <v>83.6</v>
      </c>
      <c r="CW51" s="1254"/>
      <c r="CX51" s="1254"/>
      <c r="CY51" s="1254"/>
      <c r="CZ51" s="1254"/>
      <c r="DA51" s="1254"/>
      <c r="DB51" s="1254"/>
      <c r="DC51" s="1254"/>
    </row>
    <row r="52" spans="1:109" x14ac:dyDescent="0.15">
      <c r="B52" s="372"/>
      <c r="G52" s="1262"/>
      <c r="H52" s="1262"/>
      <c r="I52" s="1275"/>
      <c r="J52" s="1275"/>
      <c r="K52" s="1261"/>
      <c r="L52" s="1261"/>
      <c r="M52" s="1261"/>
      <c r="N52" s="1261"/>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0"/>
      <c r="B53" s="372"/>
      <c r="G53" s="1262"/>
      <c r="H53" s="1262"/>
      <c r="I53" s="1260"/>
      <c r="J53" s="1260"/>
      <c r="K53" s="1261"/>
      <c r="L53" s="1261"/>
      <c r="M53" s="1261"/>
      <c r="N53" s="1261"/>
      <c r="AM53" s="381"/>
      <c r="AN53" s="1257"/>
      <c r="AO53" s="1257"/>
      <c r="AP53" s="1257"/>
      <c r="AQ53" s="1257"/>
      <c r="AR53" s="1257"/>
      <c r="AS53" s="1257"/>
      <c r="AT53" s="1257"/>
      <c r="AU53" s="1257"/>
      <c r="AV53" s="1257"/>
      <c r="AW53" s="1257"/>
      <c r="AX53" s="1257"/>
      <c r="AY53" s="1257"/>
      <c r="AZ53" s="1257"/>
      <c r="BA53" s="1257"/>
      <c r="BB53" s="1257" t="s">
        <v>607</v>
      </c>
      <c r="BC53" s="1257"/>
      <c r="BD53" s="1257"/>
      <c r="BE53" s="1257"/>
      <c r="BF53" s="1257"/>
      <c r="BG53" s="1257"/>
      <c r="BH53" s="1257"/>
      <c r="BI53" s="1257"/>
      <c r="BJ53" s="1257"/>
      <c r="BK53" s="1257"/>
      <c r="BL53" s="1257"/>
      <c r="BM53" s="1257"/>
      <c r="BN53" s="1257"/>
      <c r="BO53" s="1257"/>
      <c r="BP53" s="1254">
        <v>60.6</v>
      </c>
      <c r="BQ53" s="1254"/>
      <c r="BR53" s="1254"/>
      <c r="BS53" s="1254"/>
      <c r="BT53" s="1254"/>
      <c r="BU53" s="1254"/>
      <c r="BV53" s="1254"/>
      <c r="BW53" s="1254"/>
      <c r="BX53" s="1254">
        <v>61.8</v>
      </c>
      <c r="BY53" s="1254"/>
      <c r="BZ53" s="1254"/>
      <c r="CA53" s="1254"/>
      <c r="CB53" s="1254"/>
      <c r="CC53" s="1254"/>
      <c r="CD53" s="1254"/>
      <c r="CE53" s="1254"/>
      <c r="CF53" s="1254">
        <v>63</v>
      </c>
      <c r="CG53" s="1254"/>
      <c r="CH53" s="1254"/>
      <c r="CI53" s="1254"/>
      <c r="CJ53" s="1254"/>
      <c r="CK53" s="1254"/>
      <c r="CL53" s="1254"/>
      <c r="CM53" s="1254"/>
      <c r="CN53" s="1254">
        <v>64.599999999999994</v>
      </c>
      <c r="CO53" s="1254"/>
      <c r="CP53" s="1254"/>
      <c r="CQ53" s="1254"/>
      <c r="CR53" s="1254"/>
      <c r="CS53" s="1254"/>
      <c r="CT53" s="1254"/>
      <c r="CU53" s="1254"/>
      <c r="CV53" s="1254">
        <v>64.8</v>
      </c>
      <c r="CW53" s="1254"/>
      <c r="CX53" s="1254"/>
      <c r="CY53" s="1254"/>
      <c r="CZ53" s="1254"/>
      <c r="DA53" s="1254"/>
      <c r="DB53" s="1254"/>
      <c r="DC53" s="1254"/>
    </row>
    <row r="54" spans="1:109" x14ac:dyDescent="0.15">
      <c r="A54" s="380"/>
      <c r="B54" s="372"/>
      <c r="G54" s="1262"/>
      <c r="H54" s="1262"/>
      <c r="I54" s="1260"/>
      <c r="J54" s="1260"/>
      <c r="K54" s="1261"/>
      <c r="L54" s="1261"/>
      <c r="M54" s="1261"/>
      <c r="N54" s="1261"/>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0"/>
      <c r="B55" s="372"/>
      <c r="G55" s="1260"/>
      <c r="H55" s="1260"/>
      <c r="I55" s="1260"/>
      <c r="J55" s="1260"/>
      <c r="K55" s="1261"/>
      <c r="L55" s="1261"/>
      <c r="M55" s="1261"/>
      <c r="N55" s="1261"/>
      <c r="AN55" s="1259" t="s">
        <v>608</v>
      </c>
      <c r="AO55" s="1259"/>
      <c r="AP55" s="1259"/>
      <c r="AQ55" s="1259"/>
      <c r="AR55" s="1259"/>
      <c r="AS55" s="1259"/>
      <c r="AT55" s="1259"/>
      <c r="AU55" s="1259"/>
      <c r="AV55" s="1259"/>
      <c r="AW55" s="1259"/>
      <c r="AX55" s="1259"/>
      <c r="AY55" s="1259"/>
      <c r="AZ55" s="1259"/>
      <c r="BA55" s="1259"/>
      <c r="BB55" s="1257" t="s">
        <v>606</v>
      </c>
      <c r="BC55" s="1257"/>
      <c r="BD55" s="1257"/>
      <c r="BE55" s="1257"/>
      <c r="BF55" s="1257"/>
      <c r="BG55" s="1257"/>
      <c r="BH55" s="1257"/>
      <c r="BI55" s="1257"/>
      <c r="BJ55" s="1257"/>
      <c r="BK55" s="1257"/>
      <c r="BL55" s="1257"/>
      <c r="BM55" s="1257"/>
      <c r="BN55" s="1257"/>
      <c r="BO55" s="1257"/>
      <c r="BP55" s="1254">
        <v>48</v>
      </c>
      <c r="BQ55" s="1254"/>
      <c r="BR55" s="1254"/>
      <c r="BS55" s="1254"/>
      <c r="BT55" s="1254"/>
      <c r="BU55" s="1254"/>
      <c r="BV55" s="1254"/>
      <c r="BW55" s="1254"/>
      <c r="BX55" s="1254">
        <v>49.1</v>
      </c>
      <c r="BY55" s="1254"/>
      <c r="BZ55" s="1254"/>
      <c r="CA55" s="1254"/>
      <c r="CB55" s="1254"/>
      <c r="CC55" s="1254"/>
      <c r="CD55" s="1254"/>
      <c r="CE55" s="1254"/>
      <c r="CF55" s="1254">
        <v>41.5</v>
      </c>
      <c r="CG55" s="1254"/>
      <c r="CH55" s="1254"/>
      <c r="CI55" s="1254"/>
      <c r="CJ55" s="1254"/>
      <c r="CK55" s="1254"/>
      <c r="CL55" s="1254"/>
      <c r="CM55" s="1254"/>
      <c r="CN55" s="1254">
        <v>25.2</v>
      </c>
      <c r="CO55" s="1254"/>
      <c r="CP55" s="1254"/>
      <c r="CQ55" s="1254"/>
      <c r="CR55" s="1254"/>
      <c r="CS55" s="1254"/>
      <c r="CT55" s="1254"/>
      <c r="CU55" s="1254"/>
      <c r="CV55" s="1254">
        <v>15.7</v>
      </c>
      <c r="CW55" s="1254"/>
      <c r="CX55" s="1254"/>
      <c r="CY55" s="1254"/>
      <c r="CZ55" s="1254"/>
      <c r="DA55" s="1254"/>
      <c r="DB55" s="1254"/>
      <c r="DC55" s="1254"/>
    </row>
    <row r="56" spans="1:109" x14ac:dyDescent="0.15">
      <c r="A56" s="380"/>
      <c r="B56" s="372"/>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x14ac:dyDescent="0.15">
      <c r="B57" s="384"/>
      <c r="G57" s="1260"/>
      <c r="H57" s="1260"/>
      <c r="I57" s="1255"/>
      <c r="J57" s="1255"/>
      <c r="K57" s="1261"/>
      <c r="L57" s="1261"/>
      <c r="M57" s="1261"/>
      <c r="N57" s="1261"/>
      <c r="AM57" s="366"/>
      <c r="AN57" s="1259"/>
      <c r="AO57" s="1259"/>
      <c r="AP57" s="1259"/>
      <c r="AQ57" s="1259"/>
      <c r="AR57" s="1259"/>
      <c r="AS57" s="1259"/>
      <c r="AT57" s="1259"/>
      <c r="AU57" s="1259"/>
      <c r="AV57" s="1259"/>
      <c r="AW57" s="1259"/>
      <c r="AX57" s="1259"/>
      <c r="AY57" s="1259"/>
      <c r="AZ57" s="1259"/>
      <c r="BA57" s="1259"/>
      <c r="BB57" s="1257" t="s">
        <v>607</v>
      </c>
      <c r="BC57" s="1257"/>
      <c r="BD57" s="1257"/>
      <c r="BE57" s="1257"/>
      <c r="BF57" s="1257"/>
      <c r="BG57" s="1257"/>
      <c r="BH57" s="1257"/>
      <c r="BI57" s="1257"/>
      <c r="BJ57" s="1257"/>
      <c r="BK57" s="1257"/>
      <c r="BL57" s="1257"/>
      <c r="BM57" s="1257"/>
      <c r="BN57" s="1257"/>
      <c r="BO57" s="1257"/>
      <c r="BP57" s="1254">
        <v>60.8</v>
      </c>
      <c r="BQ57" s="1254"/>
      <c r="BR57" s="1254"/>
      <c r="BS57" s="1254"/>
      <c r="BT57" s="1254"/>
      <c r="BU57" s="1254"/>
      <c r="BV57" s="1254"/>
      <c r="BW57" s="1254"/>
      <c r="BX57" s="1254">
        <v>61</v>
      </c>
      <c r="BY57" s="1254"/>
      <c r="BZ57" s="1254"/>
      <c r="CA57" s="1254"/>
      <c r="CB57" s="1254"/>
      <c r="CC57" s="1254"/>
      <c r="CD57" s="1254"/>
      <c r="CE57" s="1254"/>
      <c r="CF57" s="1254">
        <v>61.7</v>
      </c>
      <c r="CG57" s="1254"/>
      <c r="CH57" s="1254"/>
      <c r="CI57" s="1254"/>
      <c r="CJ57" s="1254"/>
      <c r="CK57" s="1254"/>
      <c r="CL57" s="1254"/>
      <c r="CM57" s="1254"/>
      <c r="CN57" s="1254">
        <v>62.5</v>
      </c>
      <c r="CO57" s="1254"/>
      <c r="CP57" s="1254"/>
      <c r="CQ57" s="1254"/>
      <c r="CR57" s="1254"/>
      <c r="CS57" s="1254"/>
      <c r="CT57" s="1254"/>
      <c r="CU57" s="1254"/>
      <c r="CV57" s="1254">
        <v>65</v>
      </c>
      <c r="CW57" s="1254"/>
      <c r="CX57" s="1254"/>
      <c r="CY57" s="1254"/>
      <c r="CZ57" s="1254"/>
      <c r="DA57" s="1254"/>
      <c r="DB57" s="1254"/>
      <c r="DC57" s="1254"/>
      <c r="DD57" s="385"/>
      <c r="DE57" s="384"/>
    </row>
    <row r="58" spans="1:109" s="380" customFormat="1" x14ac:dyDescent="0.15">
      <c r="A58" s="366"/>
      <c r="B58" s="384"/>
      <c r="G58" s="1260"/>
      <c r="H58" s="1260"/>
      <c r="I58" s="1255"/>
      <c r="J58" s="1255"/>
      <c r="K58" s="1261"/>
      <c r="L58" s="1261"/>
      <c r="M58" s="1261"/>
      <c r="N58" s="1261"/>
      <c r="AM58" s="366"/>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609</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610</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604</v>
      </c>
    </row>
    <row r="72" spans="2:107" x14ac:dyDescent="0.15">
      <c r="B72" s="372"/>
      <c r="G72" s="1260"/>
      <c r="H72" s="1260"/>
      <c r="I72" s="1260"/>
      <c r="J72" s="1260"/>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559</v>
      </c>
      <c r="BQ72" s="1259"/>
      <c r="BR72" s="1259"/>
      <c r="BS72" s="1259"/>
      <c r="BT72" s="1259"/>
      <c r="BU72" s="1259"/>
      <c r="BV72" s="1259"/>
      <c r="BW72" s="1259"/>
      <c r="BX72" s="1259" t="s">
        <v>560</v>
      </c>
      <c r="BY72" s="1259"/>
      <c r="BZ72" s="1259"/>
      <c r="CA72" s="1259"/>
      <c r="CB72" s="1259"/>
      <c r="CC72" s="1259"/>
      <c r="CD72" s="1259"/>
      <c r="CE72" s="1259"/>
      <c r="CF72" s="1259" t="s">
        <v>561</v>
      </c>
      <c r="CG72" s="1259"/>
      <c r="CH72" s="1259"/>
      <c r="CI72" s="1259"/>
      <c r="CJ72" s="1259"/>
      <c r="CK72" s="1259"/>
      <c r="CL72" s="1259"/>
      <c r="CM72" s="1259"/>
      <c r="CN72" s="1259" t="s">
        <v>562</v>
      </c>
      <c r="CO72" s="1259"/>
      <c r="CP72" s="1259"/>
      <c r="CQ72" s="1259"/>
      <c r="CR72" s="1259"/>
      <c r="CS72" s="1259"/>
      <c r="CT72" s="1259"/>
      <c r="CU72" s="1259"/>
      <c r="CV72" s="1259" t="s">
        <v>563</v>
      </c>
      <c r="CW72" s="1259"/>
      <c r="CX72" s="1259"/>
      <c r="CY72" s="1259"/>
      <c r="CZ72" s="1259"/>
      <c r="DA72" s="1259"/>
      <c r="DB72" s="1259"/>
      <c r="DC72" s="1259"/>
    </row>
    <row r="73" spans="2:107" x14ac:dyDescent="0.15">
      <c r="B73" s="372"/>
      <c r="G73" s="1262"/>
      <c r="H73" s="1262"/>
      <c r="I73" s="1262"/>
      <c r="J73" s="1262"/>
      <c r="K73" s="1258"/>
      <c r="L73" s="1258"/>
      <c r="M73" s="1258"/>
      <c r="N73" s="1258"/>
      <c r="AM73" s="381"/>
      <c r="AN73" s="1257" t="s">
        <v>605</v>
      </c>
      <c r="AO73" s="1257"/>
      <c r="AP73" s="1257"/>
      <c r="AQ73" s="1257"/>
      <c r="AR73" s="1257"/>
      <c r="AS73" s="1257"/>
      <c r="AT73" s="1257"/>
      <c r="AU73" s="1257"/>
      <c r="AV73" s="1257"/>
      <c r="AW73" s="1257"/>
      <c r="AX73" s="1257"/>
      <c r="AY73" s="1257"/>
      <c r="AZ73" s="1257"/>
      <c r="BA73" s="1257"/>
      <c r="BB73" s="1257" t="s">
        <v>606</v>
      </c>
      <c r="BC73" s="1257"/>
      <c r="BD73" s="1257"/>
      <c r="BE73" s="1257"/>
      <c r="BF73" s="1257"/>
      <c r="BG73" s="1257"/>
      <c r="BH73" s="1257"/>
      <c r="BI73" s="1257"/>
      <c r="BJ73" s="1257"/>
      <c r="BK73" s="1257"/>
      <c r="BL73" s="1257"/>
      <c r="BM73" s="1257"/>
      <c r="BN73" s="1257"/>
      <c r="BO73" s="1257"/>
      <c r="BP73" s="1254">
        <v>105.9</v>
      </c>
      <c r="BQ73" s="1254"/>
      <c r="BR73" s="1254"/>
      <c r="BS73" s="1254"/>
      <c r="BT73" s="1254"/>
      <c r="BU73" s="1254"/>
      <c r="BV73" s="1254"/>
      <c r="BW73" s="1254"/>
      <c r="BX73" s="1254">
        <v>115.8</v>
      </c>
      <c r="BY73" s="1254"/>
      <c r="BZ73" s="1254"/>
      <c r="CA73" s="1254"/>
      <c r="CB73" s="1254"/>
      <c r="CC73" s="1254"/>
      <c r="CD73" s="1254"/>
      <c r="CE73" s="1254"/>
      <c r="CF73" s="1254">
        <v>114.6</v>
      </c>
      <c r="CG73" s="1254"/>
      <c r="CH73" s="1254"/>
      <c r="CI73" s="1254"/>
      <c r="CJ73" s="1254"/>
      <c r="CK73" s="1254"/>
      <c r="CL73" s="1254"/>
      <c r="CM73" s="1254"/>
      <c r="CN73" s="1254">
        <v>95.4</v>
      </c>
      <c r="CO73" s="1254"/>
      <c r="CP73" s="1254"/>
      <c r="CQ73" s="1254"/>
      <c r="CR73" s="1254"/>
      <c r="CS73" s="1254"/>
      <c r="CT73" s="1254"/>
      <c r="CU73" s="1254"/>
      <c r="CV73" s="1254">
        <v>83.6</v>
      </c>
      <c r="CW73" s="1254"/>
      <c r="CX73" s="1254"/>
      <c r="CY73" s="1254"/>
      <c r="CZ73" s="1254"/>
      <c r="DA73" s="1254"/>
      <c r="DB73" s="1254"/>
      <c r="DC73" s="1254"/>
    </row>
    <row r="74" spans="2:107" x14ac:dyDescent="0.15">
      <c r="B74" s="372"/>
      <c r="G74" s="1262"/>
      <c r="H74" s="1262"/>
      <c r="I74" s="1262"/>
      <c r="J74" s="1262"/>
      <c r="K74" s="1258"/>
      <c r="L74" s="1258"/>
      <c r="M74" s="1258"/>
      <c r="N74" s="1258"/>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2"/>
      <c r="G75" s="1262"/>
      <c r="H75" s="1262"/>
      <c r="I75" s="1260"/>
      <c r="J75" s="1260"/>
      <c r="K75" s="1261"/>
      <c r="L75" s="1261"/>
      <c r="M75" s="1261"/>
      <c r="N75" s="1261"/>
      <c r="AM75" s="381"/>
      <c r="AN75" s="1257"/>
      <c r="AO75" s="1257"/>
      <c r="AP75" s="1257"/>
      <c r="AQ75" s="1257"/>
      <c r="AR75" s="1257"/>
      <c r="AS75" s="1257"/>
      <c r="AT75" s="1257"/>
      <c r="AU75" s="1257"/>
      <c r="AV75" s="1257"/>
      <c r="AW75" s="1257"/>
      <c r="AX75" s="1257"/>
      <c r="AY75" s="1257"/>
      <c r="AZ75" s="1257"/>
      <c r="BA75" s="1257"/>
      <c r="BB75" s="1257" t="s">
        <v>611</v>
      </c>
      <c r="BC75" s="1257"/>
      <c r="BD75" s="1257"/>
      <c r="BE75" s="1257"/>
      <c r="BF75" s="1257"/>
      <c r="BG75" s="1257"/>
      <c r="BH75" s="1257"/>
      <c r="BI75" s="1257"/>
      <c r="BJ75" s="1257"/>
      <c r="BK75" s="1257"/>
      <c r="BL75" s="1257"/>
      <c r="BM75" s="1257"/>
      <c r="BN75" s="1257"/>
      <c r="BO75" s="1257"/>
      <c r="BP75" s="1254">
        <v>12.7</v>
      </c>
      <c r="BQ75" s="1254"/>
      <c r="BR75" s="1254"/>
      <c r="BS75" s="1254"/>
      <c r="BT75" s="1254"/>
      <c r="BU75" s="1254"/>
      <c r="BV75" s="1254"/>
      <c r="BW75" s="1254"/>
      <c r="BX75" s="1254">
        <v>13.5</v>
      </c>
      <c r="BY75" s="1254"/>
      <c r="BZ75" s="1254"/>
      <c r="CA75" s="1254"/>
      <c r="CB75" s="1254"/>
      <c r="CC75" s="1254"/>
      <c r="CD75" s="1254"/>
      <c r="CE75" s="1254"/>
      <c r="CF75" s="1254">
        <v>13.6</v>
      </c>
      <c r="CG75" s="1254"/>
      <c r="CH75" s="1254"/>
      <c r="CI75" s="1254"/>
      <c r="CJ75" s="1254"/>
      <c r="CK75" s="1254"/>
      <c r="CL75" s="1254"/>
      <c r="CM75" s="1254"/>
      <c r="CN75" s="1254">
        <v>13.2</v>
      </c>
      <c r="CO75" s="1254"/>
      <c r="CP75" s="1254"/>
      <c r="CQ75" s="1254"/>
      <c r="CR75" s="1254"/>
      <c r="CS75" s="1254"/>
      <c r="CT75" s="1254"/>
      <c r="CU75" s="1254"/>
      <c r="CV75" s="1254">
        <v>12.6</v>
      </c>
      <c r="CW75" s="1254"/>
      <c r="CX75" s="1254"/>
      <c r="CY75" s="1254"/>
      <c r="CZ75" s="1254"/>
      <c r="DA75" s="1254"/>
      <c r="DB75" s="1254"/>
      <c r="DC75" s="1254"/>
    </row>
    <row r="76" spans="2:107" x14ac:dyDescent="0.15">
      <c r="B76" s="372"/>
      <c r="G76" s="1262"/>
      <c r="H76" s="1262"/>
      <c r="I76" s="1260"/>
      <c r="J76" s="1260"/>
      <c r="K76" s="1261"/>
      <c r="L76" s="1261"/>
      <c r="M76" s="1261"/>
      <c r="N76" s="1261"/>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2"/>
      <c r="G77" s="1260"/>
      <c r="H77" s="1260"/>
      <c r="I77" s="1260"/>
      <c r="J77" s="1260"/>
      <c r="K77" s="1258"/>
      <c r="L77" s="1258"/>
      <c r="M77" s="1258"/>
      <c r="N77" s="1258"/>
      <c r="AN77" s="1259" t="s">
        <v>608</v>
      </c>
      <c r="AO77" s="1259"/>
      <c r="AP77" s="1259"/>
      <c r="AQ77" s="1259"/>
      <c r="AR77" s="1259"/>
      <c r="AS77" s="1259"/>
      <c r="AT77" s="1259"/>
      <c r="AU77" s="1259"/>
      <c r="AV77" s="1259"/>
      <c r="AW77" s="1259"/>
      <c r="AX77" s="1259"/>
      <c r="AY77" s="1259"/>
      <c r="AZ77" s="1259"/>
      <c r="BA77" s="1259"/>
      <c r="BB77" s="1257" t="s">
        <v>606</v>
      </c>
      <c r="BC77" s="1257"/>
      <c r="BD77" s="1257"/>
      <c r="BE77" s="1257"/>
      <c r="BF77" s="1257"/>
      <c r="BG77" s="1257"/>
      <c r="BH77" s="1257"/>
      <c r="BI77" s="1257"/>
      <c r="BJ77" s="1257"/>
      <c r="BK77" s="1257"/>
      <c r="BL77" s="1257"/>
      <c r="BM77" s="1257"/>
      <c r="BN77" s="1257"/>
      <c r="BO77" s="1257"/>
      <c r="BP77" s="1254">
        <v>48</v>
      </c>
      <c r="BQ77" s="1254"/>
      <c r="BR77" s="1254"/>
      <c r="BS77" s="1254"/>
      <c r="BT77" s="1254"/>
      <c r="BU77" s="1254"/>
      <c r="BV77" s="1254"/>
      <c r="BW77" s="1254"/>
      <c r="BX77" s="1254">
        <v>49.1</v>
      </c>
      <c r="BY77" s="1254"/>
      <c r="BZ77" s="1254"/>
      <c r="CA77" s="1254"/>
      <c r="CB77" s="1254"/>
      <c r="CC77" s="1254"/>
      <c r="CD77" s="1254"/>
      <c r="CE77" s="1254"/>
      <c r="CF77" s="1254">
        <v>41.5</v>
      </c>
      <c r="CG77" s="1254"/>
      <c r="CH77" s="1254"/>
      <c r="CI77" s="1254"/>
      <c r="CJ77" s="1254"/>
      <c r="CK77" s="1254"/>
      <c r="CL77" s="1254"/>
      <c r="CM77" s="1254"/>
      <c r="CN77" s="1254">
        <v>25.2</v>
      </c>
      <c r="CO77" s="1254"/>
      <c r="CP77" s="1254"/>
      <c r="CQ77" s="1254"/>
      <c r="CR77" s="1254"/>
      <c r="CS77" s="1254"/>
      <c r="CT77" s="1254"/>
      <c r="CU77" s="1254"/>
      <c r="CV77" s="1254">
        <v>15.7</v>
      </c>
      <c r="CW77" s="1254"/>
      <c r="CX77" s="1254"/>
      <c r="CY77" s="1254"/>
      <c r="CZ77" s="1254"/>
      <c r="DA77" s="1254"/>
      <c r="DB77" s="1254"/>
      <c r="DC77" s="1254"/>
    </row>
    <row r="78" spans="2:107" x14ac:dyDescent="0.15">
      <c r="B78" s="372"/>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2"/>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611</v>
      </c>
      <c r="BC79" s="1257"/>
      <c r="BD79" s="1257"/>
      <c r="BE79" s="1257"/>
      <c r="BF79" s="1257"/>
      <c r="BG79" s="1257"/>
      <c r="BH79" s="1257"/>
      <c r="BI79" s="1257"/>
      <c r="BJ79" s="1257"/>
      <c r="BK79" s="1257"/>
      <c r="BL79" s="1257"/>
      <c r="BM79" s="1257"/>
      <c r="BN79" s="1257"/>
      <c r="BO79" s="1257"/>
      <c r="BP79" s="1254">
        <v>9.6</v>
      </c>
      <c r="BQ79" s="1254"/>
      <c r="BR79" s="1254"/>
      <c r="BS79" s="1254"/>
      <c r="BT79" s="1254"/>
      <c r="BU79" s="1254"/>
      <c r="BV79" s="1254"/>
      <c r="BW79" s="1254"/>
      <c r="BX79" s="1254">
        <v>9.5</v>
      </c>
      <c r="BY79" s="1254"/>
      <c r="BZ79" s="1254"/>
      <c r="CA79" s="1254"/>
      <c r="CB79" s="1254"/>
      <c r="CC79" s="1254"/>
      <c r="CD79" s="1254"/>
      <c r="CE79" s="1254"/>
      <c r="CF79" s="1254">
        <v>9.1999999999999993</v>
      </c>
      <c r="CG79" s="1254"/>
      <c r="CH79" s="1254"/>
      <c r="CI79" s="1254"/>
      <c r="CJ79" s="1254"/>
      <c r="CK79" s="1254"/>
      <c r="CL79" s="1254"/>
      <c r="CM79" s="1254"/>
      <c r="CN79" s="1254">
        <v>8.9</v>
      </c>
      <c r="CO79" s="1254"/>
      <c r="CP79" s="1254"/>
      <c r="CQ79" s="1254"/>
      <c r="CR79" s="1254"/>
      <c r="CS79" s="1254"/>
      <c r="CT79" s="1254"/>
      <c r="CU79" s="1254"/>
      <c r="CV79" s="1254">
        <v>8.9</v>
      </c>
      <c r="CW79" s="1254"/>
      <c r="CX79" s="1254"/>
      <c r="CY79" s="1254"/>
      <c r="CZ79" s="1254"/>
      <c r="DA79" s="1254"/>
      <c r="DB79" s="1254"/>
      <c r="DC79" s="1254"/>
    </row>
    <row r="80" spans="2:107" x14ac:dyDescent="0.15">
      <c r="B80" s="372"/>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Jv+GwTwvcbrYDHe+1LtgRL7sWrVjr2x6/ObtB2unU7GWhLAaX39cW22sczkcGEg47uGShwLYdxYzlH+bIK1F9w==" saltValue="ocNzOTgVbw2SKZtQsxDQ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40E58-3B69-48DE-9EEA-DA04E18B64F8}">
  <sheetPr>
    <pageSetUpPr fitToPage="1"/>
  </sheetPr>
  <dimension ref="A1:DR125"/>
  <sheetViews>
    <sheetView showGridLines="0" topLeftCell="A70" zoomScale="70" zoomScaleNormal="70" zoomScaleSheetLayoutView="70" workbookViewId="0">
      <selection activeCell="DR71" sqref="DR7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QbdB3/TFLbqW/ev99tonCwQLyIYLsU3tmiLy2ZC7MjftRSSUf5UCcuJOql3fKYa9qN8U6OAdM8NNdKwNs1WONw==" saltValue="dTvwpnGt7bx4mvHeJMpvL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22049-20D9-47FC-AA5A-7440DAD4E56B}">
  <sheetPr>
    <pageSetUpPr fitToPage="1"/>
  </sheetPr>
  <dimension ref="A1:DR125"/>
  <sheetViews>
    <sheetView showGridLines="0" topLeftCell="A70" zoomScale="70" zoomScaleNormal="70" zoomScaleSheetLayoutView="55" workbookViewId="0">
      <selection activeCell="BE17" sqref="BE1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E3RkKJJYWIBhMQjbm0ITT5hiiHPK632hfXvcCuBseyhh9rjhfV6Clwe5B6AiS5uvpEetxXMWS3dvLL/jjGOP/Q==" saltValue="qOg+N4p20nb+3OQyGDoR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57410</v>
      </c>
      <c r="E3" s="156"/>
      <c r="F3" s="157">
        <v>85173</v>
      </c>
      <c r="G3" s="158"/>
      <c r="H3" s="159"/>
    </row>
    <row r="4" spans="1:8" x14ac:dyDescent="0.15">
      <c r="A4" s="160"/>
      <c r="B4" s="161"/>
      <c r="C4" s="162"/>
      <c r="D4" s="163">
        <v>30557</v>
      </c>
      <c r="E4" s="164"/>
      <c r="F4" s="165">
        <v>43913</v>
      </c>
      <c r="G4" s="166"/>
      <c r="H4" s="167"/>
    </row>
    <row r="5" spans="1:8" x14ac:dyDescent="0.15">
      <c r="A5" s="148" t="s">
        <v>551</v>
      </c>
      <c r="B5" s="153"/>
      <c r="C5" s="154"/>
      <c r="D5" s="155">
        <v>59464</v>
      </c>
      <c r="E5" s="156"/>
      <c r="F5" s="157">
        <v>94081</v>
      </c>
      <c r="G5" s="158"/>
      <c r="H5" s="159"/>
    </row>
    <row r="6" spans="1:8" x14ac:dyDescent="0.15">
      <c r="A6" s="160"/>
      <c r="B6" s="161"/>
      <c r="C6" s="162"/>
      <c r="D6" s="163">
        <v>31695</v>
      </c>
      <c r="E6" s="164"/>
      <c r="F6" s="165">
        <v>48949</v>
      </c>
      <c r="G6" s="166"/>
      <c r="H6" s="167"/>
    </row>
    <row r="7" spans="1:8" x14ac:dyDescent="0.15">
      <c r="A7" s="148" t="s">
        <v>552</v>
      </c>
      <c r="B7" s="153"/>
      <c r="C7" s="154"/>
      <c r="D7" s="155">
        <v>52820</v>
      </c>
      <c r="E7" s="156"/>
      <c r="F7" s="157">
        <v>92632</v>
      </c>
      <c r="G7" s="158"/>
      <c r="H7" s="159"/>
    </row>
    <row r="8" spans="1:8" x14ac:dyDescent="0.15">
      <c r="A8" s="160"/>
      <c r="B8" s="161"/>
      <c r="C8" s="162"/>
      <c r="D8" s="163">
        <v>21516</v>
      </c>
      <c r="E8" s="164"/>
      <c r="F8" s="165">
        <v>47978</v>
      </c>
      <c r="G8" s="166"/>
      <c r="H8" s="167"/>
    </row>
    <row r="9" spans="1:8" x14ac:dyDescent="0.15">
      <c r="A9" s="148" t="s">
        <v>553</v>
      </c>
      <c r="B9" s="153"/>
      <c r="C9" s="154"/>
      <c r="D9" s="155">
        <v>53166</v>
      </c>
      <c r="E9" s="156"/>
      <c r="F9" s="157">
        <v>96469</v>
      </c>
      <c r="G9" s="158"/>
      <c r="H9" s="159"/>
    </row>
    <row r="10" spans="1:8" x14ac:dyDescent="0.15">
      <c r="A10" s="160"/>
      <c r="B10" s="161"/>
      <c r="C10" s="162"/>
      <c r="D10" s="163">
        <v>19993</v>
      </c>
      <c r="E10" s="164"/>
      <c r="F10" s="165">
        <v>49775</v>
      </c>
      <c r="G10" s="166"/>
      <c r="H10" s="167"/>
    </row>
    <row r="11" spans="1:8" x14ac:dyDescent="0.15">
      <c r="A11" s="148" t="s">
        <v>554</v>
      </c>
      <c r="B11" s="153"/>
      <c r="C11" s="154"/>
      <c r="D11" s="155">
        <v>59395</v>
      </c>
      <c r="E11" s="156"/>
      <c r="F11" s="157">
        <v>85743</v>
      </c>
      <c r="G11" s="158"/>
      <c r="H11" s="159"/>
    </row>
    <row r="12" spans="1:8" x14ac:dyDescent="0.15">
      <c r="A12" s="160"/>
      <c r="B12" s="161"/>
      <c r="C12" s="168"/>
      <c r="D12" s="163">
        <v>27175</v>
      </c>
      <c r="E12" s="164"/>
      <c r="F12" s="165">
        <v>45231</v>
      </c>
      <c r="G12" s="166"/>
      <c r="H12" s="167"/>
    </row>
    <row r="13" spans="1:8" x14ac:dyDescent="0.15">
      <c r="A13" s="148"/>
      <c r="B13" s="153"/>
      <c r="C13" s="169"/>
      <c r="D13" s="170">
        <v>56451</v>
      </c>
      <c r="E13" s="171"/>
      <c r="F13" s="172">
        <v>90820</v>
      </c>
      <c r="G13" s="173"/>
      <c r="H13" s="159"/>
    </row>
    <row r="14" spans="1:8" x14ac:dyDescent="0.15">
      <c r="A14" s="160"/>
      <c r="B14" s="161"/>
      <c r="C14" s="162"/>
      <c r="D14" s="163">
        <v>26187</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1.66</v>
      </c>
      <c r="C19" s="174">
        <f>ROUND(VALUE(SUBSTITUTE(実質収支比率等に係る経年分析!G$48,"▲","-")),2)</f>
        <v>2.29</v>
      </c>
      <c r="D19" s="174">
        <f>ROUND(VALUE(SUBSTITUTE(実質収支比率等に係る経年分析!H$48,"▲","-")),2)</f>
        <v>3.73</v>
      </c>
      <c r="E19" s="174">
        <f>ROUND(VALUE(SUBSTITUTE(実質収支比率等に係る経年分析!I$48,"▲","-")),2)</f>
        <v>6.3</v>
      </c>
      <c r="F19" s="174">
        <f>ROUND(VALUE(SUBSTITUTE(実質収支比率等に係る経年分析!J$48,"▲","-")),2)</f>
        <v>6.39</v>
      </c>
    </row>
    <row r="20" spans="1:11" x14ac:dyDescent="0.15">
      <c r="A20" s="174" t="s">
        <v>57</v>
      </c>
      <c r="B20" s="174">
        <f>ROUND(VALUE(SUBSTITUTE(実質収支比率等に係る経年分析!F$47,"▲","-")),2)</f>
        <v>15.19</v>
      </c>
      <c r="C20" s="174">
        <f>ROUND(VALUE(SUBSTITUTE(実質収支比率等に係る経年分析!G$47,"▲","-")),2)</f>
        <v>8.32</v>
      </c>
      <c r="D20" s="174">
        <f>ROUND(VALUE(SUBSTITUTE(実質収支比率等に係る経年分析!H$47,"▲","-")),2)</f>
        <v>5.26</v>
      </c>
      <c r="E20" s="174">
        <f>ROUND(VALUE(SUBSTITUTE(実質収支比率等に係る経年分析!I$47,"▲","-")),2)</f>
        <v>7.61</v>
      </c>
      <c r="F20" s="174">
        <f>ROUND(VALUE(SUBSTITUTE(実質収支比率等に係る経年分析!J$47,"▲","-")),2)</f>
        <v>11.19</v>
      </c>
    </row>
    <row r="21" spans="1:11" x14ac:dyDescent="0.15">
      <c r="A21" s="174" t="s">
        <v>58</v>
      </c>
      <c r="B21" s="174">
        <f>IF(ISNUMBER(VALUE(SUBSTITUTE(実質収支比率等に係る経年分析!F$49,"▲","-"))),ROUND(VALUE(SUBSTITUTE(実質収支比率等に係る経年分析!F$49,"▲","-")),2),NA())</f>
        <v>-3.64</v>
      </c>
      <c r="C21" s="174">
        <f>IF(ISNUMBER(VALUE(SUBSTITUTE(実質収支比率等に係る経年分析!G$49,"▲","-"))),ROUND(VALUE(SUBSTITUTE(実質収支比率等に係る経年分析!G$49,"▲","-")),2),NA())</f>
        <v>-6.22</v>
      </c>
      <c r="D21" s="174">
        <f>IF(ISNUMBER(VALUE(SUBSTITUTE(実質収支比率等に係る経年分析!H$49,"▲","-"))),ROUND(VALUE(SUBSTITUTE(実質収支比率等に係る経年分析!H$49,"▲","-")),2),NA())</f>
        <v>-0.18</v>
      </c>
      <c r="E21" s="174">
        <f>IF(ISNUMBER(VALUE(SUBSTITUTE(実質収支比率等に係る経年分析!I$49,"▲","-"))),ROUND(VALUE(SUBSTITUTE(実質収支比率等に係る経年分析!I$49,"▲","-")),2),NA())</f>
        <v>5.51</v>
      </c>
      <c r="F21" s="174">
        <f>IF(ISNUMBER(VALUE(SUBSTITUTE(実質収支比率等に係る経年分析!J$49,"▲","-"))),ROUND(VALUE(SUBSTITUTE(実質収支比率等に係る経年分析!J$49,"▲","-")),2),NA())</f>
        <v>3.48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小松島市後期高齢者医療特別会計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小松島市下水道事業会計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v>
      </c>
    </row>
    <row r="31" spans="1:11" x14ac:dyDescent="0.15">
      <c r="A31" s="175" t="str">
        <f>IF(連結実質赤字比率に係る赤字・黒字の構成分析!C$39="",NA(),連結実質赤字比率に係る赤字・黒字の構成分析!C$39)</f>
        <v>小松島市国民健康保険特別会計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1.71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1.66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1.17</v>
      </c>
    </row>
    <row r="32" spans="1:11" x14ac:dyDescent="0.15">
      <c r="A32" s="175" t="str">
        <f>IF(連結実質赤字比率に係る赤字・黒字の構成分析!C$38="",NA(),連結実質赤字比率に係る赤字・黒字の構成分析!C$38)</f>
        <v>小松島市競輪事業特別会計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1.1399999999999999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2.89</v>
      </c>
    </row>
    <row r="33" spans="1:16" x14ac:dyDescent="0.15">
      <c r="A33" s="175" t="str">
        <f>IF(連結実質赤字比率に係る赤字・黒字の構成分析!C$37="",NA(),連結実質赤字比率に係る赤字・黒字の構成分析!C$37)</f>
        <v>小松島市介護保険特別会計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3.75</v>
      </c>
    </row>
    <row r="34" spans="1:16" x14ac:dyDescent="0.15">
      <c r="A34" s="175" t="str">
        <f>IF(連結実質赤字比率に係る赤字・黒字の構成分析!C$36="",NA(),連結実質赤字比率に係る赤字・黒字の構成分析!C$36)</f>
        <v>小松島市水道事業会計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6.92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5.0599999999999996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7.45</v>
      </c>
    </row>
    <row r="36" spans="1:16" x14ac:dyDescent="0.15">
      <c r="A36" s="175" t="str">
        <f>IF(連結実質赤字比率に係る赤字・黒字の構成分析!C$34="",NA(),連結実質赤字比率に係る赤字・黒字の構成分析!C$34)</f>
        <v>小松島市住宅新築資金等貸付事業特別会計</v>
      </c>
      <c r="B36" s="175">
        <f>IF(ROUND(VALUE(SUBSTITUTE(連結実質赤字比率に係る赤字・黒字の構成分析!F$34,"▲", "-")), 2) &lt; 0, ABS(ROUND(VALUE(SUBSTITUTE(連結実質赤字比率に係る赤字・黒字の構成分析!F$34,"▲", "-")), 2)), NA())</f>
        <v>2.2400000000000002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1.69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1.33</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1.1599999999999999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1.06</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1067</v>
      </c>
      <c r="E42" s="176"/>
      <c r="F42" s="176"/>
      <c r="G42" s="176">
        <f>'実質公債費比率（分子）の構造'!L$52</f>
        <v>1060</v>
      </c>
      <c r="H42" s="176"/>
      <c r="I42" s="176"/>
      <c r="J42" s="176">
        <f>'実質公債費比率（分子）の構造'!M$52</f>
        <v>1022</v>
      </c>
      <c r="K42" s="176"/>
      <c r="L42" s="176"/>
      <c r="M42" s="176">
        <f>'実質公債費比率（分子）の構造'!N$52</f>
        <v>1030</v>
      </c>
      <c r="N42" s="176"/>
      <c r="O42" s="176"/>
      <c r="P42" s="176">
        <f>'実質公債費比率（分子）の構造'!O$52</f>
        <v>1024</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8</v>
      </c>
      <c r="L45" s="176"/>
      <c r="M45" s="176"/>
      <c r="N45" s="176">
        <f>'実質公債費比率（分子）の構造'!O$49</f>
        <v>8</v>
      </c>
      <c r="O45" s="176"/>
      <c r="P45" s="176"/>
    </row>
    <row r="46" spans="1:16" x14ac:dyDescent="0.15">
      <c r="A46" s="176" t="s">
        <v>69</v>
      </c>
      <c r="B46" s="176">
        <f>'実質公債費比率（分子）の構造'!K$48</f>
        <v>171</v>
      </c>
      <c r="C46" s="176"/>
      <c r="D46" s="176"/>
      <c r="E46" s="176">
        <f>'実質公債費比率（分子）の構造'!L$48</f>
        <v>206</v>
      </c>
      <c r="F46" s="176"/>
      <c r="G46" s="176"/>
      <c r="H46" s="176">
        <f>'実質公債費比率（分子）の構造'!M$48</f>
        <v>244</v>
      </c>
      <c r="I46" s="176"/>
      <c r="J46" s="176"/>
      <c r="K46" s="176">
        <f>'実質公債費比率（分子）の構造'!N$48</f>
        <v>240</v>
      </c>
      <c r="L46" s="176"/>
      <c r="M46" s="176"/>
      <c r="N46" s="176">
        <f>'実質公債費比率（分子）の構造'!O$48</f>
        <v>238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1885</v>
      </c>
      <c r="C49" s="176"/>
      <c r="D49" s="176"/>
      <c r="E49" s="176">
        <f>'実質公債費比率（分子）の構造'!L$45</f>
        <v>1897</v>
      </c>
      <c r="F49" s="176"/>
      <c r="G49" s="176"/>
      <c r="H49" s="176">
        <f>'実質公債費比率（分子）の構造'!M$45</f>
        <v>1833</v>
      </c>
      <c r="I49" s="176"/>
      <c r="J49" s="176"/>
      <c r="K49" s="176">
        <f>'実質公債費比率（分子）の構造'!N$45</f>
        <v>1799</v>
      </c>
      <c r="L49" s="176"/>
      <c r="M49" s="176"/>
      <c r="N49" s="176">
        <f>'実質公債費比率（分子）の構造'!O$45</f>
        <v>1764</v>
      </c>
      <c r="O49" s="176"/>
      <c r="P49" s="176"/>
    </row>
    <row r="50" spans="1:16" x14ac:dyDescent="0.15">
      <c r="A50" s="176" t="s">
        <v>73</v>
      </c>
      <c r="B50" s="176" t="e">
        <f>NA()</f>
        <v>#N/A</v>
      </c>
      <c r="C50" s="176">
        <f>IF(ISNUMBER('実質公債費比率（分子）の構造'!K$53),'実質公債費比率（分子）の構造'!K$53,NA())</f>
        <v>997</v>
      </c>
      <c r="D50" s="176" t="e">
        <f>NA()</f>
        <v>#N/A</v>
      </c>
      <c r="E50" s="176" t="e">
        <f>NA()</f>
        <v>#N/A</v>
      </c>
      <c r="F50" s="176">
        <f>IF(ISNUMBER('実質公債費比率（分子）の構造'!L$53),'実質公債費比率（分子）の構造'!L$53,NA())</f>
        <v>1051</v>
      </c>
      <c r="G50" s="176" t="e">
        <f>NA()</f>
        <v>#N/A</v>
      </c>
      <c r="H50" s="176" t="e">
        <f>NA()</f>
        <v>#N/A</v>
      </c>
      <c r="I50" s="176">
        <f>IF(ISNUMBER('実質公債費比率（分子）の構造'!M$53),'実質公債費比率（分子）の構造'!M$53,NA())</f>
        <v>1063</v>
      </c>
      <c r="J50" s="176" t="e">
        <f>NA()</f>
        <v>#N/A</v>
      </c>
      <c r="K50" s="176" t="e">
        <f>NA()</f>
        <v>#N/A</v>
      </c>
      <c r="L50" s="176">
        <f>IF(ISNUMBER('実質公債費比率（分子）の構造'!N$53),'実質公債費比率（分子）の構造'!N$53,NA())</f>
        <v>1017</v>
      </c>
      <c r="M50" s="176" t="e">
        <f>NA()</f>
        <v>#N/A</v>
      </c>
      <c r="N50" s="176" t="e">
        <f>NA()</f>
        <v>#N/A</v>
      </c>
      <c r="O50" s="176">
        <f>IF(ISNUMBER('実質公債費比率（分子）の構造'!O$53),'実質公債費比率（分子）の構造'!O$53,NA())</f>
        <v>986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11755</v>
      </c>
      <c r="E56" s="175"/>
      <c r="F56" s="175"/>
      <c r="G56" s="175">
        <f>'将来負担比率（分子）の構造'!J$52</f>
        <v>11445</v>
      </c>
      <c r="H56" s="175"/>
      <c r="I56" s="175"/>
      <c r="J56" s="175">
        <f>'将来負担比率（分子）の構造'!K$52</f>
        <v>11173</v>
      </c>
      <c r="K56" s="175"/>
      <c r="L56" s="175"/>
      <c r="M56" s="175">
        <f>'将来負担比率（分子）の構造'!L$52</f>
        <v>10935</v>
      </c>
      <c r="N56" s="175"/>
      <c r="O56" s="175"/>
      <c r="P56" s="175">
        <f>'将来負担比率（分子）の構造'!M$52</f>
        <v>10515</v>
      </c>
    </row>
    <row r="57" spans="1:16" x14ac:dyDescent="0.15">
      <c r="A57" s="175" t="s">
        <v>44</v>
      </c>
      <c r="B57" s="175"/>
      <c r="C57" s="175"/>
      <c r="D57" s="175">
        <f>'将来負担比率（分子）の構造'!I$51</f>
        <v>444</v>
      </c>
      <c r="E57" s="175"/>
      <c r="F57" s="175"/>
      <c r="G57" s="175">
        <f>'将来負担比率（分子）の構造'!J$51</f>
        <v>421</v>
      </c>
      <c r="H57" s="175"/>
      <c r="I57" s="175"/>
      <c r="J57" s="175">
        <f>'将来負担比率（分子）の構造'!K$51</f>
        <v>372</v>
      </c>
      <c r="K57" s="175"/>
      <c r="L57" s="175"/>
      <c r="M57" s="175">
        <f>'将来負担比率（分子）の構造'!L$51</f>
        <v>531</v>
      </c>
      <c r="N57" s="175"/>
      <c r="O57" s="175"/>
      <c r="P57" s="175">
        <f>'将来負担比率（分子）の構造'!M$51</f>
        <v>509</v>
      </c>
    </row>
    <row r="58" spans="1:16" x14ac:dyDescent="0.15">
      <c r="A58" s="175" t="s">
        <v>43</v>
      </c>
      <c r="B58" s="175"/>
      <c r="C58" s="175"/>
      <c r="D58" s="175">
        <f>'将来負担比率（分子）の構造'!I$50</f>
        <v>4107</v>
      </c>
      <c r="E58" s="175"/>
      <c r="F58" s="175"/>
      <c r="G58" s="175">
        <f>'将来負担比率（分子）の構造'!J$50</f>
        <v>3369</v>
      </c>
      <c r="H58" s="175"/>
      <c r="I58" s="175"/>
      <c r="J58" s="175">
        <f>'将来負担比率（分子）の構造'!K$50</f>
        <v>2876</v>
      </c>
      <c r="K58" s="175"/>
      <c r="L58" s="175"/>
      <c r="M58" s="175">
        <f>'将来負担比率（分子）の構造'!L$50</f>
        <v>3546</v>
      </c>
      <c r="N58" s="175"/>
      <c r="O58" s="175"/>
      <c r="P58" s="175">
        <f>'将来負担比率（分子）の構造'!M$50</f>
        <v>4528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2152</v>
      </c>
      <c r="C62" s="175"/>
      <c r="D62" s="175"/>
      <c r="E62" s="175">
        <f>'将来負担比率（分子）の構造'!J$45</f>
        <v>2232</v>
      </c>
      <c r="F62" s="175"/>
      <c r="G62" s="175"/>
      <c r="H62" s="175">
        <f>'将来負担比率（分子）の構造'!K$45</f>
        <v>2281</v>
      </c>
      <c r="I62" s="175"/>
      <c r="J62" s="175"/>
      <c r="K62" s="175">
        <f>'将来負担比率（分子）の構造'!L$45</f>
        <v>2386</v>
      </c>
      <c r="L62" s="175"/>
      <c r="M62" s="175"/>
      <c r="N62" s="175">
        <f>'将来負担比率（分子）の構造'!M$45</f>
        <v>2440</v>
      </c>
      <c r="O62" s="175"/>
      <c r="P62" s="175"/>
    </row>
    <row r="63" spans="1:16" x14ac:dyDescent="0.15">
      <c r="A63" s="175" t="s">
        <v>36</v>
      </c>
      <c r="B63" s="175">
        <f>'将来負担比率（分子）の構造'!I$44</f>
        <v>31</v>
      </c>
      <c r="C63" s="175"/>
      <c r="D63" s="175"/>
      <c r="E63" s="175">
        <f>'将来負担比率（分子）の構造'!J$44</f>
        <v>23</v>
      </c>
      <c r="F63" s="175"/>
      <c r="G63" s="175"/>
      <c r="H63" s="175">
        <f>'将来負担比率（分子）の構造'!K$44</f>
        <v>15</v>
      </c>
      <c r="I63" s="175"/>
      <c r="J63" s="175"/>
      <c r="K63" s="175">
        <f>'将来負担比率（分子）の構造'!L$44</f>
        <v>8</v>
      </c>
      <c r="L63" s="175"/>
      <c r="M63" s="175"/>
      <c r="N63" s="175" t="str">
        <f>'将来負担比率（分子）の構造'!M$44</f>
        <v>-</v>
      </c>
      <c r="O63" s="175"/>
      <c r="P63" s="175"/>
    </row>
    <row r="64" spans="1:16" x14ac:dyDescent="0.15">
      <c r="A64" s="175" t="s">
        <v>35</v>
      </c>
      <c r="B64" s="175">
        <f>'将来負担比率（分子）の構造'!I$43</f>
        <v>4711</v>
      </c>
      <c r="C64" s="175"/>
      <c r="D64" s="175"/>
      <c r="E64" s="175">
        <f>'将来負担比率（分子）の構造'!J$43</f>
        <v>4577</v>
      </c>
      <c r="F64" s="175"/>
      <c r="G64" s="175"/>
      <c r="H64" s="175">
        <f>'将来負担比率（分子）の構造'!K$43</f>
        <v>4434</v>
      </c>
      <c r="I64" s="175"/>
      <c r="J64" s="175"/>
      <c r="K64" s="175">
        <f>'将来負担比率（分子）の構造'!L$43</f>
        <v>4306</v>
      </c>
      <c r="L64" s="175"/>
      <c r="M64" s="175"/>
      <c r="N64" s="175">
        <f>'将来負担比率（分子）の構造'!M$43</f>
        <v>4164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17345</v>
      </c>
      <c r="C66" s="175"/>
      <c r="D66" s="175"/>
      <c r="E66" s="175">
        <f>'将来負担比率（分子）の構造'!J$41</f>
        <v>17096</v>
      </c>
      <c r="F66" s="175"/>
      <c r="G66" s="175"/>
      <c r="H66" s="175">
        <f>'将来負担比率（分子）の構造'!K$41</f>
        <v>16615</v>
      </c>
      <c r="I66" s="175"/>
      <c r="J66" s="175"/>
      <c r="K66" s="175">
        <f>'将来負担比率（分子）の構造'!L$41</f>
        <v>16341</v>
      </c>
      <c r="L66" s="175"/>
      <c r="M66" s="175"/>
      <c r="N66" s="175">
        <f>'将来負担比率（分子）の構造'!M$41</f>
        <v>15774</v>
      </c>
      <c r="O66" s="175"/>
      <c r="P66" s="175"/>
    </row>
    <row r="67" spans="1:16" x14ac:dyDescent="0.15">
      <c r="A67" s="175" t="s">
        <v>77</v>
      </c>
      <c r="B67" s="175" t="e">
        <f>NA()</f>
        <v>#N/A</v>
      </c>
      <c r="C67" s="175">
        <f>IF(ISNUMBER('将来負担比率（分子）の構造'!I$53), IF('将来負担比率（分子）の構造'!I$53 &lt; 0, 0, '将来負担比率（分子）の構造'!I$53), NA())</f>
        <v>7934</v>
      </c>
      <c r="D67" s="175" t="e">
        <f>NA()</f>
        <v>#N/A</v>
      </c>
      <c r="E67" s="175" t="e">
        <f>NA()</f>
        <v>#N/A</v>
      </c>
      <c r="F67" s="175">
        <f>IF(ISNUMBER('将来負担比率（分子）の構造'!J$53), IF('将来負担比率（分子）の構造'!J$53 &lt; 0, 0, '将来負担比率（分子）の構造'!J$53), NA())</f>
        <v>8693</v>
      </c>
      <c r="G67" s="175" t="e">
        <f>NA()</f>
        <v>#N/A</v>
      </c>
      <c r="H67" s="175" t="e">
        <f>NA()</f>
        <v>#N/A</v>
      </c>
      <c r="I67" s="175">
        <f>IF(ISNUMBER('将来負担比率（分子）の構造'!K$53), IF('将来負担比率（分子）の構造'!K$53 &lt; 0, 0, '将来負担比率（分子）の構造'!K$53), NA())</f>
        <v>8924</v>
      </c>
      <c r="J67" s="175" t="e">
        <f>NA()</f>
        <v>#N/A</v>
      </c>
      <c r="K67" s="175" t="e">
        <f>NA()</f>
        <v>#N/A</v>
      </c>
      <c r="L67" s="175">
        <f>IF(ISNUMBER('将来負担比率（分子）の構造'!L$53), IF('将来負担比率（分子）の構造'!L$53 &lt; 0, 0, '将来負担比率（分子）の構造'!L$53), NA())</f>
        <v>8029</v>
      </c>
      <c r="M67" s="175" t="e">
        <f>NA()</f>
        <v>#N/A</v>
      </c>
      <c r="N67" s="175" t="e">
        <f>NA()</f>
        <v>#N/A</v>
      </c>
      <c r="O67" s="175">
        <f>IF(ISNUMBER('将来負担比率（分子）の構造'!M$53), IF('将来負担比率（分子）の構造'!M$53 &lt; 0, 0, '将来負担比率（分子）の構造'!M$53), NA())</f>
        <v>6826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460</v>
      </c>
      <c r="C72" s="179">
        <f>基金残高に係る経年分析!G55</f>
        <v>712</v>
      </c>
      <c r="D72" s="179">
        <f>基金残高に係る経年分析!H55</f>
        <v>1017</v>
      </c>
    </row>
    <row r="73" spans="1:16" x14ac:dyDescent="0.15">
      <c r="A73" s="178" t="s">
        <v>80</v>
      </c>
      <c r="B73" s="179">
        <f>基金残高に係る経年分析!F56</f>
        <v>537</v>
      </c>
      <c r="C73" s="179">
        <f>基金残高に係る経年分析!G56</f>
        <v>746</v>
      </c>
      <c r="D73" s="179">
        <f>基金残高に係る経年分析!H56</f>
        <v>746</v>
      </c>
    </row>
    <row r="74" spans="1:16" x14ac:dyDescent="0.15">
      <c r="A74" s="178" t="s">
        <v>81</v>
      </c>
      <c r="B74" s="179">
        <f>基金残高に係る経年分析!F57</f>
        <v>207</v>
      </c>
      <c r="C74" s="179">
        <f>基金残高に係る経年分析!G57</f>
        <v>210</v>
      </c>
      <c r="D74" s="179">
        <f>基金残高に係る経年分析!H57</f>
        <v>214</v>
      </c>
    </row>
  </sheetData>
  <sheetProtection algorithmName="SHA-512" hashValue="3kiQjbJvz5yzQBqLXCXy/48Rkp+zB+dPuqnBsFU4hXauOoUrc+YufXskTP9b8wjZ5o5AuY0F+/Xp4Y7gDQPAFA==" saltValue="P7z8vg3YLa4V84itYzuD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2417081</cp:lastModifiedBy>
  <cp:lastPrinted>2024-03-11T05:02:31Z</cp:lastPrinted>
  <dcterms:created xsi:type="dcterms:W3CDTF">2024-02-05T02:59:17Z</dcterms:created>
  <dcterms:modified xsi:type="dcterms:W3CDTF">2024-09-10T23:01:31Z</dcterms:modified>
  <cp:category/>
</cp:coreProperties>
</file>