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20203270サステナブル社会推進課\長期保存\20 脱炭素推進担当\Ｒ６\08_PPA登録制度\02_補助金関係\01_補助要綱\02_会計課審査後\02_別紙様式\02_別紙\02_Excel様式（別紙○）\"/>
    </mc:Choice>
  </mc:AlternateContent>
  <xr:revisionPtr revIDLastSave="0" documentId="13_ncr:1_{3402A1C8-E47B-46DF-AC35-919FAB153DEB}" xr6:coauthVersionLast="47" xr6:coauthVersionMax="47" xr10:uidLastSave="{00000000-0000-0000-0000-000000000000}"/>
  <bookViews>
    <workbookView xWindow="-108" yWindow="-108" windowWidth="23256" windowHeight="12576" xr2:uid="{00000000-000D-0000-FFFF-FFFF00000000}"/>
  </bookViews>
  <sheets>
    <sheet name="別紙1-1" sheetId="2" r:id="rId1"/>
    <sheet name="別紙1-2" sheetId="3" r:id="rId2"/>
    <sheet name="別紙1-3" sheetId="4" r:id="rId3"/>
    <sheet name="別紙1-4" sheetId="8" r:id="rId4"/>
  </sheets>
  <definedNames>
    <definedName name="_xlnm.Print_Area" localSheetId="0">'別紙1-1'!$A$1:$R$108</definedName>
    <definedName name="_xlnm.Print_Area" localSheetId="1">'別紙1-2'!$A$1:$R$59</definedName>
    <definedName name="_xlnm.Print_Area" localSheetId="2">'別紙1-3'!$A$1:$R$32</definedName>
    <definedName name="_xlnm.Print_Area" localSheetId="3">'別紙1-4'!$A$1:$R$98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9" i="2" l="1"/>
  <c r="L93" i="2"/>
  <c r="L90" i="2"/>
  <c r="L87" i="2"/>
  <c r="L83" i="8" l="1"/>
  <c r="L69" i="8"/>
  <c r="L32" i="8"/>
  <c r="L18" i="8"/>
  <c r="L67" i="8"/>
  <c r="L81" i="8"/>
  <c r="L96" i="2"/>
  <c r="L30" i="8"/>
  <c r="L16" i="8"/>
  <c r="I20" i="3"/>
  <c r="I12" i="3"/>
  <c r="I10" i="3"/>
  <c r="L81" i="2"/>
  <c r="L85" i="2" s="1"/>
  <c r="L59" i="2"/>
  <c r="L63" i="2" s="1"/>
  <c r="N42" i="2"/>
  <c r="E42" i="2"/>
  <c r="L65" i="2" s="1"/>
  <c r="L67" i="2" l="1"/>
  <c r="L69" i="2" s="1"/>
  <c r="L92" i="8"/>
  <c r="L94" i="8"/>
  <c r="L105" i="2"/>
  <c r="L41" i="8"/>
  <c r="L102" i="2" l="1"/>
  <c r="L74" i="2"/>
  <c r="AA34" i="3"/>
  <c r="L107" i="2" l="1"/>
  <c r="L43" i="8"/>
  <c r="S20" i="3" l="1"/>
  <c r="AA35" i="3" l="1"/>
  <c r="AA3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matsunaga kouhei</author>
  </authors>
  <commentList>
    <comment ref="G47" authorId="0" shapeId="0" xr:uid="{320CAECD-D6DA-4337-9FA3-8A1CB9053F71}">
      <text>
        <r>
          <rPr>
            <b/>
            <sz val="9"/>
            <color indexed="81"/>
            <rFont val="MS P ゴシック"/>
            <family val="3"/>
            <charset val="128"/>
          </rPr>
          <t>控除額の算定のため、必ずチェックボックスにチェックをお願いいたします。</t>
        </r>
      </text>
    </comment>
    <comment ref="G49" authorId="0" shapeId="0" xr:uid="{A48520C4-FCF3-424F-ABAE-06E07FBE8E8A}">
      <text>
        <r>
          <rPr>
            <b/>
            <sz val="9"/>
            <color indexed="81"/>
            <rFont val="MS P ゴシック"/>
            <family val="3"/>
            <charset val="128"/>
          </rPr>
          <t>控除額の算定のため、必ずチェックボックスにチェックをお願いいたします。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matsunaga kouhei</author>
  </authors>
  <commentList>
    <comment ref="A6" authorId="0" shapeId="0" xr:uid="{E7C4AED4-14BC-4E49-92E0-A8C1C547DD71}">
      <text>
        <r>
          <rPr>
            <b/>
            <sz val="9"/>
            <color indexed="81"/>
            <rFont val="MS P ゴシック"/>
            <family val="3"/>
            <charset val="128"/>
          </rPr>
          <t>系統連携先の電力会社に単線結線図を提出している場合は、同じ図面を流用・添付いただくことでも構いません。（丸数字の記載はお願いいたします。）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matsunaga kouhei</author>
  </authors>
  <commentList>
    <comment ref="G37" authorId="0" shapeId="0" xr:uid="{1CA6BA78-6A1C-4DF7-B1B8-505D967286A5}">
      <text>
        <r>
          <rPr>
            <b/>
            <sz val="9"/>
            <color indexed="81"/>
            <rFont val="MS P ゴシック"/>
            <family val="3"/>
            <charset val="128"/>
          </rPr>
          <t>その他の算出方法がある場合は、算出例によらずご記入ください。</t>
        </r>
      </text>
    </comment>
    <comment ref="G88" authorId="0" shapeId="0" xr:uid="{61B6A2D2-030A-410F-BA5B-D3DA15CA0769}">
      <text>
        <r>
          <rPr>
            <b/>
            <sz val="9"/>
            <color indexed="81"/>
            <rFont val="MS P ゴシック"/>
            <family val="3"/>
            <charset val="128"/>
          </rPr>
          <t>その他の算出方法がある場合は、算出例によらずご記入ください。</t>
        </r>
      </text>
    </comment>
  </commentList>
</comments>
</file>

<file path=xl/sharedStrings.xml><?xml version="1.0" encoding="utf-8"?>
<sst xmlns="http://schemas.openxmlformats.org/spreadsheetml/2006/main" count="248" uniqueCount="153">
  <si>
    <t>電話番号</t>
    <rPh sb="0" eb="4">
      <t>デンワバンゴウ</t>
    </rPh>
    <phoneticPr fontId="1"/>
  </si>
  <si>
    <t>メーカー名</t>
    <phoneticPr fontId="1"/>
  </si>
  <si>
    <t>補助対象経費</t>
    <phoneticPr fontId="1"/>
  </si>
  <si>
    <t>設備費（税抜）</t>
    <phoneticPr fontId="1"/>
  </si>
  <si>
    <t>工事費（税抜）</t>
    <phoneticPr fontId="1"/>
  </si>
  <si>
    <t>円</t>
    <rPh sb="0" eb="1">
      <t>エン</t>
    </rPh>
    <phoneticPr fontId="1"/>
  </si>
  <si>
    <t>パワーコンディショナー</t>
    <phoneticPr fontId="1"/>
  </si>
  <si>
    <t>kW</t>
    <phoneticPr fontId="1"/>
  </si>
  <si>
    <t>ｋＷｈ</t>
    <phoneticPr fontId="1"/>
  </si>
  <si>
    <t>発電する電力の消費量計画書</t>
    <phoneticPr fontId="1"/>
  </si>
  <si>
    <t>【想定値】年間発電量
（Ａ）</t>
    <rPh sb="1" eb="3">
      <t>ソウテイ</t>
    </rPh>
    <rPh sb="3" eb="4">
      <t>アタイ</t>
    </rPh>
    <rPh sb="5" eb="7">
      <t>ネンカン</t>
    </rPh>
    <rPh sb="7" eb="9">
      <t>ハツデン</t>
    </rPh>
    <rPh sb="9" eb="10">
      <t>リョウ</t>
    </rPh>
    <phoneticPr fontId="1"/>
  </si>
  <si>
    <t>【想定値】年間自家消費量
（Ｂ）</t>
    <rPh sb="1" eb="3">
      <t>ソウテイ</t>
    </rPh>
    <rPh sb="3" eb="4">
      <t>アタイ</t>
    </rPh>
    <rPh sb="5" eb="7">
      <t>ネンカン</t>
    </rPh>
    <rPh sb="7" eb="9">
      <t>ジカ</t>
    </rPh>
    <rPh sb="9" eb="11">
      <t>ショウヒ</t>
    </rPh>
    <rPh sb="11" eb="12">
      <t>リョウ</t>
    </rPh>
    <phoneticPr fontId="1"/>
  </si>
  <si>
    <t>【想定値】自家消費割合
（Ｂ）／（Ａ）</t>
    <rPh sb="1" eb="3">
      <t>ソウテイ</t>
    </rPh>
    <rPh sb="3" eb="4">
      <t>アタイ</t>
    </rPh>
    <rPh sb="5" eb="7">
      <t>ジカ</t>
    </rPh>
    <rPh sb="7" eb="9">
      <t>ショウヒ</t>
    </rPh>
    <rPh sb="9" eb="11">
      <t>ワリアイ</t>
    </rPh>
    <phoneticPr fontId="1"/>
  </si>
  <si>
    <t>％</t>
    <phoneticPr fontId="1"/>
  </si>
  <si>
    <t>　下記チェック項目を確認して、電気配線図面(任意様式可)を記載し、確認書を提出ください。なお、チェック項目が電気配線図に記載されていることが確認できるように、電気配線図の該当箇所に丸数字を記載してください。</t>
    <rPh sb="22" eb="26">
      <t>ニンイヨウシキ</t>
    </rPh>
    <rPh sb="26" eb="27">
      <t>カ</t>
    </rPh>
    <rPh sb="29" eb="31">
      <t>キサイ</t>
    </rPh>
    <rPh sb="33" eb="36">
      <t>カクニンショ</t>
    </rPh>
    <rPh sb="37" eb="39">
      <t>テイシュツ</t>
    </rPh>
    <rPh sb="51" eb="53">
      <t>コウモク</t>
    </rPh>
    <rPh sb="54" eb="59">
      <t>デンキハイセンズ</t>
    </rPh>
    <rPh sb="60" eb="62">
      <t>キサイ</t>
    </rPh>
    <rPh sb="70" eb="72">
      <t>カクニン</t>
    </rPh>
    <rPh sb="79" eb="84">
      <t>デンキハイセンズ</t>
    </rPh>
    <rPh sb="85" eb="89">
      <t>ガイトウカショ</t>
    </rPh>
    <rPh sb="90" eb="91">
      <t>マル</t>
    </rPh>
    <rPh sb="91" eb="93">
      <t>スウジ</t>
    </rPh>
    <rPh sb="94" eb="96">
      <t>キサイ</t>
    </rPh>
    <phoneticPr fontId="1"/>
  </si>
  <si>
    <t>（１）太陽光発電設備について</t>
    <phoneticPr fontId="1"/>
  </si>
  <si>
    <t>（２）蓄電池について</t>
    <phoneticPr fontId="1"/>
  </si>
  <si>
    <t>②太陽光発電設備と蓄電池が、連系していることがわかること。</t>
    <phoneticPr fontId="1"/>
  </si>
  <si>
    <t>自立運転機能</t>
    <phoneticPr fontId="1"/>
  </si>
  <si>
    <t>年間発電量（Ａ）の根拠</t>
    <rPh sb="9" eb="11">
      <t>コンキョ</t>
    </rPh>
    <phoneticPr fontId="1"/>
  </si>
  <si>
    <t>年間自家消費量（Ｂ）の根拠</t>
    <rPh sb="11" eb="13">
      <t>コンキョ</t>
    </rPh>
    <phoneticPr fontId="1"/>
  </si>
  <si>
    <t>※裏面に続く</t>
    <rPh sb="1" eb="3">
      <t>リメン</t>
    </rPh>
    <rPh sb="4" eb="5">
      <t>ツヅ</t>
    </rPh>
    <phoneticPr fontId="1"/>
  </si>
  <si>
    <t>世帯人数</t>
    <rPh sb="0" eb="2">
      <t>セタイ</t>
    </rPh>
    <rPh sb="2" eb="4">
      <t>ニンズウ</t>
    </rPh>
    <phoneticPr fontId="1"/>
  </si>
  <si>
    <t>人</t>
    <rPh sb="0" eb="1">
      <t>ニン</t>
    </rPh>
    <phoneticPr fontId="1"/>
  </si>
  <si>
    <t>太陽光発電設備の出力</t>
    <rPh sb="0" eb="5">
      <t>タイヨウコウハツデン</t>
    </rPh>
    <rPh sb="5" eb="7">
      <t>セツビ</t>
    </rPh>
    <rPh sb="8" eb="10">
      <t>シュツリョク</t>
    </rPh>
    <phoneticPr fontId="1"/>
  </si>
  <si>
    <t>年間最大発電量</t>
    <rPh sb="2" eb="4">
      <t>サイダイ</t>
    </rPh>
    <phoneticPr fontId="1"/>
  </si>
  <si>
    <t>kWh</t>
    <phoneticPr fontId="1"/>
  </si>
  <si>
    <t>設備利用率</t>
    <phoneticPr fontId="1"/>
  </si>
  <si>
    <t>年間発電量</t>
    <rPh sb="0" eb="2">
      <t>ネンカン</t>
    </rPh>
    <rPh sb="2" eb="5">
      <t>ハツデンリョウ</t>
    </rPh>
    <phoneticPr fontId="1"/>
  </si>
  <si>
    <t>※上記数値の算定根拠を以下の枠内に記載してください。枠に収まらない場合は別紙で可。</t>
    <rPh sb="1" eb="3">
      <t>ジョウキ</t>
    </rPh>
    <rPh sb="3" eb="5">
      <t>スウチ</t>
    </rPh>
    <rPh sb="6" eb="8">
      <t>サンテイ</t>
    </rPh>
    <rPh sb="8" eb="10">
      <t>コンキョ</t>
    </rPh>
    <rPh sb="11" eb="13">
      <t>イカ</t>
    </rPh>
    <rPh sb="14" eb="15">
      <t>ワク</t>
    </rPh>
    <rPh sb="15" eb="16">
      <t>ナイ</t>
    </rPh>
    <rPh sb="17" eb="19">
      <t>キサイ</t>
    </rPh>
    <rPh sb="26" eb="27">
      <t>ワク</t>
    </rPh>
    <rPh sb="28" eb="29">
      <t>オサ</t>
    </rPh>
    <rPh sb="33" eb="35">
      <t>バアイ</t>
    </rPh>
    <rPh sb="36" eb="38">
      <t>ベッシ</t>
    </rPh>
    <rPh sb="39" eb="40">
      <t>カ</t>
    </rPh>
    <phoneticPr fontId="1"/>
  </si>
  <si>
    <t>以下に例示する計算方法等に準じ、太陽光発電の年間発電量の算出根拠を記載してください。
例１）設備利用率から算定する方法
　　　太陽光発電設備の出力（kW）×２４時間×365日×設備利用率13.7％　
　　　（設備利用率は、調達価格等算定委員会が公表している2025年度の住宅用太陽光発電の数値を参照。）
例２）NEDO方式　太陽光発電システム計画ガイドブック
　　　年間予想発電量（kWh/年）＝ 接地面の1日あたりの年平均日射量（kWh/㎡/日）× 損失係数 × 
　　　システム容量（kW）× 365 ÷ 1（標準状態における日射強度 kW/㎡）
例３）JPEA方式　太陽光発電協会 表示ガイドライン（2023 年度）
　　　年間推定発電量＝補正係数×パワコン変換効率×その他の損失係数×各月の日射量[kWh/㎡]
例４）JISC8907：2005　「太陽光発電システムの発電電力量推定方法」
※例示に示す以外の計算式で推計する場合は、根拠となる資料の添付または説明を記載してください。</t>
    <rPh sb="0" eb="2">
      <t>イカ</t>
    </rPh>
    <rPh sb="3" eb="5">
      <t>レイジ</t>
    </rPh>
    <rPh sb="7" eb="9">
      <t>ケイサン</t>
    </rPh>
    <rPh sb="9" eb="11">
      <t>ホウホウ</t>
    </rPh>
    <rPh sb="11" eb="12">
      <t>トウ</t>
    </rPh>
    <rPh sb="22" eb="24">
      <t>ネンカン</t>
    </rPh>
    <rPh sb="24" eb="26">
      <t>ハツデン</t>
    </rPh>
    <rPh sb="26" eb="27">
      <t>リョウ</t>
    </rPh>
    <rPh sb="28" eb="30">
      <t>サンシュツ</t>
    </rPh>
    <rPh sb="30" eb="32">
      <t>コンキョ</t>
    </rPh>
    <rPh sb="33" eb="35">
      <t>キサイ</t>
    </rPh>
    <rPh sb="46" eb="48">
      <t>セツビ</t>
    </rPh>
    <rPh sb="50" eb="51">
      <t>リツ</t>
    </rPh>
    <rPh sb="53" eb="55">
      <t>サンテイ</t>
    </rPh>
    <rPh sb="57" eb="59">
      <t>ホウホウ</t>
    </rPh>
    <rPh sb="80" eb="82">
      <t>ジカン</t>
    </rPh>
    <rPh sb="86" eb="87">
      <t>ニチ</t>
    </rPh>
    <rPh sb="88" eb="90">
      <t>セツビ</t>
    </rPh>
    <rPh sb="90" eb="93">
      <t>リヨウリツ</t>
    </rPh>
    <rPh sb="104" eb="109">
      <t>セツビリヨウリツ</t>
    </rPh>
    <rPh sb="122" eb="124">
      <t>コウヒョウ</t>
    </rPh>
    <rPh sb="144" eb="146">
      <t>スウチ</t>
    </rPh>
    <rPh sb="147" eb="149">
      <t>サンショウ</t>
    </rPh>
    <rPh sb="276" eb="277">
      <t>レイ</t>
    </rPh>
    <rPh sb="317" eb="319">
      <t>スイテイ</t>
    </rPh>
    <rPh sb="319" eb="322">
      <t>ハツデンリョウ</t>
    </rPh>
    <phoneticPr fontId="1"/>
  </si>
  <si>
    <t>年間自家消費量の算出根拠を記載してください。（算出に当たっては、年間の電気料金請求書、検針票などを参考にしていただくことが考えられます。）
※太陽光発電設備のみを設置し、蓄電池を導入しない場合は、　夜間（発電しない時間帯）の電力消費分を自家消費想定量に計上することはできません。</t>
    <rPh sb="0" eb="2">
      <t>ネンカン</t>
    </rPh>
    <rPh sb="2" eb="4">
      <t>ジカ</t>
    </rPh>
    <rPh sb="4" eb="7">
      <t>ショウヒリョウ</t>
    </rPh>
    <rPh sb="8" eb="10">
      <t>サンシュツ</t>
    </rPh>
    <rPh sb="10" eb="12">
      <t>コンキョ</t>
    </rPh>
    <rPh sb="13" eb="15">
      <t>キサイ</t>
    </rPh>
    <rPh sb="23" eb="25">
      <t>サンシュツ</t>
    </rPh>
    <rPh sb="26" eb="27">
      <t>ア</t>
    </rPh>
    <rPh sb="32" eb="34">
      <t>ネンカン</t>
    </rPh>
    <rPh sb="35" eb="42">
      <t>デンキリョウキンセイキュウショ</t>
    </rPh>
    <rPh sb="43" eb="46">
      <t>ケンシンヒョウ</t>
    </rPh>
    <rPh sb="49" eb="51">
      <t>サンコウ</t>
    </rPh>
    <rPh sb="61" eb="62">
      <t>カンガ</t>
    </rPh>
    <phoneticPr fontId="1"/>
  </si>
  <si>
    <t>計算方法【　　例１　　　例2　　　例３　　　例４　　　</t>
    <rPh sb="7" eb="8">
      <t>レイ</t>
    </rPh>
    <rPh sb="12" eb="13">
      <t>レイ</t>
    </rPh>
    <rPh sb="17" eb="18">
      <t>レイ</t>
    </rPh>
    <phoneticPr fontId="1"/>
  </si>
  <si>
    <t>　その他（　　　　　　　　　　　　　　　</t>
    <phoneticPr fontId="1"/>
  </si>
  <si>
    <t>）　】</t>
    <phoneticPr fontId="1"/>
  </si>
  <si>
    <t>事業計画書</t>
    <phoneticPr fontId="1"/>
  </si>
  <si>
    <t>事業者名</t>
    <rPh sb="0" eb="4">
      <t>ジギョウシャメイ</t>
    </rPh>
    <phoneticPr fontId="1"/>
  </si>
  <si>
    <t>事業所所在地</t>
    <rPh sb="0" eb="3">
      <t>ジギョウショ</t>
    </rPh>
    <rPh sb="3" eb="6">
      <t>ショザイチ</t>
    </rPh>
    <phoneticPr fontId="1"/>
  </si>
  <si>
    <t>担当者氏名</t>
    <rPh sb="0" eb="3">
      <t>タントウシャ</t>
    </rPh>
    <rPh sb="3" eb="5">
      <t>シメイ</t>
    </rPh>
    <phoneticPr fontId="1"/>
  </si>
  <si>
    <t>電子メール</t>
    <rPh sb="0" eb="2">
      <t>デンシ</t>
    </rPh>
    <phoneticPr fontId="1"/>
  </si>
  <si>
    <t>ＦＡＸ</t>
    <phoneticPr fontId="1"/>
  </si>
  <si>
    <t>別紙１－１</t>
    <rPh sb="0" eb="2">
      <t>ベッシ</t>
    </rPh>
    <phoneticPr fontId="1"/>
  </si>
  <si>
    <t>１　住宅所有者の情報及び設置場所</t>
    <rPh sb="2" eb="4">
      <t>ジュウタク</t>
    </rPh>
    <rPh sb="4" eb="7">
      <t>ショユウシャ</t>
    </rPh>
    <rPh sb="8" eb="10">
      <t>ジョウホウ</t>
    </rPh>
    <rPh sb="10" eb="11">
      <t>オヨ</t>
    </rPh>
    <rPh sb="12" eb="14">
      <t>セッチ</t>
    </rPh>
    <rPh sb="14" eb="16">
      <t>バショ</t>
    </rPh>
    <phoneticPr fontId="1"/>
  </si>
  <si>
    <t>氏　名</t>
    <rPh sb="0" eb="1">
      <t>シ</t>
    </rPh>
    <rPh sb="2" eb="3">
      <t>ナ</t>
    </rPh>
    <phoneticPr fontId="1"/>
  </si>
  <si>
    <t>住宅の取得区分</t>
    <rPh sb="0" eb="2">
      <t>ジュウタク</t>
    </rPh>
    <rPh sb="3" eb="5">
      <t>シュトク</t>
    </rPh>
    <rPh sb="5" eb="7">
      <t>クブン</t>
    </rPh>
    <phoneticPr fontId="1"/>
  </si>
  <si>
    <t>設置する住宅の所在地</t>
    <phoneticPr fontId="1"/>
  </si>
  <si>
    <t>新築住宅　　　　　　既築住宅</t>
    <rPh sb="0" eb="2">
      <t>シンチク</t>
    </rPh>
    <rPh sb="2" eb="4">
      <t>ジュウタク</t>
    </rPh>
    <rPh sb="10" eb="12">
      <t>キチク</t>
    </rPh>
    <rPh sb="12" eb="14">
      <t>ジュウタク</t>
    </rPh>
    <phoneticPr fontId="1"/>
  </si>
  <si>
    <t>２　事業期間（予定）</t>
    <rPh sb="2" eb="4">
      <t>ジギョウ</t>
    </rPh>
    <rPh sb="4" eb="6">
      <t>キカン</t>
    </rPh>
    <rPh sb="7" eb="9">
      <t>ヨテイ</t>
    </rPh>
    <phoneticPr fontId="1"/>
  </si>
  <si>
    <t>事　業　完　了　日</t>
    <phoneticPr fontId="1"/>
  </si>
  <si>
    <t>令和　　年　　月　　日</t>
    <phoneticPr fontId="1"/>
  </si>
  <si>
    <t>３　補助対象事業の概要</t>
    <rPh sb="2" eb="4">
      <t>ホジョ</t>
    </rPh>
    <rPh sb="4" eb="6">
      <t>タイショウ</t>
    </rPh>
    <rPh sb="6" eb="8">
      <t>ジギョウ</t>
    </rPh>
    <rPh sb="9" eb="11">
      <t>ガイヨウ</t>
    </rPh>
    <phoneticPr fontId="1"/>
  </si>
  <si>
    <t>契約内容</t>
    <rPh sb="0" eb="2">
      <t>ケイヤク</t>
    </rPh>
    <rPh sb="2" eb="4">
      <t>ナイヨウ</t>
    </rPh>
    <phoneticPr fontId="1"/>
  </si>
  <si>
    <t>ＰＰＡ　　リース</t>
    <phoneticPr fontId="1"/>
  </si>
  <si>
    <t>契約期間</t>
    <rPh sb="0" eb="2">
      <t>ケイヤク</t>
    </rPh>
    <rPh sb="2" eb="4">
      <t>キカン</t>
    </rPh>
    <phoneticPr fontId="1"/>
  </si>
  <si>
    <t>年間</t>
    <rPh sb="0" eb="2">
      <t>ネンカン</t>
    </rPh>
    <phoneticPr fontId="1"/>
  </si>
  <si>
    <t>太陽光発電設備</t>
    <rPh sb="0" eb="3">
      <t>タイヨウコウ</t>
    </rPh>
    <rPh sb="3" eb="5">
      <t>ハツデン</t>
    </rPh>
    <rPh sb="5" eb="7">
      <t>セツビ</t>
    </rPh>
    <phoneticPr fontId="1"/>
  </si>
  <si>
    <t>太陽電池モジュール</t>
    <rPh sb="0" eb="2">
      <t>タイヨウ</t>
    </rPh>
    <rPh sb="2" eb="4">
      <t>デンチ</t>
    </rPh>
    <phoneticPr fontId="1"/>
  </si>
  <si>
    <t>型　番</t>
    <phoneticPr fontId="1"/>
  </si>
  <si>
    <t>定格出力</t>
    <phoneticPr fontId="1"/>
  </si>
  <si>
    <t>数　量</t>
    <phoneticPr fontId="1"/>
  </si>
  <si>
    <t>定格出力の合計値</t>
    <phoneticPr fontId="1"/>
  </si>
  <si>
    <t>蓄電池（※導入しない場合は記載不要）</t>
    <rPh sb="0" eb="3">
      <t>チクデンチ</t>
    </rPh>
    <rPh sb="5" eb="7">
      <t>ドウニュウ</t>
    </rPh>
    <rPh sb="10" eb="12">
      <t>バアイ</t>
    </rPh>
    <rPh sb="13" eb="15">
      <t>キサイ</t>
    </rPh>
    <rPh sb="15" eb="17">
      <t>フヨウ</t>
    </rPh>
    <phoneticPr fontId="1"/>
  </si>
  <si>
    <t>パッケージ型番</t>
    <phoneticPr fontId="1"/>
  </si>
  <si>
    <t>事業着手(工事着工)日</t>
    <rPh sb="0" eb="2">
      <t>ジギョウ</t>
    </rPh>
    <rPh sb="2" eb="4">
      <t>チャクシュ</t>
    </rPh>
    <rPh sb="5" eb="7">
      <t>コウジ</t>
    </rPh>
    <rPh sb="7" eb="9">
      <t>チャッコウ</t>
    </rPh>
    <rPh sb="10" eb="11">
      <t>ヒ</t>
    </rPh>
    <phoneticPr fontId="1"/>
  </si>
  <si>
    <t>４　交付申請額の積算</t>
    <rPh sb="2" eb="4">
      <t>コウフ</t>
    </rPh>
    <rPh sb="4" eb="6">
      <t>シンセイ</t>
    </rPh>
    <rPh sb="6" eb="7">
      <t>ガク</t>
    </rPh>
    <rPh sb="8" eb="10">
      <t>セキサン</t>
    </rPh>
    <phoneticPr fontId="1"/>
  </si>
  <si>
    <t>円</t>
    <phoneticPr fontId="1"/>
  </si>
  <si>
    <t>小計（補助対象経費）（ａ）</t>
    <phoneticPr fontId="1"/>
  </si>
  <si>
    <t>その他（補助対象外経費）（ｂ）</t>
    <phoneticPr fontId="1"/>
  </si>
  <si>
    <r>
      <t>太陽光発電設備総事業費（ｃ）</t>
    </r>
    <r>
      <rPr>
        <sz val="8"/>
        <color theme="1"/>
        <rFont val="ＭＳ 明朝"/>
        <family val="1"/>
        <charset val="128"/>
      </rPr>
      <t>（（ａ）＋（ｂ））</t>
    </r>
    <phoneticPr fontId="1"/>
  </si>
  <si>
    <t>太陽電池モジュール①</t>
    <phoneticPr fontId="1"/>
  </si>
  <si>
    <t>パワーコンディショナー②</t>
    <phoneticPr fontId="1"/>
  </si>
  <si>
    <r>
      <t>太陽光発電設備の公称最大出力の合計値</t>
    </r>
    <r>
      <rPr>
        <vertAlign val="superscript"/>
        <sz val="9"/>
        <color theme="1"/>
        <rFont val="ＭＳ 明朝"/>
        <family val="1"/>
        <charset val="128"/>
      </rPr>
      <t>※１</t>
    </r>
    <r>
      <rPr>
        <sz val="11"/>
        <color theme="1"/>
        <rFont val="ＭＳ 明朝"/>
        <family val="1"/>
        <charset val="128"/>
      </rPr>
      <t>③
（10kw未満が対象）</t>
    </r>
    <phoneticPr fontId="1"/>
  </si>
  <si>
    <t>交付申請額（Ａ）</t>
    <phoneticPr fontId="1"/>
  </si>
  <si>
    <t>（「③公称最大出力の合計値（kW）×７万円」又は「３５万円」の低い方）</t>
    <phoneticPr fontId="1"/>
  </si>
  <si>
    <t>(1,000円未満切り捨て)</t>
    <phoneticPr fontId="1"/>
  </si>
  <si>
    <t>太陽光発電設備</t>
    <phoneticPr fontId="1"/>
  </si>
  <si>
    <t>小計（補助対象経費）（ｄ）</t>
    <phoneticPr fontId="1"/>
  </si>
  <si>
    <t>その他（補助対象外経費）（ｅ）</t>
    <phoneticPr fontId="1"/>
  </si>
  <si>
    <r>
      <t>蓄電池総事業費（ｆ）</t>
    </r>
    <r>
      <rPr>
        <sz val="8"/>
        <color theme="1"/>
        <rFont val="ＭＳ 明朝"/>
        <family val="1"/>
        <charset val="128"/>
      </rPr>
      <t>（（ｄ）＋（ｅ））</t>
    </r>
    <phoneticPr fontId="1"/>
  </si>
  <si>
    <t>蓄電容量④</t>
    <phoneticPr fontId="1"/>
  </si>
  <si>
    <t>交付申請額（Ｂ）</t>
    <phoneticPr fontId="1"/>
  </si>
  <si>
    <t>（「（ｄ） ÷ ３」又は「２５．８万円」の低い方）</t>
    <phoneticPr fontId="1"/>
  </si>
  <si>
    <t>蓄電池</t>
    <rPh sb="0" eb="3">
      <t>チクデンチ</t>
    </rPh>
    <phoneticPr fontId="1"/>
  </si>
  <si>
    <r>
      <t>総事業費</t>
    </r>
    <r>
      <rPr>
        <sz val="8"/>
        <color theme="1"/>
        <rFont val="ＭＳ 明朝"/>
        <family val="1"/>
        <charset val="128"/>
      </rPr>
      <t>（（ｃ）＋（ｆ））</t>
    </r>
    <phoneticPr fontId="1"/>
  </si>
  <si>
    <r>
      <t>交付申請額の合計額</t>
    </r>
    <r>
      <rPr>
        <sz val="8"/>
        <color theme="1"/>
        <rFont val="ＭＳ 明朝"/>
        <family val="1"/>
        <charset val="128"/>
      </rPr>
      <t>（（Ａ）＋（Ｂ））</t>
    </r>
    <phoneticPr fontId="1"/>
  </si>
  <si>
    <t>別紙１－２</t>
    <rPh sb="0" eb="2">
      <t>ベッシ</t>
    </rPh>
    <phoneticPr fontId="1"/>
  </si>
  <si>
    <t>１　住宅所有者の情報及び設置場所</t>
    <phoneticPr fontId="1"/>
  </si>
  <si>
    <t>設置する住宅の所在地</t>
    <rPh sb="0" eb="2">
      <t>セッチ</t>
    </rPh>
    <rPh sb="4" eb="6">
      <t>ジュウタク</t>
    </rPh>
    <rPh sb="7" eb="10">
      <t>ショザイチ</t>
    </rPh>
    <phoneticPr fontId="1"/>
  </si>
  <si>
    <t>２　発電する電力の消費量計算</t>
    <phoneticPr fontId="1"/>
  </si>
  <si>
    <t>円/kWh</t>
    <phoneticPr fontId="1"/>
  </si>
  <si>
    <t>W</t>
    <phoneticPr fontId="1"/>
  </si>
  <si>
    <t>蓄電容量</t>
    <phoneticPr fontId="1"/>
  </si>
  <si>
    <t>１　確認項目</t>
    <phoneticPr fontId="1"/>
  </si>
  <si>
    <t>下記の枠内に電気配線図を記載ください(任意様式可)。</t>
    <phoneticPr fontId="1"/>
  </si>
  <si>
    <t>電気配線図確認書</t>
    <phoneticPr fontId="1"/>
  </si>
  <si>
    <t>別紙１－３</t>
    <rPh sb="0" eb="2">
      <t>ベッシ</t>
    </rPh>
    <phoneticPr fontId="1"/>
  </si>
  <si>
    <t>別紙１－４</t>
    <rPh sb="0" eb="2">
      <t>ベッシ</t>
    </rPh>
    <phoneticPr fontId="1"/>
  </si>
  <si>
    <t>電力販売料等の算定根拠明細書</t>
    <phoneticPr fontId="1"/>
  </si>
  <si>
    <t>１　ＰＰＡ</t>
    <phoneticPr fontId="1"/>
  </si>
  <si>
    <t>（例）整備工事費</t>
    <phoneticPr fontId="1"/>
  </si>
  <si>
    <t>（例）保守運用事業費</t>
    <phoneticPr fontId="1"/>
  </si>
  <si>
    <t>（例）その他</t>
    <phoneticPr fontId="1"/>
  </si>
  <si>
    <t>交付申請額（Ｄ）</t>
    <phoneticPr fontId="1"/>
  </si>
  <si>
    <t>交付申請額（Ｈ）</t>
    <phoneticPr fontId="1"/>
  </si>
  <si>
    <t>（算出例）売電単価［円］＝本事業の総事業費（見込み）［円］／ＰＰＡ期間の太陽光売電量［円／kWh］</t>
    <phoneticPr fontId="1"/>
  </si>
  <si>
    <t>(電力販売料単価算出方法)</t>
    <phoneticPr fontId="1"/>
  </si>
  <si>
    <t>電力販売料単価</t>
    <rPh sb="0" eb="2">
      <t>デンリョク</t>
    </rPh>
    <rPh sb="2" eb="4">
      <t>ハンバイ</t>
    </rPh>
    <rPh sb="4" eb="5">
      <t>リョウ</t>
    </rPh>
    <rPh sb="5" eb="7">
      <t>タンカ</t>
    </rPh>
    <phoneticPr fontId="1"/>
  </si>
  <si>
    <t>２　リース</t>
    <phoneticPr fontId="1"/>
  </si>
  <si>
    <t>円/月</t>
    <rPh sb="2" eb="3">
      <t>ツキ</t>
    </rPh>
    <phoneticPr fontId="1"/>
  </si>
  <si>
    <t>（算出例）リース料［円］＝本事業の総事業費（見込み）［円］／リース期間の太陽光売電量［円／kWh］</t>
    <phoneticPr fontId="1"/>
  </si>
  <si>
    <t>リース料</t>
    <rPh sb="3" eb="4">
      <t>リョウ</t>
    </rPh>
    <phoneticPr fontId="1"/>
  </si>
  <si>
    <t>（リース料算出方法）</t>
    <phoneticPr fontId="1"/>
  </si>
  <si>
    <t>①太陽光発電設備で発電した電力が、住宅において消費されていることを明示するため、
　　負荷の設置場所を明記すること。</t>
    <rPh sb="33" eb="35">
      <t>メイジ</t>
    </rPh>
    <rPh sb="43" eb="45">
      <t>フカ</t>
    </rPh>
    <rPh sb="46" eb="50">
      <t>セッチバショ</t>
    </rPh>
    <rPh sb="51" eb="53">
      <t>メイキ</t>
    </rPh>
    <phoneticPr fontId="1"/>
  </si>
  <si>
    <t>　補助の要件として、補助事業にて設置する太陽光発電設備により発電した電力の３０％以上を自家消費する必要がありますので、　以下の項目をご記入ください。</t>
    <phoneticPr fontId="1"/>
  </si>
  <si>
    <r>
      <t>交付申請額合計（Ｊ）</t>
    </r>
    <r>
      <rPr>
        <sz val="8"/>
        <color theme="1"/>
        <rFont val="ＭＳ 明朝"/>
        <family val="1"/>
        <charset val="128"/>
      </rPr>
      <t>（（Ｄ）＋（Ｈ））</t>
    </r>
    <phoneticPr fontId="1"/>
  </si>
  <si>
    <t>補助金がない場合の電力販売料総額（Ａ）</t>
    <phoneticPr fontId="1"/>
  </si>
  <si>
    <t>補助金がある場合の電力販売料総額（Ｂ）</t>
    <phoneticPr fontId="1"/>
  </si>
  <si>
    <t>補助金がない場合の電力販売料総額（Ｅ）</t>
    <phoneticPr fontId="1"/>
  </si>
  <si>
    <t>補助金がある場合の電力販売料総額（Ｆ）</t>
    <phoneticPr fontId="1"/>
  </si>
  <si>
    <t>補助金がない場合のリース料総額（Ａ）</t>
    <rPh sb="12" eb="13">
      <t>リョウ</t>
    </rPh>
    <phoneticPr fontId="1"/>
  </si>
  <si>
    <t>補助金がある場合のリース料総額（Ｂ）</t>
    <phoneticPr fontId="1"/>
  </si>
  <si>
    <t>補助金がない場合のリース料総額（Ｅ）</t>
    <phoneticPr fontId="1"/>
  </si>
  <si>
    <t>補助金がある場合のリース料総額（Ｆ）</t>
    <phoneticPr fontId="1"/>
  </si>
  <si>
    <r>
      <t xml:space="preserve">（内訳）
</t>
    </r>
    <r>
      <rPr>
        <sz val="7"/>
        <color theme="1"/>
        <rFont val="ＭＳ 明朝"/>
        <family val="1"/>
        <charset val="128"/>
      </rPr>
      <t>※項目は適宜修正してください。</t>
    </r>
    <phoneticPr fontId="1"/>
  </si>
  <si>
    <r>
      <rPr>
        <b/>
        <sz val="7"/>
        <color theme="1"/>
        <rFont val="ＭＳ 明朝"/>
        <family val="1"/>
        <charset val="128"/>
      </rPr>
      <t>※１</t>
    </r>
    <r>
      <rPr>
        <sz val="7"/>
        <color theme="1"/>
        <rFont val="ＭＳ 明朝"/>
        <family val="1"/>
        <charset val="128"/>
      </rPr>
      <t>　太陽光発電設備の公称最大出力の合計値とは、「太陽電池モジュールの公称最大出力（定格出力）の合計値①」又は「パワーコンディショナーの公称最大出力（定格出力）②」の</t>
    </r>
    <r>
      <rPr>
        <b/>
        <u/>
        <sz val="7"/>
        <color theme="1"/>
        <rFont val="ＭＳ 明朝"/>
        <family val="1"/>
        <charset val="128"/>
      </rPr>
      <t>小さい方の値をいい、小数点以下を切り捨てとする。</t>
    </r>
    <phoneticPr fontId="1"/>
  </si>
  <si>
    <r>
      <rPr>
        <b/>
        <sz val="7"/>
        <color theme="1"/>
        <rFont val="ＭＳ 明朝"/>
        <family val="1"/>
        <charset val="128"/>
      </rPr>
      <t>※２</t>
    </r>
    <r>
      <rPr>
        <sz val="7"/>
        <color theme="1"/>
        <rFont val="ＭＳ 明朝"/>
        <family val="1"/>
        <charset val="128"/>
      </rPr>
      <t>　1kWh当たりの金額が</t>
    </r>
    <r>
      <rPr>
        <b/>
        <u/>
        <sz val="7"/>
        <color theme="1"/>
        <rFont val="ＭＳ 明朝"/>
        <family val="1"/>
        <charset val="128"/>
      </rPr>
      <t>「141,000円」以下</t>
    </r>
    <r>
      <rPr>
        <sz val="7"/>
        <color theme="1"/>
        <rFont val="ＭＳ 明朝"/>
        <family val="1"/>
        <charset val="128"/>
      </rPr>
      <t>であること。</t>
    </r>
    <phoneticPr fontId="1"/>
  </si>
  <si>
    <t xml:space="preserve"> 控除額</t>
    <phoneticPr fontId="1"/>
  </si>
  <si>
    <t>逆潮流機能</t>
    <phoneticPr fontId="1"/>
  </si>
  <si>
    <t>※パワーコンディショナーの定格出力(小数点第2位以下切り捨て)×2万円/kW</t>
    <phoneticPr fontId="1"/>
  </si>
  <si>
    <t>※パワーコンディショナーの定格出力(小数点第2位以下切り捨て)×1万円/kW</t>
    <phoneticPr fontId="1"/>
  </si>
  <si>
    <t>無</t>
    <rPh sb="0" eb="1">
      <t>ナ</t>
    </rPh>
    <phoneticPr fontId="1"/>
  </si>
  <si>
    <t>機能あり</t>
    <phoneticPr fontId="1"/>
  </si>
  <si>
    <t>(小数点第２位以下切り捨て)</t>
    <phoneticPr fontId="1"/>
  </si>
  <si>
    <t>合計金額
（ｇ）</t>
    <phoneticPr fontId="1"/>
  </si>
  <si>
    <r>
      <t>1kWh当たりの金額</t>
    </r>
    <r>
      <rPr>
        <vertAlign val="superscript"/>
        <sz val="9"/>
        <color theme="1"/>
        <rFont val="ＭＳ 明朝"/>
        <family val="1"/>
        <charset val="128"/>
      </rPr>
      <t>※２</t>
    </r>
    <r>
      <rPr>
        <sz val="11"/>
        <color theme="1"/>
        <rFont val="ＭＳ 明朝"/>
        <family val="1"/>
        <charset val="128"/>
      </rPr>
      <t>　</t>
    </r>
    <r>
      <rPr>
        <sz val="8"/>
        <color theme="1"/>
        <rFont val="ＭＳ 明朝"/>
        <family val="1"/>
        <charset val="128"/>
      </rPr>
      <t>（（ｄ）－（ｇ））÷ ④</t>
    </r>
    <phoneticPr fontId="1"/>
  </si>
  <si>
    <t>種　類</t>
    <phoneticPr fontId="1"/>
  </si>
  <si>
    <r>
      <t>減額金額（Ｃ）</t>
    </r>
    <r>
      <rPr>
        <sz val="8"/>
        <color theme="1"/>
        <rFont val="ＭＳ 明朝"/>
        <family val="1"/>
        <charset val="128"/>
      </rPr>
      <t>（（Ａ）－（Ｂ））</t>
    </r>
    <rPh sb="0" eb="2">
      <t>ゲンガク</t>
    </rPh>
    <rPh sb="2" eb="4">
      <t>キンガク</t>
    </rPh>
    <phoneticPr fontId="1"/>
  </si>
  <si>
    <r>
      <t>減額金額（Ｇ）</t>
    </r>
    <r>
      <rPr>
        <sz val="8"/>
        <color theme="1"/>
        <rFont val="ＭＳ 明朝"/>
        <family val="1"/>
        <charset val="128"/>
      </rPr>
      <t>（（Ｅ）－（Ｆ））</t>
    </r>
    <phoneticPr fontId="1"/>
  </si>
  <si>
    <r>
      <t>減額金額合計（Ｉ）</t>
    </r>
    <r>
      <rPr>
        <sz val="8"/>
        <color theme="1"/>
        <rFont val="ＭＳ 明朝"/>
        <family val="1"/>
        <charset val="128"/>
      </rPr>
      <t>（（Ｃ）＋（Ｇ））</t>
    </r>
    <phoneticPr fontId="1"/>
  </si>
  <si>
    <t>減額方法</t>
    <rPh sb="0" eb="2">
      <t>ゲンガク</t>
    </rPh>
    <rPh sb="2" eb="4">
      <t>ホウホウ</t>
    </rPh>
    <phoneticPr fontId="1"/>
  </si>
  <si>
    <r>
      <t xml:space="preserve">県内本社要件適用
</t>
    </r>
    <r>
      <rPr>
        <sz val="7"/>
        <color theme="1"/>
        <rFont val="ＭＳ 明朝"/>
        <family val="1"/>
        <charset val="128"/>
      </rPr>
      <t>※補助事業者が県内に本社を有する法人の場合は、電力販売料への減額金額を補助金交付額相当分の４／５とすることができる減額方法。</t>
    </r>
    <rPh sb="40" eb="42">
      <t>ゲンガク</t>
    </rPh>
    <rPh sb="42" eb="44">
      <t>キンガク</t>
    </rPh>
    <rPh sb="67" eb="69">
      <t>ゲンガク</t>
    </rPh>
    <phoneticPr fontId="1"/>
  </si>
  <si>
    <t>適用する　　　適用しない</t>
    <rPh sb="0" eb="2">
      <t>テキヨウ</t>
    </rPh>
    <rPh sb="7" eb="9">
      <t>テキヨウ</t>
    </rPh>
    <phoneticPr fontId="1"/>
  </si>
  <si>
    <t>※「適用する」場合は下記欄についても記入すること。</t>
    <rPh sb="2" eb="4">
      <t>テキヨウ</t>
    </rPh>
    <phoneticPr fontId="1"/>
  </si>
  <si>
    <r>
      <t>適用後減額金額</t>
    </r>
    <r>
      <rPr>
        <sz val="8"/>
        <color theme="1"/>
        <rFont val="ＭＳ 明朝"/>
        <family val="1"/>
        <charset val="128"/>
      </rPr>
      <t>（（Ｊ）×４／５ ＝（Ｉ））</t>
    </r>
    <rPh sb="3" eb="5">
      <t>ゲンガク</t>
    </rPh>
    <rPh sb="5" eb="6">
      <t>キン</t>
    </rPh>
    <phoneticPr fontId="1"/>
  </si>
  <si>
    <r>
      <t>減額金額（Ｇ）</t>
    </r>
    <r>
      <rPr>
        <sz val="8"/>
        <color theme="1"/>
        <rFont val="ＭＳ 明朝"/>
        <family val="1"/>
        <charset val="128"/>
      </rPr>
      <t>（（Ｅ）－（Ｆ））</t>
    </r>
    <rPh sb="0" eb="2">
      <t>ゲンガク</t>
    </rPh>
    <rPh sb="2" eb="3">
      <t>キン</t>
    </rPh>
    <phoneticPr fontId="1"/>
  </si>
  <si>
    <r>
      <t>減額金額合計（Ｉ）</t>
    </r>
    <r>
      <rPr>
        <sz val="8"/>
        <color theme="1"/>
        <rFont val="ＭＳ 明朝"/>
        <family val="1"/>
        <charset val="128"/>
      </rPr>
      <t>（（Ｃ）＋（Ｇ））</t>
    </r>
    <rPh sb="0" eb="2">
      <t>ゲンガク</t>
    </rPh>
    <rPh sb="2" eb="4">
      <t>キンガク</t>
    </rPh>
    <phoneticPr fontId="1"/>
  </si>
  <si>
    <t xml:space="preserve">※１　消費税及び地方消費税相当額を除く。
※２　減額金額合計が交付申請額合計を上回らない場合は補助対象外。（「県内本社要件適
　　用控除」を活用の際は、控除額合計と適用後控除額が同額でない場合は補助対象外。）
</t>
    <rPh sb="24" eb="26">
      <t>ゲンガク</t>
    </rPh>
    <rPh sb="26" eb="28">
      <t>キンガク</t>
    </rPh>
    <phoneticPr fontId="1"/>
  </si>
  <si>
    <t>※１　消費税及び地方消費税相当額を除く。
※２　減額金額合計が交付申請額合計を上回らない場合は補助対象外。</t>
    <rPh sb="24" eb="26">
      <t>ゲンガク</t>
    </rPh>
    <rPh sb="26" eb="28">
      <t>キンガク</t>
    </rPh>
    <phoneticPr fontId="1"/>
  </si>
  <si>
    <t>※蓄電システムの電力変換装置が一体型（ハイブリッド型）または逆潮流機能を有する場合、kWh当たりの蓄電池価格の算定過程において、補助対象経費の合計金額から一部経費を控除することができる。</t>
    <rPh sb="1" eb="3">
      <t>チクデン</t>
    </rPh>
    <rPh sb="8" eb="10">
      <t>デンリョク</t>
    </rPh>
    <rPh sb="10" eb="12">
      <t>ヘンカン</t>
    </rPh>
    <rPh sb="12" eb="14">
      <t>ソウチ</t>
    </rPh>
    <phoneticPr fontId="1"/>
  </si>
  <si>
    <t>蓄電システムの
電力変換装置が一体型
（ハイブリッド型）</t>
    <rPh sb="0" eb="2">
      <t>チクデン</t>
    </rPh>
    <rPh sb="8" eb="10">
      <t>デンリョク</t>
    </rPh>
    <rPh sb="10" eb="12">
      <t>ヘンカン</t>
    </rPh>
    <rPh sb="12" eb="14">
      <t>ソウチ</t>
    </rPh>
    <phoneticPr fontId="1"/>
  </si>
  <si>
    <r>
      <t>有</t>
    </r>
    <r>
      <rPr>
        <sz val="8"/>
        <color theme="1"/>
        <rFont val="ＭＳ 明朝"/>
        <family val="1"/>
        <charset val="128"/>
      </rPr>
      <t>（</t>
    </r>
    <r>
      <rPr>
        <u/>
        <sz val="8"/>
        <color theme="1"/>
        <rFont val="ＭＳ 明朝"/>
        <family val="1"/>
        <charset val="128"/>
      </rPr>
      <t>※系統連系保護装置等の認証を受けている場合に限る。</t>
    </r>
    <r>
      <rPr>
        <sz val="8"/>
        <color theme="1"/>
        <rFont val="ＭＳ 明朝"/>
        <family val="1"/>
        <charset val="128"/>
      </rPr>
      <t>）</t>
    </r>
    <rPh sb="0" eb="1">
      <t>ア</t>
    </rPh>
    <phoneticPr fontId="1"/>
  </si>
  <si>
    <r>
      <t>一体型</t>
    </r>
    <r>
      <rPr>
        <sz val="8"/>
        <color theme="1"/>
        <rFont val="ＭＳ 明朝"/>
        <family val="1"/>
        <charset val="128"/>
      </rPr>
      <t>（</t>
    </r>
    <r>
      <rPr>
        <u/>
        <sz val="8"/>
        <color theme="1"/>
        <rFont val="ＭＳ 明朝"/>
        <family val="1"/>
        <charset val="128"/>
      </rPr>
      <t>※太陽光発電設備の電力変換装置とハイブリッドであるもの。</t>
    </r>
    <r>
      <rPr>
        <sz val="8"/>
        <color theme="1"/>
        <rFont val="ＭＳ 明朝"/>
        <family val="1"/>
        <charset val="128"/>
      </rPr>
      <t>）</t>
    </r>
    <rPh sb="0" eb="3">
      <t>イッタイガタ</t>
    </rPh>
    <rPh sb="5" eb="8">
      <t>タイヨウコウ</t>
    </rPh>
    <rPh sb="8" eb="10">
      <t>ハツデン</t>
    </rPh>
    <rPh sb="10" eb="12">
      <t>セツビ</t>
    </rPh>
    <rPh sb="13" eb="15">
      <t>デンリョク</t>
    </rPh>
    <rPh sb="15" eb="17">
      <t>ヘンカン</t>
    </rPh>
    <rPh sb="17" eb="19">
      <t>ソウチ</t>
    </rPh>
    <phoneticPr fontId="1"/>
  </si>
  <si>
    <r>
      <t>専用</t>
    </r>
    <r>
      <rPr>
        <sz val="8"/>
        <color theme="1"/>
        <rFont val="ＭＳ 明朝"/>
        <family val="1"/>
        <charset val="128"/>
      </rPr>
      <t>（※一体型には当たらないもの。）</t>
    </r>
    <rPh sb="0" eb="2">
      <t>センヨウ</t>
    </rPh>
    <rPh sb="4" eb="7">
      <t>イッタイガタ</t>
    </rPh>
    <rPh sb="9" eb="10">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</si>
</sst>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font>
      <sz val="11"/>
      <color theme="1"/>
      <name val="Yu Gothic"/>
      <family val="2"/>
      <scheme val="minor"/>
    </font>
    <font>
      <sz val="6"/>
      <name val="Yu Gothic"/>
      <family val="3"/>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1"/>
      <color theme="1"/>
      <name val="Yu Gothic"/>
      <family val="2"/>
      <scheme val="minor"/>
    </font>
    <font>
      <sz val="11"/>
      <color rgb="FFFF0000"/>
      <name val="Yu Gothic"/>
      <family val="2"/>
      <scheme val="minor"/>
    </font>
    <font>
      <b/>
      <sz val="11"/>
      <color theme="1"/>
      <name val="ＭＳ Ｐ明朝"/>
      <family val="1"/>
      <charset val="128"/>
    </font>
    <font>
      <sz val="11"/>
      <color theme="1"/>
      <name val="ＭＳ 明朝"/>
      <family val="1"/>
      <charset val="128"/>
    </font>
    <font>
      <sz val="12"/>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6"/>
      <color theme="1"/>
      <name val="ＭＳ 明朝"/>
      <family val="1"/>
      <charset val="128"/>
    </font>
    <font>
      <vertAlign val="superscript"/>
      <sz val="9"/>
      <color theme="1"/>
      <name val="ＭＳ 明朝"/>
      <family val="1"/>
      <charset val="128"/>
    </font>
    <font>
      <sz val="5.5"/>
      <color theme="1"/>
      <name val="ＭＳ 明朝"/>
      <family val="1"/>
      <charset val="128"/>
    </font>
    <font>
      <sz val="7"/>
      <color theme="1"/>
      <name val="ＭＳ 明朝"/>
      <family val="1"/>
      <charset val="128"/>
    </font>
    <font>
      <b/>
      <sz val="7"/>
      <color theme="1"/>
      <name val="ＭＳ 明朝"/>
      <family val="1"/>
      <charset val="128"/>
    </font>
    <font>
      <b/>
      <u/>
      <sz val="7"/>
      <color theme="1"/>
      <name val="ＭＳ 明朝"/>
      <family val="1"/>
      <charset val="128"/>
    </font>
    <font>
      <sz val="4.5"/>
      <color theme="1"/>
      <name val="ＭＳ 明朝"/>
      <family val="1"/>
      <charset val="128"/>
    </font>
    <font>
      <sz val="8"/>
      <color theme="0" tint="-0.34998626667073579"/>
      <name val="ＭＳ 明朝"/>
      <family val="1"/>
      <charset val="128"/>
    </font>
    <font>
      <b/>
      <sz val="9"/>
      <color indexed="81"/>
      <name val="MS P ゴシック"/>
      <family val="3"/>
      <charset val="128"/>
    </font>
    <font>
      <u/>
      <sz val="8"/>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EDEDED"/>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s>
  <cellStyleXfs count="2">
    <xf numFmtId="0" fontId="0" fillId="0" borderId="0"/>
    <xf numFmtId="38" fontId="6" fillId="0" borderId="0" applyFont="0" applyFill="0" applyBorder="0" applyAlignment="0" applyProtection="0">
      <alignment vertical="center"/>
    </xf>
  </cellStyleXfs>
  <cellXfs count="388">
    <xf numFmtId="0" fontId="0" fillId="0" borderId="0" xfId="0"/>
    <xf numFmtId="0" fontId="2" fillId="0" borderId="0" xfId="0" applyFont="1"/>
    <xf numFmtId="0" fontId="0" fillId="2" borderId="0" xfId="0" applyFill="1"/>
    <xf numFmtId="0" fontId="2" fillId="2" borderId="0" xfId="0" applyFont="1" applyFill="1" applyAlignment="1">
      <alignment vertical="center"/>
    </xf>
    <xf numFmtId="0" fontId="2" fillId="2" borderId="0" xfId="0" applyFont="1" applyFill="1"/>
    <xf numFmtId="0" fontId="2" fillId="0" borderId="0" xfId="0" applyFont="1" applyAlignment="1">
      <alignment vertical="center"/>
    </xf>
    <xf numFmtId="0" fontId="2" fillId="2" borderId="0" xfId="0" applyFont="1" applyFill="1" applyAlignment="1"/>
    <xf numFmtId="0" fontId="8" fillId="2" borderId="0" xfId="0" applyFont="1" applyFill="1"/>
    <xf numFmtId="0" fontId="2" fillId="0" borderId="2" xfId="0" applyFont="1" applyBorder="1" applyAlignment="1">
      <alignment horizontal="center" vertical="center"/>
    </xf>
    <xf numFmtId="0" fontId="2" fillId="0" borderId="4" xfId="0" applyFont="1" applyBorder="1" applyAlignment="1">
      <alignment horizontal="center" vertical="center"/>
    </xf>
    <xf numFmtId="38" fontId="2" fillId="0" borderId="2" xfId="1" applyFont="1" applyBorder="1" applyAlignment="1">
      <alignment horizontal="center" vertical="center"/>
    </xf>
    <xf numFmtId="0" fontId="2" fillId="0" borderId="2" xfId="0" applyFont="1" applyBorder="1" applyAlignment="1">
      <alignment horizontal="center" vertical="center" shrinkToFit="1"/>
    </xf>
    <xf numFmtId="0" fontId="3" fillId="2" borderId="0" xfId="0" applyFont="1" applyFill="1" applyAlignment="1">
      <alignment horizontal="center" vertical="center"/>
    </xf>
    <xf numFmtId="0" fontId="2" fillId="2" borderId="0" xfId="0" applyFont="1" applyFill="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2" borderId="7" xfId="0"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7" fillId="0" borderId="0" xfId="0" applyFont="1" applyAlignment="1">
      <alignment shrinkToFit="1"/>
    </xf>
    <xf numFmtId="0" fontId="9" fillId="2" borderId="0" xfId="0" applyFont="1" applyFill="1" applyAlignment="1">
      <alignment horizontal="left" vertical="center"/>
    </xf>
    <xf numFmtId="0" fontId="9" fillId="2" borderId="0" xfId="0" applyFont="1" applyFill="1" applyAlignment="1">
      <alignment vertical="center"/>
    </xf>
    <xf numFmtId="0" fontId="9" fillId="0" borderId="0" xfId="0" applyFont="1"/>
    <xf numFmtId="0" fontId="9" fillId="2" borderId="0" xfId="0" applyFont="1" applyFill="1" applyAlignment="1">
      <alignment horizontal="center" vertical="center"/>
    </xf>
    <xf numFmtId="0" fontId="9" fillId="2" borderId="0" xfId="0" applyFont="1" applyFill="1"/>
    <xf numFmtId="0" fontId="12" fillId="2" borderId="0" xfId="0" applyFont="1" applyFill="1" applyAlignment="1">
      <alignment horizontal="left" vertical="center" wrapText="1"/>
    </xf>
    <xf numFmtId="0" fontId="9" fillId="0" borderId="0" xfId="0" applyFont="1" applyAlignment="1">
      <alignment horizontal="left"/>
    </xf>
    <xf numFmtId="0" fontId="9" fillId="0" borderId="0" xfId="0" applyFont="1" applyFill="1" applyBorder="1" applyAlignment="1">
      <alignment horizontal="left" vertical="center"/>
    </xf>
    <xf numFmtId="0" fontId="9" fillId="2" borderId="11" xfId="0" applyFont="1" applyFill="1" applyBorder="1" applyAlignment="1">
      <alignment vertical="center"/>
    </xf>
    <xf numFmtId="0" fontId="9" fillId="2" borderId="0" xfId="0" applyFont="1" applyFill="1" applyBorder="1" applyAlignment="1">
      <alignment vertical="center"/>
    </xf>
    <xf numFmtId="0" fontId="9" fillId="2" borderId="12" xfId="0" applyFont="1" applyFill="1" applyBorder="1" applyAlignment="1">
      <alignment vertical="center"/>
    </xf>
    <xf numFmtId="0" fontId="9" fillId="2" borderId="25" xfId="0" applyFont="1" applyFill="1" applyBorder="1" applyAlignment="1">
      <alignment vertical="center"/>
    </xf>
    <xf numFmtId="0" fontId="9" fillId="2" borderId="24" xfId="0" applyFont="1" applyFill="1" applyBorder="1" applyAlignment="1">
      <alignment vertical="center"/>
    </xf>
    <xf numFmtId="0" fontId="9" fillId="2" borderId="26" xfId="0" applyFont="1" applyFill="1" applyBorder="1" applyAlignment="1">
      <alignment vertical="center"/>
    </xf>
    <xf numFmtId="0" fontId="21" fillId="2" borderId="0" xfId="0" applyFont="1" applyFill="1"/>
    <xf numFmtId="0" fontId="21" fillId="0" borderId="0" xfId="0" applyFont="1"/>
    <xf numFmtId="0" fontId="9" fillId="5" borderId="5" xfId="0" applyFont="1" applyFill="1" applyBorder="1" applyAlignment="1">
      <alignment horizontal="center" wrapText="1"/>
    </xf>
    <xf numFmtId="0" fontId="9" fillId="5" borderId="6" xfId="0" applyFont="1" applyFill="1" applyBorder="1" applyAlignment="1">
      <alignment horizontal="center" wrapText="1"/>
    </xf>
    <xf numFmtId="0" fontId="9" fillId="5" borderId="7" xfId="0" applyFont="1" applyFill="1" applyBorder="1" applyAlignment="1">
      <alignment horizontal="center" wrapText="1"/>
    </xf>
    <xf numFmtId="0" fontId="9" fillId="5" borderId="11" xfId="0" applyFont="1" applyFill="1" applyBorder="1" applyAlignment="1">
      <alignment horizontal="center" wrapText="1"/>
    </xf>
    <xf numFmtId="0" fontId="9" fillId="5" borderId="0" xfId="0" applyFont="1" applyFill="1" applyBorder="1" applyAlignment="1">
      <alignment horizontal="center" wrapText="1"/>
    </xf>
    <xf numFmtId="0" fontId="9" fillId="5" borderId="12" xfId="0" applyFont="1" applyFill="1" applyBorder="1" applyAlignment="1">
      <alignment horizontal="center" wrapText="1"/>
    </xf>
    <xf numFmtId="0" fontId="17" fillId="5" borderId="11" xfId="0" applyFont="1" applyFill="1" applyBorder="1" applyAlignment="1">
      <alignment horizontal="left" vertical="center" wrapText="1"/>
    </xf>
    <xf numFmtId="0" fontId="17" fillId="5" borderId="0" xfId="0" applyFont="1" applyFill="1" applyBorder="1" applyAlignment="1">
      <alignment horizontal="left" vertical="center" wrapText="1"/>
    </xf>
    <xf numFmtId="0" fontId="17" fillId="5" borderId="12"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176" fontId="9" fillId="0" borderId="5" xfId="0" applyNumberFormat="1" applyFont="1" applyFill="1" applyBorder="1" applyAlignment="1">
      <alignment horizontal="center" vertical="center"/>
    </xf>
    <xf numFmtId="176" fontId="9" fillId="0" borderId="6" xfId="0" applyNumberFormat="1" applyFont="1" applyFill="1" applyBorder="1" applyAlignment="1">
      <alignment horizontal="center" vertical="center"/>
    </xf>
    <xf numFmtId="176" fontId="9" fillId="0" borderId="11"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176" fontId="9" fillId="0" borderId="8" xfId="0" applyNumberFormat="1" applyFont="1" applyFill="1" applyBorder="1" applyAlignment="1">
      <alignment horizontal="center" vertical="center"/>
    </xf>
    <xf numFmtId="176" fontId="9" fillId="0" borderId="9" xfId="0" applyNumberFormat="1" applyFont="1" applyFill="1" applyBorder="1" applyAlignment="1">
      <alignment horizontal="center" vertical="center"/>
    </xf>
    <xf numFmtId="0" fontId="9" fillId="0" borderId="22"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8" xfId="0" applyFont="1" applyFill="1" applyBorder="1" applyAlignment="1">
      <alignment horizontal="center" vertical="center"/>
    </xf>
    <xf numFmtId="0" fontId="9" fillId="5" borderId="21"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5" borderId="0" xfId="0" applyFont="1" applyFill="1" applyBorder="1" applyAlignment="1">
      <alignment horizontal="center" vertical="center" wrapText="1"/>
    </xf>
    <xf numFmtId="0" fontId="9" fillId="5" borderId="12" xfId="0" applyFont="1" applyFill="1" applyBorder="1" applyAlignment="1">
      <alignment horizontal="center" vertical="center" wrapText="1"/>
    </xf>
    <xf numFmtId="176" fontId="20" fillId="0" borderId="8" xfId="0" applyNumberFormat="1" applyFont="1" applyFill="1" applyBorder="1" applyAlignment="1">
      <alignment horizontal="left" vertical="center"/>
    </xf>
    <xf numFmtId="176" fontId="20" fillId="0" borderId="9" xfId="0" applyNumberFormat="1" applyFont="1" applyFill="1" applyBorder="1" applyAlignment="1">
      <alignment horizontal="left" vertical="center"/>
    </xf>
    <xf numFmtId="176" fontId="20" fillId="0" borderId="18" xfId="0" applyNumberFormat="1" applyFont="1" applyFill="1" applyBorder="1" applyAlignment="1">
      <alignment horizontal="left" vertical="center"/>
    </xf>
    <xf numFmtId="176" fontId="9" fillId="0" borderId="15" xfId="0" applyNumberFormat="1" applyFont="1" applyFill="1" applyBorder="1" applyAlignment="1">
      <alignment horizontal="center" vertical="center"/>
    </xf>
    <xf numFmtId="176" fontId="9" fillId="0" borderId="14" xfId="0" applyNumberFormat="1" applyFont="1" applyFill="1" applyBorder="1" applyAlignment="1">
      <alignment horizontal="center" vertical="center"/>
    </xf>
    <xf numFmtId="176" fontId="9" fillId="0" borderId="36" xfId="0" applyNumberFormat="1" applyFont="1" applyFill="1" applyBorder="1" applyAlignment="1">
      <alignment horizontal="center" vertical="center"/>
    </xf>
    <xf numFmtId="176" fontId="9" fillId="0" borderId="35" xfId="0" applyNumberFormat="1" applyFont="1" applyFill="1" applyBorder="1" applyAlignment="1">
      <alignment horizontal="center" vertical="center"/>
    </xf>
    <xf numFmtId="0" fontId="9" fillId="0" borderId="16" xfId="0" applyFont="1" applyFill="1" applyBorder="1" applyAlignment="1">
      <alignment horizontal="center" vertical="center"/>
    </xf>
    <xf numFmtId="0" fontId="9" fillId="0" borderId="38" xfId="0" applyFont="1" applyFill="1" applyBorder="1" applyAlignment="1">
      <alignment horizontal="center" vertical="center"/>
    </xf>
    <xf numFmtId="176" fontId="9" fillId="0" borderId="45" xfId="0" applyNumberFormat="1" applyFont="1" applyFill="1" applyBorder="1" applyAlignment="1">
      <alignment horizontal="center" vertical="center"/>
    </xf>
    <xf numFmtId="176" fontId="9" fillId="0" borderId="46" xfId="0" applyNumberFormat="1" applyFont="1" applyFill="1" applyBorder="1" applyAlignment="1">
      <alignment horizontal="center" vertical="center"/>
    </xf>
    <xf numFmtId="0" fontId="9" fillId="0" borderId="47" xfId="0" applyFont="1" applyFill="1"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9" fillId="3" borderId="13" xfId="0" applyFont="1" applyFill="1" applyBorder="1" applyAlignment="1">
      <alignment horizontal="center" vertical="center" textRotation="255" wrapText="1"/>
    </xf>
    <xf numFmtId="0" fontId="9" fillId="3" borderId="19" xfId="0" applyFont="1" applyFill="1" applyBorder="1" applyAlignment="1">
      <alignment horizontal="center" vertical="center" textRotation="255" wrapText="1"/>
    </xf>
    <xf numFmtId="0" fontId="9" fillId="3" borderId="23" xfId="0" applyFont="1" applyFill="1" applyBorder="1" applyAlignment="1">
      <alignment horizontal="center" vertical="center" textRotation="255" wrapText="1"/>
    </xf>
    <xf numFmtId="0" fontId="9" fillId="5" borderId="15"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7" fillId="0" borderId="8" xfId="0" applyFont="1" applyFill="1" applyBorder="1" applyAlignment="1">
      <alignment horizontal="right" vertical="center"/>
    </xf>
    <xf numFmtId="0" fontId="17" fillId="0" borderId="9" xfId="0" applyFont="1" applyFill="1" applyBorder="1" applyAlignment="1">
      <alignment horizontal="right" vertical="center"/>
    </xf>
    <xf numFmtId="0" fontId="17" fillId="0" borderId="18" xfId="0" applyFont="1" applyFill="1" applyBorder="1" applyAlignment="1">
      <alignment horizontal="right" vertical="center"/>
    </xf>
    <xf numFmtId="0" fontId="9" fillId="5" borderId="37" xfId="0" applyFont="1" applyFill="1" applyBorder="1" applyAlignment="1">
      <alignment horizontal="center" vertical="center" wrapText="1"/>
    </xf>
    <xf numFmtId="0" fontId="17" fillId="0" borderId="1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13" fillId="5" borderId="11"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17" fillId="5" borderId="24" xfId="0" applyFont="1" applyFill="1" applyBorder="1" applyAlignment="1">
      <alignment horizontal="left" vertical="center" wrapText="1"/>
    </xf>
    <xf numFmtId="0" fontId="17" fillId="5" borderId="26" xfId="0" applyFont="1" applyFill="1" applyBorder="1" applyAlignment="1">
      <alignment horizontal="left" vertical="center" wrapText="1"/>
    </xf>
    <xf numFmtId="0" fontId="17" fillId="0" borderId="25" xfId="0" applyFont="1" applyFill="1" applyBorder="1" applyAlignment="1">
      <alignment horizontal="right" vertical="center"/>
    </xf>
    <xf numFmtId="0" fontId="17" fillId="0" borderId="24" xfId="0" applyFont="1" applyFill="1" applyBorder="1" applyAlignment="1">
      <alignment horizontal="right" vertical="center"/>
    </xf>
    <xf numFmtId="0" fontId="17" fillId="0" borderId="27" xfId="0" applyFont="1" applyFill="1" applyBorder="1" applyAlignment="1">
      <alignment horizontal="right" vertical="center"/>
    </xf>
    <xf numFmtId="0" fontId="9" fillId="3" borderId="1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5" borderId="19"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17" fillId="2" borderId="25" xfId="0" applyFont="1" applyFill="1" applyBorder="1" applyAlignment="1">
      <alignment horizontal="right" vertical="center"/>
    </xf>
    <xf numFmtId="0" fontId="17" fillId="2" borderId="24" xfId="0" applyFont="1" applyFill="1" applyBorder="1" applyAlignment="1">
      <alignment horizontal="right" vertical="center"/>
    </xf>
    <xf numFmtId="0" fontId="17" fillId="2" borderId="27" xfId="0" applyFont="1" applyFill="1" applyBorder="1" applyAlignment="1">
      <alignment horizontal="right" vertical="center"/>
    </xf>
    <xf numFmtId="0" fontId="9" fillId="2" borderId="1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0" xfId="0" applyFont="1" applyFill="1" applyBorder="1" applyAlignment="1">
      <alignment horizontal="center" vertical="center"/>
    </xf>
    <xf numFmtId="0" fontId="9" fillId="5" borderId="39"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0" xfId="0" applyFont="1" applyFill="1" applyBorder="1" applyAlignment="1">
      <alignment horizontal="left" vertical="center"/>
    </xf>
    <xf numFmtId="0" fontId="9" fillId="2" borderId="12" xfId="0" applyFont="1" applyFill="1" applyBorder="1" applyAlignment="1">
      <alignment horizontal="left" vertical="center"/>
    </xf>
    <xf numFmtId="0" fontId="9" fillId="2" borderId="12"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9" fillId="5" borderId="34"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9" fillId="5" borderId="32"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5" borderId="28"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5" borderId="13"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7"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21"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2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2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6" xfId="0" applyFont="1" applyFill="1" applyBorder="1" applyAlignment="1">
      <alignment horizontal="center" vertical="center"/>
    </xf>
    <xf numFmtId="0" fontId="10" fillId="2" borderId="0" xfId="0" applyFont="1" applyFill="1" applyAlignment="1">
      <alignment horizontal="center" vertical="center"/>
    </xf>
    <xf numFmtId="0" fontId="9" fillId="5" borderId="13"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5" borderId="33" xfId="0" applyFont="1" applyFill="1" applyBorder="1" applyAlignment="1">
      <alignment horizontal="left" vertical="center" wrapText="1"/>
    </xf>
    <xf numFmtId="0" fontId="9" fillId="5" borderId="19" xfId="0" applyFont="1" applyFill="1" applyBorder="1" applyAlignment="1">
      <alignment horizontal="left" vertical="center" wrapText="1"/>
    </xf>
    <xf numFmtId="0" fontId="9" fillId="5" borderId="21"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9" fillId="5" borderId="24" xfId="0" applyFont="1" applyFill="1" applyBorder="1" applyAlignment="1">
      <alignment horizontal="left" vertical="center" wrapText="1"/>
    </xf>
    <xf numFmtId="0" fontId="9" fillId="5" borderId="26" xfId="0" applyFont="1" applyFill="1" applyBorder="1" applyAlignment="1">
      <alignment horizontal="left" vertical="center" wrapText="1"/>
    </xf>
    <xf numFmtId="176" fontId="9" fillId="0" borderId="25" xfId="0" applyNumberFormat="1" applyFont="1" applyFill="1" applyBorder="1" applyAlignment="1">
      <alignment horizontal="center" vertical="center"/>
    </xf>
    <xf numFmtId="176" fontId="9" fillId="0" borderId="24" xfId="0" applyNumberFormat="1" applyFont="1" applyFill="1" applyBorder="1" applyAlignment="1">
      <alignment horizontal="center" vertical="center"/>
    </xf>
    <xf numFmtId="0" fontId="9" fillId="0" borderId="27"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18"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5" borderId="15" xfId="0" applyFont="1" applyFill="1" applyBorder="1" applyAlignment="1">
      <alignment horizontal="center" vertical="center"/>
    </xf>
    <xf numFmtId="0" fontId="9" fillId="5" borderId="33" xfId="0" applyFont="1" applyFill="1" applyBorder="1" applyAlignment="1">
      <alignment horizontal="center" vertical="center"/>
    </xf>
    <xf numFmtId="0" fontId="9" fillId="2" borderId="15" xfId="0" applyFont="1" applyFill="1" applyBorder="1" applyAlignment="1">
      <alignment horizontal="right" vertical="center"/>
    </xf>
    <xf numFmtId="0" fontId="9" fillId="2" borderId="14" xfId="0" applyFont="1" applyFill="1" applyBorder="1" applyAlignment="1">
      <alignment horizontal="right" vertical="center"/>
    </xf>
    <xf numFmtId="0" fontId="9" fillId="2" borderId="16" xfId="0" applyFont="1" applyFill="1" applyBorder="1" applyAlignment="1">
      <alignment horizontal="right" vertical="center"/>
    </xf>
    <xf numFmtId="0" fontId="9" fillId="2" borderId="25" xfId="0" applyFont="1" applyFill="1" applyBorder="1" applyAlignment="1">
      <alignment horizontal="right" vertical="center"/>
    </xf>
    <xf numFmtId="0" fontId="9" fillId="2" borderId="24" xfId="0" applyFont="1" applyFill="1" applyBorder="1" applyAlignment="1">
      <alignment horizontal="right" vertical="center"/>
    </xf>
    <xf numFmtId="0" fontId="9" fillId="2" borderId="27" xfId="0" applyFont="1" applyFill="1" applyBorder="1" applyAlignment="1">
      <alignment horizontal="right" vertical="center"/>
    </xf>
    <xf numFmtId="0" fontId="9" fillId="2" borderId="15"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8"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1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8" xfId="0" applyFont="1" applyFill="1" applyBorder="1" applyAlignment="1">
      <alignment horizontal="right" vertical="center"/>
    </xf>
    <xf numFmtId="0" fontId="2" fillId="2" borderId="9" xfId="0" applyFont="1" applyFill="1" applyBorder="1" applyAlignment="1">
      <alignment horizontal="righ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3"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38" fontId="2" fillId="2" borderId="5" xfId="1" applyFont="1" applyFill="1" applyBorder="1" applyAlignment="1">
      <alignment horizontal="right" vertical="center"/>
    </xf>
    <xf numFmtId="38" fontId="2" fillId="2" borderId="6" xfId="1" applyFont="1" applyFill="1" applyBorder="1" applyAlignment="1">
      <alignment horizontal="right" vertical="center"/>
    </xf>
    <xf numFmtId="38" fontId="2" fillId="2" borderId="8" xfId="1" applyFont="1" applyFill="1" applyBorder="1" applyAlignment="1">
      <alignment horizontal="right" vertical="center"/>
    </xf>
    <xf numFmtId="38" fontId="2" fillId="2" borderId="9" xfId="1" applyFont="1" applyFill="1" applyBorder="1" applyAlignment="1">
      <alignment horizontal="right" vertical="center"/>
    </xf>
    <xf numFmtId="1" fontId="2" fillId="2" borderId="5" xfId="0" applyNumberFormat="1" applyFont="1" applyFill="1" applyBorder="1" applyAlignment="1">
      <alignment horizontal="right" vertical="center"/>
    </xf>
    <xf numFmtId="1" fontId="2" fillId="2" borderId="6" xfId="0" applyNumberFormat="1" applyFont="1" applyFill="1" applyBorder="1" applyAlignment="1">
      <alignment horizontal="right" vertical="center"/>
    </xf>
    <xf numFmtId="1" fontId="2" fillId="2" borderId="8" xfId="0" applyNumberFormat="1" applyFont="1" applyFill="1" applyBorder="1" applyAlignment="1">
      <alignment horizontal="right" vertical="center"/>
    </xf>
    <xf numFmtId="1" fontId="2" fillId="2" borderId="9" xfId="0" applyNumberFormat="1" applyFont="1" applyFill="1" applyBorder="1" applyAlignment="1">
      <alignment horizontal="right" vertical="center"/>
    </xf>
    <xf numFmtId="0" fontId="2" fillId="2" borderId="0" xfId="0" applyFont="1" applyFill="1" applyAlignment="1">
      <alignment horizontal="left" vertical="center"/>
    </xf>
    <xf numFmtId="0" fontId="9" fillId="0" borderId="14" xfId="0" applyFont="1" applyFill="1" applyBorder="1" applyAlignment="1">
      <alignment horizontal="left" vertical="top" wrapText="1"/>
    </xf>
    <xf numFmtId="0" fontId="9" fillId="0" borderId="14" xfId="0" applyFont="1" applyFill="1" applyBorder="1" applyAlignment="1">
      <alignment horizontal="left" vertical="top"/>
    </xf>
    <xf numFmtId="0" fontId="9" fillId="0" borderId="0" xfId="0" applyFont="1" applyFill="1" applyBorder="1" applyAlignment="1">
      <alignment horizontal="left" vertical="top"/>
    </xf>
    <xf numFmtId="0" fontId="9" fillId="4" borderId="19"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3" borderId="19"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16" fillId="0" borderId="11" xfId="0" applyFont="1" applyFill="1" applyBorder="1" applyAlignment="1">
      <alignment horizontal="right" vertical="center" wrapText="1"/>
    </xf>
    <xf numFmtId="0" fontId="16" fillId="0" borderId="0" xfId="0" applyFont="1" applyFill="1" applyBorder="1" applyAlignment="1">
      <alignment horizontal="right" vertical="center" wrapText="1"/>
    </xf>
    <xf numFmtId="0" fontId="16" fillId="0" borderId="20" xfId="0" applyFont="1" applyFill="1" applyBorder="1" applyAlignment="1">
      <alignment horizontal="right"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3" borderId="1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33"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34" xfId="0" applyFont="1" applyFill="1" applyBorder="1" applyAlignment="1">
      <alignment horizontal="left" vertical="center" wrapText="1"/>
    </xf>
    <xf numFmtId="0" fontId="9" fillId="3" borderId="35"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4" xfId="0" applyFont="1" applyFill="1" applyBorder="1" applyAlignment="1">
      <alignment horizontal="left" vertical="center"/>
    </xf>
    <xf numFmtId="0" fontId="9" fillId="0" borderId="0" xfId="0" applyFont="1" applyFill="1" applyBorder="1" applyAlignment="1">
      <alignment horizontal="left" vertical="center"/>
    </xf>
    <xf numFmtId="0" fontId="16" fillId="0" borderId="11" xfId="0" applyFont="1" applyFill="1" applyBorder="1" applyAlignment="1">
      <alignment horizontal="right" vertical="center" shrinkToFit="1"/>
    </xf>
    <xf numFmtId="0" fontId="16" fillId="0" borderId="0" xfId="0" applyFont="1" applyFill="1" applyBorder="1" applyAlignment="1">
      <alignment horizontal="right" vertical="center" shrinkToFit="1"/>
    </xf>
    <xf numFmtId="0" fontId="16" fillId="0" borderId="20" xfId="0" applyFont="1" applyFill="1" applyBorder="1" applyAlignment="1">
      <alignment horizontal="right" vertical="center" shrinkToFit="1"/>
    </xf>
    <xf numFmtId="0" fontId="9" fillId="4" borderId="25"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9" fillId="4" borderId="33" xfId="0" applyFont="1" applyFill="1" applyBorder="1" applyAlignment="1">
      <alignment horizontal="left" vertical="center" wrapText="1"/>
    </xf>
    <xf numFmtId="0" fontId="14" fillId="0" borderId="1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8" xfId="0" applyFont="1" applyFill="1" applyBorder="1" applyAlignment="1">
      <alignment horizontal="center" vertical="center"/>
    </xf>
    <xf numFmtId="176" fontId="9" fillId="0" borderId="16" xfId="0" applyNumberFormat="1" applyFont="1" applyFill="1" applyBorder="1" applyAlignment="1">
      <alignment horizontal="center" vertical="center"/>
    </xf>
    <xf numFmtId="176" fontId="9" fillId="0" borderId="20" xfId="0" applyNumberFormat="1" applyFont="1" applyFill="1" applyBorder="1" applyAlignment="1">
      <alignment horizontal="center" vertical="center"/>
    </xf>
    <xf numFmtId="0" fontId="9" fillId="3" borderId="42" xfId="0" applyFont="1" applyFill="1" applyBorder="1" applyAlignment="1">
      <alignment horizontal="center" vertical="center" textRotation="255" wrapText="1"/>
    </xf>
    <xf numFmtId="0" fontId="9" fillId="3" borderId="43" xfId="0" applyFont="1" applyFill="1" applyBorder="1" applyAlignment="1">
      <alignment horizontal="center" vertical="center" textRotation="255" wrapText="1"/>
    </xf>
    <xf numFmtId="0" fontId="9" fillId="3" borderId="44" xfId="0" applyFont="1" applyFill="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colors>
    <mruColors>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T$49"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T$4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68580</xdr:colOff>
          <xdr:row>28</xdr:row>
          <xdr:rowOff>60960</xdr:rowOff>
        </xdr:from>
        <xdr:to>
          <xdr:col>5</xdr:col>
          <xdr:colOff>0</xdr:colOff>
          <xdr:row>29</xdr:row>
          <xdr:rowOff>91440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28</xdr:row>
          <xdr:rowOff>76200</xdr:rowOff>
        </xdr:from>
        <xdr:to>
          <xdr:col>6</xdr:col>
          <xdr:colOff>320040</xdr:colOff>
          <xdr:row>29</xdr:row>
          <xdr:rowOff>99060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2767</xdr:colOff>
      <xdr:row>8</xdr:row>
      <xdr:rowOff>53547</xdr:rowOff>
    </xdr:from>
    <xdr:to>
      <xdr:col>32</xdr:col>
      <xdr:colOff>357546</xdr:colOff>
      <xdr:row>12</xdr:row>
      <xdr:rowOff>116619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28075" y="1299124"/>
          <a:ext cx="6611971" cy="7371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別紙１－１に入力いただいた内容は、別紙１－２と１－４にも転記されます。</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転記の内容が実態と異なっている場合は適宜修正をお願いいたします。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5174</xdr:colOff>
      <xdr:row>14</xdr:row>
      <xdr:rowOff>126283</xdr:rowOff>
    </xdr:from>
    <xdr:to>
      <xdr:col>29</xdr:col>
      <xdr:colOff>595499</xdr:colOff>
      <xdr:row>16</xdr:row>
      <xdr:rowOff>103191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130482" y="2382975"/>
          <a:ext cx="4847267" cy="3725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□は選択していただくと☑が付くようになっております。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289560</xdr:colOff>
          <xdr:row>16</xdr:row>
          <xdr:rowOff>91440</xdr:rowOff>
        </xdr:from>
        <xdr:to>
          <xdr:col>8</xdr:col>
          <xdr:colOff>190500</xdr:colOff>
          <xdr:row>17</xdr:row>
          <xdr:rowOff>91440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xdr:row>
          <xdr:rowOff>106680</xdr:rowOff>
        </xdr:from>
        <xdr:to>
          <xdr:col>12</xdr:col>
          <xdr:colOff>243840</xdr:colOff>
          <xdr:row>17</xdr:row>
          <xdr:rowOff>106680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50</xdr:row>
          <xdr:rowOff>137160</xdr:rowOff>
        </xdr:from>
        <xdr:to>
          <xdr:col>6</xdr:col>
          <xdr:colOff>0</xdr:colOff>
          <xdr:row>52</xdr:row>
          <xdr:rowOff>15240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48</xdr:row>
          <xdr:rowOff>190500</xdr:rowOff>
        </xdr:from>
        <xdr:to>
          <xdr:col>5</xdr:col>
          <xdr:colOff>304800</xdr:colOff>
          <xdr:row>50</xdr:row>
          <xdr:rowOff>7620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47</xdr:row>
          <xdr:rowOff>190500</xdr:rowOff>
        </xdr:from>
        <xdr:to>
          <xdr:col>5</xdr:col>
          <xdr:colOff>289560</xdr:colOff>
          <xdr:row>49</xdr:row>
          <xdr:rowOff>7620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46</xdr:row>
          <xdr:rowOff>175260</xdr:rowOff>
        </xdr:from>
        <xdr:to>
          <xdr:col>5</xdr:col>
          <xdr:colOff>289560</xdr:colOff>
          <xdr:row>48</xdr:row>
          <xdr:rowOff>7620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45</xdr:row>
          <xdr:rowOff>160020</xdr:rowOff>
        </xdr:from>
        <xdr:to>
          <xdr:col>5</xdr:col>
          <xdr:colOff>297180</xdr:colOff>
          <xdr:row>47</xdr:row>
          <xdr:rowOff>7620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2</xdr:row>
      <xdr:rowOff>0</xdr:rowOff>
    </xdr:from>
    <xdr:to>
      <xdr:col>28</xdr:col>
      <xdr:colOff>600360</xdr:colOff>
      <xdr:row>6</xdr:row>
      <xdr:rowOff>37238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25308" y="285750"/>
          <a:ext cx="4190552" cy="6600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7079</xdr:colOff>
      <xdr:row>18</xdr:row>
      <xdr:rowOff>56823</xdr:rowOff>
    </xdr:from>
    <xdr:to>
      <xdr:col>32</xdr:col>
      <xdr:colOff>360237</xdr:colOff>
      <xdr:row>23</xdr:row>
      <xdr:rowOff>2604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32387" y="3104823"/>
          <a:ext cx="6610350" cy="876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交付申請額の算定に関する箇所については簡素化を目的に一部数式を入力しております。計算結果が実態と異なっている場合は適宜修正をお願いいたします。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33</xdr:row>
          <xdr:rowOff>38100</xdr:rowOff>
        </xdr:from>
        <xdr:to>
          <xdr:col>3</xdr:col>
          <xdr:colOff>274320</xdr:colOff>
          <xdr:row>33</xdr:row>
          <xdr:rowOff>228600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33</xdr:row>
          <xdr:rowOff>38100</xdr:rowOff>
        </xdr:from>
        <xdr:to>
          <xdr:col>5</xdr:col>
          <xdr:colOff>99060</xdr:colOff>
          <xdr:row>33</xdr:row>
          <xdr:rowOff>228600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30480</xdr:rowOff>
        </xdr:from>
        <xdr:to>
          <xdr:col>6</xdr:col>
          <xdr:colOff>236220</xdr:colOff>
          <xdr:row>33</xdr:row>
          <xdr:rowOff>220980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33</xdr:row>
          <xdr:rowOff>30480</xdr:rowOff>
        </xdr:from>
        <xdr:to>
          <xdr:col>8</xdr:col>
          <xdr:colOff>30480</xdr:colOff>
          <xdr:row>33</xdr:row>
          <xdr:rowOff>220980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33</xdr:row>
          <xdr:rowOff>30480</xdr:rowOff>
        </xdr:from>
        <xdr:to>
          <xdr:col>9</xdr:col>
          <xdr:colOff>198120</xdr:colOff>
          <xdr:row>33</xdr:row>
          <xdr:rowOff>220980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3</xdr:row>
      <xdr:rowOff>0</xdr:rowOff>
    </xdr:from>
    <xdr:to>
      <xdr:col>27</xdr:col>
      <xdr:colOff>345029</xdr:colOff>
      <xdr:row>5</xdr:row>
      <xdr:rowOff>211791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23529" y="672353"/>
          <a:ext cx="4188647" cy="66002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0</xdr:colOff>
      <xdr:row>7</xdr:row>
      <xdr:rowOff>209550</xdr:rowOff>
    </xdr:from>
    <xdr:to>
      <xdr:col>29</xdr:col>
      <xdr:colOff>30255</xdr:colOff>
      <xdr:row>9</xdr:row>
      <xdr:rowOff>121688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667500" y="1809750"/>
          <a:ext cx="4849905" cy="3693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□は選択していただくと☑が付くようになっております。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161925</xdr:colOff>
      <xdr:row>15</xdr:row>
      <xdr:rowOff>161925</xdr:rowOff>
    </xdr:from>
    <xdr:to>
      <xdr:col>30</xdr:col>
      <xdr:colOff>230505</xdr:colOff>
      <xdr:row>30</xdr:row>
      <xdr:rowOff>142875</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6162675" y="3590925"/>
          <a:ext cx="5402580" cy="340995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144780</xdr:colOff>
          <xdr:row>9</xdr:row>
          <xdr:rowOff>76200</xdr:rowOff>
        </xdr:from>
        <xdr:to>
          <xdr:col>1</xdr:col>
          <xdr:colOff>30480</xdr:colOff>
          <xdr:row>10</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12</xdr:row>
          <xdr:rowOff>22860</xdr:rowOff>
        </xdr:from>
        <xdr:to>
          <xdr:col>1</xdr:col>
          <xdr:colOff>38100</xdr:colOff>
          <xdr:row>12</xdr:row>
          <xdr:rowOff>213360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104775</xdr:colOff>
      <xdr:row>15</xdr:row>
      <xdr:rowOff>115956</xdr:rowOff>
    </xdr:from>
    <xdr:to>
      <xdr:col>17</xdr:col>
      <xdr:colOff>209550</xdr:colOff>
      <xdr:row>31</xdr:row>
      <xdr:rowOff>19050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104775" y="5383281"/>
          <a:ext cx="5772150" cy="371309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252693</xdr:colOff>
      <xdr:row>16</xdr:row>
      <xdr:rowOff>142875</xdr:rowOff>
    </xdr:from>
    <xdr:to>
      <xdr:col>30</xdr:col>
      <xdr:colOff>337786</xdr:colOff>
      <xdr:row>29</xdr:row>
      <xdr:rowOff>77089</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287733" y="3800475"/>
          <a:ext cx="5449573" cy="2906014"/>
          <a:chOff x="7615518" y="5419725"/>
          <a:chExt cx="5495293" cy="3029839"/>
        </a:xfrm>
      </xdr:grpSpPr>
      <xdr:grpSp>
        <xdr:nvGrpSpPr>
          <xdr:cNvPr id="22" name="グループ化 21">
            <a:extLst>
              <a:ext uri="{FF2B5EF4-FFF2-40B4-BE49-F238E27FC236}">
                <a16:creationId xmlns:a16="http://schemas.microsoft.com/office/drawing/2014/main" id="{00000000-0008-0000-0200-000016000000}"/>
              </a:ext>
            </a:extLst>
          </xdr:cNvPr>
          <xdr:cNvGrpSpPr/>
        </xdr:nvGrpSpPr>
        <xdr:grpSpPr>
          <a:xfrm>
            <a:off x="7615518" y="5539579"/>
            <a:ext cx="5495293" cy="2909985"/>
            <a:chOff x="833718" y="6968329"/>
            <a:chExt cx="5495293" cy="2909985"/>
          </a:xfrm>
        </xdr:grpSpPr>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33718" y="6968329"/>
              <a:ext cx="5495293" cy="2909985"/>
              <a:chOff x="366993" y="5749129"/>
              <a:chExt cx="5495293" cy="2909985"/>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a:spLocks noChangeArrowheads="1"/>
              </xdr:cNvSpPr>
            </xdr:nvSpPr>
            <xdr:spPr bwMode="auto">
              <a:xfrm>
                <a:off x="1700005" y="5749129"/>
                <a:ext cx="4162281" cy="405653"/>
              </a:xfrm>
              <a:prstGeom prst="rect">
                <a:avLst/>
              </a:prstGeom>
              <a:noFill/>
              <a:ln w="9525">
                <a:noFill/>
                <a:miter lim="800000"/>
                <a:headEnd/>
                <a:tailEnd/>
              </a:ln>
            </xdr:spPr>
            <xdr:txBody>
              <a:bodyPr rot="0" vert="horz" wrap="square" lIns="91440" tIns="45720" rIns="91440" bIns="45720" anchor="ctr" anchorCtr="0">
                <a:noAutofit/>
              </a:bodyPr>
              <a:lstStyle/>
              <a:p>
                <a:pPr indent="133350" algn="ctr"/>
                <a:r>
                  <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太陽光発電設備</a:t>
                </a: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a:t>
                </a:r>
                <a:r>
                  <a:rPr lang="ja-JP" altLang="ja-JP" sz="1100">
                    <a:effectLst/>
                    <a:latin typeface="+mn-lt"/>
                    <a:ea typeface="+mn-ea"/>
                    <a:cs typeface="+mn-cs"/>
                  </a:rPr>
                  <a:t>点線枠内</a:t>
                </a: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a:t>
                </a:r>
                <a:r>
                  <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の設置場所は、住宅の同一敷地内</a:t>
                </a:r>
              </a:p>
            </xdr:txBody>
          </xdr:sp>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366993" y="6105525"/>
                <a:ext cx="5258921" cy="2553589"/>
                <a:chOff x="366993" y="6105525"/>
                <a:chExt cx="5258921" cy="2553589"/>
              </a:xfrm>
            </xdr:grpSpPr>
            <xdr:sp macro="" textlink="">
              <xdr:nvSpPr>
                <xdr:cNvPr id="5" name="テキスト ボックス 2">
                  <a:extLst>
                    <a:ext uri="{FF2B5EF4-FFF2-40B4-BE49-F238E27FC236}">
                      <a16:creationId xmlns:a16="http://schemas.microsoft.com/office/drawing/2014/main" id="{00000000-0008-0000-0200-000005000000}"/>
                    </a:ext>
                  </a:extLst>
                </xdr:cNvPr>
                <xdr:cNvSpPr txBox="1">
                  <a:spLocks noChangeArrowheads="1"/>
                </xdr:cNvSpPr>
              </xdr:nvSpPr>
              <xdr:spPr bwMode="auto">
                <a:xfrm>
                  <a:off x="924485" y="6172760"/>
                  <a:ext cx="777091" cy="317127"/>
                </a:xfrm>
                <a:prstGeom prst="rect">
                  <a:avLst/>
                </a:prstGeom>
                <a:noFill/>
                <a:ln w="9525">
                  <a:noFill/>
                  <a:miter lim="800000"/>
                  <a:headEnd/>
                  <a:tailEnd/>
                </a:ln>
              </xdr:spPr>
              <xdr:txBody>
                <a:bodyPr rot="0" vert="horz" wrap="square" lIns="91440" tIns="45720" rIns="91440" bIns="45720" anchor="t" anchorCtr="0">
                  <a:noAutofit/>
                </a:bodyPr>
                <a:lstStyle/>
                <a:p>
                  <a:pPr algn="just"/>
                  <a:r>
                    <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商用電源</a:t>
                  </a:r>
                </a:p>
              </xdr:txBody>
            </xdr:sp>
            <xdr:sp macro="" textlink="">
              <xdr:nvSpPr>
                <xdr:cNvPr id="12" name="テキスト ボックス 2">
                  <a:extLst>
                    <a:ext uri="{FF2B5EF4-FFF2-40B4-BE49-F238E27FC236}">
                      <a16:creationId xmlns:a16="http://schemas.microsoft.com/office/drawing/2014/main" id="{00000000-0008-0000-0200-00000C000000}"/>
                    </a:ext>
                  </a:extLst>
                </xdr:cNvPr>
                <xdr:cNvSpPr txBox="1">
                  <a:spLocks noChangeArrowheads="1"/>
                </xdr:cNvSpPr>
              </xdr:nvSpPr>
              <xdr:spPr bwMode="auto">
                <a:xfrm>
                  <a:off x="3741668" y="6383114"/>
                  <a:ext cx="1455644" cy="312046"/>
                </a:xfrm>
                <a:prstGeom prst="rect">
                  <a:avLst/>
                </a:prstGeom>
                <a:noFill/>
                <a:ln w="9525">
                  <a:noFill/>
                  <a:miter lim="800000"/>
                  <a:headEnd/>
                  <a:tailEnd/>
                </a:ln>
              </xdr:spPr>
              <xdr:txBody>
                <a:bodyPr rot="0" vert="horz" wrap="square" lIns="91440" tIns="45720" rIns="91440" bIns="45720" anchor="t" anchorCtr="0">
                  <a:noAutofit/>
                </a:bodyPr>
                <a:lstStyle/>
                <a:p>
                  <a:pPr algn="just"/>
                  <a:r>
                    <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太陽電池モジュール</a:t>
                  </a:r>
                </a:p>
              </xdr:txBody>
            </xdr:sp>
            <xdr:sp macro="" textlink="">
              <xdr:nvSpPr>
                <xdr:cNvPr id="13" name="テキスト ボックス 2">
                  <a:extLst>
                    <a:ext uri="{FF2B5EF4-FFF2-40B4-BE49-F238E27FC236}">
                      <a16:creationId xmlns:a16="http://schemas.microsoft.com/office/drawing/2014/main" id="{00000000-0008-0000-0200-00000D000000}"/>
                    </a:ext>
                  </a:extLst>
                </xdr:cNvPr>
                <xdr:cNvSpPr txBox="1">
                  <a:spLocks noChangeArrowheads="1"/>
                </xdr:cNvSpPr>
              </xdr:nvSpPr>
              <xdr:spPr bwMode="auto">
                <a:xfrm>
                  <a:off x="3745566" y="7114054"/>
                  <a:ext cx="1814792" cy="317127"/>
                </a:xfrm>
                <a:prstGeom prst="rect">
                  <a:avLst/>
                </a:prstGeom>
                <a:noFill/>
                <a:ln w="9525">
                  <a:noFill/>
                  <a:miter lim="800000"/>
                  <a:headEnd/>
                  <a:tailEnd/>
                </a:ln>
              </xdr:spPr>
              <xdr:txBody>
                <a:bodyPr rot="0" vert="horz" wrap="square" lIns="91440" tIns="45720" rIns="91440" bIns="45720" anchor="t" anchorCtr="0">
                  <a:noAutofit/>
                </a:bodyPr>
                <a:lstStyle/>
                <a:p>
                  <a:pPr algn="just"/>
                  <a:r>
                    <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パワーコンディショナー</a:t>
                  </a:r>
                </a:p>
              </xdr:txBody>
            </xdr:sp>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366993" y="6105525"/>
                  <a:ext cx="5258921" cy="2461372"/>
                  <a:chOff x="366993" y="6105525"/>
                  <a:chExt cx="5258921" cy="2461372"/>
                </a:xfrm>
              </xdr:grpSpPr>
              <xdr:sp macro="" textlink="">
                <xdr:nvSpPr>
                  <xdr:cNvPr id="6" name="楕円 5">
                    <a:extLst>
                      <a:ext uri="{FF2B5EF4-FFF2-40B4-BE49-F238E27FC236}">
                        <a16:creationId xmlns:a16="http://schemas.microsoft.com/office/drawing/2014/main" id="{00000000-0008-0000-0200-000006000000}"/>
                      </a:ext>
                    </a:extLst>
                  </xdr:cNvPr>
                  <xdr:cNvSpPr/>
                </xdr:nvSpPr>
                <xdr:spPr>
                  <a:xfrm>
                    <a:off x="467847" y="6105525"/>
                    <a:ext cx="378197" cy="383802"/>
                  </a:xfrm>
                  <a:prstGeom prst="ellipse">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366993" y="6150347"/>
                    <a:ext cx="5258921" cy="2416550"/>
                    <a:chOff x="366993" y="6150347"/>
                    <a:chExt cx="5258921" cy="2416550"/>
                  </a:xfrm>
                </xdr:grpSpPr>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479303" y="6150347"/>
                      <a:ext cx="3146611" cy="1655182"/>
                    </a:xfrm>
                    <a:prstGeom prst="rect">
                      <a:avLst/>
                    </a:prstGeom>
                    <a:noFill/>
                    <a:ln>
                      <a:solidFill>
                        <a:schemeClr val="tx1"/>
                      </a:solidFill>
                      <a:prstDash val="dash"/>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nvGrpSpPr>
                    <xdr:cNvPr id="45" name="グループ化 44">
                      <a:extLst>
                        <a:ext uri="{FF2B5EF4-FFF2-40B4-BE49-F238E27FC236}">
                          <a16:creationId xmlns:a16="http://schemas.microsoft.com/office/drawing/2014/main" id="{00000000-0008-0000-0200-00002D000000}"/>
                        </a:ext>
                      </a:extLst>
                    </xdr:cNvPr>
                    <xdr:cNvGrpSpPr/>
                  </xdr:nvGrpSpPr>
                  <xdr:grpSpPr>
                    <a:xfrm>
                      <a:off x="366993" y="6318437"/>
                      <a:ext cx="3192117" cy="2248460"/>
                      <a:chOff x="364922" y="6366890"/>
                      <a:chExt cx="3173481" cy="2269167"/>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4922" y="8254837"/>
                        <a:ext cx="576153" cy="3812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2964200" y="7087477"/>
                        <a:ext cx="571280" cy="3812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2964200" y="6366890"/>
                        <a:ext cx="571280" cy="3812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967123" y="8236322"/>
                        <a:ext cx="571280" cy="37634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xnSp macro="">
                    <xdr:nvCxnSpPr>
                      <xdr:cNvPr id="20" name="直線コネクタ 19">
                        <a:extLst>
                          <a:ext uri="{FF2B5EF4-FFF2-40B4-BE49-F238E27FC236}">
                            <a16:creationId xmlns:a16="http://schemas.microsoft.com/office/drawing/2014/main" id="{00000000-0008-0000-0200-000014000000}"/>
                          </a:ext>
                        </a:extLst>
                      </xdr:cNvPr>
                      <xdr:cNvCxnSpPr>
                        <a:stCxn id="6" idx="4"/>
                        <a:endCxn id="8" idx="0"/>
                      </xdr:cNvCxnSpPr>
                    </xdr:nvCxnSpPr>
                    <xdr:spPr>
                      <a:xfrm flipH="1">
                        <a:off x="655435" y="6539851"/>
                        <a:ext cx="841" cy="171498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3" name="直線コネクタ 22">
                        <a:extLst>
                          <a:ext uri="{FF2B5EF4-FFF2-40B4-BE49-F238E27FC236}">
                            <a16:creationId xmlns:a16="http://schemas.microsoft.com/office/drawing/2014/main" id="{00000000-0008-0000-0200-000017000000}"/>
                          </a:ext>
                        </a:extLst>
                      </xdr:cNvPr>
                      <xdr:cNvCxnSpPr>
                        <a:endCxn id="9" idx="1"/>
                      </xdr:cNvCxnSpPr>
                    </xdr:nvCxnSpPr>
                    <xdr:spPr>
                      <a:xfrm flipV="1">
                        <a:off x="662609" y="7278087"/>
                        <a:ext cx="2301591" cy="4762"/>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00000000-0008-0000-0200-00001A000000}"/>
                          </a:ext>
                        </a:extLst>
                      </xdr:cNvPr>
                      <xdr:cNvCxnSpPr>
                        <a:stCxn id="9" idx="2"/>
                        <a:endCxn id="11" idx="0"/>
                      </xdr:cNvCxnSpPr>
                    </xdr:nvCxnSpPr>
                    <xdr:spPr>
                      <a:xfrm>
                        <a:off x="3249840" y="7468697"/>
                        <a:ext cx="2923" cy="76762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0000000-0008-0000-0200-00001D000000}"/>
                          </a:ext>
                        </a:extLst>
                      </xdr:cNvPr>
                      <xdr:cNvCxnSpPr>
                        <a:stCxn id="10" idx="2"/>
                        <a:endCxn id="9" idx="0"/>
                      </xdr:cNvCxnSpPr>
                    </xdr:nvCxnSpPr>
                    <xdr:spPr>
                      <a:xfrm>
                        <a:off x="3249841" y="6748110"/>
                        <a:ext cx="0" cy="339367"/>
                      </a:xfrm>
                      <a:prstGeom prst="line">
                        <a:avLst/>
                      </a:prstGeom>
                    </xdr:spPr>
                    <xdr:style>
                      <a:lnRef idx="1">
                        <a:schemeClr val="dk1"/>
                      </a:lnRef>
                      <a:fillRef idx="0">
                        <a:schemeClr val="dk1"/>
                      </a:fillRef>
                      <a:effectRef idx="0">
                        <a:schemeClr val="dk1"/>
                      </a:effectRef>
                      <a:fontRef idx="minor">
                        <a:schemeClr val="tx1"/>
                      </a:fontRef>
                    </xdr:style>
                  </xdr:cxnSp>
                </xdr:grpSp>
              </xdr:grpSp>
            </xdr:grpSp>
            <xdr:sp macro="" textlink="">
              <xdr:nvSpPr>
                <xdr:cNvPr id="40" name="テキスト ボックス 2">
                  <a:extLst>
                    <a:ext uri="{FF2B5EF4-FFF2-40B4-BE49-F238E27FC236}">
                      <a16:creationId xmlns:a16="http://schemas.microsoft.com/office/drawing/2014/main" id="{00000000-0008-0000-0200-000028000000}"/>
                    </a:ext>
                  </a:extLst>
                </xdr:cNvPr>
                <xdr:cNvSpPr txBox="1">
                  <a:spLocks noChangeArrowheads="1"/>
                </xdr:cNvSpPr>
              </xdr:nvSpPr>
              <xdr:spPr bwMode="auto">
                <a:xfrm>
                  <a:off x="3572486" y="8200051"/>
                  <a:ext cx="637017" cy="315056"/>
                </a:xfrm>
                <a:prstGeom prst="rect">
                  <a:avLst/>
                </a:prstGeom>
                <a:noFill/>
                <a:ln w="9525">
                  <a:noFill/>
                  <a:miter lim="800000"/>
                  <a:headEnd/>
                  <a:tailEnd/>
                </a:ln>
              </xdr:spPr>
              <xdr:txBody>
                <a:bodyPr rot="0" vert="horz" wrap="square" lIns="91440" tIns="45720" rIns="91440" bIns="45720" anchor="ctr" anchorCtr="0">
                  <a:noAutofit/>
                </a:bodyPr>
                <a:lstStyle/>
                <a:p>
                  <a:pPr algn="ctr"/>
                  <a:r>
                    <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蓄電池</a:t>
                  </a:r>
                </a:p>
              </xdr:txBody>
            </xdr:sp>
            <xdr:sp macro="" textlink="">
              <xdr:nvSpPr>
                <xdr:cNvPr id="41" name="テキスト ボックス 2">
                  <a:extLst>
                    <a:ext uri="{FF2B5EF4-FFF2-40B4-BE49-F238E27FC236}">
                      <a16:creationId xmlns:a16="http://schemas.microsoft.com/office/drawing/2014/main" id="{00000000-0008-0000-0200-000029000000}"/>
                    </a:ext>
                  </a:extLst>
                </xdr:cNvPr>
                <xdr:cNvSpPr txBox="1">
                  <a:spLocks noChangeArrowheads="1"/>
                </xdr:cNvSpPr>
              </xdr:nvSpPr>
              <xdr:spPr bwMode="auto">
                <a:xfrm>
                  <a:off x="977104" y="8152790"/>
                  <a:ext cx="513619" cy="302522"/>
                </a:xfrm>
                <a:prstGeom prst="rect">
                  <a:avLst/>
                </a:prstGeom>
                <a:noFill/>
                <a:ln w="9525">
                  <a:noFill/>
                  <a:miter lim="800000"/>
                  <a:headEnd/>
                  <a:tailEnd/>
                </a:ln>
              </xdr:spPr>
              <xdr:txBody>
                <a:bodyPr rot="0" vert="horz" wrap="square" lIns="91440" tIns="45720" rIns="91440" bIns="45720" anchor="t" anchorCtr="0">
                  <a:noAutofit/>
                </a:bodyPr>
                <a:lstStyle/>
                <a:p>
                  <a:pPr algn="just"/>
                  <a:r>
                    <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負荷</a:t>
                  </a:r>
                </a:p>
              </xdr:txBody>
            </xdr:sp>
            <xdr:sp macro="" textlink="">
              <xdr:nvSpPr>
                <xdr:cNvPr id="42" name="テキスト ボックス 2">
                  <a:extLst>
                    <a:ext uri="{FF2B5EF4-FFF2-40B4-BE49-F238E27FC236}">
                      <a16:creationId xmlns:a16="http://schemas.microsoft.com/office/drawing/2014/main" id="{00000000-0008-0000-0200-00002A000000}"/>
                    </a:ext>
                  </a:extLst>
                </xdr:cNvPr>
                <xdr:cNvSpPr txBox="1">
                  <a:spLocks noChangeArrowheads="1"/>
                </xdr:cNvSpPr>
              </xdr:nvSpPr>
              <xdr:spPr bwMode="auto">
                <a:xfrm>
                  <a:off x="786603" y="8347068"/>
                  <a:ext cx="1704938" cy="312046"/>
                </a:xfrm>
                <a:prstGeom prst="rect">
                  <a:avLst/>
                </a:prstGeom>
                <a:noFill/>
                <a:ln w="9525">
                  <a:noFill/>
                  <a:miter lim="800000"/>
                  <a:headEnd/>
                  <a:tailEnd/>
                </a:ln>
              </xdr:spPr>
              <xdr:txBody>
                <a:bodyPr rot="0" vert="horz" wrap="square" lIns="91440" tIns="45720" rIns="91440" bIns="45720" anchor="ctr" anchorCtr="0">
                  <a:noAutofit/>
                </a:bodyPr>
                <a:lstStyle/>
                <a:p>
                  <a:pPr algn="ctr"/>
                  <a:r>
                    <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rPr>
                    <a:t>設置場所：住宅内部</a:t>
                  </a:r>
                </a:p>
              </xdr:txBody>
            </xdr:sp>
          </xdr:grpSp>
          <xdr:sp macro="" textlink="">
            <xdr:nvSpPr>
              <xdr:cNvPr id="47" name="テキスト ボックス 2">
                <a:extLst>
                  <a:ext uri="{FF2B5EF4-FFF2-40B4-BE49-F238E27FC236}">
                    <a16:creationId xmlns:a16="http://schemas.microsoft.com/office/drawing/2014/main" id="{00000000-0008-0000-0200-00002F000000}"/>
                  </a:ext>
                </a:extLst>
              </xdr:cNvPr>
              <xdr:cNvSpPr txBox="1">
                <a:spLocks noChangeArrowheads="1"/>
              </xdr:cNvSpPr>
            </xdr:nvSpPr>
            <xdr:spPr bwMode="auto">
              <a:xfrm>
                <a:off x="664679" y="7938053"/>
                <a:ext cx="267114" cy="204995"/>
              </a:xfrm>
              <a:prstGeom prst="rect">
                <a:avLst/>
              </a:prstGeom>
              <a:noFill/>
              <a:ln w="9525">
                <a:noFill/>
                <a:miter lim="800000"/>
                <a:headEnd/>
                <a:tailEnd/>
              </a:ln>
            </xdr:spPr>
            <xdr:txBody>
              <a:bodyPr rot="0" vert="horz" wrap="square" lIns="91440" tIns="45720" rIns="91440" bIns="45720" anchor="ctr" anchorCtr="0">
                <a:noAutofit/>
              </a:bodyPr>
              <a:lstStyle/>
              <a:p>
                <a:pPr algn="ct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①</a:t>
                </a:r>
                <a:endPar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sp macro="" textlink="">
            <xdr:nvSpPr>
              <xdr:cNvPr id="48" name="テキスト ボックス 2">
                <a:extLst>
                  <a:ext uri="{FF2B5EF4-FFF2-40B4-BE49-F238E27FC236}">
                    <a16:creationId xmlns:a16="http://schemas.microsoft.com/office/drawing/2014/main" id="{00000000-0008-0000-0200-000030000000}"/>
                  </a:ext>
                </a:extLst>
              </xdr:cNvPr>
              <xdr:cNvSpPr txBox="1">
                <a:spLocks noChangeArrowheads="1"/>
              </xdr:cNvSpPr>
            </xdr:nvSpPr>
            <xdr:spPr bwMode="auto">
              <a:xfrm>
                <a:off x="3273702" y="7896640"/>
                <a:ext cx="267115" cy="204995"/>
              </a:xfrm>
              <a:prstGeom prst="rect">
                <a:avLst/>
              </a:prstGeom>
              <a:noFill/>
              <a:ln w="9525">
                <a:noFill/>
                <a:miter lim="800000"/>
                <a:headEnd/>
                <a:tailEnd/>
              </a:ln>
            </xdr:spPr>
            <xdr:txBody>
              <a:bodyPr rot="0" vert="horz" wrap="square" lIns="91440" tIns="45720" rIns="91440" bIns="45720" anchor="ctr" anchorCtr="0">
                <a:noAutofit/>
              </a:bodyPr>
              <a:lstStyle/>
              <a:p>
                <a:pPr algn="ct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②</a:t>
                </a:r>
                <a:endPar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grpSp>
        <xdr:sp macro="" textlink="">
          <xdr:nvSpPr>
            <xdr:cNvPr id="39" name="フリーフォーム: 図形 38">
              <a:extLst>
                <a:ext uri="{FF2B5EF4-FFF2-40B4-BE49-F238E27FC236}">
                  <a16:creationId xmlns:a16="http://schemas.microsoft.com/office/drawing/2014/main" id="{00000000-0008-0000-0200-000027000000}"/>
                </a:ext>
              </a:extLst>
            </xdr:cNvPr>
            <xdr:cNvSpPr/>
          </xdr:nvSpPr>
          <xdr:spPr>
            <a:xfrm>
              <a:off x="1025899" y="7447990"/>
              <a:ext cx="192143" cy="152662"/>
            </a:xfrm>
            <a:custGeom>
              <a:avLst/>
              <a:gdLst>
                <a:gd name="connsiteX0" fmla="*/ 0 w 195263"/>
                <a:gd name="connsiteY0" fmla="*/ 87137 h 150204"/>
                <a:gd name="connsiteX1" fmla="*/ 57150 w 195263"/>
                <a:gd name="connsiteY1" fmla="*/ 1412 h 150204"/>
                <a:gd name="connsiteX2" fmla="*/ 138113 w 195263"/>
                <a:gd name="connsiteY2" fmla="*/ 149049 h 150204"/>
                <a:gd name="connsiteX3" fmla="*/ 195263 w 195263"/>
                <a:gd name="connsiteY3" fmla="*/ 68087 h 150204"/>
              </a:gdLst>
              <a:ahLst/>
              <a:cxnLst>
                <a:cxn ang="0">
                  <a:pos x="connsiteX0" y="connsiteY0"/>
                </a:cxn>
                <a:cxn ang="0">
                  <a:pos x="connsiteX1" y="connsiteY1"/>
                </a:cxn>
                <a:cxn ang="0">
                  <a:pos x="connsiteX2" y="connsiteY2"/>
                </a:cxn>
                <a:cxn ang="0">
                  <a:pos x="connsiteX3" y="connsiteY3"/>
                </a:cxn>
              </a:cxnLst>
              <a:rect l="l" t="t" r="r" b="b"/>
              <a:pathLst>
                <a:path w="195263" h="150204">
                  <a:moveTo>
                    <a:pt x="0" y="87137"/>
                  </a:moveTo>
                  <a:cubicBezTo>
                    <a:pt x="17065" y="39115"/>
                    <a:pt x="34131" y="-8907"/>
                    <a:pt x="57150" y="1412"/>
                  </a:cubicBezTo>
                  <a:cubicBezTo>
                    <a:pt x="80169" y="11731"/>
                    <a:pt x="115094" y="137937"/>
                    <a:pt x="138113" y="149049"/>
                  </a:cubicBezTo>
                  <a:cubicBezTo>
                    <a:pt x="161132" y="160161"/>
                    <a:pt x="180182" y="87931"/>
                    <a:pt x="195263" y="68087"/>
                  </a:cubicBezTo>
                </a:path>
              </a:pathLst>
            </a:cu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sp macro="" textlink="">
        <xdr:nvSpPr>
          <xdr:cNvPr id="24" name="テキスト ボックス 2">
            <a:extLst>
              <a:ext uri="{FF2B5EF4-FFF2-40B4-BE49-F238E27FC236}">
                <a16:creationId xmlns:a16="http://schemas.microsoft.com/office/drawing/2014/main" id="{00000000-0008-0000-0200-000018000000}"/>
              </a:ext>
            </a:extLst>
          </xdr:cNvPr>
          <xdr:cNvSpPr txBox="1">
            <a:spLocks noChangeArrowheads="1"/>
          </xdr:cNvSpPr>
        </xdr:nvSpPr>
        <xdr:spPr bwMode="auto">
          <a:xfrm>
            <a:off x="7648575" y="5419725"/>
            <a:ext cx="777091" cy="317127"/>
          </a:xfrm>
          <a:prstGeom prst="rect">
            <a:avLst/>
          </a:prstGeom>
          <a:noFill/>
          <a:ln w="9525">
            <a:noFill/>
            <a:miter lim="800000"/>
            <a:headEnd/>
            <a:tailEnd/>
          </a:ln>
        </xdr:spPr>
        <xdr:txBody>
          <a:bodyPr rot="0" vert="horz" wrap="square" lIns="91440" tIns="45720" rIns="91440" bIns="45720" anchor="ctr" anchorCtr="0">
            <a:noAutofit/>
          </a:bodyPr>
          <a:lstStyle/>
          <a:p>
            <a:pPr algn="ct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（記入例）</a:t>
            </a:r>
            <a:endPar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grpSp>
    <xdr:clientData/>
  </xdr:twoCellAnchor>
  <xdr:twoCellAnchor>
    <xdr:from>
      <xdr:col>18</xdr:col>
      <xdr:colOff>190500</xdr:colOff>
      <xdr:row>0</xdr:row>
      <xdr:rowOff>180975</xdr:rowOff>
    </xdr:from>
    <xdr:to>
      <xdr:col>28</xdr:col>
      <xdr:colOff>367889</xdr:colOff>
      <xdr:row>3</xdr:row>
      <xdr:rowOff>164166</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191250" y="180975"/>
          <a:ext cx="4177889" cy="66899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200025</xdr:colOff>
      <xdr:row>4</xdr:row>
      <xdr:rowOff>95250</xdr:rowOff>
    </xdr:from>
    <xdr:to>
      <xdr:col>29</xdr:col>
      <xdr:colOff>384585</xdr:colOff>
      <xdr:row>6</xdr:row>
      <xdr:rowOff>11198</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200775" y="1009650"/>
          <a:ext cx="4851810" cy="37314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□は選択していただくと☑が付くようになっております。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137160</xdr:colOff>
          <xdr:row>44</xdr:row>
          <xdr:rowOff>137160</xdr:rowOff>
        </xdr:from>
        <xdr:to>
          <xdr:col>12</xdr:col>
          <xdr:colOff>38100</xdr:colOff>
          <xdr:row>46</xdr:row>
          <xdr:rowOff>7620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44</xdr:row>
          <xdr:rowOff>137160</xdr:rowOff>
        </xdr:from>
        <xdr:to>
          <xdr:col>15</xdr:col>
          <xdr:colOff>7620</xdr:colOff>
          <xdr:row>46</xdr:row>
          <xdr:rowOff>7620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4</xdr:row>
      <xdr:rowOff>0</xdr:rowOff>
    </xdr:from>
    <xdr:to>
      <xdr:col>29</xdr:col>
      <xdr:colOff>253650</xdr:colOff>
      <xdr:row>8</xdr:row>
      <xdr:rowOff>10568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477000" y="695325"/>
          <a:ext cx="4197000" cy="66779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9525</xdr:colOff>
      <xdr:row>10</xdr:row>
      <xdr:rowOff>57150</xdr:rowOff>
    </xdr:from>
    <xdr:to>
      <xdr:col>30</xdr:col>
      <xdr:colOff>255045</xdr:colOff>
      <xdr:row>13</xdr:row>
      <xdr:rowOff>26438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486525" y="1676400"/>
          <a:ext cx="4855620" cy="3693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□は選択していただくと☑が付くようになっております。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0</xdr:colOff>
      <xdr:row>15</xdr:row>
      <xdr:rowOff>0</xdr:rowOff>
    </xdr:from>
    <xdr:to>
      <xdr:col>33</xdr:col>
      <xdr:colOff>15973</xdr:colOff>
      <xdr:row>20</xdr:row>
      <xdr:rowOff>25791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477000" y="2362200"/>
          <a:ext cx="6626323" cy="88304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交付申請額の算定に関する箇所については簡素化を目的に一部数式を入力しております。計算結果が実態と異なっている場合は適宜修正をお願いいたします。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1906</xdr:colOff>
      <xdr:row>22</xdr:row>
      <xdr:rowOff>20955</xdr:rowOff>
    </xdr:from>
    <xdr:to>
      <xdr:col>31</xdr:col>
      <xdr:colOff>177166</xdr:colOff>
      <xdr:row>25</xdr:row>
      <xdr:rowOff>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478906" y="3554730"/>
          <a:ext cx="5452110" cy="37909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「ＰＰＡ」、「リース」いずれか該当する箇所をご記入ください。</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E6718-72C2-4112-A654-589799FA34BE}">
  <sheetPr>
    <pageSetUpPr fitToPage="1"/>
  </sheetPr>
  <dimension ref="A1:T109"/>
  <sheetViews>
    <sheetView showGridLines="0" tabSelected="1" view="pageBreakPreview" zoomScaleNormal="100" zoomScaleSheetLayoutView="100" workbookViewId="0">
      <selection activeCell="Z38" sqref="Z38"/>
    </sheetView>
  </sheetViews>
  <sheetFormatPr defaultRowHeight="13.2"/>
  <cols>
    <col min="1" max="26" width="4.19921875" style="22" customWidth="1"/>
    <col min="27" max="16384" width="8.796875" style="22"/>
  </cols>
  <sheetData>
    <row r="1" spans="1:18">
      <c r="A1" s="20" t="s">
        <v>41</v>
      </c>
      <c r="B1" s="20"/>
      <c r="C1" s="20"/>
      <c r="D1" s="20"/>
      <c r="E1" s="21"/>
      <c r="F1" s="21"/>
      <c r="G1" s="21"/>
      <c r="H1" s="21"/>
      <c r="I1" s="21"/>
      <c r="J1" s="21"/>
      <c r="K1" s="21"/>
      <c r="L1" s="21"/>
      <c r="M1" s="21"/>
      <c r="N1" s="21"/>
      <c r="O1" s="21"/>
      <c r="P1" s="21"/>
      <c r="Q1" s="21"/>
      <c r="R1" s="21"/>
    </row>
    <row r="2" spans="1:18" ht="9" customHeight="1">
      <c r="A2" s="20"/>
      <c r="B2" s="20"/>
      <c r="C2" s="20"/>
      <c r="D2" s="20"/>
      <c r="E2" s="21"/>
      <c r="F2" s="21"/>
      <c r="G2" s="21"/>
      <c r="H2" s="21"/>
      <c r="I2" s="21"/>
      <c r="J2" s="21"/>
      <c r="K2" s="21"/>
      <c r="L2" s="21"/>
      <c r="M2" s="21"/>
      <c r="N2" s="21"/>
      <c r="O2" s="21"/>
      <c r="P2" s="21"/>
      <c r="Q2" s="21"/>
      <c r="R2" s="21"/>
    </row>
    <row r="3" spans="1:18" ht="14.4">
      <c r="A3" s="222" t="s">
        <v>35</v>
      </c>
      <c r="B3" s="222"/>
      <c r="C3" s="222"/>
      <c r="D3" s="222"/>
      <c r="E3" s="222"/>
      <c r="F3" s="222"/>
      <c r="G3" s="222"/>
      <c r="H3" s="222"/>
      <c r="I3" s="222"/>
      <c r="J3" s="222"/>
      <c r="K3" s="222"/>
      <c r="L3" s="222"/>
      <c r="M3" s="222"/>
      <c r="N3" s="222"/>
      <c r="O3" s="222"/>
      <c r="P3" s="222"/>
      <c r="Q3" s="222"/>
      <c r="R3" s="222"/>
    </row>
    <row r="4" spans="1:18" ht="8.4" customHeight="1" thickBot="1">
      <c r="A4" s="23"/>
      <c r="B4" s="21"/>
      <c r="C4" s="21"/>
      <c r="D4" s="21"/>
      <c r="E4" s="21"/>
      <c r="F4" s="21"/>
      <c r="G4" s="21"/>
      <c r="H4" s="21"/>
      <c r="I4" s="21"/>
      <c r="J4" s="21"/>
      <c r="K4" s="21"/>
      <c r="L4" s="21"/>
      <c r="M4" s="21"/>
      <c r="N4" s="21"/>
      <c r="O4" s="21"/>
      <c r="P4" s="21"/>
      <c r="Q4" s="21"/>
      <c r="R4" s="21"/>
    </row>
    <row r="5" spans="1:18">
      <c r="A5" s="200" t="s">
        <v>36</v>
      </c>
      <c r="B5" s="201"/>
      <c r="C5" s="201"/>
      <c r="D5" s="201"/>
      <c r="E5" s="210"/>
      <c r="F5" s="211"/>
      <c r="G5" s="211"/>
      <c r="H5" s="211"/>
      <c r="I5" s="211"/>
      <c r="J5" s="211"/>
      <c r="K5" s="211"/>
      <c r="L5" s="211"/>
      <c r="M5" s="211"/>
      <c r="N5" s="211"/>
      <c r="O5" s="211"/>
      <c r="P5" s="211"/>
      <c r="Q5" s="211"/>
      <c r="R5" s="80"/>
    </row>
    <row r="6" spans="1:18">
      <c r="A6" s="202"/>
      <c r="B6" s="203"/>
      <c r="C6" s="203"/>
      <c r="D6" s="203"/>
      <c r="E6" s="146"/>
      <c r="F6" s="147"/>
      <c r="G6" s="147"/>
      <c r="H6" s="147"/>
      <c r="I6" s="147"/>
      <c r="J6" s="147"/>
      <c r="K6" s="147"/>
      <c r="L6" s="147"/>
      <c r="M6" s="147"/>
      <c r="N6" s="147"/>
      <c r="O6" s="147"/>
      <c r="P6" s="147"/>
      <c r="Q6" s="147"/>
      <c r="R6" s="56"/>
    </row>
    <row r="7" spans="1:18">
      <c r="A7" s="204" t="s">
        <v>37</v>
      </c>
      <c r="B7" s="205"/>
      <c r="C7" s="205"/>
      <c r="D7" s="205"/>
      <c r="E7" s="141"/>
      <c r="F7" s="142"/>
      <c r="G7" s="142"/>
      <c r="H7" s="142"/>
      <c r="I7" s="142"/>
      <c r="J7" s="142"/>
      <c r="K7" s="142"/>
      <c r="L7" s="142"/>
      <c r="M7" s="142"/>
      <c r="N7" s="142"/>
      <c r="O7" s="142"/>
      <c r="P7" s="142"/>
      <c r="Q7" s="142"/>
      <c r="R7" s="55"/>
    </row>
    <row r="8" spans="1:18">
      <c r="A8" s="202"/>
      <c r="B8" s="203"/>
      <c r="C8" s="203"/>
      <c r="D8" s="203"/>
      <c r="E8" s="146"/>
      <c r="F8" s="147"/>
      <c r="G8" s="147"/>
      <c r="H8" s="147"/>
      <c r="I8" s="147"/>
      <c r="J8" s="147"/>
      <c r="K8" s="147"/>
      <c r="L8" s="147"/>
      <c r="M8" s="147"/>
      <c r="N8" s="147"/>
      <c r="O8" s="147"/>
      <c r="P8" s="147"/>
      <c r="Q8" s="147"/>
      <c r="R8" s="56"/>
    </row>
    <row r="9" spans="1:18">
      <c r="A9" s="206" t="s">
        <v>38</v>
      </c>
      <c r="B9" s="207"/>
      <c r="C9" s="207"/>
      <c r="D9" s="207"/>
      <c r="E9" s="161"/>
      <c r="F9" s="162"/>
      <c r="G9" s="162"/>
      <c r="H9" s="162"/>
      <c r="I9" s="162"/>
      <c r="J9" s="212" t="s">
        <v>39</v>
      </c>
      <c r="K9" s="207"/>
      <c r="L9" s="207"/>
      <c r="M9" s="213"/>
      <c r="N9" s="162"/>
      <c r="O9" s="162"/>
      <c r="P9" s="162"/>
      <c r="Q9" s="162"/>
      <c r="R9" s="167"/>
    </row>
    <row r="10" spans="1:18">
      <c r="A10" s="202"/>
      <c r="B10" s="203"/>
      <c r="C10" s="203"/>
      <c r="D10" s="203"/>
      <c r="E10" s="164"/>
      <c r="F10" s="165"/>
      <c r="G10" s="165"/>
      <c r="H10" s="165"/>
      <c r="I10" s="165"/>
      <c r="J10" s="214"/>
      <c r="K10" s="203"/>
      <c r="L10" s="203"/>
      <c r="M10" s="215"/>
      <c r="N10" s="165"/>
      <c r="O10" s="165"/>
      <c r="P10" s="165"/>
      <c r="Q10" s="165"/>
      <c r="R10" s="168"/>
    </row>
    <row r="11" spans="1:18">
      <c r="A11" s="206" t="s">
        <v>0</v>
      </c>
      <c r="B11" s="207"/>
      <c r="C11" s="207"/>
      <c r="D11" s="207"/>
      <c r="E11" s="140"/>
      <c r="F11" s="138"/>
      <c r="G11" s="138"/>
      <c r="H11" s="138"/>
      <c r="I11" s="218"/>
      <c r="J11" s="212" t="s">
        <v>40</v>
      </c>
      <c r="K11" s="207"/>
      <c r="L11" s="207"/>
      <c r="M11" s="213"/>
      <c r="N11" s="162"/>
      <c r="O11" s="162"/>
      <c r="P11" s="162"/>
      <c r="Q11" s="162"/>
      <c r="R11" s="167"/>
    </row>
    <row r="12" spans="1:18" ht="13.8" thickBot="1">
      <c r="A12" s="208"/>
      <c r="B12" s="209"/>
      <c r="C12" s="209"/>
      <c r="D12" s="209"/>
      <c r="E12" s="219"/>
      <c r="F12" s="220"/>
      <c r="G12" s="220"/>
      <c r="H12" s="220"/>
      <c r="I12" s="221"/>
      <c r="J12" s="216"/>
      <c r="K12" s="209"/>
      <c r="L12" s="209"/>
      <c r="M12" s="217"/>
      <c r="N12" s="172"/>
      <c r="O12" s="172"/>
      <c r="P12" s="172"/>
      <c r="Q12" s="172"/>
      <c r="R12" s="176"/>
    </row>
    <row r="13" spans="1:18">
      <c r="A13" s="24"/>
      <c r="B13" s="24"/>
      <c r="C13" s="24"/>
      <c r="D13" s="24"/>
      <c r="E13" s="24"/>
      <c r="F13" s="24"/>
      <c r="G13" s="24"/>
      <c r="H13" s="24"/>
      <c r="I13" s="24"/>
      <c r="J13" s="24"/>
      <c r="K13" s="24"/>
      <c r="L13" s="24"/>
      <c r="M13" s="24"/>
      <c r="N13" s="24"/>
      <c r="O13" s="24"/>
      <c r="P13" s="24"/>
      <c r="Q13" s="24"/>
      <c r="R13" s="24"/>
    </row>
    <row r="14" spans="1:18" ht="13.8" thickBot="1">
      <c r="A14" s="21" t="s">
        <v>42</v>
      </c>
      <c r="B14" s="21"/>
      <c r="C14" s="21"/>
      <c r="D14" s="21"/>
      <c r="E14" s="21"/>
      <c r="F14" s="21"/>
      <c r="G14" s="21"/>
      <c r="H14" s="21"/>
      <c r="I14" s="21"/>
      <c r="J14" s="21"/>
      <c r="K14" s="21"/>
      <c r="L14" s="21"/>
      <c r="M14" s="21"/>
      <c r="N14" s="21"/>
      <c r="O14" s="21"/>
      <c r="P14" s="21"/>
      <c r="Q14" s="21"/>
      <c r="R14" s="21"/>
    </row>
    <row r="15" spans="1:18" ht="15.6" customHeight="1">
      <c r="A15" s="195" t="s">
        <v>43</v>
      </c>
      <c r="B15" s="196"/>
      <c r="C15" s="196"/>
      <c r="D15" s="196"/>
      <c r="E15" s="196"/>
      <c r="F15" s="254"/>
      <c r="G15" s="255"/>
      <c r="H15" s="255"/>
      <c r="I15" s="255"/>
      <c r="J15" s="255"/>
      <c r="K15" s="255"/>
      <c r="L15" s="255"/>
      <c r="M15" s="255"/>
      <c r="N15" s="255"/>
      <c r="O15" s="255"/>
      <c r="P15" s="255"/>
      <c r="Q15" s="255"/>
      <c r="R15" s="256"/>
    </row>
    <row r="16" spans="1:18" ht="15.6" customHeight="1">
      <c r="A16" s="187"/>
      <c r="B16" s="188"/>
      <c r="C16" s="188"/>
      <c r="D16" s="188"/>
      <c r="E16" s="188"/>
      <c r="F16" s="257"/>
      <c r="G16" s="69"/>
      <c r="H16" s="69"/>
      <c r="I16" s="69"/>
      <c r="J16" s="69"/>
      <c r="K16" s="69"/>
      <c r="L16" s="69"/>
      <c r="M16" s="69"/>
      <c r="N16" s="69"/>
      <c r="O16" s="69"/>
      <c r="P16" s="69"/>
      <c r="Q16" s="69"/>
      <c r="R16" s="70"/>
    </row>
    <row r="17" spans="1:18" s="26" customFormat="1" ht="15.75" customHeight="1">
      <c r="A17" s="57" t="s">
        <v>44</v>
      </c>
      <c r="B17" s="58"/>
      <c r="C17" s="58"/>
      <c r="D17" s="58"/>
      <c r="E17" s="59"/>
      <c r="F17" s="63" t="s">
        <v>46</v>
      </c>
      <c r="G17" s="64"/>
      <c r="H17" s="64"/>
      <c r="I17" s="64"/>
      <c r="J17" s="64"/>
      <c r="K17" s="64"/>
      <c r="L17" s="64"/>
      <c r="M17" s="64"/>
      <c r="N17" s="64"/>
      <c r="O17" s="64"/>
      <c r="P17" s="64"/>
      <c r="Q17" s="64"/>
      <c r="R17" s="185"/>
    </row>
    <row r="18" spans="1:18" s="26" customFormat="1" ht="15.75" customHeight="1">
      <c r="A18" s="60"/>
      <c r="B18" s="61"/>
      <c r="C18" s="61"/>
      <c r="D18" s="61"/>
      <c r="E18" s="62"/>
      <c r="F18" s="65"/>
      <c r="G18" s="66"/>
      <c r="H18" s="66"/>
      <c r="I18" s="66"/>
      <c r="J18" s="66"/>
      <c r="K18" s="66"/>
      <c r="L18" s="66"/>
      <c r="M18" s="66"/>
      <c r="N18" s="66"/>
      <c r="O18" s="66"/>
      <c r="P18" s="66"/>
      <c r="Q18" s="66"/>
      <c r="R18" s="186"/>
    </row>
    <row r="19" spans="1:18" ht="15.6" customHeight="1">
      <c r="A19" s="187" t="s">
        <v>45</v>
      </c>
      <c r="B19" s="188"/>
      <c r="C19" s="188"/>
      <c r="D19" s="188"/>
      <c r="E19" s="188"/>
      <c r="F19" s="191"/>
      <c r="G19" s="67"/>
      <c r="H19" s="67"/>
      <c r="I19" s="67"/>
      <c r="J19" s="67"/>
      <c r="K19" s="67"/>
      <c r="L19" s="67"/>
      <c r="M19" s="67"/>
      <c r="N19" s="67"/>
      <c r="O19" s="67"/>
      <c r="P19" s="67"/>
      <c r="Q19" s="67"/>
      <c r="R19" s="68"/>
    </row>
    <row r="20" spans="1:18" ht="15.6" customHeight="1" thickBot="1">
      <c r="A20" s="189"/>
      <c r="B20" s="190"/>
      <c r="C20" s="190"/>
      <c r="D20" s="190"/>
      <c r="E20" s="190"/>
      <c r="F20" s="192"/>
      <c r="G20" s="193"/>
      <c r="H20" s="193"/>
      <c r="I20" s="193"/>
      <c r="J20" s="193"/>
      <c r="K20" s="193"/>
      <c r="L20" s="193"/>
      <c r="M20" s="193"/>
      <c r="N20" s="193"/>
      <c r="O20" s="193"/>
      <c r="P20" s="193"/>
      <c r="Q20" s="193"/>
      <c r="R20" s="194"/>
    </row>
    <row r="21" spans="1:18">
      <c r="A21" s="24"/>
      <c r="B21" s="24"/>
      <c r="C21" s="24"/>
      <c r="D21" s="24"/>
      <c r="E21" s="24"/>
      <c r="F21" s="24"/>
      <c r="G21" s="24"/>
      <c r="H21" s="24"/>
      <c r="I21" s="24"/>
      <c r="J21" s="24"/>
      <c r="K21" s="24"/>
      <c r="L21" s="24"/>
      <c r="M21" s="24"/>
      <c r="N21" s="24"/>
      <c r="O21" s="24"/>
      <c r="P21" s="24"/>
      <c r="Q21" s="24"/>
      <c r="R21" s="24"/>
    </row>
    <row r="22" spans="1:18" ht="13.8" thickBot="1">
      <c r="A22" s="21" t="s">
        <v>47</v>
      </c>
      <c r="B22" s="21"/>
      <c r="C22" s="21"/>
      <c r="D22" s="21"/>
      <c r="E22" s="21"/>
      <c r="F22" s="21"/>
      <c r="G22" s="21"/>
      <c r="H22" s="21"/>
      <c r="I22" s="21"/>
      <c r="J22" s="21"/>
      <c r="K22" s="21"/>
      <c r="L22" s="21"/>
      <c r="M22" s="21"/>
      <c r="N22" s="21"/>
      <c r="O22" s="21"/>
      <c r="P22" s="21"/>
      <c r="Q22" s="21"/>
      <c r="R22" s="21"/>
    </row>
    <row r="23" spans="1:18" ht="15.6" customHeight="1">
      <c r="A23" s="195" t="s">
        <v>63</v>
      </c>
      <c r="B23" s="196"/>
      <c r="C23" s="196"/>
      <c r="D23" s="196"/>
      <c r="E23" s="196"/>
      <c r="F23" s="197" t="s">
        <v>49</v>
      </c>
      <c r="G23" s="198"/>
      <c r="H23" s="198"/>
      <c r="I23" s="198"/>
      <c r="J23" s="198"/>
      <c r="K23" s="198"/>
      <c r="L23" s="198"/>
      <c r="M23" s="198"/>
      <c r="N23" s="198"/>
      <c r="O23" s="198"/>
      <c r="P23" s="198"/>
      <c r="Q23" s="198"/>
      <c r="R23" s="199"/>
    </row>
    <row r="24" spans="1:18" ht="15.6" customHeight="1">
      <c r="A24" s="187"/>
      <c r="B24" s="188"/>
      <c r="C24" s="188"/>
      <c r="D24" s="188"/>
      <c r="E24" s="188"/>
      <c r="F24" s="65"/>
      <c r="G24" s="66"/>
      <c r="H24" s="66"/>
      <c r="I24" s="66"/>
      <c r="J24" s="66"/>
      <c r="K24" s="66"/>
      <c r="L24" s="66"/>
      <c r="M24" s="66"/>
      <c r="N24" s="66"/>
      <c r="O24" s="66"/>
      <c r="P24" s="66"/>
      <c r="Q24" s="66"/>
      <c r="R24" s="186"/>
    </row>
    <row r="25" spans="1:18" ht="15.6" customHeight="1">
      <c r="A25" s="187" t="s">
        <v>48</v>
      </c>
      <c r="B25" s="188"/>
      <c r="C25" s="188"/>
      <c r="D25" s="188"/>
      <c r="E25" s="188"/>
      <c r="F25" s="63" t="s">
        <v>49</v>
      </c>
      <c r="G25" s="64"/>
      <c r="H25" s="64"/>
      <c r="I25" s="64"/>
      <c r="J25" s="64"/>
      <c r="K25" s="64"/>
      <c r="L25" s="64"/>
      <c r="M25" s="64"/>
      <c r="N25" s="64"/>
      <c r="O25" s="64"/>
      <c r="P25" s="64"/>
      <c r="Q25" s="64"/>
      <c r="R25" s="185"/>
    </row>
    <row r="26" spans="1:18" ht="15.6" customHeight="1" thickBot="1">
      <c r="A26" s="189"/>
      <c r="B26" s="190"/>
      <c r="C26" s="190"/>
      <c r="D26" s="190"/>
      <c r="E26" s="190"/>
      <c r="F26" s="236"/>
      <c r="G26" s="237"/>
      <c r="H26" s="237"/>
      <c r="I26" s="237"/>
      <c r="J26" s="237"/>
      <c r="K26" s="237"/>
      <c r="L26" s="237"/>
      <c r="M26" s="237"/>
      <c r="N26" s="237"/>
      <c r="O26" s="237"/>
      <c r="P26" s="237"/>
      <c r="Q26" s="237"/>
      <c r="R26" s="238"/>
    </row>
    <row r="27" spans="1:18">
      <c r="A27" s="25"/>
      <c r="B27" s="25"/>
      <c r="C27" s="25"/>
      <c r="D27" s="25"/>
      <c r="E27" s="25"/>
      <c r="F27" s="21"/>
      <c r="G27" s="21"/>
      <c r="H27" s="21"/>
      <c r="I27" s="21"/>
      <c r="J27" s="21"/>
      <c r="K27" s="21"/>
      <c r="L27" s="21"/>
      <c r="M27" s="21"/>
      <c r="N27" s="21"/>
      <c r="O27" s="21"/>
      <c r="P27" s="21"/>
      <c r="Q27" s="21"/>
      <c r="R27" s="21"/>
    </row>
    <row r="28" spans="1:18" ht="13.8" thickBot="1">
      <c r="A28" s="24" t="s">
        <v>50</v>
      </c>
      <c r="B28" s="24"/>
      <c r="C28" s="24"/>
      <c r="D28" s="24"/>
      <c r="E28" s="24"/>
      <c r="F28" s="24"/>
      <c r="G28" s="24"/>
      <c r="H28" s="24"/>
      <c r="I28" s="24"/>
      <c r="J28" s="24"/>
      <c r="K28" s="24"/>
      <c r="L28" s="24"/>
      <c r="M28" s="24"/>
      <c r="N28" s="24"/>
      <c r="O28" s="24"/>
      <c r="P28" s="24"/>
      <c r="Q28" s="24"/>
      <c r="R28" s="24"/>
    </row>
    <row r="29" spans="1:18" ht="13.2" customHeight="1">
      <c r="A29" s="239" t="s">
        <v>51</v>
      </c>
      <c r="B29" s="91"/>
      <c r="C29" s="91"/>
      <c r="D29" s="91"/>
      <c r="E29" s="240" t="s">
        <v>52</v>
      </c>
      <c r="F29" s="241"/>
      <c r="G29" s="241"/>
      <c r="H29" s="241"/>
      <c r="I29" s="242"/>
      <c r="J29" s="246" t="s">
        <v>53</v>
      </c>
      <c r="K29" s="201"/>
      <c r="L29" s="201"/>
      <c r="M29" s="247"/>
      <c r="N29" s="248" t="s">
        <v>54</v>
      </c>
      <c r="O29" s="249"/>
      <c r="P29" s="249"/>
      <c r="Q29" s="249"/>
      <c r="R29" s="250"/>
    </row>
    <row r="30" spans="1:18" ht="13.8" thickBot="1">
      <c r="A30" s="149"/>
      <c r="B30" s="150"/>
      <c r="C30" s="150"/>
      <c r="D30" s="150"/>
      <c r="E30" s="243"/>
      <c r="F30" s="244"/>
      <c r="G30" s="244"/>
      <c r="H30" s="244"/>
      <c r="I30" s="245"/>
      <c r="J30" s="216"/>
      <c r="K30" s="209"/>
      <c r="L30" s="209"/>
      <c r="M30" s="217"/>
      <c r="N30" s="251"/>
      <c r="O30" s="252"/>
      <c r="P30" s="252"/>
      <c r="Q30" s="252"/>
      <c r="R30" s="253"/>
    </row>
    <row r="31" spans="1:18" ht="18.600000000000001" customHeight="1">
      <c r="A31" s="158" t="s">
        <v>55</v>
      </c>
      <c r="B31" s="159"/>
      <c r="C31" s="159"/>
      <c r="D31" s="159"/>
      <c r="E31" s="159"/>
      <c r="F31" s="159"/>
      <c r="G31" s="159"/>
      <c r="H31" s="159"/>
      <c r="I31" s="159"/>
      <c r="J31" s="159"/>
      <c r="K31" s="159"/>
      <c r="L31" s="159"/>
      <c r="M31" s="159"/>
      <c r="N31" s="159"/>
      <c r="O31" s="159"/>
      <c r="P31" s="159"/>
      <c r="Q31" s="159"/>
      <c r="R31" s="160"/>
    </row>
    <row r="32" spans="1:18" ht="13.2" customHeight="1">
      <c r="A32" s="206" t="s">
        <v>56</v>
      </c>
      <c r="B32" s="207"/>
      <c r="C32" s="207"/>
      <c r="D32" s="207"/>
      <c r="E32" s="207"/>
      <c r="F32" s="207"/>
      <c r="G32" s="207"/>
      <c r="H32" s="207"/>
      <c r="I32" s="213"/>
      <c r="J32" s="212" t="s">
        <v>6</v>
      </c>
      <c r="K32" s="207"/>
      <c r="L32" s="207"/>
      <c r="M32" s="207"/>
      <c r="N32" s="207"/>
      <c r="O32" s="207"/>
      <c r="P32" s="207"/>
      <c r="Q32" s="207"/>
      <c r="R32" s="234"/>
    </row>
    <row r="33" spans="1:20" ht="13.2" customHeight="1">
      <c r="A33" s="202"/>
      <c r="B33" s="203"/>
      <c r="C33" s="203"/>
      <c r="D33" s="203"/>
      <c r="E33" s="203"/>
      <c r="F33" s="203"/>
      <c r="G33" s="203"/>
      <c r="H33" s="203"/>
      <c r="I33" s="215"/>
      <c r="J33" s="214"/>
      <c r="K33" s="203"/>
      <c r="L33" s="203"/>
      <c r="M33" s="203"/>
      <c r="N33" s="203"/>
      <c r="O33" s="203"/>
      <c r="P33" s="203"/>
      <c r="Q33" s="203"/>
      <c r="R33" s="235"/>
    </row>
    <row r="34" spans="1:20" ht="13.2" customHeight="1">
      <c r="A34" s="57" t="s">
        <v>1</v>
      </c>
      <c r="B34" s="58"/>
      <c r="C34" s="58"/>
      <c r="D34" s="58"/>
      <c r="E34" s="161"/>
      <c r="F34" s="162"/>
      <c r="G34" s="162"/>
      <c r="H34" s="162"/>
      <c r="I34" s="163"/>
      <c r="J34" s="103" t="s">
        <v>1</v>
      </c>
      <c r="K34" s="58"/>
      <c r="L34" s="58"/>
      <c r="M34" s="58"/>
      <c r="N34" s="161"/>
      <c r="O34" s="162"/>
      <c r="P34" s="162"/>
      <c r="Q34" s="162"/>
      <c r="R34" s="167"/>
    </row>
    <row r="35" spans="1:20">
      <c r="A35" s="184"/>
      <c r="B35" s="96"/>
      <c r="C35" s="96"/>
      <c r="D35" s="96"/>
      <c r="E35" s="180"/>
      <c r="F35" s="181"/>
      <c r="G35" s="181"/>
      <c r="H35" s="181"/>
      <c r="I35" s="182"/>
      <c r="J35" s="95"/>
      <c r="K35" s="96"/>
      <c r="L35" s="96"/>
      <c r="M35" s="96"/>
      <c r="N35" s="180"/>
      <c r="O35" s="181"/>
      <c r="P35" s="181"/>
      <c r="Q35" s="181"/>
      <c r="R35" s="183"/>
    </row>
    <row r="36" spans="1:20" ht="13.2" customHeight="1">
      <c r="A36" s="148" t="s">
        <v>57</v>
      </c>
      <c r="B36" s="71"/>
      <c r="C36" s="71"/>
      <c r="D36" s="71"/>
      <c r="E36" s="155"/>
      <c r="F36" s="156"/>
      <c r="G36" s="156"/>
      <c r="H36" s="156"/>
      <c r="I36" s="179"/>
      <c r="J36" s="93" t="s">
        <v>57</v>
      </c>
      <c r="K36" s="71"/>
      <c r="L36" s="71"/>
      <c r="M36" s="71"/>
      <c r="N36" s="155"/>
      <c r="O36" s="156"/>
      <c r="P36" s="156"/>
      <c r="Q36" s="156"/>
      <c r="R36" s="157"/>
    </row>
    <row r="37" spans="1:20">
      <c r="A37" s="184"/>
      <c r="B37" s="96"/>
      <c r="C37" s="96"/>
      <c r="D37" s="96"/>
      <c r="E37" s="180"/>
      <c r="F37" s="181"/>
      <c r="G37" s="181"/>
      <c r="H37" s="181"/>
      <c r="I37" s="182"/>
      <c r="J37" s="95"/>
      <c r="K37" s="96"/>
      <c r="L37" s="96"/>
      <c r="M37" s="96"/>
      <c r="N37" s="180"/>
      <c r="O37" s="181"/>
      <c r="P37" s="181"/>
      <c r="Q37" s="181"/>
      <c r="R37" s="183"/>
    </row>
    <row r="38" spans="1:20" ht="13.2" customHeight="1">
      <c r="A38" s="148" t="s">
        <v>58</v>
      </c>
      <c r="B38" s="71"/>
      <c r="C38" s="71"/>
      <c r="D38" s="71"/>
      <c r="E38" s="169"/>
      <c r="F38" s="170"/>
      <c r="G38" s="170"/>
      <c r="H38" s="170"/>
      <c r="I38" s="173" t="s">
        <v>90</v>
      </c>
      <c r="J38" s="93" t="s">
        <v>58</v>
      </c>
      <c r="K38" s="71"/>
      <c r="L38" s="71"/>
      <c r="M38" s="71"/>
      <c r="N38" s="169"/>
      <c r="O38" s="170"/>
      <c r="P38" s="170"/>
      <c r="Q38" s="170"/>
      <c r="R38" s="175" t="s">
        <v>90</v>
      </c>
    </row>
    <row r="39" spans="1:20" ht="13.2" customHeight="1">
      <c r="A39" s="184"/>
      <c r="B39" s="96"/>
      <c r="C39" s="96"/>
      <c r="D39" s="96"/>
      <c r="E39" s="180"/>
      <c r="F39" s="181"/>
      <c r="G39" s="181"/>
      <c r="H39" s="181"/>
      <c r="I39" s="182"/>
      <c r="J39" s="95"/>
      <c r="K39" s="96"/>
      <c r="L39" s="96"/>
      <c r="M39" s="96"/>
      <c r="N39" s="180"/>
      <c r="O39" s="181"/>
      <c r="P39" s="181"/>
      <c r="Q39" s="181"/>
      <c r="R39" s="183"/>
    </row>
    <row r="40" spans="1:20" ht="13.2" customHeight="1">
      <c r="A40" s="148" t="s">
        <v>59</v>
      </c>
      <c r="B40" s="71"/>
      <c r="C40" s="71"/>
      <c r="D40" s="71"/>
      <c r="E40" s="155"/>
      <c r="F40" s="156"/>
      <c r="G40" s="156"/>
      <c r="H40" s="156"/>
      <c r="I40" s="179"/>
      <c r="J40" s="93" t="s">
        <v>59</v>
      </c>
      <c r="K40" s="71"/>
      <c r="L40" s="71"/>
      <c r="M40" s="71"/>
      <c r="N40" s="155"/>
      <c r="O40" s="156"/>
      <c r="P40" s="156"/>
      <c r="Q40" s="156"/>
      <c r="R40" s="157"/>
    </row>
    <row r="41" spans="1:20">
      <c r="A41" s="184"/>
      <c r="B41" s="96"/>
      <c r="C41" s="96"/>
      <c r="D41" s="96"/>
      <c r="E41" s="180"/>
      <c r="F41" s="181"/>
      <c r="G41" s="181"/>
      <c r="H41" s="181"/>
      <c r="I41" s="182"/>
      <c r="J41" s="95"/>
      <c r="K41" s="96"/>
      <c r="L41" s="96"/>
      <c r="M41" s="96"/>
      <c r="N41" s="180"/>
      <c r="O41" s="181"/>
      <c r="P41" s="181"/>
      <c r="Q41" s="181"/>
      <c r="R41" s="183"/>
    </row>
    <row r="42" spans="1:20" ht="13.2" customHeight="1">
      <c r="A42" s="148" t="s">
        <v>60</v>
      </c>
      <c r="B42" s="71"/>
      <c r="C42" s="71"/>
      <c r="D42" s="71"/>
      <c r="E42" s="169" t="str">
        <f>IF(E38*E40&gt;0,E38*E40/1000,"")</f>
        <v/>
      </c>
      <c r="F42" s="170"/>
      <c r="G42" s="170"/>
      <c r="H42" s="170"/>
      <c r="I42" s="173" t="s">
        <v>7</v>
      </c>
      <c r="J42" s="93" t="s">
        <v>60</v>
      </c>
      <c r="K42" s="71"/>
      <c r="L42" s="71"/>
      <c r="M42" s="71"/>
      <c r="N42" s="169" t="str">
        <f>IF(N38*N40&gt;0,N38*N40/1000,"")</f>
        <v/>
      </c>
      <c r="O42" s="170"/>
      <c r="P42" s="170"/>
      <c r="Q42" s="170"/>
      <c r="R42" s="175" t="s">
        <v>7</v>
      </c>
    </row>
    <row r="43" spans="1:20" ht="13.2" customHeight="1" thickBot="1">
      <c r="A43" s="149"/>
      <c r="B43" s="150"/>
      <c r="C43" s="150"/>
      <c r="D43" s="150"/>
      <c r="E43" s="171"/>
      <c r="F43" s="172"/>
      <c r="G43" s="172"/>
      <c r="H43" s="172"/>
      <c r="I43" s="174"/>
      <c r="J43" s="151"/>
      <c r="K43" s="150"/>
      <c r="L43" s="150"/>
      <c r="M43" s="150"/>
      <c r="N43" s="171"/>
      <c r="O43" s="172"/>
      <c r="P43" s="172"/>
      <c r="Q43" s="172"/>
      <c r="R43" s="176"/>
    </row>
    <row r="44" spans="1:20" ht="18.600000000000001" customHeight="1">
      <c r="A44" s="158" t="s">
        <v>61</v>
      </c>
      <c r="B44" s="159"/>
      <c r="C44" s="159"/>
      <c r="D44" s="159"/>
      <c r="E44" s="159"/>
      <c r="F44" s="159"/>
      <c r="G44" s="159"/>
      <c r="H44" s="159"/>
      <c r="I44" s="159"/>
      <c r="J44" s="159"/>
      <c r="K44" s="159"/>
      <c r="L44" s="159"/>
      <c r="M44" s="159"/>
      <c r="N44" s="159"/>
      <c r="O44" s="159"/>
      <c r="P44" s="159"/>
      <c r="Q44" s="159"/>
      <c r="R44" s="160"/>
    </row>
    <row r="45" spans="1:20" ht="13.2" customHeight="1">
      <c r="A45" s="57" t="s">
        <v>1</v>
      </c>
      <c r="B45" s="58"/>
      <c r="C45" s="58"/>
      <c r="D45" s="58"/>
      <c r="E45" s="161"/>
      <c r="F45" s="162"/>
      <c r="G45" s="162"/>
      <c r="H45" s="162"/>
      <c r="I45" s="163"/>
      <c r="J45" s="103" t="s">
        <v>62</v>
      </c>
      <c r="K45" s="58"/>
      <c r="L45" s="58"/>
      <c r="M45" s="58"/>
      <c r="N45" s="161"/>
      <c r="O45" s="162"/>
      <c r="P45" s="162"/>
      <c r="Q45" s="162"/>
      <c r="R45" s="167"/>
    </row>
    <row r="46" spans="1:20">
      <c r="A46" s="60"/>
      <c r="B46" s="61"/>
      <c r="C46" s="61"/>
      <c r="D46" s="61"/>
      <c r="E46" s="164"/>
      <c r="F46" s="165"/>
      <c r="G46" s="165"/>
      <c r="H46" s="165"/>
      <c r="I46" s="166"/>
      <c r="J46" s="94"/>
      <c r="K46" s="61"/>
      <c r="L46" s="61"/>
      <c r="M46" s="61"/>
      <c r="N46" s="164"/>
      <c r="O46" s="165"/>
      <c r="P46" s="165"/>
      <c r="Q46" s="165"/>
      <c r="R46" s="168"/>
    </row>
    <row r="47" spans="1:20" ht="15.6" customHeight="1">
      <c r="A47" s="57" t="s">
        <v>135</v>
      </c>
      <c r="B47" s="58"/>
      <c r="C47" s="58"/>
      <c r="D47" s="59"/>
      <c r="E47" s="63"/>
      <c r="F47" s="64"/>
      <c r="G47" s="67" t="s">
        <v>151</v>
      </c>
      <c r="H47" s="67"/>
      <c r="I47" s="67"/>
      <c r="J47" s="67"/>
      <c r="K47" s="67"/>
      <c r="L47" s="67"/>
      <c r="M47" s="67"/>
      <c r="N47" s="67"/>
      <c r="O47" s="67"/>
      <c r="P47" s="67"/>
      <c r="Q47" s="67"/>
      <c r="R47" s="68"/>
      <c r="T47" s="34" t="b">
        <v>0</v>
      </c>
    </row>
    <row r="48" spans="1:20" ht="15.6" customHeight="1">
      <c r="A48" s="60"/>
      <c r="B48" s="61"/>
      <c r="C48" s="61"/>
      <c r="D48" s="62"/>
      <c r="E48" s="65"/>
      <c r="F48" s="66"/>
      <c r="G48" s="69" t="s">
        <v>152</v>
      </c>
      <c r="H48" s="69"/>
      <c r="I48" s="69"/>
      <c r="J48" s="69"/>
      <c r="K48" s="69"/>
      <c r="L48" s="69"/>
      <c r="M48" s="69"/>
      <c r="N48" s="69"/>
      <c r="O48" s="69"/>
      <c r="P48" s="69"/>
      <c r="Q48" s="69"/>
      <c r="R48" s="70"/>
    </row>
    <row r="49" spans="1:20" ht="15.6" customHeight="1">
      <c r="A49" s="57" t="s">
        <v>127</v>
      </c>
      <c r="B49" s="58"/>
      <c r="C49" s="58"/>
      <c r="D49" s="59"/>
      <c r="E49" s="63"/>
      <c r="F49" s="64"/>
      <c r="G49" s="67" t="s">
        <v>150</v>
      </c>
      <c r="H49" s="67"/>
      <c r="I49" s="67"/>
      <c r="J49" s="67"/>
      <c r="K49" s="67"/>
      <c r="L49" s="67"/>
      <c r="M49" s="67"/>
      <c r="N49" s="67"/>
      <c r="O49" s="67"/>
      <c r="P49" s="67"/>
      <c r="Q49" s="67"/>
      <c r="R49" s="68"/>
      <c r="T49" s="35" t="b">
        <v>0</v>
      </c>
    </row>
    <row r="50" spans="1:20" ht="15.6" customHeight="1">
      <c r="A50" s="60"/>
      <c r="B50" s="61"/>
      <c r="C50" s="61"/>
      <c r="D50" s="62"/>
      <c r="E50" s="65"/>
      <c r="F50" s="66"/>
      <c r="G50" s="69" t="s">
        <v>130</v>
      </c>
      <c r="H50" s="69"/>
      <c r="I50" s="69"/>
      <c r="J50" s="69"/>
      <c r="K50" s="69"/>
      <c r="L50" s="69"/>
      <c r="M50" s="69"/>
      <c r="N50" s="69"/>
      <c r="O50" s="69"/>
      <c r="P50" s="69"/>
      <c r="Q50" s="69"/>
      <c r="R50" s="70"/>
    </row>
    <row r="51" spans="1:20" ht="13.2" customHeight="1">
      <c r="A51" s="148" t="s">
        <v>18</v>
      </c>
      <c r="B51" s="71"/>
      <c r="C51" s="71"/>
      <c r="D51" s="71"/>
      <c r="E51" s="28"/>
      <c r="F51" s="29"/>
      <c r="G51" s="29"/>
      <c r="H51" s="29"/>
      <c r="I51" s="30"/>
      <c r="J51" s="93" t="s">
        <v>91</v>
      </c>
      <c r="K51" s="71"/>
      <c r="L51" s="71"/>
      <c r="M51" s="71"/>
      <c r="N51" s="155"/>
      <c r="O51" s="156"/>
      <c r="P51" s="156"/>
      <c r="Q51" s="156"/>
      <c r="R51" s="157" t="s">
        <v>26</v>
      </c>
    </row>
    <row r="52" spans="1:20" ht="13.2" customHeight="1">
      <c r="A52" s="148"/>
      <c r="B52" s="71"/>
      <c r="C52" s="71"/>
      <c r="D52" s="71"/>
      <c r="E52" s="28"/>
      <c r="F52" s="29"/>
      <c r="G52" s="177" t="s">
        <v>131</v>
      </c>
      <c r="H52" s="177"/>
      <c r="I52" s="178"/>
      <c r="J52" s="93"/>
      <c r="K52" s="71"/>
      <c r="L52" s="71"/>
      <c r="M52" s="71"/>
      <c r="N52" s="155"/>
      <c r="O52" s="156"/>
      <c r="P52" s="156"/>
      <c r="Q52" s="156"/>
      <c r="R52" s="157"/>
    </row>
    <row r="53" spans="1:20" ht="13.8" thickBot="1">
      <c r="A53" s="149"/>
      <c r="B53" s="150"/>
      <c r="C53" s="150"/>
      <c r="D53" s="150"/>
      <c r="E53" s="31"/>
      <c r="F53" s="32"/>
      <c r="G53" s="32"/>
      <c r="H53" s="32"/>
      <c r="I53" s="33"/>
      <c r="J53" s="151"/>
      <c r="K53" s="150"/>
      <c r="L53" s="150"/>
      <c r="M53" s="150"/>
      <c r="N53" s="152" t="s">
        <v>132</v>
      </c>
      <c r="O53" s="153"/>
      <c r="P53" s="153"/>
      <c r="Q53" s="153"/>
      <c r="R53" s="154"/>
    </row>
    <row r="54" spans="1:20" ht="13.8" thickBot="1">
      <c r="A54" s="24" t="s">
        <v>64</v>
      </c>
      <c r="B54" s="24"/>
      <c r="C54" s="24"/>
      <c r="D54" s="24"/>
      <c r="E54" s="24"/>
      <c r="F54" s="24"/>
      <c r="G54" s="24"/>
      <c r="H54" s="24"/>
      <c r="I54" s="24"/>
      <c r="J54" s="24"/>
      <c r="K54" s="24"/>
      <c r="L54" s="24"/>
      <c r="M54" s="24"/>
      <c r="N54" s="24"/>
      <c r="O54" s="24"/>
      <c r="P54" s="24"/>
      <c r="Q54" s="24"/>
      <c r="R54" s="24"/>
    </row>
    <row r="55" spans="1:20" ht="13.2" customHeight="1">
      <c r="A55" s="87" t="s">
        <v>75</v>
      </c>
      <c r="B55" s="130" t="s">
        <v>2</v>
      </c>
      <c r="C55" s="131"/>
      <c r="D55" s="131"/>
      <c r="E55" s="131"/>
      <c r="F55" s="132"/>
      <c r="G55" s="90" t="s">
        <v>3</v>
      </c>
      <c r="H55" s="91"/>
      <c r="I55" s="91"/>
      <c r="J55" s="91"/>
      <c r="K55" s="91"/>
      <c r="L55" s="76"/>
      <c r="M55" s="77"/>
      <c r="N55" s="77"/>
      <c r="O55" s="77"/>
      <c r="P55" s="77"/>
      <c r="Q55" s="77"/>
      <c r="R55" s="80" t="s">
        <v>65</v>
      </c>
    </row>
    <row r="56" spans="1:20" ht="14.4" customHeight="1">
      <c r="A56" s="88"/>
      <c r="B56" s="133"/>
      <c r="C56" s="134"/>
      <c r="D56" s="134"/>
      <c r="E56" s="134"/>
      <c r="F56" s="135"/>
      <c r="G56" s="95"/>
      <c r="H56" s="96"/>
      <c r="I56" s="96"/>
      <c r="J56" s="96"/>
      <c r="K56" s="96"/>
      <c r="L56" s="78"/>
      <c r="M56" s="79"/>
      <c r="N56" s="79"/>
      <c r="O56" s="79"/>
      <c r="P56" s="79"/>
      <c r="Q56" s="79"/>
      <c r="R56" s="81"/>
    </row>
    <row r="57" spans="1:20" ht="13.2" customHeight="1">
      <c r="A57" s="88"/>
      <c r="B57" s="133"/>
      <c r="C57" s="134"/>
      <c r="D57" s="134"/>
      <c r="E57" s="134"/>
      <c r="F57" s="135"/>
      <c r="G57" s="93" t="s">
        <v>4</v>
      </c>
      <c r="H57" s="71"/>
      <c r="I57" s="71"/>
      <c r="J57" s="71"/>
      <c r="K57" s="71"/>
      <c r="L57" s="82"/>
      <c r="M57" s="83"/>
      <c r="N57" s="83"/>
      <c r="O57" s="83"/>
      <c r="P57" s="83"/>
      <c r="Q57" s="83"/>
      <c r="R57" s="84" t="s">
        <v>65</v>
      </c>
    </row>
    <row r="58" spans="1:20">
      <c r="A58" s="88"/>
      <c r="B58" s="100"/>
      <c r="C58" s="101"/>
      <c r="D58" s="101"/>
      <c r="E58" s="101"/>
      <c r="F58" s="102"/>
      <c r="G58" s="94"/>
      <c r="H58" s="61"/>
      <c r="I58" s="61"/>
      <c r="J58" s="61"/>
      <c r="K58" s="61"/>
      <c r="L58" s="52"/>
      <c r="M58" s="53"/>
      <c r="N58" s="53"/>
      <c r="O58" s="53"/>
      <c r="P58" s="53"/>
      <c r="Q58" s="53"/>
      <c r="R58" s="56"/>
    </row>
    <row r="59" spans="1:20" ht="13.2" customHeight="1">
      <c r="A59" s="88"/>
      <c r="B59" s="97" t="s">
        <v>66</v>
      </c>
      <c r="C59" s="98"/>
      <c r="D59" s="98"/>
      <c r="E59" s="98"/>
      <c r="F59" s="98"/>
      <c r="G59" s="98"/>
      <c r="H59" s="98"/>
      <c r="I59" s="98"/>
      <c r="J59" s="98"/>
      <c r="K59" s="99"/>
      <c r="L59" s="48" t="str">
        <f>IF(L55="","",L55+L57)</f>
        <v/>
      </c>
      <c r="M59" s="49"/>
      <c r="N59" s="49"/>
      <c r="O59" s="49"/>
      <c r="P59" s="49"/>
      <c r="Q59" s="49"/>
      <c r="R59" s="85" t="s">
        <v>65</v>
      </c>
    </row>
    <row r="60" spans="1:20">
      <c r="A60" s="88"/>
      <c r="B60" s="100"/>
      <c r="C60" s="101"/>
      <c r="D60" s="101"/>
      <c r="E60" s="101"/>
      <c r="F60" s="101"/>
      <c r="G60" s="101"/>
      <c r="H60" s="101"/>
      <c r="I60" s="101"/>
      <c r="J60" s="101"/>
      <c r="K60" s="102"/>
      <c r="L60" s="52"/>
      <c r="M60" s="53"/>
      <c r="N60" s="53"/>
      <c r="O60" s="53"/>
      <c r="P60" s="53"/>
      <c r="Q60" s="53"/>
      <c r="R60" s="86"/>
    </row>
    <row r="61" spans="1:20" ht="13.2" customHeight="1">
      <c r="A61" s="88"/>
      <c r="B61" s="93" t="s">
        <v>67</v>
      </c>
      <c r="C61" s="71"/>
      <c r="D61" s="71"/>
      <c r="E61" s="71"/>
      <c r="F61" s="71"/>
      <c r="G61" s="71"/>
      <c r="H61" s="71"/>
      <c r="I61" s="71"/>
      <c r="J61" s="71"/>
      <c r="K61" s="72"/>
      <c r="L61" s="48"/>
      <c r="M61" s="49"/>
      <c r="N61" s="49"/>
      <c r="O61" s="49"/>
      <c r="P61" s="49"/>
      <c r="Q61" s="49"/>
      <c r="R61" s="54" t="s">
        <v>65</v>
      </c>
    </row>
    <row r="62" spans="1:20">
      <c r="A62" s="88"/>
      <c r="B62" s="94"/>
      <c r="C62" s="61"/>
      <c r="D62" s="61"/>
      <c r="E62" s="61"/>
      <c r="F62" s="61"/>
      <c r="G62" s="61"/>
      <c r="H62" s="61"/>
      <c r="I62" s="61"/>
      <c r="J62" s="61"/>
      <c r="K62" s="62"/>
      <c r="L62" s="52"/>
      <c r="M62" s="53"/>
      <c r="N62" s="53"/>
      <c r="O62" s="53"/>
      <c r="P62" s="53"/>
      <c r="Q62" s="53"/>
      <c r="R62" s="56"/>
    </row>
    <row r="63" spans="1:20" ht="13.2" customHeight="1">
      <c r="A63" s="88"/>
      <c r="B63" s="103" t="s">
        <v>68</v>
      </c>
      <c r="C63" s="58"/>
      <c r="D63" s="58"/>
      <c r="E63" s="58"/>
      <c r="F63" s="58"/>
      <c r="G63" s="58"/>
      <c r="H63" s="58"/>
      <c r="I63" s="58"/>
      <c r="J63" s="58"/>
      <c r="K63" s="59"/>
      <c r="L63" s="48" t="str">
        <f>IF(L59="","",L59+L61)</f>
        <v/>
      </c>
      <c r="M63" s="49"/>
      <c r="N63" s="49"/>
      <c r="O63" s="49"/>
      <c r="P63" s="49"/>
      <c r="Q63" s="49"/>
      <c r="R63" s="54" t="s">
        <v>65</v>
      </c>
    </row>
    <row r="64" spans="1:20">
      <c r="A64" s="88"/>
      <c r="B64" s="94"/>
      <c r="C64" s="61"/>
      <c r="D64" s="61"/>
      <c r="E64" s="61"/>
      <c r="F64" s="61"/>
      <c r="G64" s="61"/>
      <c r="H64" s="61"/>
      <c r="I64" s="61"/>
      <c r="J64" s="61"/>
      <c r="K64" s="62"/>
      <c r="L64" s="52"/>
      <c r="M64" s="53"/>
      <c r="N64" s="53"/>
      <c r="O64" s="53"/>
      <c r="P64" s="53"/>
      <c r="Q64" s="53"/>
      <c r="R64" s="56"/>
    </row>
    <row r="65" spans="1:18" ht="13.2" customHeight="1">
      <c r="A65" s="88"/>
      <c r="B65" s="133" t="s">
        <v>60</v>
      </c>
      <c r="C65" s="134"/>
      <c r="D65" s="134"/>
      <c r="E65" s="134"/>
      <c r="F65" s="135"/>
      <c r="G65" s="117" t="s">
        <v>69</v>
      </c>
      <c r="H65" s="118"/>
      <c r="I65" s="118"/>
      <c r="J65" s="118"/>
      <c r="K65" s="118"/>
      <c r="L65" s="140" t="str">
        <f>IF(E42="","",E42)</f>
        <v/>
      </c>
      <c r="M65" s="138"/>
      <c r="N65" s="138"/>
      <c r="O65" s="138"/>
      <c r="P65" s="138"/>
      <c r="Q65" s="138"/>
      <c r="R65" s="54" t="s">
        <v>7</v>
      </c>
    </row>
    <row r="66" spans="1:18" ht="13.2" customHeight="1">
      <c r="A66" s="88"/>
      <c r="B66" s="133"/>
      <c r="C66" s="134"/>
      <c r="D66" s="134"/>
      <c r="E66" s="134"/>
      <c r="F66" s="135"/>
      <c r="G66" s="136"/>
      <c r="H66" s="137"/>
      <c r="I66" s="137"/>
      <c r="J66" s="137"/>
      <c r="K66" s="137"/>
      <c r="L66" s="143"/>
      <c r="M66" s="139"/>
      <c r="N66" s="139"/>
      <c r="O66" s="139"/>
      <c r="P66" s="139"/>
      <c r="Q66" s="139"/>
      <c r="R66" s="81"/>
    </row>
    <row r="67" spans="1:18" ht="13.2" customHeight="1">
      <c r="A67" s="88"/>
      <c r="B67" s="133"/>
      <c r="C67" s="134"/>
      <c r="D67" s="134"/>
      <c r="E67" s="134"/>
      <c r="F67" s="135"/>
      <c r="G67" s="117" t="s">
        <v>70</v>
      </c>
      <c r="H67" s="118"/>
      <c r="I67" s="118"/>
      <c r="J67" s="118"/>
      <c r="K67" s="118"/>
      <c r="L67" s="144" t="str">
        <f>IF(N42="","",N42)</f>
        <v/>
      </c>
      <c r="M67" s="145"/>
      <c r="N67" s="145"/>
      <c r="O67" s="145"/>
      <c r="P67" s="145"/>
      <c r="Q67" s="145"/>
      <c r="R67" s="84" t="s">
        <v>7</v>
      </c>
    </row>
    <row r="68" spans="1:18">
      <c r="A68" s="88"/>
      <c r="B68" s="100"/>
      <c r="C68" s="101"/>
      <c r="D68" s="101"/>
      <c r="E68" s="101"/>
      <c r="F68" s="102"/>
      <c r="G68" s="119"/>
      <c r="H68" s="120"/>
      <c r="I68" s="120"/>
      <c r="J68" s="120"/>
      <c r="K68" s="120"/>
      <c r="L68" s="146"/>
      <c r="M68" s="147"/>
      <c r="N68" s="147"/>
      <c r="O68" s="147"/>
      <c r="P68" s="147"/>
      <c r="Q68" s="147"/>
      <c r="R68" s="56"/>
    </row>
    <row r="69" spans="1:18" ht="13.2" customHeight="1">
      <c r="A69" s="88"/>
      <c r="B69" s="103" t="s">
        <v>71</v>
      </c>
      <c r="C69" s="58"/>
      <c r="D69" s="58"/>
      <c r="E69" s="58"/>
      <c r="F69" s="58"/>
      <c r="G69" s="58"/>
      <c r="H69" s="58"/>
      <c r="I69" s="58"/>
      <c r="J69" s="58"/>
      <c r="K69" s="59"/>
      <c r="L69" s="140" t="str">
        <f>IF(OR(L65="",L67=""),"",ROUNDDOWN(MIN(L65,L67),0))</f>
        <v/>
      </c>
      <c r="M69" s="138"/>
      <c r="N69" s="138"/>
      <c r="O69" s="138"/>
      <c r="P69" s="138"/>
      <c r="Q69" s="138"/>
      <c r="R69" s="54" t="s">
        <v>7</v>
      </c>
    </row>
    <row r="70" spans="1:18" ht="13.2" customHeight="1">
      <c r="A70" s="88"/>
      <c r="B70" s="93"/>
      <c r="C70" s="71"/>
      <c r="D70" s="71"/>
      <c r="E70" s="71"/>
      <c r="F70" s="71"/>
      <c r="G70" s="71"/>
      <c r="H70" s="71"/>
      <c r="I70" s="71"/>
      <c r="J70" s="71"/>
      <c r="K70" s="72"/>
      <c r="L70" s="141"/>
      <c r="M70" s="142"/>
      <c r="N70" s="142"/>
      <c r="O70" s="142"/>
      <c r="P70" s="142"/>
      <c r="Q70" s="142"/>
      <c r="R70" s="55"/>
    </row>
    <row r="71" spans="1:18" ht="13.2" customHeight="1">
      <c r="A71" s="88"/>
      <c r="B71" s="95"/>
      <c r="C71" s="96"/>
      <c r="D71" s="96"/>
      <c r="E71" s="96"/>
      <c r="F71" s="96"/>
      <c r="G71" s="96"/>
      <c r="H71" s="96"/>
      <c r="I71" s="96"/>
      <c r="J71" s="96"/>
      <c r="K71" s="107"/>
      <c r="L71" s="143"/>
      <c r="M71" s="139"/>
      <c r="N71" s="139"/>
      <c r="O71" s="139"/>
      <c r="P71" s="139"/>
      <c r="Q71" s="139"/>
      <c r="R71" s="81"/>
    </row>
    <row r="72" spans="1:18" ht="13.2" customHeight="1">
      <c r="A72" s="88"/>
      <c r="B72" s="108" t="s">
        <v>124</v>
      </c>
      <c r="C72" s="109"/>
      <c r="D72" s="109"/>
      <c r="E72" s="109"/>
      <c r="F72" s="109"/>
      <c r="G72" s="109"/>
      <c r="H72" s="109"/>
      <c r="I72" s="109"/>
      <c r="J72" s="109"/>
      <c r="K72" s="109"/>
      <c r="L72" s="109"/>
      <c r="M72" s="109"/>
      <c r="N72" s="109"/>
      <c r="O72" s="109"/>
      <c r="P72" s="109"/>
      <c r="Q72" s="109"/>
      <c r="R72" s="110"/>
    </row>
    <row r="73" spans="1:18">
      <c r="A73" s="88"/>
      <c r="B73" s="121"/>
      <c r="C73" s="122"/>
      <c r="D73" s="122"/>
      <c r="E73" s="122"/>
      <c r="F73" s="122"/>
      <c r="G73" s="122"/>
      <c r="H73" s="122"/>
      <c r="I73" s="122"/>
      <c r="J73" s="122"/>
      <c r="K73" s="122"/>
      <c r="L73" s="122"/>
      <c r="M73" s="122"/>
      <c r="N73" s="122"/>
      <c r="O73" s="122"/>
      <c r="P73" s="122"/>
      <c r="Q73" s="122"/>
      <c r="R73" s="123"/>
    </row>
    <row r="74" spans="1:18" ht="13.2" customHeight="1">
      <c r="A74" s="88"/>
      <c r="B74" s="111" t="s">
        <v>72</v>
      </c>
      <c r="C74" s="112"/>
      <c r="D74" s="112"/>
      <c r="E74" s="112"/>
      <c r="F74" s="112"/>
      <c r="G74" s="112"/>
      <c r="H74" s="112"/>
      <c r="I74" s="112"/>
      <c r="J74" s="112"/>
      <c r="K74" s="113"/>
      <c r="L74" s="48" t="str">
        <f>IF(OR(L59="",L69=""),"",IF((L69*70000)&gt;350000,350000,L69*70000))</f>
        <v/>
      </c>
      <c r="M74" s="49"/>
      <c r="N74" s="49"/>
      <c r="O74" s="49"/>
      <c r="P74" s="49"/>
      <c r="Q74" s="49"/>
      <c r="R74" s="54" t="s">
        <v>65</v>
      </c>
    </row>
    <row r="75" spans="1:18" ht="13.2" customHeight="1">
      <c r="A75" s="88"/>
      <c r="B75" s="114"/>
      <c r="C75" s="115"/>
      <c r="D75" s="115"/>
      <c r="E75" s="115"/>
      <c r="F75" s="115"/>
      <c r="G75" s="115"/>
      <c r="H75" s="115"/>
      <c r="I75" s="115"/>
      <c r="J75" s="115"/>
      <c r="K75" s="116"/>
      <c r="L75" s="50"/>
      <c r="M75" s="51"/>
      <c r="N75" s="51"/>
      <c r="O75" s="51"/>
      <c r="P75" s="51"/>
      <c r="Q75" s="51"/>
      <c r="R75" s="55"/>
    </row>
    <row r="76" spans="1:18" ht="13.8" thickBot="1">
      <c r="A76" s="89"/>
      <c r="B76" s="124" t="s">
        <v>73</v>
      </c>
      <c r="C76" s="125"/>
      <c r="D76" s="125"/>
      <c r="E76" s="125"/>
      <c r="F76" s="125"/>
      <c r="G76" s="125"/>
      <c r="H76" s="125"/>
      <c r="I76" s="125"/>
      <c r="J76" s="125"/>
      <c r="K76" s="126"/>
      <c r="L76" s="127" t="s">
        <v>74</v>
      </c>
      <c r="M76" s="128"/>
      <c r="N76" s="128"/>
      <c r="O76" s="128"/>
      <c r="P76" s="128"/>
      <c r="Q76" s="128"/>
      <c r="R76" s="129"/>
    </row>
    <row r="77" spans="1:18" ht="13.2" customHeight="1">
      <c r="A77" s="87" t="s">
        <v>82</v>
      </c>
      <c r="B77" s="90" t="s">
        <v>2</v>
      </c>
      <c r="C77" s="91"/>
      <c r="D77" s="91"/>
      <c r="E77" s="91"/>
      <c r="F77" s="92"/>
      <c r="G77" s="90" t="s">
        <v>3</v>
      </c>
      <c r="H77" s="91"/>
      <c r="I77" s="91"/>
      <c r="J77" s="91"/>
      <c r="K77" s="91"/>
      <c r="L77" s="76"/>
      <c r="M77" s="77"/>
      <c r="N77" s="77"/>
      <c r="O77" s="77"/>
      <c r="P77" s="77"/>
      <c r="Q77" s="77"/>
      <c r="R77" s="80" t="s">
        <v>65</v>
      </c>
    </row>
    <row r="78" spans="1:18" ht="14.4" customHeight="1">
      <c r="A78" s="88"/>
      <c r="B78" s="93"/>
      <c r="C78" s="71"/>
      <c r="D78" s="71"/>
      <c r="E78" s="71"/>
      <c r="F78" s="72"/>
      <c r="G78" s="95"/>
      <c r="H78" s="96"/>
      <c r="I78" s="96"/>
      <c r="J78" s="96"/>
      <c r="K78" s="96"/>
      <c r="L78" s="78"/>
      <c r="M78" s="79"/>
      <c r="N78" s="79"/>
      <c r="O78" s="79"/>
      <c r="P78" s="79"/>
      <c r="Q78" s="79"/>
      <c r="R78" s="81"/>
    </row>
    <row r="79" spans="1:18" ht="13.2" customHeight="1">
      <c r="A79" s="88"/>
      <c r="B79" s="93"/>
      <c r="C79" s="71"/>
      <c r="D79" s="71"/>
      <c r="E79" s="71"/>
      <c r="F79" s="72"/>
      <c r="G79" s="93" t="s">
        <v>4</v>
      </c>
      <c r="H79" s="71"/>
      <c r="I79" s="71"/>
      <c r="J79" s="71"/>
      <c r="K79" s="71"/>
      <c r="L79" s="82"/>
      <c r="M79" s="83"/>
      <c r="N79" s="83"/>
      <c r="O79" s="83"/>
      <c r="P79" s="83"/>
      <c r="Q79" s="83"/>
      <c r="R79" s="84" t="s">
        <v>65</v>
      </c>
    </row>
    <row r="80" spans="1:18">
      <c r="A80" s="88"/>
      <c r="B80" s="94"/>
      <c r="C80" s="61"/>
      <c r="D80" s="61"/>
      <c r="E80" s="61"/>
      <c r="F80" s="62"/>
      <c r="G80" s="94"/>
      <c r="H80" s="61"/>
      <c r="I80" s="61"/>
      <c r="J80" s="61"/>
      <c r="K80" s="61"/>
      <c r="L80" s="52"/>
      <c r="M80" s="53"/>
      <c r="N80" s="53"/>
      <c r="O80" s="53"/>
      <c r="P80" s="53"/>
      <c r="Q80" s="53"/>
      <c r="R80" s="56"/>
    </row>
    <row r="81" spans="1:18" ht="13.2" customHeight="1">
      <c r="A81" s="88"/>
      <c r="B81" s="97" t="s">
        <v>76</v>
      </c>
      <c r="C81" s="98"/>
      <c r="D81" s="98"/>
      <c r="E81" s="98"/>
      <c r="F81" s="98"/>
      <c r="G81" s="98"/>
      <c r="H81" s="98"/>
      <c r="I81" s="98"/>
      <c r="J81" s="98"/>
      <c r="K81" s="99"/>
      <c r="L81" s="48" t="str">
        <f>IF(L77="","",L77+L79)</f>
        <v/>
      </c>
      <c r="M81" s="49"/>
      <c r="N81" s="49"/>
      <c r="O81" s="49"/>
      <c r="P81" s="49"/>
      <c r="Q81" s="49"/>
      <c r="R81" s="54" t="s">
        <v>65</v>
      </c>
    </row>
    <row r="82" spans="1:18">
      <c r="A82" s="88"/>
      <c r="B82" s="100"/>
      <c r="C82" s="101"/>
      <c r="D82" s="101"/>
      <c r="E82" s="101"/>
      <c r="F82" s="101"/>
      <c r="G82" s="101"/>
      <c r="H82" s="101"/>
      <c r="I82" s="101"/>
      <c r="J82" s="101"/>
      <c r="K82" s="102"/>
      <c r="L82" s="52"/>
      <c r="M82" s="53"/>
      <c r="N82" s="53"/>
      <c r="O82" s="53"/>
      <c r="P82" s="53"/>
      <c r="Q82" s="53"/>
      <c r="R82" s="56"/>
    </row>
    <row r="83" spans="1:18" ht="13.2" customHeight="1">
      <c r="A83" s="88"/>
      <c r="B83" s="93" t="s">
        <v>77</v>
      </c>
      <c r="C83" s="71"/>
      <c r="D83" s="71"/>
      <c r="E83" s="71"/>
      <c r="F83" s="71"/>
      <c r="G83" s="71"/>
      <c r="H83" s="71"/>
      <c r="I83" s="71"/>
      <c r="J83" s="71"/>
      <c r="K83" s="72"/>
      <c r="L83" s="48"/>
      <c r="M83" s="49"/>
      <c r="N83" s="49"/>
      <c r="O83" s="49"/>
      <c r="P83" s="49"/>
      <c r="Q83" s="49"/>
      <c r="R83" s="54" t="s">
        <v>65</v>
      </c>
    </row>
    <row r="84" spans="1:18">
      <c r="A84" s="88"/>
      <c r="B84" s="94"/>
      <c r="C84" s="61"/>
      <c r="D84" s="61"/>
      <c r="E84" s="61"/>
      <c r="F84" s="61"/>
      <c r="G84" s="61"/>
      <c r="H84" s="61"/>
      <c r="I84" s="61"/>
      <c r="J84" s="61"/>
      <c r="K84" s="62"/>
      <c r="L84" s="52"/>
      <c r="M84" s="53"/>
      <c r="N84" s="53"/>
      <c r="O84" s="53"/>
      <c r="P84" s="53"/>
      <c r="Q84" s="53"/>
      <c r="R84" s="56"/>
    </row>
    <row r="85" spans="1:18" ht="13.2" customHeight="1">
      <c r="A85" s="88"/>
      <c r="B85" s="103" t="s">
        <v>78</v>
      </c>
      <c r="C85" s="58"/>
      <c r="D85" s="58"/>
      <c r="E85" s="58"/>
      <c r="F85" s="58"/>
      <c r="G85" s="58"/>
      <c r="H85" s="58"/>
      <c r="I85" s="58"/>
      <c r="J85" s="58"/>
      <c r="K85" s="59"/>
      <c r="L85" s="48" t="str">
        <f>IF(L81="","",L81+L83)</f>
        <v/>
      </c>
      <c r="M85" s="49"/>
      <c r="N85" s="49"/>
      <c r="O85" s="49"/>
      <c r="P85" s="49"/>
      <c r="Q85" s="49"/>
      <c r="R85" s="54" t="s">
        <v>65</v>
      </c>
    </row>
    <row r="86" spans="1:18">
      <c r="A86" s="88"/>
      <c r="B86" s="94"/>
      <c r="C86" s="61"/>
      <c r="D86" s="61"/>
      <c r="E86" s="61"/>
      <c r="F86" s="61"/>
      <c r="G86" s="61"/>
      <c r="H86" s="61"/>
      <c r="I86" s="61"/>
      <c r="J86" s="61"/>
      <c r="K86" s="62"/>
      <c r="L86" s="52"/>
      <c r="M86" s="53"/>
      <c r="N86" s="53"/>
      <c r="O86" s="53"/>
      <c r="P86" s="53"/>
      <c r="Q86" s="53"/>
      <c r="R86" s="56"/>
    </row>
    <row r="87" spans="1:18" ht="13.2" customHeight="1">
      <c r="A87" s="88"/>
      <c r="B87" s="36" t="s">
        <v>126</v>
      </c>
      <c r="C87" s="37"/>
      <c r="D87" s="37"/>
      <c r="E87" s="37"/>
      <c r="F87" s="38"/>
      <c r="G87" s="58" t="s">
        <v>149</v>
      </c>
      <c r="H87" s="58"/>
      <c r="I87" s="58"/>
      <c r="J87" s="58"/>
      <c r="K87" s="59"/>
      <c r="L87" s="48" t="str">
        <f>IF(T47=TRUE,N42*20000,"")</f>
        <v/>
      </c>
      <c r="M87" s="49"/>
      <c r="N87" s="49"/>
      <c r="O87" s="49"/>
      <c r="P87" s="49"/>
      <c r="Q87" s="49"/>
      <c r="R87" s="54" t="s">
        <v>5</v>
      </c>
    </row>
    <row r="88" spans="1:18">
      <c r="A88" s="88"/>
      <c r="B88" s="39"/>
      <c r="C88" s="40"/>
      <c r="D88" s="40"/>
      <c r="E88" s="40"/>
      <c r="F88" s="41"/>
      <c r="G88" s="71"/>
      <c r="H88" s="71"/>
      <c r="I88" s="71"/>
      <c r="J88" s="71"/>
      <c r="K88" s="72"/>
      <c r="L88" s="50"/>
      <c r="M88" s="51"/>
      <c r="N88" s="51"/>
      <c r="O88" s="51"/>
      <c r="P88" s="51"/>
      <c r="Q88" s="51"/>
      <c r="R88" s="55"/>
    </row>
    <row r="89" spans="1:18">
      <c r="A89" s="88"/>
      <c r="B89" s="39"/>
      <c r="C89" s="40"/>
      <c r="D89" s="40"/>
      <c r="E89" s="40"/>
      <c r="F89" s="41"/>
      <c r="G89" s="61"/>
      <c r="H89" s="61"/>
      <c r="I89" s="61"/>
      <c r="J89" s="61"/>
      <c r="K89" s="62"/>
      <c r="L89" s="73" t="s">
        <v>128</v>
      </c>
      <c r="M89" s="74"/>
      <c r="N89" s="74"/>
      <c r="O89" s="74"/>
      <c r="P89" s="74"/>
      <c r="Q89" s="74"/>
      <c r="R89" s="75"/>
    </row>
    <row r="90" spans="1:18">
      <c r="A90" s="88"/>
      <c r="B90" s="42" t="s">
        <v>148</v>
      </c>
      <c r="C90" s="43"/>
      <c r="D90" s="43"/>
      <c r="E90" s="43"/>
      <c r="F90" s="44"/>
      <c r="G90" s="58" t="s">
        <v>127</v>
      </c>
      <c r="H90" s="58"/>
      <c r="I90" s="58"/>
      <c r="J90" s="58"/>
      <c r="K90" s="59"/>
      <c r="L90" s="48" t="str">
        <f>IF(T49=TRUE,N42*10000,"")</f>
        <v/>
      </c>
      <c r="M90" s="49"/>
      <c r="N90" s="49"/>
      <c r="O90" s="49"/>
      <c r="P90" s="49"/>
      <c r="Q90" s="49"/>
      <c r="R90" s="54" t="s">
        <v>5</v>
      </c>
    </row>
    <row r="91" spans="1:18">
      <c r="A91" s="88"/>
      <c r="B91" s="42"/>
      <c r="C91" s="43"/>
      <c r="D91" s="43"/>
      <c r="E91" s="43"/>
      <c r="F91" s="44"/>
      <c r="G91" s="71"/>
      <c r="H91" s="71"/>
      <c r="I91" s="71"/>
      <c r="J91" s="71"/>
      <c r="K91" s="72"/>
      <c r="L91" s="50"/>
      <c r="M91" s="51"/>
      <c r="N91" s="51"/>
      <c r="O91" s="51"/>
      <c r="P91" s="51"/>
      <c r="Q91" s="51"/>
      <c r="R91" s="55"/>
    </row>
    <row r="92" spans="1:18">
      <c r="A92" s="88"/>
      <c r="B92" s="42"/>
      <c r="C92" s="43"/>
      <c r="D92" s="43"/>
      <c r="E92" s="43"/>
      <c r="F92" s="44"/>
      <c r="G92" s="61"/>
      <c r="H92" s="61"/>
      <c r="I92" s="61"/>
      <c r="J92" s="61"/>
      <c r="K92" s="62"/>
      <c r="L92" s="73" t="s">
        <v>129</v>
      </c>
      <c r="M92" s="74"/>
      <c r="N92" s="74"/>
      <c r="O92" s="74"/>
      <c r="P92" s="74"/>
      <c r="Q92" s="74"/>
      <c r="R92" s="75"/>
    </row>
    <row r="93" spans="1:18">
      <c r="A93" s="88"/>
      <c r="B93" s="42"/>
      <c r="C93" s="43"/>
      <c r="D93" s="43"/>
      <c r="E93" s="43"/>
      <c r="F93" s="44"/>
      <c r="G93" s="58" t="s">
        <v>133</v>
      </c>
      <c r="H93" s="58"/>
      <c r="I93" s="58"/>
      <c r="J93" s="58"/>
      <c r="K93" s="59"/>
      <c r="L93" s="48" t="str">
        <f>IF(OR(L87&lt;&gt;"",L90&lt;&gt;""),SUM(L87,L90),"")</f>
        <v/>
      </c>
      <c r="M93" s="49"/>
      <c r="N93" s="49"/>
      <c r="O93" s="49"/>
      <c r="P93" s="49"/>
      <c r="Q93" s="49"/>
      <c r="R93" s="54" t="s">
        <v>5</v>
      </c>
    </row>
    <row r="94" spans="1:18">
      <c r="A94" s="88"/>
      <c r="B94" s="42"/>
      <c r="C94" s="43"/>
      <c r="D94" s="43"/>
      <c r="E94" s="43"/>
      <c r="F94" s="44"/>
      <c r="G94" s="71"/>
      <c r="H94" s="71"/>
      <c r="I94" s="71"/>
      <c r="J94" s="71"/>
      <c r="K94" s="72"/>
      <c r="L94" s="50"/>
      <c r="M94" s="51"/>
      <c r="N94" s="51"/>
      <c r="O94" s="51"/>
      <c r="P94" s="51"/>
      <c r="Q94" s="51"/>
      <c r="R94" s="55"/>
    </row>
    <row r="95" spans="1:18">
      <c r="A95" s="88"/>
      <c r="B95" s="45"/>
      <c r="C95" s="46"/>
      <c r="D95" s="46"/>
      <c r="E95" s="46"/>
      <c r="F95" s="47"/>
      <c r="G95" s="61"/>
      <c r="H95" s="61"/>
      <c r="I95" s="61"/>
      <c r="J95" s="61"/>
      <c r="K95" s="62"/>
      <c r="L95" s="52"/>
      <c r="M95" s="53"/>
      <c r="N95" s="53"/>
      <c r="O95" s="53"/>
      <c r="P95" s="53"/>
      <c r="Q95" s="53"/>
      <c r="R95" s="56"/>
    </row>
    <row r="96" spans="1:18" ht="13.2" customHeight="1">
      <c r="A96" s="88"/>
      <c r="B96" s="133" t="s">
        <v>79</v>
      </c>
      <c r="C96" s="134"/>
      <c r="D96" s="134"/>
      <c r="E96" s="134"/>
      <c r="F96" s="134"/>
      <c r="G96" s="134"/>
      <c r="H96" s="134"/>
      <c r="I96" s="134"/>
      <c r="J96" s="134"/>
      <c r="K96" s="135"/>
      <c r="L96" s="140" t="str">
        <f>IF(N51="","",N51)</f>
        <v/>
      </c>
      <c r="M96" s="138"/>
      <c r="N96" s="138"/>
      <c r="O96" s="138"/>
      <c r="P96" s="138"/>
      <c r="Q96" s="138"/>
      <c r="R96" s="54" t="s">
        <v>26</v>
      </c>
    </row>
    <row r="97" spans="1:18">
      <c r="A97" s="88"/>
      <c r="B97" s="133"/>
      <c r="C97" s="134"/>
      <c r="D97" s="134"/>
      <c r="E97" s="134"/>
      <c r="F97" s="134"/>
      <c r="G97" s="134"/>
      <c r="H97" s="134"/>
      <c r="I97" s="134"/>
      <c r="J97" s="134"/>
      <c r="K97" s="135"/>
      <c r="L97" s="141"/>
      <c r="M97" s="142"/>
      <c r="N97" s="142"/>
      <c r="O97" s="142"/>
      <c r="P97" s="142"/>
      <c r="Q97" s="142"/>
      <c r="R97" s="55"/>
    </row>
    <row r="98" spans="1:18">
      <c r="A98" s="88"/>
      <c r="B98" s="100"/>
      <c r="C98" s="101"/>
      <c r="D98" s="101"/>
      <c r="E98" s="101"/>
      <c r="F98" s="101"/>
      <c r="G98" s="101"/>
      <c r="H98" s="101"/>
      <c r="I98" s="101"/>
      <c r="J98" s="101"/>
      <c r="K98" s="102"/>
      <c r="L98" s="104" t="s">
        <v>132</v>
      </c>
      <c r="M98" s="105"/>
      <c r="N98" s="105"/>
      <c r="O98" s="105"/>
      <c r="P98" s="105"/>
      <c r="Q98" s="105"/>
      <c r="R98" s="106"/>
    </row>
    <row r="99" spans="1:18" ht="13.2" customHeight="1">
      <c r="A99" s="88"/>
      <c r="B99" s="103" t="s">
        <v>134</v>
      </c>
      <c r="C99" s="58"/>
      <c r="D99" s="58"/>
      <c r="E99" s="58"/>
      <c r="F99" s="58"/>
      <c r="G99" s="58"/>
      <c r="H99" s="58"/>
      <c r="I99" s="58"/>
      <c r="J99" s="58"/>
      <c r="K99" s="59"/>
      <c r="L99" s="48" t="str">
        <f>IF(AND(L81&lt;&gt;"",L96&lt;&gt;""),ROUNDDOWN((L81-L93)/L96,0),"")</f>
        <v/>
      </c>
      <c r="M99" s="49"/>
      <c r="N99" s="49"/>
      <c r="O99" s="49"/>
      <c r="P99" s="49"/>
      <c r="Q99" s="138" t="s">
        <v>89</v>
      </c>
      <c r="R99" s="54"/>
    </row>
    <row r="100" spans="1:18" ht="13.2" customHeight="1">
      <c r="A100" s="88"/>
      <c r="B100" s="95"/>
      <c r="C100" s="96"/>
      <c r="D100" s="96"/>
      <c r="E100" s="96"/>
      <c r="F100" s="96"/>
      <c r="G100" s="96"/>
      <c r="H100" s="96"/>
      <c r="I100" s="96"/>
      <c r="J100" s="96"/>
      <c r="K100" s="107"/>
      <c r="L100" s="78"/>
      <c r="M100" s="79"/>
      <c r="N100" s="79"/>
      <c r="O100" s="79"/>
      <c r="P100" s="79"/>
      <c r="Q100" s="139"/>
      <c r="R100" s="81"/>
    </row>
    <row r="101" spans="1:18" ht="13.2" customHeight="1">
      <c r="A101" s="88"/>
      <c r="B101" s="108" t="s">
        <v>125</v>
      </c>
      <c r="C101" s="109"/>
      <c r="D101" s="109"/>
      <c r="E101" s="109"/>
      <c r="F101" s="109"/>
      <c r="G101" s="109"/>
      <c r="H101" s="109"/>
      <c r="I101" s="109"/>
      <c r="J101" s="109"/>
      <c r="K101" s="109"/>
      <c r="L101" s="109"/>
      <c r="M101" s="109"/>
      <c r="N101" s="109"/>
      <c r="O101" s="109"/>
      <c r="P101" s="109"/>
      <c r="Q101" s="109"/>
      <c r="R101" s="110"/>
    </row>
    <row r="102" spans="1:18" ht="13.2" customHeight="1">
      <c r="A102" s="88"/>
      <c r="B102" s="111" t="s">
        <v>80</v>
      </c>
      <c r="C102" s="112"/>
      <c r="D102" s="112"/>
      <c r="E102" s="112"/>
      <c r="F102" s="112"/>
      <c r="G102" s="112"/>
      <c r="H102" s="112"/>
      <c r="I102" s="112"/>
      <c r="J102" s="112"/>
      <c r="K102" s="113"/>
      <c r="L102" s="48" t="str">
        <f>IF(L99="","",IF((L81/3)&gt;258000,258000,ROUNDDOWN((L81/3),-3)))</f>
        <v/>
      </c>
      <c r="M102" s="49"/>
      <c r="N102" s="49"/>
      <c r="O102" s="49"/>
      <c r="P102" s="49"/>
      <c r="Q102" s="49"/>
      <c r="R102" s="54" t="s">
        <v>65</v>
      </c>
    </row>
    <row r="103" spans="1:18" ht="13.2" customHeight="1">
      <c r="A103" s="88"/>
      <c r="B103" s="114"/>
      <c r="C103" s="115"/>
      <c r="D103" s="115"/>
      <c r="E103" s="115"/>
      <c r="F103" s="115"/>
      <c r="G103" s="115"/>
      <c r="H103" s="115"/>
      <c r="I103" s="115"/>
      <c r="J103" s="115"/>
      <c r="K103" s="116"/>
      <c r="L103" s="50"/>
      <c r="M103" s="51"/>
      <c r="N103" s="51"/>
      <c r="O103" s="51"/>
      <c r="P103" s="51"/>
      <c r="Q103" s="51"/>
      <c r="R103" s="55"/>
    </row>
    <row r="104" spans="1:18" ht="13.8" thickBot="1">
      <c r="A104" s="89"/>
      <c r="B104" s="124" t="s">
        <v>81</v>
      </c>
      <c r="C104" s="125"/>
      <c r="D104" s="125"/>
      <c r="E104" s="125"/>
      <c r="F104" s="125"/>
      <c r="G104" s="125"/>
      <c r="H104" s="125"/>
      <c r="I104" s="125"/>
      <c r="J104" s="125"/>
      <c r="K104" s="126"/>
      <c r="L104" s="127" t="s">
        <v>74</v>
      </c>
      <c r="M104" s="128"/>
      <c r="N104" s="128"/>
      <c r="O104" s="128"/>
      <c r="P104" s="128"/>
      <c r="Q104" s="128"/>
      <c r="R104" s="129"/>
    </row>
    <row r="105" spans="1:18" ht="13.2" customHeight="1">
      <c r="A105" s="223" t="s">
        <v>83</v>
      </c>
      <c r="B105" s="224"/>
      <c r="C105" s="224"/>
      <c r="D105" s="224"/>
      <c r="E105" s="224"/>
      <c r="F105" s="224"/>
      <c r="G105" s="224"/>
      <c r="H105" s="224"/>
      <c r="I105" s="224"/>
      <c r="J105" s="224"/>
      <c r="K105" s="225"/>
      <c r="L105" s="76" t="str">
        <f>IF(AND(L63&lt;&gt;"",L85&lt;&gt;""),(L63+L85),L63)</f>
        <v/>
      </c>
      <c r="M105" s="77"/>
      <c r="N105" s="77"/>
      <c r="O105" s="77"/>
      <c r="P105" s="77"/>
      <c r="Q105" s="77"/>
      <c r="R105" s="80" t="s">
        <v>65</v>
      </c>
    </row>
    <row r="106" spans="1:18">
      <c r="A106" s="226"/>
      <c r="B106" s="115"/>
      <c r="C106" s="115"/>
      <c r="D106" s="115"/>
      <c r="E106" s="115"/>
      <c r="F106" s="115"/>
      <c r="G106" s="115"/>
      <c r="H106" s="115"/>
      <c r="I106" s="115"/>
      <c r="J106" s="115"/>
      <c r="K106" s="116"/>
      <c r="L106" s="52"/>
      <c r="M106" s="53"/>
      <c r="N106" s="53"/>
      <c r="O106" s="53"/>
      <c r="P106" s="53"/>
      <c r="Q106" s="53"/>
      <c r="R106" s="56"/>
    </row>
    <row r="107" spans="1:18" ht="13.2" customHeight="1">
      <c r="A107" s="227" t="s">
        <v>84</v>
      </c>
      <c r="B107" s="112"/>
      <c r="C107" s="112"/>
      <c r="D107" s="112"/>
      <c r="E107" s="112"/>
      <c r="F107" s="112"/>
      <c r="G107" s="112"/>
      <c r="H107" s="112"/>
      <c r="I107" s="112"/>
      <c r="J107" s="112"/>
      <c r="K107" s="113"/>
      <c r="L107" s="48" t="str">
        <f>IF(AND(L74&lt;&gt;"",L102&lt;&gt;""),(L74+L102),L74)</f>
        <v/>
      </c>
      <c r="M107" s="49"/>
      <c r="N107" s="49"/>
      <c r="O107" s="49"/>
      <c r="P107" s="49"/>
      <c r="Q107" s="49"/>
      <c r="R107" s="54" t="s">
        <v>65</v>
      </c>
    </row>
    <row r="108" spans="1:18" ht="13.2" customHeight="1" thickBot="1">
      <c r="A108" s="228"/>
      <c r="B108" s="229"/>
      <c r="C108" s="229"/>
      <c r="D108" s="229"/>
      <c r="E108" s="229"/>
      <c r="F108" s="229"/>
      <c r="G108" s="229"/>
      <c r="H108" s="229"/>
      <c r="I108" s="229"/>
      <c r="J108" s="229"/>
      <c r="K108" s="230"/>
      <c r="L108" s="231"/>
      <c r="M108" s="232"/>
      <c r="N108" s="232"/>
      <c r="O108" s="232"/>
      <c r="P108" s="232"/>
      <c r="Q108" s="232"/>
      <c r="R108" s="233"/>
    </row>
    <row r="109" spans="1:18">
      <c r="A109" s="24"/>
      <c r="B109" s="24"/>
      <c r="C109" s="24"/>
      <c r="D109" s="24"/>
      <c r="E109" s="24"/>
      <c r="F109" s="24"/>
      <c r="G109" s="24"/>
      <c r="H109" s="24"/>
      <c r="I109" s="24"/>
      <c r="J109" s="24"/>
      <c r="K109" s="24"/>
      <c r="L109" s="24"/>
      <c r="M109" s="24"/>
      <c r="N109" s="24"/>
      <c r="O109" s="24"/>
      <c r="P109" s="24"/>
      <c r="Q109" s="24"/>
      <c r="R109" s="24"/>
    </row>
  </sheetData>
  <mergeCells count="157">
    <mergeCell ref="A3:R3"/>
    <mergeCell ref="B104:K104"/>
    <mergeCell ref="L104:R104"/>
    <mergeCell ref="A105:K106"/>
    <mergeCell ref="A107:K108"/>
    <mergeCell ref="L105:Q106"/>
    <mergeCell ref="R105:R106"/>
    <mergeCell ref="L107:Q108"/>
    <mergeCell ref="R107:R108"/>
    <mergeCell ref="J32:R33"/>
    <mergeCell ref="F25:R26"/>
    <mergeCell ref="A29:D30"/>
    <mergeCell ref="E29:I30"/>
    <mergeCell ref="J29:M30"/>
    <mergeCell ref="N29:R30"/>
    <mergeCell ref="A31:R31"/>
    <mergeCell ref="A32:I33"/>
    <mergeCell ref="A34:D35"/>
    <mergeCell ref="E34:I35"/>
    <mergeCell ref="J34:M35"/>
    <mergeCell ref="N34:R35"/>
    <mergeCell ref="A36:D37"/>
    <mergeCell ref="A15:E16"/>
    <mergeCell ref="F15:R16"/>
    <mergeCell ref="A17:E18"/>
    <mergeCell ref="F17:R18"/>
    <mergeCell ref="A19:E20"/>
    <mergeCell ref="F19:R20"/>
    <mergeCell ref="A23:E24"/>
    <mergeCell ref="F23:R24"/>
    <mergeCell ref="A25:E26"/>
    <mergeCell ref="A5:D6"/>
    <mergeCell ref="A7:D8"/>
    <mergeCell ref="A9:D10"/>
    <mergeCell ref="A11:D12"/>
    <mergeCell ref="E5:R6"/>
    <mergeCell ref="E7:R8"/>
    <mergeCell ref="E9:I10"/>
    <mergeCell ref="J9:M10"/>
    <mergeCell ref="J11:M12"/>
    <mergeCell ref="E11:I12"/>
    <mergeCell ref="N9:R10"/>
    <mergeCell ref="N11:R12"/>
    <mergeCell ref="E36:I37"/>
    <mergeCell ref="J36:M37"/>
    <mergeCell ref="N36:R37"/>
    <mergeCell ref="A38:D39"/>
    <mergeCell ref="J38:M39"/>
    <mergeCell ref="A40:D41"/>
    <mergeCell ref="E40:I41"/>
    <mergeCell ref="J40:M41"/>
    <mergeCell ref="N40:R41"/>
    <mergeCell ref="N38:Q39"/>
    <mergeCell ref="E38:H39"/>
    <mergeCell ref="I38:I39"/>
    <mergeCell ref="R38:R39"/>
    <mergeCell ref="A51:D53"/>
    <mergeCell ref="J51:M53"/>
    <mergeCell ref="N53:R53"/>
    <mergeCell ref="N51:Q52"/>
    <mergeCell ref="R51:R52"/>
    <mergeCell ref="A42:D43"/>
    <mergeCell ref="J42:M43"/>
    <mergeCell ref="A44:R44"/>
    <mergeCell ref="A45:D46"/>
    <mergeCell ref="E45:I46"/>
    <mergeCell ref="J45:M46"/>
    <mergeCell ref="N45:R46"/>
    <mergeCell ref="E42:H43"/>
    <mergeCell ref="I42:I43"/>
    <mergeCell ref="N42:Q43"/>
    <mergeCell ref="R42:R43"/>
    <mergeCell ref="G49:R49"/>
    <mergeCell ref="G50:R50"/>
    <mergeCell ref="G52:I52"/>
    <mergeCell ref="B65:F68"/>
    <mergeCell ref="G65:K66"/>
    <mergeCell ref="L99:P100"/>
    <mergeCell ref="Q99:R100"/>
    <mergeCell ref="L102:Q103"/>
    <mergeCell ref="R102:R103"/>
    <mergeCell ref="B96:K98"/>
    <mergeCell ref="L85:Q86"/>
    <mergeCell ref="R85:R86"/>
    <mergeCell ref="L96:Q97"/>
    <mergeCell ref="R96:R97"/>
    <mergeCell ref="L79:Q80"/>
    <mergeCell ref="R79:R80"/>
    <mergeCell ref="L81:Q82"/>
    <mergeCell ref="R81:R82"/>
    <mergeCell ref="L83:Q84"/>
    <mergeCell ref="R83:R84"/>
    <mergeCell ref="L65:Q66"/>
    <mergeCell ref="R65:R66"/>
    <mergeCell ref="L67:Q68"/>
    <mergeCell ref="R67:R68"/>
    <mergeCell ref="L69:Q71"/>
    <mergeCell ref="R69:R71"/>
    <mergeCell ref="L74:Q75"/>
    <mergeCell ref="A55:A76"/>
    <mergeCell ref="A77:A104"/>
    <mergeCell ref="B77:F80"/>
    <mergeCell ref="G77:K78"/>
    <mergeCell ref="G79:K80"/>
    <mergeCell ref="B81:K82"/>
    <mergeCell ref="B83:K84"/>
    <mergeCell ref="B85:K86"/>
    <mergeCell ref="L98:R98"/>
    <mergeCell ref="B99:K100"/>
    <mergeCell ref="B101:R101"/>
    <mergeCell ref="B102:K103"/>
    <mergeCell ref="G67:K68"/>
    <mergeCell ref="B69:K71"/>
    <mergeCell ref="B72:R73"/>
    <mergeCell ref="B74:K75"/>
    <mergeCell ref="B76:K76"/>
    <mergeCell ref="L76:R76"/>
    <mergeCell ref="G55:K56"/>
    <mergeCell ref="G57:K58"/>
    <mergeCell ref="B55:F58"/>
    <mergeCell ref="B59:K60"/>
    <mergeCell ref="B61:K62"/>
    <mergeCell ref="B63:K64"/>
    <mergeCell ref="L55:Q56"/>
    <mergeCell ref="R55:R56"/>
    <mergeCell ref="L57:Q58"/>
    <mergeCell ref="R57:R58"/>
    <mergeCell ref="L59:Q60"/>
    <mergeCell ref="R59:R60"/>
    <mergeCell ref="L61:Q62"/>
    <mergeCell ref="R61:R62"/>
    <mergeCell ref="L63:Q64"/>
    <mergeCell ref="R63:R64"/>
    <mergeCell ref="B87:F89"/>
    <mergeCell ref="B90:F95"/>
    <mergeCell ref="L93:Q95"/>
    <mergeCell ref="R93:R95"/>
    <mergeCell ref="A47:D48"/>
    <mergeCell ref="A49:D50"/>
    <mergeCell ref="E47:F47"/>
    <mergeCell ref="E48:F48"/>
    <mergeCell ref="E49:F49"/>
    <mergeCell ref="E50:F50"/>
    <mergeCell ref="G47:R47"/>
    <mergeCell ref="G48:R48"/>
    <mergeCell ref="G87:K89"/>
    <mergeCell ref="L87:Q88"/>
    <mergeCell ref="L89:R89"/>
    <mergeCell ref="G90:K92"/>
    <mergeCell ref="R87:R88"/>
    <mergeCell ref="R90:R91"/>
    <mergeCell ref="L90:Q91"/>
    <mergeCell ref="L92:R92"/>
    <mergeCell ref="G93:K95"/>
    <mergeCell ref="R74:R75"/>
    <mergeCell ref="L77:Q78"/>
    <mergeCell ref="R77:R78"/>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53"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xdr:col>
                    <xdr:colOff>68580</xdr:colOff>
                    <xdr:row>28</xdr:row>
                    <xdr:rowOff>60960</xdr:rowOff>
                  </from>
                  <to>
                    <xdr:col>5</xdr:col>
                    <xdr:colOff>0</xdr:colOff>
                    <xdr:row>29</xdr:row>
                    <xdr:rowOff>91440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91440</xdr:colOff>
                    <xdr:row>28</xdr:row>
                    <xdr:rowOff>76200</xdr:rowOff>
                  </from>
                  <to>
                    <xdr:col>6</xdr:col>
                    <xdr:colOff>320040</xdr:colOff>
                    <xdr:row>29</xdr:row>
                    <xdr:rowOff>99060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7</xdr:col>
                    <xdr:colOff>289560</xdr:colOff>
                    <xdr:row>16</xdr:row>
                    <xdr:rowOff>91440</xdr:rowOff>
                  </from>
                  <to>
                    <xdr:col>8</xdr:col>
                    <xdr:colOff>190500</xdr:colOff>
                    <xdr:row>17</xdr:row>
                    <xdr:rowOff>91440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12</xdr:col>
                    <xdr:colOff>22860</xdr:colOff>
                    <xdr:row>16</xdr:row>
                    <xdr:rowOff>106680</xdr:rowOff>
                  </from>
                  <to>
                    <xdr:col>12</xdr:col>
                    <xdr:colOff>243840</xdr:colOff>
                    <xdr:row>17</xdr:row>
                    <xdr:rowOff>106680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5</xdr:col>
                    <xdr:colOff>99060</xdr:colOff>
                    <xdr:row>50</xdr:row>
                    <xdr:rowOff>137160</xdr:rowOff>
                  </from>
                  <to>
                    <xdr:col>6</xdr:col>
                    <xdr:colOff>0</xdr:colOff>
                    <xdr:row>52</xdr:row>
                    <xdr:rowOff>15240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5</xdr:col>
                    <xdr:colOff>91440</xdr:colOff>
                    <xdr:row>48</xdr:row>
                    <xdr:rowOff>190500</xdr:rowOff>
                  </from>
                  <to>
                    <xdr:col>5</xdr:col>
                    <xdr:colOff>304800</xdr:colOff>
                    <xdr:row>50</xdr:row>
                    <xdr:rowOff>7620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5</xdr:col>
                    <xdr:colOff>83820</xdr:colOff>
                    <xdr:row>47</xdr:row>
                    <xdr:rowOff>190500</xdr:rowOff>
                  </from>
                  <to>
                    <xdr:col>5</xdr:col>
                    <xdr:colOff>289560</xdr:colOff>
                    <xdr:row>49</xdr:row>
                    <xdr:rowOff>7620</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5</xdr:col>
                    <xdr:colOff>83820</xdr:colOff>
                    <xdr:row>46</xdr:row>
                    <xdr:rowOff>175260</xdr:rowOff>
                  </from>
                  <to>
                    <xdr:col>5</xdr:col>
                    <xdr:colOff>289560</xdr:colOff>
                    <xdr:row>48</xdr:row>
                    <xdr:rowOff>7620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5</xdr:col>
                    <xdr:colOff>83820</xdr:colOff>
                    <xdr:row>45</xdr:row>
                    <xdr:rowOff>160020</xdr:rowOff>
                  </from>
                  <to>
                    <xdr:col>5</xdr:col>
                    <xdr:colOff>297180</xdr:colOff>
                    <xdr:row>47</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7F07-E7F0-4E41-BA83-97E380490AE5}">
  <dimension ref="A1:AC74"/>
  <sheetViews>
    <sheetView view="pageBreakPreview" zoomScaleNormal="100" zoomScaleSheetLayoutView="100" zoomScalePageLayoutView="145" workbookViewId="0">
      <selection activeCell="X7" sqref="X7"/>
    </sheetView>
  </sheetViews>
  <sheetFormatPr defaultRowHeight="18"/>
  <cols>
    <col min="1" max="25" width="4.3984375" customWidth="1"/>
    <col min="26" max="26" width="21.19921875" customWidth="1"/>
    <col min="27" max="27" width="7.09765625" bestFit="1" customWidth="1"/>
    <col min="28" max="28" width="5" bestFit="1" customWidth="1"/>
    <col min="29" max="29" width="8" bestFit="1" customWidth="1"/>
    <col min="30" max="30" width="5.3984375" bestFit="1" customWidth="1"/>
    <col min="31" max="31" width="4.5" customWidth="1"/>
    <col min="32" max="32" width="4.3984375" customWidth="1"/>
  </cols>
  <sheetData>
    <row r="1" spans="1:25">
      <c r="A1" s="3" t="s">
        <v>85</v>
      </c>
      <c r="B1" s="1"/>
      <c r="C1" s="3"/>
      <c r="D1" s="3"/>
      <c r="E1" s="3"/>
      <c r="F1" s="3"/>
      <c r="G1" s="3"/>
      <c r="H1" s="3"/>
      <c r="I1" s="3"/>
      <c r="J1" s="3"/>
      <c r="K1" s="3"/>
      <c r="L1" s="3"/>
      <c r="M1" s="3"/>
      <c r="N1" s="3"/>
      <c r="O1" s="3"/>
      <c r="P1" s="3"/>
      <c r="Q1" s="3"/>
      <c r="R1" s="3"/>
      <c r="S1" s="3"/>
      <c r="T1" s="3"/>
      <c r="U1" s="3"/>
      <c r="V1" s="3"/>
      <c r="W1" s="3"/>
      <c r="X1" s="3"/>
      <c r="Y1" s="3"/>
    </row>
    <row r="2" spans="1:25">
      <c r="A2" s="3"/>
      <c r="B2" s="3"/>
      <c r="C2" s="3"/>
      <c r="D2" s="3"/>
      <c r="E2" s="3"/>
      <c r="F2" s="3"/>
      <c r="G2" s="3"/>
      <c r="H2" s="3"/>
      <c r="I2" s="3"/>
      <c r="J2" s="3"/>
      <c r="K2" s="3"/>
      <c r="L2" s="3"/>
      <c r="M2" s="3"/>
      <c r="N2" s="3"/>
      <c r="O2" s="3"/>
      <c r="P2" s="3"/>
      <c r="Q2" s="3"/>
      <c r="R2" s="3"/>
      <c r="S2" s="3"/>
      <c r="T2" s="3"/>
      <c r="U2" s="3"/>
      <c r="V2" s="3"/>
      <c r="W2" s="3"/>
      <c r="X2" s="3"/>
      <c r="Y2" s="3"/>
    </row>
    <row r="3" spans="1:25">
      <c r="A3" s="299" t="s">
        <v>9</v>
      </c>
      <c r="B3" s="299"/>
      <c r="C3" s="299"/>
      <c r="D3" s="299"/>
      <c r="E3" s="299"/>
      <c r="F3" s="299"/>
      <c r="G3" s="299"/>
      <c r="H3" s="299"/>
      <c r="I3" s="299"/>
      <c r="J3" s="299"/>
      <c r="K3" s="299"/>
      <c r="L3" s="299"/>
      <c r="M3" s="299"/>
      <c r="N3" s="299"/>
      <c r="O3" s="299"/>
      <c r="P3" s="299"/>
      <c r="Q3" s="299"/>
      <c r="R3" s="299"/>
      <c r="S3" s="12"/>
      <c r="T3" s="12"/>
      <c r="U3" s="12"/>
      <c r="V3" s="12"/>
      <c r="W3" s="12"/>
      <c r="X3" s="12"/>
      <c r="Y3" s="12"/>
    </row>
    <row r="4" spans="1:25">
      <c r="A4" s="3"/>
      <c r="B4" s="3"/>
      <c r="C4" s="3"/>
      <c r="D4" s="3"/>
      <c r="E4" s="3"/>
      <c r="F4" s="3"/>
      <c r="G4" s="3"/>
      <c r="H4" s="3"/>
      <c r="I4" s="3"/>
      <c r="J4" s="3"/>
      <c r="K4" s="3"/>
      <c r="L4" s="3"/>
      <c r="M4" s="3"/>
      <c r="N4" s="3"/>
      <c r="O4" s="3"/>
      <c r="P4" s="3"/>
      <c r="Q4" s="3"/>
      <c r="R4" s="3"/>
      <c r="S4" s="3"/>
      <c r="T4" s="3"/>
      <c r="U4" s="3"/>
      <c r="V4" s="3"/>
      <c r="W4" s="3"/>
      <c r="X4" s="3"/>
      <c r="Y4" s="3"/>
    </row>
    <row r="5" spans="1:25">
      <c r="A5" s="300" t="s">
        <v>113</v>
      </c>
      <c r="B5" s="300"/>
      <c r="C5" s="300"/>
      <c r="D5" s="300"/>
      <c r="E5" s="300"/>
      <c r="F5" s="300"/>
      <c r="G5" s="300"/>
      <c r="H5" s="300"/>
      <c r="I5" s="300"/>
      <c r="J5" s="300"/>
      <c r="K5" s="300"/>
      <c r="L5" s="300"/>
      <c r="M5" s="300"/>
      <c r="N5" s="300"/>
      <c r="O5" s="300"/>
      <c r="P5" s="300"/>
      <c r="Q5" s="300"/>
      <c r="R5" s="300"/>
      <c r="S5" s="13"/>
      <c r="T5" s="13"/>
      <c r="U5" s="13"/>
      <c r="V5" s="13"/>
      <c r="W5" s="13"/>
      <c r="X5" s="13"/>
      <c r="Y5" s="13"/>
    </row>
    <row r="6" spans="1:25">
      <c r="A6" s="300"/>
      <c r="B6" s="300"/>
      <c r="C6" s="300"/>
      <c r="D6" s="300"/>
      <c r="E6" s="300"/>
      <c r="F6" s="300"/>
      <c r="G6" s="300"/>
      <c r="H6" s="300"/>
      <c r="I6" s="300"/>
      <c r="J6" s="300"/>
      <c r="K6" s="300"/>
      <c r="L6" s="300"/>
      <c r="M6" s="300"/>
      <c r="N6" s="300"/>
      <c r="O6" s="300"/>
      <c r="P6" s="300"/>
      <c r="Q6" s="300"/>
      <c r="R6" s="300"/>
      <c r="S6" s="13"/>
      <c r="T6" s="13"/>
      <c r="U6" s="13"/>
      <c r="V6" s="13"/>
      <c r="W6" s="13"/>
      <c r="X6" s="13"/>
      <c r="Y6" s="13"/>
    </row>
    <row r="7" spans="1:25">
      <c r="A7" s="300"/>
      <c r="B7" s="300"/>
      <c r="C7" s="300"/>
      <c r="D7" s="300"/>
      <c r="E7" s="300"/>
      <c r="F7" s="300"/>
      <c r="G7" s="300"/>
      <c r="H7" s="300"/>
      <c r="I7" s="300"/>
      <c r="J7" s="300"/>
      <c r="K7" s="300"/>
      <c r="L7" s="300"/>
      <c r="M7" s="300"/>
      <c r="N7" s="300"/>
      <c r="O7" s="300"/>
      <c r="P7" s="300"/>
      <c r="Q7" s="300"/>
      <c r="R7" s="300"/>
      <c r="S7" s="13"/>
      <c r="T7" s="13"/>
      <c r="U7" s="13"/>
      <c r="V7" s="13"/>
      <c r="W7" s="13"/>
      <c r="X7" s="13"/>
      <c r="Y7" s="13"/>
    </row>
    <row r="8" spans="1:25">
      <c r="A8" s="17"/>
      <c r="B8" s="17"/>
      <c r="C8" s="17"/>
      <c r="D8" s="17"/>
      <c r="E8" s="17"/>
      <c r="F8" s="17"/>
      <c r="G8" s="17"/>
      <c r="H8" s="17"/>
      <c r="I8" s="17"/>
      <c r="J8" s="17"/>
      <c r="K8" s="17"/>
      <c r="L8" s="17"/>
      <c r="M8" s="17"/>
      <c r="N8" s="17"/>
      <c r="O8" s="17"/>
      <c r="P8" s="17"/>
      <c r="Q8" s="17"/>
      <c r="R8" s="17"/>
      <c r="S8" s="17"/>
      <c r="T8" s="17"/>
      <c r="U8" s="17"/>
      <c r="V8" s="17"/>
      <c r="W8" s="17"/>
      <c r="X8" s="17"/>
      <c r="Y8" s="17"/>
    </row>
    <row r="9" spans="1:25">
      <c r="A9" s="3"/>
      <c r="B9" s="3" t="s">
        <v>86</v>
      </c>
      <c r="C9" s="3"/>
      <c r="D9" s="3"/>
      <c r="E9" s="3"/>
      <c r="F9" s="3"/>
      <c r="G9" s="3"/>
      <c r="H9" s="3"/>
      <c r="I9" s="3"/>
      <c r="J9" s="3"/>
      <c r="K9" s="3"/>
      <c r="L9" s="3"/>
      <c r="M9" s="3"/>
      <c r="N9" s="3"/>
      <c r="O9" s="3"/>
      <c r="P9" s="3"/>
      <c r="Q9" s="3"/>
      <c r="R9" s="3"/>
      <c r="S9" s="3"/>
      <c r="T9" s="3"/>
      <c r="U9" s="3"/>
      <c r="V9" s="3"/>
      <c r="W9" s="3"/>
      <c r="X9" s="3"/>
      <c r="Y9" s="3"/>
    </row>
    <row r="10" spans="1:25">
      <c r="A10" s="3"/>
      <c r="B10" s="271" t="s">
        <v>43</v>
      </c>
      <c r="C10" s="271"/>
      <c r="D10" s="271"/>
      <c r="E10" s="271"/>
      <c r="F10" s="271"/>
      <c r="G10" s="271"/>
      <c r="H10" s="271"/>
      <c r="I10" s="301" t="str">
        <f>IF('別紙1-1'!F15="","",'別紙1-1'!F15)</f>
        <v/>
      </c>
      <c r="J10" s="269"/>
      <c r="K10" s="269"/>
      <c r="L10" s="269"/>
      <c r="M10" s="269"/>
      <c r="N10" s="269"/>
      <c r="O10" s="269"/>
      <c r="P10" s="269"/>
      <c r="Q10" s="302"/>
      <c r="R10" s="3"/>
      <c r="S10" s="3"/>
      <c r="T10" s="3"/>
      <c r="U10" s="3"/>
      <c r="V10" s="3"/>
      <c r="W10" s="3"/>
      <c r="X10" s="3"/>
      <c r="Y10" s="3"/>
    </row>
    <row r="11" spans="1:25">
      <c r="A11" s="3"/>
      <c r="B11" s="271"/>
      <c r="C11" s="271"/>
      <c r="D11" s="271"/>
      <c r="E11" s="271"/>
      <c r="F11" s="271"/>
      <c r="G11" s="271"/>
      <c r="H11" s="271"/>
      <c r="I11" s="303"/>
      <c r="J11" s="304"/>
      <c r="K11" s="304"/>
      <c r="L11" s="304"/>
      <c r="M11" s="304"/>
      <c r="N11" s="304"/>
      <c r="O11" s="304"/>
      <c r="P11" s="304"/>
      <c r="Q11" s="305"/>
      <c r="R11" s="3"/>
      <c r="S11" s="3"/>
      <c r="T11" s="3"/>
      <c r="U11" s="3"/>
      <c r="V11" s="3"/>
      <c r="W11" s="3"/>
      <c r="X11" s="3"/>
      <c r="Y11" s="3"/>
    </row>
    <row r="12" spans="1:25">
      <c r="A12" s="3"/>
      <c r="B12" s="271" t="s">
        <v>87</v>
      </c>
      <c r="C12" s="271"/>
      <c r="D12" s="271"/>
      <c r="E12" s="271"/>
      <c r="F12" s="271"/>
      <c r="G12" s="271"/>
      <c r="H12" s="271"/>
      <c r="I12" s="301" t="str">
        <f>IF('別紙1-1'!F19="","",'別紙1-1'!F19)</f>
        <v/>
      </c>
      <c r="J12" s="269"/>
      <c r="K12" s="269"/>
      <c r="L12" s="269"/>
      <c r="M12" s="269"/>
      <c r="N12" s="269"/>
      <c r="O12" s="269"/>
      <c r="P12" s="269"/>
      <c r="Q12" s="302"/>
      <c r="R12" s="3"/>
      <c r="S12" s="3"/>
      <c r="T12" s="3"/>
      <c r="U12" s="3"/>
      <c r="V12" s="3"/>
      <c r="W12" s="3"/>
      <c r="X12" s="3"/>
      <c r="Y12" s="3"/>
    </row>
    <row r="13" spans="1:25">
      <c r="A13" s="3"/>
      <c r="B13" s="271"/>
      <c r="C13" s="271"/>
      <c r="D13" s="271"/>
      <c r="E13" s="271"/>
      <c r="F13" s="271"/>
      <c r="G13" s="271"/>
      <c r="H13" s="271"/>
      <c r="I13" s="303"/>
      <c r="J13" s="304"/>
      <c r="K13" s="304"/>
      <c r="L13" s="304"/>
      <c r="M13" s="304"/>
      <c r="N13" s="304"/>
      <c r="O13" s="304"/>
      <c r="P13" s="304"/>
      <c r="Q13" s="305"/>
      <c r="R13" s="3"/>
      <c r="S13" s="3"/>
      <c r="T13" s="3"/>
      <c r="U13" s="3"/>
      <c r="V13" s="3"/>
      <c r="W13" s="3"/>
      <c r="X13" s="3"/>
      <c r="Y13" s="3"/>
    </row>
    <row r="14" spans="1:25">
      <c r="A14" s="3"/>
      <c r="B14" s="3"/>
      <c r="C14" s="3"/>
      <c r="D14" s="3"/>
      <c r="E14" s="3"/>
      <c r="F14" s="3"/>
      <c r="G14" s="3"/>
      <c r="H14" s="3"/>
      <c r="I14" s="3"/>
      <c r="J14" s="3"/>
      <c r="K14" s="3"/>
      <c r="L14" s="3"/>
      <c r="M14" s="3"/>
      <c r="N14" s="3"/>
      <c r="O14" s="3"/>
      <c r="P14" s="3"/>
      <c r="Q14" s="3"/>
      <c r="R14" s="3"/>
      <c r="S14" s="3"/>
      <c r="T14" s="3"/>
      <c r="U14" s="3"/>
      <c r="V14" s="3"/>
      <c r="W14" s="3"/>
      <c r="X14" s="3"/>
      <c r="Y14" s="3"/>
    </row>
    <row r="15" spans="1:25">
      <c r="A15" s="3"/>
      <c r="B15" s="3" t="s">
        <v>88</v>
      </c>
      <c r="C15" s="3"/>
      <c r="D15" s="3"/>
      <c r="E15" s="3"/>
      <c r="F15" s="3"/>
      <c r="G15" s="3"/>
      <c r="H15" s="3"/>
      <c r="I15" s="3"/>
      <c r="J15" s="3"/>
      <c r="K15" s="3"/>
      <c r="L15" s="3"/>
      <c r="M15" s="3"/>
      <c r="N15" s="3"/>
      <c r="O15" s="3"/>
      <c r="P15" s="3"/>
      <c r="Q15" s="3"/>
      <c r="R15" s="3"/>
      <c r="S15" s="3"/>
      <c r="T15" s="3"/>
      <c r="U15" s="3"/>
      <c r="V15" s="3"/>
      <c r="W15" s="3"/>
      <c r="X15" s="3"/>
      <c r="Y15" s="3"/>
    </row>
    <row r="16" spans="1:25">
      <c r="A16" s="3"/>
      <c r="B16" s="272" t="s">
        <v>10</v>
      </c>
      <c r="C16" s="273"/>
      <c r="D16" s="273"/>
      <c r="E16" s="273"/>
      <c r="F16" s="273"/>
      <c r="G16" s="273"/>
      <c r="H16" s="273"/>
      <c r="I16" s="306"/>
      <c r="J16" s="307"/>
      <c r="K16" s="307"/>
      <c r="L16" s="307"/>
      <c r="M16" s="307"/>
      <c r="N16" s="307"/>
      <c r="O16" s="307"/>
      <c r="P16" s="280" t="s">
        <v>8</v>
      </c>
      <c r="Q16" s="281"/>
      <c r="R16" s="3"/>
      <c r="S16" s="3"/>
      <c r="T16" s="3"/>
      <c r="U16" s="3"/>
      <c r="V16" s="3"/>
      <c r="W16" s="3"/>
      <c r="X16" s="3"/>
      <c r="Y16" s="3"/>
    </row>
    <row r="17" spans="1:29">
      <c r="A17" s="3"/>
      <c r="B17" s="274"/>
      <c r="C17" s="275"/>
      <c r="D17" s="275"/>
      <c r="E17" s="275"/>
      <c r="F17" s="275"/>
      <c r="G17" s="275"/>
      <c r="H17" s="275"/>
      <c r="I17" s="308"/>
      <c r="J17" s="309"/>
      <c r="K17" s="309"/>
      <c r="L17" s="309"/>
      <c r="M17" s="309"/>
      <c r="N17" s="309"/>
      <c r="O17" s="309"/>
      <c r="P17" s="282"/>
      <c r="Q17" s="283"/>
      <c r="R17" s="3"/>
      <c r="S17" s="3"/>
      <c r="T17" s="3"/>
      <c r="U17" s="3"/>
      <c r="V17" s="3"/>
      <c r="W17" s="3"/>
      <c r="X17" s="3"/>
      <c r="Y17" s="3"/>
    </row>
    <row r="18" spans="1:29">
      <c r="A18" s="3"/>
      <c r="B18" s="270" t="s">
        <v>11</v>
      </c>
      <c r="C18" s="271"/>
      <c r="D18" s="271"/>
      <c r="E18" s="271"/>
      <c r="F18" s="271"/>
      <c r="G18" s="271"/>
      <c r="H18" s="258"/>
      <c r="I18" s="306"/>
      <c r="J18" s="307"/>
      <c r="K18" s="307"/>
      <c r="L18" s="307"/>
      <c r="M18" s="307"/>
      <c r="N18" s="307"/>
      <c r="O18" s="307"/>
      <c r="P18" s="280" t="s">
        <v>8</v>
      </c>
      <c r="Q18" s="281"/>
      <c r="R18" s="3"/>
      <c r="S18" s="3"/>
      <c r="T18" s="3"/>
      <c r="U18" s="3"/>
      <c r="V18" s="3"/>
      <c r="W18" s="3"/>
      <c r="X18" s="3"/>
      <c r="Y18" s="3"/>
    </row>
    <row r="19" spans="1:29">
      <c r="A19" s="3"/>
      <c r="B19" s="271"/>
      <c r="C19" s="271"/>
      <c r="D19" s="271"/>
      <c r="E19" s="271"/>
      <c r="F19" s="271"/>
      <c r="G19" s="271"/>
      <c r="H19" s="258"/>
      <c r="I19" s="308"/>
      <c r="J19" s="309"/>
      <c r="K19" s="309"/>
      <c r="L19" s="309"/>
      <c r="M19" s="309"/>
      <c r="N19" s="309"/>
      <c r="O19" s="309"/>
      <c r="P19" s="282"/>
      <c r="Q19" s="283"/>
      <c r="R19" s="3"/>
      <c r="S19" s="3"/>
      <c r="T19" s="3"/>
      <c r="U19" s="3"/>
      <c r="V19" s="3"/>
      <c r="W19" s="3"/>
      <c r="X19" s="3"/>
      <c r="Y19" s="3"/>
    </row>
    <row r="20" spans="1:29">
      <c r="A20" s="3"/>
      <c r="B20" s="270" t="s">
        <v>12</v>
      </c>
      <c r="C20" s="271"/>
      <c r="D20" s="271"/>
      <c r="E20" s="271"/>
      <c r="F20" s="271"/>
      <c r="G20" s="271"/>
      <c r="H20" s="258"/>
      <c r="I20" s="310" t="str">
        <f>IF(AND(I16&lt;&gt;"",I18&lt;&gt;""),(I18/I16)*100,"")</f>
        <v/>
      </c>
      <c r="J20" s="311"/>
      <c r="K20" s="311"/>
      <c r="L20" s="311"/>
      <c r="M20" s="311"/>
      <c r="N20" s="311"/>
      <c r="O20" s="311"/>
      <c r="P20" s="280" t="s">
        <v>13</v>
      </c>
      <c r="Q20" s="281"/>
      <c r="R20" s="3"/>
      <c r="S20" s="19" t="str">
        <f>IFERROR(IF(I18/I16&gt;=0.3,"OK","NG"),"")</f>
        <v/>
      </c>
      <c r="U20" s="3"/>
      <c r="V20" s="3"/>
      <c r="W20" s="3"/>
      <c r="X20" s="3"/>
      <c r="Y20" s="3"/>
    </row>
    <row r="21" spans="1:29">
      <c r="A21" s="3"/>
      <c r="B21" s="271"/>
      <c r="C21" s="271"/>
      <c r="D21" s="271"/>
      <c r="E21" s="271"/>
      <c r="F21" s="271"/>
      <c r="G21" s="271"/>
      <c r="H21" s="258"/>
      <c r="I21" s="312"/>
      <c r="J21" s="313"/>
      <c r="K21" s="313"/>
      <c r="L21" s="313"/>
      <c r="M21" s="313"/>
      <c r="N21" s="313"/>
      <c r="O21" s="313"/>
      <c r="P21" s="282"/>
      <c r="Q21" s="283"/>
      <c r="R21" s="3"/>
      <c r="S21" s="3"/>
      <c r="T21" s="3"/>
      <c r="U21" s="3"/>
      <c r="V21" s="3"/>
      <c r="W21" s="3"/>
      <c r="X21" s="3"/>
      <c r="Y21" s="3"/>
    </row>
    <row r="22" spans="1:29">
      <c r="A22" s="3"/>
      <c r="B22" s="270" t="s">
        <v>22</v>
      </c>
      <c r="C22" s="271"/>
      <c r="D22" s="271"/>
      <c r="E22" s="271"/>
      <c r="F22" s="271"/>
      <c r="G22" s="271"/>
      <c r="H22" s="258"/>
      <c r="I22" s="276"/>
      <c r="J22" s="277"/>
      <c r="K22" s="277"/>
      <c r="L22" s="277"/>
      <c r="M22" s="277"/>
      <c r="N22" s="277"/>
      <c r="O22" s="277"/>
      <c r="P22" s="280" t="s">
        <v>23</v>
      </c>
      <c r="Q22" s="281"/>
      <c r="R22" s="3"/>
      <c r="S22" s="3"/>
      <c r="T22" s="3"/>
      <c r="U22" s="3"/>
      <c r="V22" s="3"/>
      <c r="W22" s="3"/>
      <c r="X22" s="3"/>
      <c r="Y22" s="3"/>
    </row>
    <row r="23" spans="1:29">
      <c r="A23" s="3"/>
      <c r="B23" s="271"/>
      <c r="C23" s="271"/>
      <c r="D23" s="271"/>
      <c r="E23" s="271"/>
      <c r="F23" s="271"/>
      <c r="G23" s="271"/>
      <c r="H23" s="258"/>
      <c r="I23" s="278"/>
      <c r="J23" s="279"/>
      <c r="K23" s="279"/>
      <c r="L23" s="279"/>
      <c r="M23" s="279"/>
      <c r="N23" s="279"/>
      <c r="O23" s="279"/>
      <c r="P23" s="282"/>
      <c r="Q23" s="283"/>
      <c r="R23" s="3"/>
      <c r="S23" s="3"/>
      <c r="T23" s="3"/>
      <c r="U23" s="3"/>
      <c r="V23" s="3"/>
      <c r="W23" s="3"/>
      <c r="X23" s="3"/>
      <c r="Y23" s="3"/>
    </row>
    <row r="24" spans="1:29" ht="9" customHeight="1">
      <c r="A24" s="4"/>
      <c r="B24" s="4"/>
      <c r="C24" s="4"/>
      <c r="D24" s="4"/>
      <c r="E24" s="4"/>
      <c r="F24" s="4"/>
      <c r="G24" s="4"/>
      <c r="H24" s="4"/>
      <c r="I24" s="4"/>
      <c r="J24" s="4"/>
      <c r="K24" s="4"/>
      <c r="L24" s="4"/>
      <c r="M24" s="4"/>
      <c r="N24" s="4"/>
      <c r="O24" s="4"/>
      <c r="P24" s="4"/>
      <c r="Q24" s="4"/>
      <c r="R24" s="4"/>
      <c r="S24" s="4"/>
      <c r="T24" s="4"/>
      <c r="U24" s="4"/>
      <c r="V24" s="4"/>
      <c r="W24" s="4"/>
      <c r="X24" s="4"/>
      <c r="Y24" s="4"/>
    </row>
    <row r="25" spans="1:29">
      <c r="A25" s="4"/>
      <c r="B25" s="4" t="s">
        <v>29</v>
      </c>
      <c r="C25" s="4"/>
      <c r="D25" s="4"/>
      <c r="E25" s="4"/>
      <c r="F25" s="4"/>
      <c r="G25" s="4"/>
      <c r="H25" s="4"/>
      <c r="I25" s="4"/>
      <c r="J25" s="4"/>
      <c r="K25" s="4"/>
      <c r="L25" s="4"/>
      <c r="M25" s="4"/>
      <c r="N25" s="4"/>
      <c r="O25" s="4"/>
      <c r="P25" s="4"/>
      <c r="Q25" s="4"/>
      <c r="R25" s="4"/>
      <c r="S25" s="4"/>
      <c r="T25" s="4"/>
      <c r="U25" s="4"/>
      <c r="V25" s="4"/>
      <c r="W25" s="4"/>
      <c r="X25" s="4"/>
      <c r="Y25" s="4"/>
    </row>
    <row r="26" spans="1:29">
      <c r="A26" s="4"/>
      <c r="B26" s="258" t="s">
        <v>19</v>
      </c>
      <c r="C26" s="259"/>
      <c r="D26" s="259"/>
      <c r="E26" s="259"/>
      <c r="F26" s="259"/>
      <c r="G26" s="259"/>
      <c r="H26" s="259"/>
      <c r="I26" s="259"/>
      <c r="J26" s="259"/>
      <c r="K26" s="259"/>
      <c r="L26" s="259"/>
      <c r="M26" s="259"/>
      <c r="N26" s="259"/>
      <c r="O26" s="259"/>
      <c r="P26" s="259"/>
      <c r="Q26" s="260"/>
      <c r="R26" s="4"/>
      <c r="S26" s="4"/>
      <c r="T26" s="4"/>
      <c r="U26" s="4"/>
      <c r="V26" s="4"/>
      <c r="W26" s="4"/>
      <c r="X26" s="4"/>
      <c r="Y26" s="4"/>
    </row>
    <row r="27" spans="1:29" ht="18.75" customHeight="1">
      <c r="A27" s="4"/>
      <c r="B27" s="287" t="s">
        <v>30</v>
      </c>
      <c r="C27" s="288"/>
      <c r="D27" s="288"/>
      <c r="E27" s="288"/>
      <c r="F27" s="288"/>
      <c r="G27" s="288"/>
      <c r="H27" s="288"/>
      <c r="I27" s="288"/>
      <c r="J27" s="288"/>
      <c r="K27" s="288"/>
      <c r="L27" s="288"/>
      <c r="M27" s="288"/>
      <c r="N27" s="288"/>
      <c r="O27" s="288"/>
      <c r="P27" s="288"/>
      <c r="Q27" s="289"/>
      <c r="R27" s="4"/>
      <c r="S27" s="4"/>
      <c r="T27" s="4"/>
      <c r="U27" s="4"/>
      <c r="V27" s="4"/>
      <c r="W27" s="4"/>
      <c r="X27" s="4"/>
      <c r="Y27" s="4"/>
      <c r="AC27" s="1"/>
    </row>
    <row r="28" spans="1:29" ht="18.75" customHeight="1">
      <c r="A28" s="4"/>
      <c r="B28" s="290"/>
      <c r="C28" s="291"/>
      <c r="D28" s="291"/>
      <c r="E28" s="291"/>
      <c r="F28" s="291"/>
      <c r="G28" s="291"/>
      <c r="H28" s="291"/>
      <c r="I28" s="291"/>
      <c r="J28" s="291"/>
      <c r="K28" s="291"/>
      <c r="L28" s="291"/>
      <c r="M28" s="291"/>
      <c r="N28" s="291"/>
      <c r="O28" s="291"/>
      <c r="P28" s="291"/>
      <c r="Q28" s="292"/>
      <c r="R28" s="4"/>
      <c r="S28" s="4"/>
      <c r="T28" s="4"/>
      <c r="U28" s="4"/>
      <c r="V28" s="4"/>
      <c r="W28" s="4"/>
      <c r="X28" s="4"/>
      <c r="Y28" s="4"/>
      <c r="AC28" s="1"/>
    </row>
    <row r="29" spans="1:29" ht="18.75" customHeight="1">
      <c r="A29" s="4"/>
      <c r="B29" s="290"/>
      <c r="C29" s="291"/>
      <c r="D29" s="291"/>
      <c r="E29" s="291"/>
      <c r="F29" s="291"/>
      <c r="G29" s="291"/>
      <c r="H29" s="291"/>
      <c r="I29" s="291"/>
      <c r="J29" s="291"/>
      <c r="K29" s="291"/>
      <c r="L29" s="291"/>
      <c r="M29" s="291"/>
      <c r="N29" s="291"/>
      <c r="O29" s="291"/>
      <c r="P29" s="291"/>
      <c r="Q29" s="292"/>
      <c r="R29" s="4"/>
      <c r="S29" s="4"/>
      <c r="T29" s="4"/>
      <c r="U29" s="4"/>
      <c r="V29" s="4"/>
      <c r="W29" s="4"/>
      <c r="X29" s="4"/>
      <c r="Y29" s="4"/>
      <c r="AC29" s="1"/>
    </row>
    <row r="30" spans="1:29">
      <c r="A30" s="4"/>
      <c r="B30" s="290"/>
      <c r="C30" s="291"/>
      <c r="D30" s="291"/>
      <c r="E30" s="291"/>
      <c r="F30" s="291"/>
      <c r="G30" s="291"/>
      <c r="H30" s="291"/>
      <c r="I30" s="291"/>
      <c r="J30" s="291"/>
      <c r="K30" s="291"/>
      <c r="L30" s="291"/>
      <c r="M30" s="291"/>
      <c r="N30" s="291"/>
      <c r="O30" s="291"/>
      <c r="P30" s="291"/>
      <c r="Q30" s="292"/>
      <c r="R30" s="4"/>
      <c r="S30" s="4"/>
      <c r="T30" s="4"/>
      <c r="U30" s="4"/>
      <c r="V30" s="4"/>
      <c r="W30" s="4"/>
      <c r="X30" s="4"/>
      <c r="Y30" s="4"/>
      <c r="AC30" s="1"/>
    </row>
    <row r="31" spans="1:29">
      <c r="A31" s="4"/>
      <c r="B31" s="290"/>
      <c r="C31" s="291"/>
      <c r="D31" s="291"/>
      <c r="E31" s="291"/>
      <c r="F31" s="291"/>
      <c r="G31" s="291"/>
      <c r="H31" s="291"/>
      <c r="I31" s="291"/>
      <c r="J31" s="291"/>
      <c r="K31" s="291"/>
      <c r="L31" s="291"/>
      <c r="M31" s="291"/>
      <c r="N31" s="291"/>
      <c r="O31" s="291"/>
      <c r="P31" s="291"/>
      <c r="Q31" s="292"/>
      <c r="R31" s="4"/>
      <c r="S31" s="4"/>
      <c r="T31" s="4"/>
      <c r="U31" s="4"/>
      <c r="V31" s="4"/>
      <c r="W31" s="4"/>
      <c r="X31" s="4"/>
      <c r="Y31" s="4"/>
    </row>
    <row r="32" spans="1:29">
      <c r="A32" s="4"/>
      <c r="B32" s="290"/>
      <c r="C32" s="291"/>
      <c r="D32" s="291"/>
      <c r="E32" s="291"/>
      <c r="F32" s="291"/>
      <c r="G32" s="291"/>
      <c r="H32" s="291"/>
      <c r="I32" s="291"/>
      <c r="J32" s="291"/>
      <c r="K32" s="291"/>
      <c r="L32" s="291"/>
      <c r="M32" s="291"/>
      <c r="N32" s="291"/>
      <c r="O32" s="291"/>
      <c r="P32" s="291"/>
      <c r="Q32" s="292"/>
      <c r="R32" s="4"/>
      <c r="S32" s="4"/>
      <c r="T32" s="4"/>
      <c r="U32" s="4"/>
      <c r="V32" s="4"/>
      <c r="W32" s="4"/>
      <c r="X32" s="4"/>
      <c r="Y32" s="4"/>
    </row>
    <row r="33" spans="1:28">
      <c r="A33" s="4"/>
      <c r="B33" s="290"/>
      <c r="C33" s="291"/>
      <c r="D33" s="291"/>
      <c r="E33" s="291"/>
      <c r="F33" s="291"/>
      <c r="G33" s="291"/>
      <c r="H33" s="291"/>
      <c r="I33" s="291"/>
      <c r="J33" s="291"/>
      <c r="K33" s="291"/>
      <c r="L33" s="291"/>
      <c r="M33" s="291"/>
      <c r="N33" s="291"/>
      <c r="O33" s="291"/>
      <c r="P33" s="291"/>
      <c r="Q33" s="292"/>
      <c r="R33" s="4"/>
      <c r="S33" s="4"/>
      <c r="T33" s="4"/>
      <c r="U33" s="4"/>
      <c r="V33" s="4"/>
      <c r="W33" s="4"/>
      <c r="X33" s="4"/>
      <c r="Y33" s="4"/>
    </row>
    <row r="34" spans="1:28" ht="18.75" customHeight="1">
      <c r="A34" s="4"/>
      <c r="B34" s="267" t="s">
        <v>32</v>
      </c>
      <c r="C34" s="268"/>
      <c r="D34" s="268"/>
      <c r="E34" s="268"/>
      <c r="F34" s="268"/>
      <c r="G34" s="268"/>
      <c r="H34" s="268"/>
      <c r="I34" s="268"/>
      <c r="J34" s="268" t="s">
        <v>33</v>
      </c>
      <c r="K34" s="268"/>
      <c r="L34" s="269"/>
      <c r="M34" s="269"/>
      <c r="N34" s="269"/>
      <c r="O34" s="269"/>
      <c r="P34" s="269"/>
      <c r="Q34" s="16" t="s">
        <v>34</v>
      </c>
      <c r="R34" s="4"/>
      <c r="S34" s="4"/>
      <c r="T34" s="4"/>
      <c r="U34" s="4"/>
      <c r="V34" s="4"/>
      <c r="W34" s="4"/>
      <c r="Z34" s="14" t="s">
        <v>24</v>
      </c>
      <c r="AA34" s="8" t="str">
        <f>'別紙1-1'!L69</f>
        <v/>
      </c>
      <c r="AB34" s="9" t="s">
        <v>7</v>
      </c>
    </row>
    <row r="35" spans="1:28">
      <c r="A35" s="4"/>
      <c r="B35" s="261"/>
      <c r="C35" s="262"/>
      <c r="D35" s="262"/>
      <c r="E35" s="262"/>
      <c r="F35" s="262"/>
      <c r="G35" s="262"/>
      <c r="H35" s="262"/>
      <c r="I35" s="262"/>
      <c r="J35" s="262"/>
      <c r="K35" s="262"/>
      <c r="L35" s="262"/>
      <c r="M35" s="262"/>
      <c r="N35" s="262"/>
      <c r="O35" s="262"/>
      <c r="P35" s="262"/>
      <c r="Q35" s="263"/>
      <c r="R35" s="4"/>
      <c r="S35" s="4"/>
      <c r="T35" s="4"/>
      <c r="U35" s="4"/>
      <c r="V35" s="4"/>
      <c r="W35" s="4"/>
      <c r="Z35" s="14" t="s">
        <v>25</v>
      </c>
      <c r="AA35" s="10" t="e">
        <f>AA34*24*365</f>
        <v>#VALUE!</v>
      </c>
      <c r="AB35" s="9" t="s">
        <v>26</v>
      </c>
    </row>
    <row r="36" spans="1:28">
      <c r="A36" s="4"/>
      <c r="B36" s="261"/>
      <c r="C36" s="262"/>
      <c r="D36" s="262"/>
      <c r="E36" s="262"/>
      <c r="F36" s="262"/>
      <c r="G36" s="262"/>
      <c r="H36" s="262"/>
      <c r="I36" s="262"/>
      <c r="J36" s="262"/>
      <c r="K36" s="262"/>
      <c r="L36" s="262"/>
      <c r="M36" s="262"/>
      <c r="N36" s="262"/>
      <c r="O36" s="262"/>
      <c r="P36" s="262"/>
      <c r="Q36" s="263"/>
      <c r="R36" s="4"/>
      <c r="S36" s="4"/>
      <c r="T36" s="4"/>
      <c r="U36" s="4"/>
      <c r="V36" s="4"/>
      <c r="W36" s="4"/>
      <c r="Z36" s="15" t="s">
        <v>27</v>
      </c>
      <c r="AA36" s="11">
        <v>13.7</v>
      </c>
      <c r="AB36" s="9" t="s">
        <v>13</v>
      </c>
    </row>
    <row r="37" spans="1:28">
      <c r="A37" s="4"/>
      <c r="B37" s="261"/>
      <c r="C37" s="262"/>
      <c r="D37" s="262"/>
      <c r="E37" s="262"/>
      <c r="F37" s="262"/>
      <c r="G37" s="262"/>
      <c r="H37" s="262"/>
      <c r="I37" s="262"/>
      <c r="J37" s="262"/>
      <c r="K37" s="262"/>
      <c r="L37" s="262"/>
      <c r="M37" s="262"/>
      <c r="N37" s="262"/>
      <c r="O37" s="262"/>
      <c r="P37" s="262"/>
      <c r="Q37" s="263"/>
      <c r="R37" s="4"/>
      <c r="S37" s="4"/>
      <c r="T37" s="4"/>
      <c r="U37" s="4"/>
      <c r="V37" s="4"/>
      <c r="W37" s="4"/>
      <c r="Z37" s="15" t="s">
        <v>28</v>
      </c>
      <c r="AA37" s="10" t="e">
        <f>AA35*AA36/100</f>
        <v>#VALUE!</v>
      </c>
      <c r="AB37" s="9" t="s">
        <v>26</v>
      </c>
    </row>
    <row r="38" spans="1:28">
      <c r="A38" s="4"/>
      <c r="B38" s="261"/>
      <c r="C38" s="262"/>
      <c r="D38" s="262"/>
      <c r="E38" s="262"/>
      <c r="F38" s="262"/>
      <c r="G38" s="262"/>
      <c r="H38" s="262"/>
      <c r="I38" s="262"/>
      <c r="J38" s="262"/>
      <c r="K38" s="262"/>
      <c r="L38" s="262"/>
      <c r="M38" s="262"/>
      <c r="N38" s="262"/>
      <c r="O38" s="262"/>
      <c r="P38" s="262"/>
      <c r="Q38" s="263"/>
      <c r="R38" s="4"/>
      <c r="S38" s="4"/>
      <c r="T38" s="4"/>
      <c r="U38" s="4"/>
      <c r="V38" s="4"/>
      <c r="W38" s="4"/>
      <c r="X38" s="4"/>
      <c r="Y38" s="4"/>
    </row>
    <row r="39" spans="1:28">
      <c r="A39" s="4"/>
      <c r="B39" s="261"/>
      <c r="C39" s="262"/>
      <c r="D39" s="262"/>
      <c r="E39" s="262"/>
      <c r="F39" s="262"/>
      <c r="G39" s="262"/>
      <c r="H39" s="262"/>
      <c r="I39" s="262"/>
      <c r="J39" s="262"/>
      <c r="K39" s="262"/>
      <c r="L39" s="262"/>
      <c r="M39" s="262"/>
      <c r="N39" s="262"/>
      <c r="O39" s="262"/>
      <c r="P39" s="262"/>
      <c r="Q39" s="263"/>
      <c r="R39" s="4"/>
      <c r="S39" s="4"/>
      <c r="T39" s="4"/>
      <c r="U39" s="4"/>
      <c r="V39" s="4"/>
      <c r="W39" s="4"/>
      <c r="X39" s="4"/>
      <c r="Y39" s="4"/>
    </row>
    <row r="40" spans="1:28">
      <c r="A40" s="4"/>
      <c r="B40" s="261"/>
      <c r="C40" s="262"/>
      <c r="D40" s="262"/>
      <c r="E40" s="262"/>
      <c r="F40" s="262"/>
      <c r="G40" s="262"/>
      <c r="H40" s="262"/>
      <c r="I40" s="262"/>
      <c r="J40" s="262"/>
      <c r="K40" s="262"/>
      <c r="L40" s="262"/>
      <c r="M40" s="262"/>
      <c r="N40" s="262"/>
      <c r="O40" s="262"/>
      <c r="P40" s="262"/>
      <c r="Q40" s="263"/>
      <c r="R40" s="4"/>
      <c r="S40" s="4"/>
      <c r="T40" s="4"/>
      <c r="U40" s="4"/>
      <c r="V40" s="4"/>
      <c r="W40" s="4"/>
      <c r="X40" s="4"/>
      <c r="Y40" s="4"/>
    </row>
    <row r="41" spans="1:28">
      <c r="A41" s="4"/>
      <c r="B41" s="261"/>
      <c r="C41" s="262"/>
      <c r="D41" s="262"/>
      <c r="E41" s="262"/>
      <c r="F41" s="262"/>
      <c r="G41" s="262"/>
      <c r="H41" s="262"/>
      <c r="I41" s="262"/>
      <c r="J41" s="262"/>
      <c r="K41" s="262"/>
      <c r="L41" s="262"/>
      <c r="M41" s="262"/>
      <c r="N41" s="262"/>
      <c r="O41" s="262"/>
      <c r="P41" s="262"/>
      <c r="Q41" s="263"/>
      <c r="R41" s="4"/>
      <c r="S41" s="4"/>
      <c r="T41" s="4"/>
      <c r="U41" s="4"/>
      <c r="V41" s="4"/>
      <c r="W41" s="4"/>
      <c r="X41" s="4"/>
      <c r="Y41" s="4"/>
    </row>
    <row r="42" spans="1:28">
      <c r="A42" s="4"/>
      <c r="B42" s="264"/>
      <c r="C42" s="265"/>
      <c r="D42" s="265"/>
      <c r="E42" s="265"/>
      <c r="F42" s="265"/>
      <c r="G42" s="265"/>
      <c r="H42" s="265"/>
      <c r="I42" s="265"/>
      <c r="J42" s="265"/>
      <c r="K42" s="265"/>
      <c r="L42" s="265"/>
      <c r="M42" s="265"/>
      <c r="N42" s="265"/>
      <c r="O42" s="265"/>
      <c r="P42" s="265"/>
      <c r="Q42" s="266"/>
      <c r="R42" s="4"/>
      <c r="S42" s="4"/>
      <c r="T42" s="4"/>
      <c r="U42" s="4"/>
      <c r="V42" s="4"/>
      <c r="W42" s="4"/>
      <c r="X42" s="4"/>
      <c r="Y42" s="4"/>
    </row>
    <row r="43" spans="1:28">
      <c r="A43" s="4"/>
      <c r="B43" s="6"/>
      <c r="C43" s="4"/>
      <c r="D43" s="4"/>
      <c r="E43" s="4"/>
      <c r="F43" s="4"/>
      <c r="G43" s="4"/>
      <c r="H43" s="4"/>
      <c r="I43" s="4"/>
      <c r="J43" s="4"/>
      <c r="K43" s="4"/>
      <c r="L43" s="4"/>
      <c r="M43" s="4"/>
      <c r="N43" s="1"/>
      <c r="O43" s="4"/>
      <c r="P43" s="7" t="s">
        <v>21</v>
      </c>
      <c r="Q43" s="4"/>
      <c r="R43" s="4"/>
      <c r="S43" s="4"/>
      <c r="T43" s="4"/>
      <c r="U43" s="4"/>
      <c r="V43" s="4"/>
      <c r="W43" s="4"/>
      <c r="X43" s="4"/>
      <c r="Y43" s="4"/>
    </row>
    <row r="44" spans="1:28">
      <c r="A44" s="4"/>
      <c r="B44" s="6"/>
      <c r="C44" s="4"/>
      <c r="D44" s="4"/>
      <c r="E44" s="4"/>
      <c r="F44" s="4"/>
      <c r="G44" s="4"/>
      <c r="H44" s="4"/>
      <c r="I44" s="4"/>
      <c r="J44" s="4"/>
      <c r="K44" s="4"/>
      <c r="L44" s="4"/>
      <c r="M44" s="4"/>
      <c r="N44" s="4"/>
      <c r="O44" s="4"/>
      <c r="P44" s="4"/>
      <c r="Q44" s="4"/>
      <c r="R44" s="4"/>
      <c r="S44" s="4"/>
      <c r="T44" s="4"/>
      <c r="U44" s="4"/>
      <c r="V44" s="4"/>
      <c r="W44" s="4"/>
      <c r="X44" s="4"/>
      <c r="Y44" s="4"/>
    </row>
    <row r="45" spans="1:28">
      <c r="A45" s="4"/>
      <c r="B45" s="258" t="s">
        <v>20</v>
      </c>
      <c r="C45" s="259"/>
      <c r="D45" s="259"/>
      <c r="E45" s="259"/>
      <c r="F45" s="259"/>
      <c r="G45" s="259"/>
      <c r="H45" s="259"/>
      <c r="I45" s="259"/>
      <c r="J45" s="259"/>
      <c r="K45" s="259"/>
      <c r="L45" s="259"/>
      <c r="M45" s="259"/>
      <c r="N45" s="259"/>
      <c r="O45" s="259"/>
      <c r="P45" s="259"/>
      <c r="Q45" s="260"/>
      <c r="R45" s="4"/>
      <c r="S45" s="4"/>
      <c r="T45" s="4"/>
      <c r="U45" s="4"/>
      <c r="V45" s="4"/>
      <c r="W45" s="4"/>
      <c r="X45" s="4"/>
      <c r="Y45" s="4"/>
    </row>
    <row r="46" spans="1:28" ht="18.75" customHeight="1">
      <c r="A46" s="4"/>
      <c r="B46" s="293" t="s">
        <v>31</v>
      </c>
      <c r="C46" s="294"/>
      <c r="D46" s="294"/>
      <c r="E46" s="294"/>
      <c r="F46" s="294"/>
      <c r="G46" s="294"/>
      <c r="H46" s="294"/>
      <c r="I46" s="294"/>
      <c r="J46" s="294"/>
      <c r="K46" s="294"/>
      <c r="L46" s="294"/>
      <c r="M46" s="294"/>
      <c r="N46" s="294"/>
      <c r="O46" s="294"/>
      <c r="P46" s="294"/>
      <c r="Q46" s="295"/>
      <c r="R46" s="4"/>
      <c r="S46" s="4"/>
      <c r="T46" s="4"/>
      <c r="U46" s="4"/>
      <c r="V46" s="4"/>
      <c r="W46" s="4"/>
      <c r="X46" s="4"/>
      <c r="Y46" s="4"/>
    </row>
    <row r="47" spans="1:28" ht="18.75" customHeight="1">
      <c r="A47" s="4"/>
      <c r="B47" s="296"/>
      <c r="C47" s="297"/>
      <c r="D47" s="297"/>
      <c r="E47" s="297"/>
      <c r="F47" s="297"/>
      <c r="G47" s="297"/>
      <c r="H47" s="297"/>
      <c r="I47" s="297"/>
      <c r="J47" s="297"/>
      <c r="K47" s="297"/>
      <c r="L47" s="297"/>
      <c r="M47" s="297"/>
      <c r="N47" s="297"/>
      <c r="O47" s="297"/>
      <c r="P47" s="297"/>
      <c r="Q47" s="298"/>
      <c r="R47" s="4"/>
      <c r="S47" s="4"/>
      <c r="T47" s="4"/>
      <c r="U47" s="4"/>
      <c r="V47" s="4"/>
      <c r="W47" s="4"/>
      <c r="X47" s="4"/>
      <c r="Y47" s="4"/>
    </row>
    <row r="48" spans="1:28">
      <c r="A48" s="4"/>
      <c r="B48" s="296"/>
      <c r="C48" s="297"/>
      <c r="D48" s="297"/>
      <c r="E48" s="297"/>
      <c r="F48" s="297"/>
      <c r="G48" s="297"/>
      <c r="H48" s="297"/>
      <c r="I48" s="297"/>
      <c r="J48" s="297"/>
      <c r="K48" s="297"/>
      <c r="L48" s="297"/>
      <c r="M48" s="297"/>
      <c r="N48" s="297"/>
      <c r="O48" s="297"/>
      <c r="P48" s="297"/>
      <c r="Q48" s="298"/>
      <c r="R48" s="4"/>
      <c r="S48" s="4"/>
      <c r="T48" s="4"/>
      <c r="U48" s="4"/>
      <c r="V48" s="4"/>
      <c r="W48" s="4"/>
      <c r="X48" s="4"/>
      <c r="Y48" s="4"/>
    </row>
    <row r="49" spans="1:25">
      <c r="A49" s="4"/>
      <c r="B49" s="296"/>
      <c r="C49" s="297"/>
      <c r="D49" s="297"/>
      <c r="E49" s="297"/>
      <c r="F49" s="297"/>
      <c r="G49" s="297"/>
      <c r="H49" s="297"/>
      <c r="I49" s="297"/>
      <c r="J49" s="297"/>
      <c r="K49" s="297"/>
      <c r="L49" s="297"/>
      <c r="M49" s="297"/>
      <c r="N49" s="297"/>
      <c r="O49" s="297"/>
      <c r="P49" s="297"/>
      <c r="Q49" s="298"/>
      <c r="R49" s="4"/>
      <c r="S49" s="4"/>
      <c r="T49" s="4"/>
      <c r="U49" s="4"/>
      <c r="V49" s="4"/>
      <c r="W49" s="4"/>
      <c r="X49" s="4"/>
      <c r="Y49" s="4"/>
    </row>
    <row r="50" spans="1:25">
      <c r="A50" s="4"/>
      <c r="B50" s="284"/>
      <c r="C50" s="285"/>
      <c r="D50" s="285"/>
      <c r="E50" s="285"/>
      <c r="F50" s="285"/>
      <c r="G50" s="285"/>
      <c r="H50" s="285"/>
      <c r="I50" s="285"/>
      <c r="J50" s="285"/>
      <c r="K50" s="285"/>
      <c r="L50" s="285"/>
      <c r="M50" s="285"/>
      <c r="N50" s="285"/>
      <c r="O50" s="285"/>
      <c r="P50" s="285"/>
      <c r="Q50" s="286"/>
      <c r="R50" s="4"/>
      <c r="S50" s="4"/>
      <c r="T50" s="4"/>
      <c r="U50" s="4"/>
      <c r="V50" s="4"/>
      <c r="W50" s="4"/>
      <c r="X50" s="4"/>
      <c r="Y50" s="4"/>
    </row>
    <row r="51" spans="1:25">
      <c r="A51" s="4"/>
      <c r="B51" s="261"/>
      <c r="C51" s="262"/>
      <c r="D51" s="262"/>
      <c r="E51" s="262"/>
      <c r="F51" s="262"/>
      <c r="G51" s="262"/>
      <c r="H51" s="262"/>
      <c r="I51" s="262"/>
      <c r="J51" s="262"/>
      <c r="K51" s="262"/>
      <c r="L51" s="262"/>
      <c r="M51" s="262"/>
      <c r="N51" s="262"/>
      <c r="O51" s="262"/>
      <c r="P51" s="262"/>
      <c r="Q51" s="263"/>
      <c r="R51" s="4"/>
      <c r="S51" s="4"/>
      <c r="T51" s="4"/>
      <c r="U51" s="4"/>
      <c r="V51" s="4"/>
      <c r="W51" s="4"/>
      <c r="X51" s="4"/>
      <c r="Y51" s="4"/>
    </row>
    <row r="52" spans="1:25">
      <c r="A52" s="4"/>
      <c r="B52" s="261"/>
      <c r="C52" s="262"/>
      <c r="D52" s="262"/>
      <c r="E52" s="262"/>
      <c r="F52" s="262"/>
      <c r="G52" s="262"/>
      <c r="H52" s="262"/>
      <c r="I52" s="262"/>
      <c r="J52" s="262"/>
      <c r="K52" s="262"/>
      <c r="L52" s="262"/>
      <c r="M52" s="262"/>
      <c r="N52" s="262"/>
      <c r="O52" s="262"/>
      <c r="P52" s="262"/>
      <c r="Q52" s="263"/>
      <c r="R52" s="4"/>
      <c r="S52" s="4"/>
      <c r="T52" s="4"/>
      <c r="U52" s="4"/>
      <c r="V52" s="4"/>
      <c r="W52" s="4"/>
      <c r="X52" s="4"/>
      <c r="Y52" s="4"/>
    </row>
    <row r="53" spans="1:25">
      <c r="A53" s="4"/>
      <c r="B53" s="261"/>
      <c r="C53" s="262"/>
      <c r="D53" s="262"/>
      <c r="E53" s="262"/>
      <c r="F53" s="262"/>
      <c r="G53" s="262"/>
      <c r="H53" s="262"/>
      <c r="I53" s="262"/>
      <c r="J53" s="262"/>
      <c r="K53" s="262"/>
      <c r="L53" s="262"/>
      <c r="M53" s="262"/>
      <c r="N53" s="262"/>
      <c r="O53" s="262"/>
      <c r="P53" s="262"/>
      <c r="Q53" s="263"/>
      <c r="R53" s="4"/>
      <c r="S53" s="4"/>
      <c r="T53" s="4"/>
      <c r="U53" s="4"/>
      <c r="V53" s="4"/>
      <c r="W53" s="4"/>
      <c r="X53" s="4"/>
      <c r="Y53" s="4"/>
    </row>
    <row r="54" spans="1:25">
      <c r="A54" s="4"/>
      <c r="B54" s="261"/>
      <c r="C54" s="262"/>
      <c r="D54" s="262"/>
      <c r="E54" s="262"/>
      <c r="F54" s="262"/>
      <c r="G54" s="262"/>
      <c r="H54" s="262"/>
      <c r="I54" s="262"/>
      <c r="J54" s="262"/>
      <c r="K54" s="262"/>
      <c r="L54" s="262"/>
      <c r="M54" s="262"/>
      <c r="N54" s="262"/>
      <c r="O54" s="262"/>
      <c r="P54" s="262"/>
      <c r="Q54" s="263"/>
      <c r="R54" s="4"/>
      <c r="S54" s="4"/>
      <c r="T54" s="4"/>
      <c r="U54" s="4"/>
      <c r="V54" s="4"/>
      <c r="W54" s="4"/>
      <c r="X54" s="4"/>
      <c r="Y54" s="4"/>
    </row>
    <row r="55" spans="1:25">
      <c r="A55" s="4"/>
      <c r="B55" s="261"/>
      <c r="C55" s="262"/>
      <c r="D55" s="262"/>
      <c r="E55" s="262"/>
      <c r="F55" s="262"/>
      <c r="G55" s="262"/>
      <c r="H55" s="262"/>
      <c r="I55" s="262"/>
      <c r="J55" s="262"/>
      <c r="K55" s="262"/>
      <c r="L55" s="262"/>
      <c r="M55" s="262"/>
      <c r="N55" s="262"/>
      <c r="O55" s="262"/>
      <c r="P55" s="262"/>
      <c r="Q55" s="263"/>
      <c r="R55" s="4"/>
      <c r="S55" s="4"/>
      <c r="T55" s="4"/>
      <c r="U55" s="4"/>
      <c r="V55" s="4"/>
      <c r="W55" s="4"/>
      <c r="X55" s="4"/>
      <c r="Y55" s="4"/>
    </row>
    <row r="56" spans="1:25">
      <c r="A56" s="4"/>
      <c r="B56" s="261"/>
      <c r="C56" s="262"/>
      <c r="D56" s="262"/>
      <c r="E56" s="262"/>
      <c r="F56" s="262"/>
      <c r="G56" s="262"/>
      <c r="H56" s="262"/>
      <c r="I56" s="262"/>
      <c r="J56" s="262"/>
      <c r="K56" s="262"/>
      <c r="L56" s="262"/>
      <c r="M56" s="262"/>
      <c r="N56" s="262"/>
      <c r="O56" s="262"/>
      <c r="P56" s="262"/>
      <c r="Q56" s="263"/>
      <c r="R56" s="4"/>
      <c r="S56" s="4"/>
      <c r="T56" s="4"/>
      <c r="U56" s="4"/>
      <c r="V56" s="4"/>
      <c r="W56" s="4"/>
      <c r="X56" s="4"/>
      <c r="Y56" s="4"/>
    </row>
    <row r="57" spans="1:25">
      <c r="A57" s="4"/>
      <c r="B57" s="261"/>
      <c r="C57" s="262"/>
      <c r="D57" s="262"/>
      <c r="E57" s="262"/>
      <c r="F57" s="262"/>
      <c r="G57" s="262"/>
      <c r="H57" s="262"/>
      <c r="I57" s="262"/>
      <c r="J57" s="262"/>
      <c r="K57" s="262"/>
      <c r="L57" s="262"/>
      <c r="M57" s="262"/>
      <c r="N57" s="262"/>
      <c r="O57" s="262"/>
      <c r="P57" s="262"/>
      <c r="Q57" s="263"/>
      <c r="R57" s="4"/>
      <c r="S57" s="4"/>
      <c r="T57" s="4"/>
      <c r="U57" s="4"/>
      <c r="V57" s="4"/>
      <c r="W57" s="4"/>
      <c r="X57" s="4"/>
      <c r="Y57" s="4"/>
    </row>
    <row r="58" spans="1:25">
      <c r="A58" s="4"/>
      <c r="B58" s="264"/>
      <c r="C58" s="265"/>
      <c r="D58" s="265"/>
      <c r="E58" s="265"/>
      <c r="F58" s="265"/>
      <c r="G58" s="265"/>
      <c r="H58" s="265"/>
      <c r="I58" s="265"/>
      <c r="J58" s="265"/>
      <c r="K58" s="265"/>
      <c r="L58" s="265"/>
      <c r="M58" s="265"/>
      <c r="N58" s="265"/>
      <c r="O58" s="265"/>
      <c r="P58" s="265"/>
      <c r="Q58" s="266"/>
      <c r="R58" s="4"/>
      <c r="S58" s="4"/>
      <c r="T58" s="4"/>
      <c r="U58" s="4"/>
      <c r="V58" s="4"/>
      <c r="W58" s="4"/>
      <c r="X58" s="4"/>
      <c r="Y58" s="4"/>
    </row>
    <row r="59" spans="1:25">
      <c r="A59" s="4"/>
      <c r="B59" s="4"/>
      <c r="C59" s="4"/>
      <c r="D59" s="4"/>
      <c r="E59" s="4"/>
      <c r="F59" s="4"/>
      <c r="G59" s="4"/>
      <c r="H59" s="4"/>
      <c r="I59" s="4"/>
      <c r="J59" s="4"/>
      <c r="K59" s="4"/>
      <c r="L59" s="4"/>
      <c r="M59" s="4"/>
      <c r="N59" s="4"/>
      <c r="O59" s="4"/>
      <c r="P59" s="4"/>
      <c r="Q59" s="4"/>
      <c r="R59" s="4"/>
      <c r="S59" s="4"/>
      <c r="T59" s="4"/>
      <c r="U59" s="4"/>
      <c r="V59" s="4"/>
      <c r="W59" s="4"/>
      <c r="X59" s="4"/>
      <c r="Y59" s="4"/>
    </row>
    <row r="60" spans="1:25">
      <c r="A60" s="4"/>
      <c r="B60" s="4"/>
      <c r="C60" s="4"/>
      <c r="D60" s="4"/>
      <c r="E60" s="4"/>
      <c r="F60" s="4"/>
      <c r="G60" s="4"/>
      <c r="H60" s="4"/>
      <c r="I60" s="4"/>
      <c r="J60" s="4"/>
      <c r="K60" s="4"/>
      <c r="L60" s="4"/>
      <c r="M60" s="4"/>
      <c r="N60" s="4"/>
      <c r="O60" s="4"/>
      <c r="P60" s="4"/>
      <c r="Q60" s="4"/>
      <c r="R60" s="4"/>
      <c r="S60" s="4"/>
      <c r="T60" s="4"/>
      <c r="U60" s="4"/>
      <c r="V60" s="4"/>
      <c r="W60" s="4"/>
      <c r="X60" s="4"/>
      <c r="Y60" s="4"/>
    </row>
    <row r="61" spans="1:25">
      <c r="A61" s="4"/>
      <c r="B61" s="4"/>
      <c r="C61" s="4"/>
      <c r="D61" s="4"/>
      <c r="E61" s="4"/>
      <c r="F61" s="4"/>
      <c r="G61" s="4"/>
      <c r="H61" s="4"/>
      <c r="I61" s="4"/>
      <c r="J61" s="4"/>
      <c r="K61" s="4"/>
      <c r="L61" s="4"/>
      <c r="M61" s="4"/>
      <c r="N61" s="4"/>
      <c r="O61" s="4"/>
      <c r="P61" s="4"/>
      <c r="Q61" s="4"/>
      <c r="R61" s="4"/>
      <c r="S61" s="4"/>
      <c r="T61" s="4"/>
      <c r="U61" s="4"/>
      <c r="V61" s="4"/>
      <c r="W61" s="4"/>
      <c r="X61" s="4"/>
      <c r="Y61" s="4"/>
    </row>
    <row r="62" spans="1:25">
      <c r="A62" s="4"/>
      <c r="B62" s="4"/>
      <c r="C62" s="4"/>
      <c r="D62" s="4"/>
      <c r="E62" s="4"/>
      <c r="F62" s="4"/>
      <c r="G62" s="4"/>
      <c r="H62" s="4"/>
      <c r="I62" s="4"/>
      <c r="J62" s="4"/>
      <c r="K62" s="4"/>
      <c r="L62" s="4"/>
      <c r="M62" s="4"/>
      <c r="N62" s="4"/>
      <c r="O62" s="4"/>
      <c r="P62" s="4"/>
      <c r="Q62" s="4"/>
      <c r="R62" s="4"/>
      <c r="S62" s="4"/>
      <c r="T62" s="4"/>
      <c r="U62" s="4"/>
      <c r="V62" s="4"/>
      <c r="W62" s="4"/>
      <c r="X62" s="4"/>
      <c r="Y62" s="4"/>
    </row>
    <row r="63" spans="1:25">
      <c r="A63" s="4"/>
      <c r="B63" s="4"/>
      <c r="C63" s="4"/>
      <c r="D63" s="4"/>
      <c r="E63" s="4"/>
      <c r="F63" s="4"/>
      <c r="G63" s="4"/>
      <c r="H63" s="4"/>
      <c r="I63" s="4"/>
      <c r="J63" s="4"/>
      <c r="K63" s="4"/>
      <c r="L63" s="4"/>
      <c r="M63" s="4"/>
      <c r="N63" s="4"/>
      <c r="O63" s="4"/>
      <c r="P63" s="4"/>
      <c r="Q63" s="4"/>
      <c r="R63" s="4"/>
      <c r="S63" s="4"/>
      <c r="T63" s="4"/>
      <c r="U63" s="4"/>
      <c r="V63" s="4"/>
      <c r="W63" s="4"/>
      <c r="X63" s="4"/>
      <c r="Y63" s="4"/>
    </row>
    <row r="64" spans="1:25">
      <c r="A64" s="4"/>
      <c r="B64" s="4"/>
      <c r="C64" s="4"/>
      <c r="D64" s="4"/>
      <c r="E64" s="4"/>
      <c r="F64" s="4"/>
      <c r="G64" s="4"/>
      <c r="H64" s="4"/>
      <c r="I64" s="4"/>
      <c r="J64" s="4"/>
      <c r="K64" s="4"/>
      <c r="L64" s="4"/>
      <c r="M64" s="4"/>
      <c r="N64" s="4"/>
      <c r="O64" s="4"/>
      <c r="P64" s="4"/>
      <c r="Q64" s="4"/>
      <c r="R64" s="4"/>
      <c r="S64" s="4"/>
      <c r="T64" s="4"/>
      <c r="U64" s="4"/>
      <c r="V64" s="4"/>
      <c r="W64" s="4"/>
      <c r="X64" s="4"/>
      <c r="Y64" s="4"/>
    </row>
    <row r="65" spans="1:25">
      <c r="A65" s="4"/>
      <c r="B65" s="4"/>
      <c r="C65" s="4"/>
      <c r="D65" s="4"/>
      <c r="E65" s="4"/>
      <c r="F65" s="4"/>
      <c r="G65" s="4"/>
      <c r="H65" s="4"/>
      <c r="I65" s="4"/>
      <c r="J65" s="4"/>
      <c r="K65" s="4"/>
      <c r="L65" s="4"/>
      <c r="M65" s="4"/>
      <c r="N65" s="4"/>
      <c r="O65" s="4"/>
      <c r="P65" s="4"/>
      <c r="Q65" s="4"/>
      <c r="R65" s="4"/>
      <c r="S65" s="4"/>
      <c r="T65" s="4"/>
      <c r="U65" s="4"/>
      <c r="V65" s="4"/>
      <c r="W65" s="4"/>
      <c r="X65" s="4"/>
      <c r="Y65" s="4"/>
    </row>
    <row r="66" spans="1:25">
      <c r="A66" s="4"/>
      <c r="B66" s="4"/>
      <c r="C66" s="4"/>
      <c r="D66" s="4"/>
      <c r="E66" s="4"/>
      <c r="F66" s="4"/>
      <c r="G66" s="4"/>
      <c r="H66" s="4"/>
      <c r="I66" s="4"/>
      <c r="J66" s="4"/>
      <c r="K66" s="4"/>
      <c r="L66" s="4"/>
      <c r="M66" s="4"/>
      <c r="N66" s="4"/>
      <c r="O66" s="4"/>
      <c r="P66" s="4"/>
      <c r="Q66" s="4"/>
      <c r="R66" s="4"/>
      <c r="S66" s="4"/>
      <c r="T66" s="4"/>
      <c r="U66" s="4"/>
      <c r="V66" s="4"/>
      <c r="W66" s="4"/>
      <c r="X66" s="4"/>
      <c r="Y66" s="4"/>
    </row>
    <row r="67" spans="1:25">
      <c r="A67" s="4"/>
      <c r="B67" s="4"/>
      <c r="C67" s="4"/>
      <c r="D67" s="4"/>
      <c r="E67" s="4"/>
      <c r="F67" s="4"/>
      <c r="G67" s="4"/>
      <c r="H67" s="4"/>
      <c r="I67" s="4"/>
      <c r="J67" s="4"/>
      <c r="K67" s="4"/>
      <c r="L67" s="4"/>
      <c r="M67" s="4"/>
      <c r="N67" s="4"/>
      <c r="O67" s="4"/>
      <c r="P67" s="4"/>
      <c r="Q67" s="4"/>
      <c r="R67" s="4"/>
      <c r="S67" s="4"/>
      <c r="T67" s="4"/>
      <c r="U67" s="4"/>
      <c r="V67" s="4"/>
      <c r="W67" s="4"/>
      <c r="X67" s="4"/>
      <c r="Y67" s="4"/>
    </row>
    <row r="68" spans="1:25">
      <c r="A68" s="4"/>
      <c r="B68" s="4"/>
      <c r="C68" s="4"/>
      <c r="D68" s="4"/>
      <c r="E68" s="4"/>
      <c r="F68" s="4"/>
      <c r="G68" s="4"/>
      <c r="H68" s="4"/>
      <c r="I68" s="4"/>
      <c r="J68" s="4"/>
      <c r="K68" s="4"/>
      <c r="L68" s="4"/>
      <c r="M68" s="4"/>
      <c r="N68" s="4"/>
      <c r="O68" s="4"/>
      <c r="P68" s="4"/>
      <c r="Q68" s="4"/>
      <c r="R68" s="4"/>
      <c r="S68" s="4"/>
      <c r="T68" s="4"/>
      <c r="U68" s="4"/>
      <c r="V68" s="4"/>
      <c r="W68" s="4"/>
      <c r="X68" s="4"/>
      <c r="Y68" s="4"/>
    </row>
    <row r="69" spans="1:25">
      <c r="A69" s="4"/>
      <c r="B69" s="4"/>
      <c r="C69" s="4"/>
      <c r="D69" s="4"/>
      <c r="E69" s="4"/>
      <c r="F69" s="4"/>
      <c r="G69" s="4"/>
      <c r="H69" s="4"/>
      <c r="I69" s="4"/>
      <c r="J69" s="4"/>
      <c r="K69" s="4"/>
      <c r="L69" s="4"/>
      <c r="M69" s="4"/>
      <c r="N69" s="4"/>
      <c r="O69" s="4"/>
      <c r="P69" s="4"/>
      <c r="Q69" s="4"/>
      <c r="R69" s="4"/>
      <c r="S69" s="4"/>
      <c r="T69" s="4"/>
      <c r="U69" s="4"/>
      <c r="V69" s="4"/>
      <c r="W69" s="4"/>
      <c r="X69" s="4"/>
      <c r="Y69" s="4"/>
    </row>
    <row r="70" spans="1:25">
      <c r="A70" s="4"/>
      <c r="B70" s="4"/>
      <c r="C70" s="4"/>
      <c r="D70" s="4"/>
      <c r="E70" s="4"/>
      <c r="F70" s="4"/>
      <c r="G70" s="4"/>
      <c r="H70" s="4"/>
      <c r="I70" s="4"/>
      <c r="J70" s="4"/>
      <c r="K70" s="4"/>
      <c r="L70" s="4"/>
      <c r="M70" s="4"/>
      <c r="N70" s="4"/>
      <c r="O70" s="4"/>
      <c r="P70" s="4"/>
      <c r="Q70" s="4"/>
      <c r="R70" s="4"/>
      <c r="S70" s="4"/>
      <c r="T70" s="4"/>
      <c r="U70" s="4"/>
      <c r="V70" s="4"/>
      <c r="W70" s="4"/>
      <c r="X70" s="4"/>
      <c r="Y70" s="4"/>
    </row>
    <row r="71" spans="1:25">
      <c r="A71" s="4"/>
      <c r="B71" s="4"/>
      <c r="C71" s="4"/>
      <c r="D71" s="4"/>
      <c r="E71" s="4"/>
      <c r="F71" s="4"/>
      <c r="G71" s="4"/>
      <c r="H71" s="4"/>
      <c r="I71" s="4"/>
      <c r="J71" s="4"/>
      <c r="K71" s="4"/>
      <c r="L71" s="4"/>
      <c r="M71" s="4"/>
      <c r="N71" s="4"/>
      <c r="O71" s="4"/>
      <c r="P71" s="4"/>
      <c r="Q71" s="4"/>
      <c r="R71" s="4"/>
      <c r="S71" s="4"/>
      <c r="T71" s="4"/>
      <c r="U71" s="4"/>
      <c r="V71" s="4"/>
      <c r="W71" s="4"/>
      <c r="X71" s="4"/>
      <c r="Y71" s="4"/>
    </row>
    <row r="72" spans="1:25">
      <c r="A72" s="4"/>
      <c r="B72" s="4"/>
      <c r="C72" s="4"/>
      <c r="D72" s="4"/>
      <c r="E72" s="4"/>
      <c r="F72" s="4"/>
      <c r="G72" s="4"/>
      <c r="H72" s="4"/>
      <c r="I72" s="4"/>
      <c r="J72" s="4"/>
      <c r="K72" s="4"/>
      <c r="L72" s="4"/>
      <c r="M72" s="4"/>
      <c r="N72" s="4"/>
      <c r="O72" s="4"/>
      <c r="P72" s="4"/>
      <c r="Q72" s="4"/>
      <c r="R72" s="4"/>
      <c r="S72" s="4"/>
      <c r="T72" s="4"/>
      <c r="U72" s="4"/>
      <c r="V72" s="4"/>
      <c r="W72" s="4"/>
      <c r="X72" s="4"/>
      <c r="Y72" s="4"/>
    </row>
    <row r="73" spans="1:25">
      <c r="A73" s="4"/>
      <c r="B73" s="4"/>
      <c r="C73" s="4"/>
      <c r="D73" s="4"/>
      <c r="E73" s="4"/>
      <c r="F73" s="4"/>
      <c r="G73" s="4"/>
      <c r="H73" s="4"/>
      <c r="I73" s="4"/>
      <c r="J73" s="4"/>
      <c r="K73" s="4"/>
      <c r="L73" s="4"/>
      <c r="M73" s="4"/>
      <c r="N73" s="4"/>
      <c r="O73" s="4"/>
      <c r="P73" s="4"/>
      <c r="Q73" s="4"/>
      <c r="R73" s="4"/>
      <c r="S73" s="4"/>
      <c r="T73" s="4"/>
      <c r="U73" s="4"/>
      <c r="V73" s="4"/>
      <c r="W73" s="4"/>
      <c r="X73" s="4"/>
      <c r="Y73" s="4"/>
    </row>
    <row r="74" spans="1:25">
      <c r="A74" s="4"/>
      <c r="B74" s="4"/>
      <c r="C74" s="4"/>
      <c r="D74" s="4"/>
      <c r="E74" s="4"/>
      <c r="F74" s="4"/>
      <c r="G74" s="4"/>
      <c r="H74" s="4"/>
      <c r="I74" s="4"/>
      <c r="J74" s="4"/>
      <c r="K74" s="4"/>
      <c r="L74" s="4"/>
      <c r="M74" s="4"/>
      <c r="N74" s="4"/>
      <c r="O74" s="4"/>
      <c r="P74" s="4"/>
      <c r="Q74" s="4"/>
      <c r="R74" s="4"/>
      <c r="S74" s="4"/>
      <c r="T74" s="4"/>
      <c r="U74" s="4"/>
      <c r="V74" s="4"/>
      <c r="W74" s="4"/>
      <c r="X74" s="4"/>
      <c r="Y74" s="4"/>
    </row>
  </sheetData>
  <mergeCells count="27">
    <mergeCell ref="B50:Q58"/>
    <mergeCell ref="B27:Q33"/>
    <mergeCell ref="B46:Q49"/>
    <mergeCell ref="A3:R3"/>
    <mergeCell ref="A5:R7"/>
    <mergeCell ref="B12:H13"/>
    <mergeCell ref="B10:H11"/>
    <mergeCell ref="I12:Q13"/>
    <mergeCell ref="I10:Q11"/>
    <mergeCell ref="P16:Q17"/>
    <mergeCell ref="P18:Q19"/>
    <mergeCell ref="P20:Q21"/>
    <mergeCell ref="I16:O17"/>
    <mergeCell ref="I18:O19"/>
    <mergeCell ref="I20:O21"/>
    <mergeCell ref="B18:H19"/>
    <mergeCell ref="B20:H21"/>
    <mergeCell ref="B16:H17"/>
    <mergeCell ref="B22:H23"/>
    <mergeCell ref="I22:O23"/>
    <mergeCell ref="P22:Q23"/>
    <mergeCell ref="B26:Q26"/>
    <mergeCell ref="B45:Q45"/>
    <mergeCell ref="B35:Q42"/>
    <mergeCell ref="B34:I34"/>
    <mergeCell ref="J34:K34"/>
    <mergeCell ref="L34:P34"/>
  </mergeCells>
  <phoneticPr fontI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38100</xdr:colOff>
                    <xdr:row>33</xdr:row>
                    <xdr:rowOff>38100</xdr:rowOff>
                  </from>
                  <to>
                    <xdr:col>3</xdr:col>
                    <xdr:colOff>274320</xdr:colOff>
                    <xdr:row>33</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198120</xdr:colOff>
                    <xdr:row>33</xdr:row>
                    <xdr:rowOff>38100</xdr:rowOff>
                  </from>
                  <to>
                    <xdr:col>5</xdr:col>
                    <xdr:colOff>99060</xdr:colOff>
                    <xdr:row>33</xdr:row>
                    <xdr:rowOff>228600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0</xdr:colOff>
                    <xdr:row>33</xdr:row>
                    <xdr:rowOff>30480</xdr:rowOff>
                  </from>
                  <to>
                    <xdr:col>6</xdr:col>
                    <xdr:colOff>236220</xdr:colOff>
                    <xdr:row>33</xdr:row>
                    <xdr:rowOff>220980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144780</xdr:colOff>
                    <xdr:row>33</xdr:row>
                    <xdr:rowOff>30480</xdr:rowOff>
                  </from>
                  <to>
                    <xdr:col>8</xdr:col>
                    <xdr:colOff>30480</xdr:colOff>
                    <xdr:row>33</xdr:row>
                    <xdr:rowOff>220980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304800</xdr:colOff>
                    <xdr:row>33</xdr:row>
                    <xdr:rowOff>30480</xdr:rowOff>
                  </from>
                  <to>
                    <xdr:col>9</xdr:col>
                    <xdr:colOff>198120</xdr:colOff>
                    <xdr:row>33</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8E4F-C0CA-4F1E-AA5B-A4E1597A3D57}">
  <dimension ref="A1:R32"/>
  <sheetViews>
    <sheetView view="pageBreakPreview" zoomScaleNormal="100" zoomScaleSheetLayoutView="100" workbookViewId="0">
      <selection activeCell="U12" sqref="U12"/>
    </sheetView>
  </sheetViews>
  <sheetFormatPr defaultRowHeight="18"/>
  <cols>
    <col min="1" max="26" width="4.3984375" customWidth="1"/>
  </cols>
  <sheetData>
    <row r="1" spans="1:18">
      <c r="A1" s="3" t="s">
        <v>95</v>
      </c>
      <c r="B1" s="5"/>
      <c r="C1" s="3"/>
      <c r="D1" s="3"/>
      <c r="E1" s="3"/>
      <c r="F1" s="3"/>
      <c r="G1" s="3"/>
      <c r="H1" s="3"/>
      <c r="I1" s="3"/>
      <c r="J1" s="3"/>
      <c r="K1" s="3"/>
      <c r="L1" s="3"/>
      <c r="M1" s="3"/>
      <c r="N1" s="3"/>
      <c r="O1" s="3"/>
      <c r="P1" s="3"/>
      <c r="Q1" s="3"/>
      <c r="R1" s="3"/>
    </row>
    <row r="2" spans="1:18">
      <c r="A2" s="3"/>
      <c r="B2" s="3"/>
      <c r="C2" s="3"/>
      <c r="D2" s="3"/>
      <c r="E2" s="3"/>
      <c r="F2" s="3"/>
      <c r="G2" s="3"/>
      <c r="H2" s="3"/>
      <c r="I2" s="3"/>
      <c r="J2" s="3"/>
      <c r="K2" s="3"/>
      <c r="L2" s="3"/>
      <c r="M2" s="3"/>
      <c r="N2" s="3"/>
      <c r="O2" s="3"/>
      <c r="P2" s="3"/>
      <c r="Q2" s="3"/>
      <c r="R2" s="3"/>
    </row>
    <row r="3" spans="1:18">
      <c r="A3" s="299" t="s">
        <v>94</v>
      </c>
      <c r="B3" s="299"/>
      <c r="C3" s="299"/>
      <c r="D3" s="299"/>
      <c r="E3" s="299"/>
      <c r="F3" s="299"/>
      <c r="G3" s="299"/>
      <c r="H3" s="299"/>
      <c r="I3" s="299"/>
      <c r="J3" s="299"/>
      <c r="K3" s="299"/>
      <c r="L3" s="299"/>
      <c r="M3" s="299"/>
      <c r="N3" s="299"/>
      <c r="O3" s="299"/>
      <c r="P3" s="299"/>
      <c r="Q3" s="299"/>
      <c r="R3" s="299"/>
    </row>
    <row r="4" spans="1:18">
      <c r="A4" s="3"/>
      <c r="B4" s="3"/>
      <c r="C4" s="3"/>
      <c r="D4" s="3"/>
      <c r="E4" s="3"/>
      <c r="F4" s="3"/>
      <c r="G4" s="3"/>
      <c r="H4" s="3"/>
      <c r="I4" s="3"/>
      <c r="J4" s="3"/>
      <c r="K4" s="3"/>
      <c r="L4" s="3"/>
      <c r="M4" s="3"/>
      <c r="N4" s="3"/>
      <c r="O4" s="3"/>
      <c r="P4" s="3"/>
      <c r="Q4" s="3"/>
      <c r="R4" s="3"/>
    </row>
    <row r="5" spans="1:18">
      <c r="A5" s="3" t="s">
        <v>92</v>
      </c>
      <c r="B5" s="3"/>
      <c r="C5" s="3"/>
      <c r="D5" s="3"/>
      <c r="E5" s="3"/>
      <c r="F5" s="3"/>
      <c r="G5" s="3"/>
      <c r="H5" s="3"/>
      <c r="I5" s="3"/>
      <c r="J5" s="3"/>
      <c r="K5" s="3"/>
      <c r="L5" s="3"/>
      <c r="M5" s="3"/>
      <c r="N5" s="3"/>
      <c r="O5" s="3"/>
      <c r="P5" s="3"/>
      <c r="Q5" s="3"/>
      <c r="R5" s="3"/>
    </row>
    <row r="6" spans="1:18">
      <c r="A6" s="300" t="s">
        <v>14</v>
      </c>
      <c r="B6" s="300"/>
      <c r="C6" s="300"/>
      <c r="D6" s="300"/>
      <c r="E6" s="300"/>
      <c r="F6" s="300"/>
      <c r="G6" s="300"/>
      <c r="H6" s="300"/>
      <c r="I6" s="300"/>
      <c r="J6" s="300"/>
      <c r="K6" s="300"/>
      <c r="L6" s="300"/>
      <c r="M6" s="300"/>
      <c r="N6" s="300"/>
      <c r="O6" s="300"/>
      <c r="P6" s="300"/>
      <c r="Q6" s="300"/>
      <c r="R6" s="300"/>
    </row>
    <row r="7" spans="1:18">
      <c r="A7" s="300"/>
      <c r="B7" s="300"/>
      <c r="C7" s="300"/>
      <c r="D7" s="300"/>
      <c r="E7" s="300"/>
      <c r="F7" s="300"/>
      <c r="G7" s="300"/>
      <c r="H7" s="300"/>
      <c r="I7" s="300"/>
      <c r="J7" s="300"/>
      <c r="K7" s="300"/>
      <c r="L7" s="300"/>
      <c r="M7" s="300"/>
      <c r="N7" s="300"/>
      <c r="O7" s="300"/>
      <c r="P7" s="300"/>
      <c r="Q7" s="300"/>
      <c r="R7" s="300"/>
    </row>
    <row r="8" spans="1:18">
      <c r="A8" s="300"/>
      <c r="B8" s="300"/>
      <c r="C8" s="300"/>
      <c r="D8" s="300"/>
      <c r="E8" s="300"/>
      <c r="F8" s="300"/>
      <c r="G8" s="300"/>
      <c r="H8" s="300"/>
      <c r="I8" s="300"/>
      <c r="J8" s="300"/>
      <c r="K8" s="300"/>
      <c r="L8" s="300"/>
      <c r="M8" s="300"/>
      <c r="N8" s="300"/>
      <c r="O8" s="300"/>
      <c r="P8" s="300"/>
      <c r="Q8" s="300"/>
      <c r="R8" s="300"/>
    </row>
    <row r="9" spans="1:18">
      <c r="A9" s="3" t="s">
        <v>15</v>
      </c>
      <c r="B9" s="3"/>
      <c r="C9" s="3"/>
      <c r="D9" s="3"/>
      <c r="E9" s="3"/>
      <c r="F9" s="3"/>
      <c r="G9" s="3"/>
      <c r="H9" s="3"/>
      <c r="I9" s="3"/>
      <c r="J9" s="3"/>
      <c r="K9" s="3"/>
      <c r="L9" s="3"/>
      <c r="M9" s="3"/>
      <c r="N9" s="3"/>
      <c r="O9" s="3"/>
      <c r="P9" s="3"/>
      <c r="Q9" s="3"/>
      <c r="R9" s="3"/>
    </row>
    <row r="10" spans="1:18">
      <c r="A10" s="3"/>
      <c r="B10" s="300" t="s">
        <v>112</v>
      </c>
      <c r="C10" s="300"/>
      <c r="D10" s="300"/>
      <c r="E10" s="300"/>
      <c r="F10" s="300"/>
      <c r="G10" s="300"/>
      <c r="H10" s="300"/>
      <c r="I10" s="300"/>
      <c r="J10" s="300"/>
      <c r="K10" s="300"/>
      <c r="L10" s="300"/>
      <c r="M10" s="300"/>
      <c r="N10" s="300"/>
      <c r="O10" s="300"/>
      <c r="P10" s="300"/>
      <c r="Q10" s="300"/>
      <c r="R10" s="300"/>
    </row>
    <row r="11" spans="1:18">
      <c r="A11" s="3"/>
      <c r="B11" s="300"/>
      <c r="C11" s="300"/>
      <c r="D11" s="300"/>
      <c r="E11" s="300"/>
      <c r="F11" s="300"/>
      <c r="G11" s="300"/>
      <c r="H11" s="300"/>
      <c r="I11" s="300"/>
      <c r="J11" s="300"/>
      <c r="K11" s="300"/>
      <c r="L11" s="300"/>
      <c r="M11" s="300"/>
      <c r="N11" s="300"/>
      <c r="O11" s="300"/>
      <c r="P11" s="300"/>
      <c r="Q11" s="300"/>
      <c r="R11" s="300"/>
    </row>
    <row r="12" spans="1:18">
      <c r="A12" s="3" t="s">
        <v>16</v>
      </c>
      <c r="B12" s="3"/>
      <c r="C12" s="3"/>
      <c r="D12" s="3"/>
      <c r="E12" s="3"/>
      <c r="F12" s="3"/>
      <c r="G12" s="3"/>
      <c r="H12" s="3"/>
      <c r="I12" s="3"/>
      <c r="J12" s="3"/>
      <c r="K12" s="3"/>
      <c r="L12" s="3"/>
      <c r="M12" s="3"/>
      <c r="N12" s="3"/>
      <c r="O12" s="3"/>
      <c r="P12" s="3"/>
      <c r="Q12" s="3"/>
      <c r="R12" s="3"/>
    </row>
    <row r="13" spans="1:18">
      <c r="A13" s="3"/>
      <c r="B13" s="314" t="s">
        <v>17</v>
      </c>
      <c r="C13" s="314"/>
      <c r="D13" s="314"/>
      <c r="E13" s="314"/>
      <c r="F13" s="314"/>
      <c r="G13" s="314"/>
      <c r="H13" s="314"/>
      <c r="I13" s="314"/>
      <c r="J13" s="314"/>
      <c r="K13" s="314"/>
      <c r="L13" s="314"/>
      <c r="M13" s="314"/>
      <c r="N13" s="314"/>
      <c r="O13" s="314"/>
      <c r="P13" s="314"/>
      <c r="Q13" s="314"/>
      <c r="R13" s="314"/>
    </row>
    <row r="14" spans="1:18">
      <c r="A14" s="3"/>
      <c r="B14" s="18"/>
      <c r="C14" s="18"/>
      <c r="D14" s="18"/>
      <c r="E14" s="18"/>
      <c r="F14" s="18"/>
      <c r="G14" s="18"/>
      <c r="H14" s="18"/>
      <c r="I14" s="18"/>
      <c r="J14" s="18"/>
      <c r="K14" s="18"/>
      <c r="L14" s="18"/>
      <c r="M14" s="18"/>
      <c r="N14" s="18"/>
      <c r="O14" s="18"/>
      <c r="P14" s="18"/>
      <c r="Q14" s="18"/>
      <c r="R14" s="18"/>
    </row>
    <row r="15" spans="1:18">
      <c r="A15" s="3" t="s">
        <v>93</v>
      </c>
      <c r="B15" s="18"/>
      <c r="C15" s="18"/>
      <c r="D15" s="18"/>
      <c r="E15" s="18"/>
      <c r="F15" s="18"/>
      <c r="G15" s="18"/>
      <c r="H15" s="18"/>
      <c r="I15" s="18"/>
      <c r="J15" s="18"/>
      <c r="K15" s="18"/>
      <c r="L15" s="18"/>
      <c r="M15" s="18"/>
      <c r="N15" s="18"/>
      <c r="O15" s="18"/>
      <c r="P15" s="18"/>
      <c r="Q15" s="18"/>
      <c r="R15" s="18"/>
    </row>
    <row r="16" spans="1:18">
      <c r="A16" s="3"/>
      <c r="B16" s="3"/>
      <c r="C16" s="3"/>
      <c r="D16" s="3"/>
      <c r="E16" s="3"/>
      <c r="F16" s="3"/>
      <c r="G16" s="3"/>
      <c r="H16" s="3"/>
      <c r="I16" s="3"/>
      <c r="J16" s="3"/>
      <c r="K16" s="3"/>
      <c r="L16" s="3"/>
      <c r="M16" s="3"/>
      <c r="N16" s="3"/>
      <c r="O16" s="3"/>
      <c r="P16" s="3"/>
      <c r="Q16" s="3"/>
      <c r="R16" s="3"/>
    </row>
    <row r="17" spans="1:18">
      <c r="A17" s="3"/>
      <c r="B17" s="3"/>
      <c r="C17" s="3"/>
      <c r="D17" s="3"/>
      <c r="E17" s="3"/>
      <c r="F17" s="3"/>
      <c r="G17" s="3"/>
      <c r="H17" s="3"/>
      <c r="I17" s="3"/>
      <c r="J17" s="3"/>
      <c r="K17" s="3"/>
      <c r="L17" s="3"/>
      <c r="M17" s="3"/>
      <c r="N17" s="3"/>
      <c r="O17" s="3"/>
      <c r="P17" s="3"/>
      <c r="Q17" s="3"/>
      <c r="R17" s="3"/>
    </row>
    <row r="18" spans="1:18">
      <c r="A18" s="3"/>
      <c r="B18" s="3"/>
      <c r="C18" s="3"/>
      <c r="D18" s="3"/>
      <c r="E18" s="3"/>
      <c r="F18" s="3"/>
      <c r="G18" s="3"/>
      <c r="H18" s="3"/>
      <c r="I18" s="3"/>
      <c r="J18" s="3"/>
      <c r="K18" s="3"/>
      <c r="L18" s="3"/>
      <c r="M18" s="3"/>
      <c r="N18" s="3"/>
      <c r="O18" s="3"/>
      <c r="P18" s="3"/>
      <c r="Q18" s="3"/>
      <c r="R18" s="3"/>
    </row>
    <row r="19" spans="1:18">
      <c r="A19" s="3"/>
      <c r="B19" s="3"/>
      <c r="C19" s="3"/>
      <c r="D19" s="3"/>
      <c r="E19" s="3"/>
      <c r="F19" s="3"/>
      <c r="G19" s="3"/>
      <c r="H19" s="3"/>
      <c r="I19" s="3"/>
      <c r="J19" s="3"/>
      <c r="K19" s="3"/>
      <c r="L19" s="3"/>
      <c r="M19" s="3"/>
      <c r="N19" s="3"/>
      <c r="O19" s="3"/>
      <c r="P19" s="3"/>
      <c r="Q19" s="3"/>
      <c r="R19" s="3"/>
    </row>
    <row r="20" spans="1:18">
      <c r="A20" s="3"/>
      <c r="B20" s="3"/>
      <c r="C20" s="3"/>
      <c r="D20" s="3"/>
      <c r="E20" s="3"/>
      <c r="F20" s="3"/>
      <c r="G20" s="3"/>
      <c r="H20" s="3"/>
      <c r="I20" s="3"/>
      <c r="J20" s="3"/>
      <c r="K20" s="3"/>
      <c r="L20" s="3"/>
      <c r="M20" s="3"/>
      <c r="N20" s="3"/>
      <c r="O20" s="3"/>
      <c r="P20" s="3"/>
      <c r="Q20" s="3"/>
      <c r="R20" s="3"/>
    </row>
    <row r="21" spans="1:18">
      <c r="A21" s="3"/>
      <c r="B21" s="3"/>
      <c r="C21" s="3"/>
      <c r="D21" s="3"/>
      <c r="E21" s="3"/>
      <c r="F21" s="3"/>
      <c r="G21" s="3"/>
      <c r="H21" s="3"/>
      <c r="I21" s="3"/>
      <c r="J21" s="3"/>
      <c r="K21" s="3"/>
      <c r="L21" s="3"/>
      <c r="M21" s="3"/>
      <c r="N21" s="3"/>
      <c r="O21" s="3"/>
      <c r="P21" s="3"/>
      <c r="Q21" s="3"/>
      <c r="R21" s="3"/>
    </row>
    <row r="22" spans="1:18">
      <c r="A22" s="3"/>
      <c r="B22" s="3"/>
      <c r="C22" s="3"/>
      <c r="D22" s="3"/>
      <c r="E22" s="3"/>
      <c r="F22" s="3"/>
      <c r="G22" s="3"/>
      <c r="H22" s="3"/>
      <c r="I22" s="3"/>
      <c r="J22" s="3"/>
      <c r="K22" s="3"/>
      <c r="L22" s="3"/>
      <c r="M22" s="3"/>
      <c r="N22" s="3"/>
      <c r="O22" s="3"/>
      <c r="P22" s="3"/>
      <c r="Q22" s="3"/>
      <c r="R22" s="3"/>
    </row>
    <row r="23" spans="1:18">
      <c r="A23" s="3"/>
      <c r="B23" s="3"/>
      <c r="C23" s="3"/>
      <c r="D23" s="3"/>
      <c r="E23" s="3"/>
      <c r="F23" s="3"/>
      <c r="G23" s="3"/>
      <c r="H23" s="3"/>
      <c r="I23" s="3"/>
      <c r="J23" s="3"/>
      <c r="K23" s="3"/>
      <c r="L23" s="3"/>
      <c r="M23" s="3"/>
      <c r="N23" s="3"/>
      <c r="O23" s="3"/>
      <c r="P23" s="3"/>
      <c r="Q23" s="3"/>
      <c r="R23" s="3"/>
    </row>
    <row r="24" spans="1:18">
      <c r="A24" s="3"/>
      <c r="B24" s="3"/>
      <c r="C24" s="3"/>
      <c r="D24" s="3"/>
      <c r="E24" s="3"/>
      <c r="F24" s="3"/>
      <c r="G24" s="3"/>
      <c r="H24" s="3"/>
      <c r="I24" s="3"/>
      <c r="J24" s="3"/>
      <c r="K24" s="3"/>
      <c r="L24" s="3"/>
      <c r="M24" s="3"/>
      <c r="N24" s="3"/>
      <c r="O24" s="3"/>
      <c r="P24" s="3"/>
      <c r="Q24" s="3"/>
      <c r="R24" s="3"/>
    </row>
    <row r="25" spans="1:18">
      <c r="A25" s="3"/>
      <c r="B25" s="3"/>
      <c r="C25" s="3"/>
      <c r="D25" s="3"/>
      <c r="E25" s="3"/>
      <c r="F25" s="3"/>
      <c r="G25" s="3"/>
      <c r="H25" s="3"/>
      <c r="I25" s="3"/>
      <c r="J25" s="3"/>
      <c r="K25" s="3"/>
      <c r="L25" s="3"/>
      <c r="M25" s="3"/>
      <c r="N25" s="3"/>
      <c r="O25" s="3"/>
      <c r="P25" s="3"/>
      <c r="Q25" s="3"/>
      <c r="R25" s="3"/>
    </row>
    <row r="26" spans="1:18">
      <c r="A26" s="3"/>
      <c r="B26" s="3"/>
      <c r="C26" s="5"/>
      <c r="D26" s="3"/>
      <c r="E26" s="3"/>
      <c r="F26" s="3"/>
      <c r="G26" s="3"/>
      <c r="H26" s="3"/>
      <c r="I26" s="3"/>
      <c r="J26" s="3"/>
      <c r="K26" s="3"/>
      <c r="L26" s="3"/>
      <c r="M26" s="3"/>
      <c r="N26" s="3"/>
      <c r="O26" s="3"/>
      <c r="P26" s="3"/>
      <c r="Q26" s="3"/>
      <c r="R26" s="3"/>
    </row>
    <row r="27" spans="1:18">
      <c r="A27" s="3"/>
      <c r="B27" s="3"/>
      <c r="C27" s="3"/>
      <c r="D27" s="3"/>
      <c r="E27" s="3"/>
      <c r="F27" s="3"/>
      <c r="G27" s="3"/>
      <c r="H27" s="3"/>
      <c r="I27" s="3"/>
      <c r="J27" s="3"/>
      <c r="K27" s="3"/>
      <c r="L27" s="3"/>
      <c r="M27" s="3"/>
      <c r="N27" s="3"/>
      <c r="O27" s="3"/>
      <c r="P27" s="3"/>
      <c r="Q27" s="3"/>
      <c r="R27" s="3"/>
    </row>
    <row r="28" spans="1:18">
      <c r="A28" s="3"/>
      <c r="B28" s="3"/>
      <c r="C28" s="3"/>
      <c r="D28" s="3"/>
      <c r="E28" s="3"/>
      <c r="F28" s="3"/>
      <c r="G28" s="3"/>
      <c r="H28" s="3"/>
      <c r="I28" s="3"/>
      <c r="J28" s="3"/>
      <c r="K28" s="3"/>
      <c r="L28" s="3"/>
      <c r="M28" s="3"/>
      <c r="N28" s="3"/>
      <c r="O28" s="3"/>
      <c r="P28" s="3"/>
      <c r="Q28" s="3"/>
      <c r="R28" s="3"/>
    </row>
    <row r="29" spans="1:18">
      <c r="A29" s="3"/>
      <c r="B29" s="3"/>
      <c r="C29" s="3"/>
      <c r="D29" s="3"/>
      <c r="E29" s="3"/>
      <c r="F29" s="3"/>
      <c r="G29" s="3"/>
      <c r="H29" s="3"/>
      <c r="I29" s="3"/>
      <c r="J29" s="3"/>
      <c r="K29" s="3"/>
      <c r="L29" s="3"/>
      <c r="M29" s="3"/>
      <c r="N29" s="3"/>
      <c r="O29" s="3"/>
      <c r="P29" s="3"/>
      <c r="Q29" s="3"/>
      <c r="R29" s="3"/>
    </row>
    <row r="30" spans="1:18">
      <c r="A30" s="3"/>
      <c r="B30" s="3"/>
      <c r="C30" s="3"/>
      <c r="D30" s="3"/>
      <c r="E30" s="3"/>
      <c r="F30" s="3"/>
      <c r="G30" s="3"/>
      <c r="H30" s="3"/>
      <c r="I30" s="3"/>
      <c r="J30" s="3"/>
      <c r="K30" s="3"/>
      <c r="L30" s="3"/>
      <c r="M30" s="3"/>
      <c r="N30" s="3"/>
      <c r="O30" s="3"/>
      <c r="P30" s="3"/>
      <c r="Q30" s="3"/>
      <c r="R30" s="3"/>
    </row>
    <row r="31" spans="1:18">
      <c r="A31" s="3"/>
      <c r="B31" s="3"/>
      <c r="C31" s="3"/>
      <c r="D31" s="3"/>
      <c r="E31" s="3"/>
      <c r="F31" s="3"/>
      <c r="G31" s="3"/>
      <c r="H31" s="3"/>
      <c r="I31" s="3"/>
      <c r="J31" s="3"/>
      <c r="K31" s="3"/>
      <c r="L31" s="3"/>
      <c r="M31" s="3"/>
      <c r="N31" s="3"/>
      <c r="O31" s="3"/>
      <c r="P31" s="3"/>
      <c r="Q31" s="3"/>
      <c r="R31" s="3"/>
    </row>
    <row r="32" spans="1:18">
      <c r="A32" s="2"/>
      <c r="B32" s="2"/>
      <c r="C32" s="2"/>
      <c r="D32" s="2"/>
      <c r="E32" s="2"/>
      <c r="F32" s="2"/>
      <c r="G32" s="2"/>
      <c r="H32" s="2"/>
      <c r="I32" s="2"/>
      <c r="J32" s="2"/>
      <c r="K32" s="2"/>
      <c r="L32" s="2"/>
      <c r="M32" s="2"/>
      <c r="N32" s="2"/>
      <c r="O32" s="2"/>
      <c r="P32" s="2"/>
      <c r="Q32" s="2"/>
      <c r="R32" s="2"/>
    </row>
  </sheetData>
  <mergeCells count="4">
    <mergeCell ref="B13:R13"/>
    <mergeCell ref="A3:R3"/>
    <mergeCell ref="A6:R8"/>
    <mergeCell ref="B10:R1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144780</xdr:colOff>
                    <xdr:row>9</xdr:row>
                    <xdr:rowOff>76200</xdr:rowOff>
                  </from>
                  <to>
                    <xdr:col>1</xdr:col>
                    <xdr:colOff>30480</xdr:colOff>
                    <xdr:row>10</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152400</xdr:colOff>
                    <xdr:row>12</xdr:row>
                    <xdr:rowOff>22860</xdr:rowOff>
                  </from>
                  <to>
                    <xdr:col>1</xdr:col>
                    <xdr:colOff>38100</xdr:colOff>
                    <xdr:row>12</xdr:row>
                    <xdr:rowOff>213360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6C7E4-B1CC-470F-AAA0-6A245A0E8179}">
  <sheetPr>
    <pageSetUpPr fitToPage="1"/>
  </sheetPr>
  <dimension ref="A1:R99"/>
  <sheetViews>
    <sheetView showGridLines="0" view="pageBreakPreview" topLeftCell="A78" zoomScale="115" zoomScaleNormal="100" zoomScaleSheetLayoutView="115" workbookViewId="0">
      <selection activeCell="A99" sqref="A99"/>
    </sheetView>
  </sheetViews>
  <sheetFormatPr defaultRowHeight="13.2"/>
  <cols>
    <col min="1" max="26" width="4.19921875" style="22" customWidth="1"/>
    <col min="27" max="16384" width="8.796875" style="22"/>
  </cols>
  <sheetData>
    <row r="1" spans="1:18">
      <c r="A1" s="20" t="s">
        <v>96</v>
      </c>
      <c r="B1" s="20"/>
      <c r="C1" s="20"/>
      <c r="D1" s="20"/>
      <c r="E1" s="21"/>
      <c r="F1" s="21"/>
      <c r="G1" s="21"/>
      <c r="H1" s="21"/>
      <c r="I1" s="21"/>
      <c r="J1" s="21"/>
      <c r="K1" s="21"/>
      <c r="L1" s="21"/>
      <c r="M1" s="21"/>
      <c r="N1" s="21"/>
      <c r="O1" s="21"/>
      <c r="P1" s="21"/>
      <c r="Q1" s="21"/>
      <c r="R1" s="21"/>
    </row>
    <row r="2" spans="1:18">
      <c r="A2" s="20"/>
      <c r="B2" s="20"/>
      <c r="C2" s="20"/>
      <c r="D2" s="20"/>
      <c r="E2" s="21"/>
      <c r="F2" s="21"/>
      <c r="G2" s="21"/>
      <c r="H2" s="21"/>
      <c r="I2" s="21"/>
      <c r="J2" s="21"/>
      <c r="K2" s="21"/>
      <c r="L2" s="21"/>
      <c r="M2" s="21"/>
      <c r="N2" s="21"/>
      <c r="O2" s="21"/>
      <c r="P2" s="21"/>
      <c r="Q2" s="21"/>
      <c r="R2" s="21"/>
    </row>
    <row r="3" spans="1:18" ht="14.4">
      <c r="A3" s="222" t="s">
        <v>97</v>
      </c>
      <c r="B3" s="222"/>
      <c r="C3" s="222"/>
      <c r="D3" s="222"/>
      <c r="E3" s="222"/>
      <c r="F3" s="222"/>
      <c r="G3" s="222"/>
      <c r="H3" s="222"/>
      <c r="I3" s="222"/>
      <c r="J3" s="222"/>
      <c r="K3" s="222"/>
      <c r="L3" s="222"/>
      <c r="M3" s="222"/>
      <c r="N3" s="222"/>
      <c r="O3" s="222"/>
      <c r="P3" s="222"/>
      <c r="Q3" s="222"/>
      <c r="R3" s="222"/>
    </row>
    <row r="4" spans="1:18">
      <c r="A4" s="23"/>
      <c r="B4" s="21"/>
      <c r="C4" s="21"/>
      <c r="D4" s="21"/>
      <c r="E4" s="21"/>
      <c r="F4" s="21"/>
      <c r="G4" s="21"/>
      <c r="H4" s="21"/>
      <c r="I4" s="21"/>
      <c r="J4" s="21"/>
      <c r="K4" s="21"/>
      <c r="L4" s="21"/>
      <c r="M4" s="21"/>
      <c r="N4" s="21"/>
      <c r="O4" s="21"/>
      <c r="P4" s="21"/>
      <c r="Q4" s="21"/>
      <c r="R4" s="21"/>
    </row>
    <row r="5" spans="1:18" ht="13.8" thickBot="1">
      <c r="A5" s="24" t="s">
        <v>98</v>
      </c>
      <c r="B5" s="24"/>
      <c r="C5" s="24"/>
      <c r="D5" s="24"/>
      <c r="E5" s="24"/>
      <c r="F5" s="24"/>
      <c r="G5" s="24"/>
      <c r="H5" s="24"/>
      <c r="I5" s="24"/>
      <c r="J5" s="24"/>
      <c r="K5" s="24"/>
      <c r="L5" s="24"/>
      <c r="M5" s="24"/>
      <c r="N5" s="24"/>
      <c r="O5" s="24"/>
      <c r="P5" s="24"/>
      <c r="Q5" s="24"/>
      <c r="R5" s="24"/>
    </row>
    <row r="6" spans="1:18" ht="13.2" customHeight="1">
      <c r="A6" s="87" t="s">
        <v>75</v>
      </c>
      <c r="B6" s="360" t="s">
        <v>115</v>
      </c>
      <c r="C6" s="336"/>
      <c r="D6" s="336"/>
      <c r="E6" s="336"/>
      <c r="F6" s="336"/>
      <c r="G6" s="336"/>
      <c r="H6" s="336"/>
      <c r="I6" s="336"/>
      <c r="J6" s="336"/>
      <c r="K6" s="337"/>
      <c r="L6" s="76"/>
      <c r="M6" s="77"/>
      <c r="N6" s="77"/>
      <c r="O6" s="77"/>
      <c r="P6" s="77"/>
      <c r="Q6" s="77"/>
      <c r="R6" s="80" t="s">
        <v>65</v>
      </c>
    </row>
    <row r="7" spans="1:18" ht="14.4" customHeight="1">
      <c r="A7" s="88"/>
      <c r="B7" s="361"/>
      <c r="C7" s="362"/>
      <c r="D7" s="362"/>
      <c r="E7" s="362"/>
      <c r="F7" s="362"/>
      <c r="G7" s="362"/>
      <c r="H7" s="362"/>
      <c r="I7" s="362"/>
      <c r="J7" s="362"/>
      <c r="K7" s="363"/>
      <c r="L7" s="50"/>
      <c r="M7" s="51"/>
      <c r="N7" s="51"/>
      <c r="O7" s="51"/>
      <c r="P7" s="51"/>
      <c r="Q7" s="51"/>
      <c r="R7" s="55"/>
    </row>
    <row r="8" spans="1:18" ht="10.8" customHeight="1">
      <c r="A8" s="88"/>
      <c r="B8" s="133" t="s">
        <v>123</v>
      </c>
      <c r="C8" s="134"/>
      <c r="D8" s="134"/>
      <c r="E8" s="134"/>
      <c r="F8" s="135"/>
      <c r="G8" s="352" t="s">
        <v>99</v>
      </c>
      <c r="H8" s="353"/>
      <c r="I8" s="353"/>
      <c r="J8" s="353"/>
      <c r="K8" s="354"/>
      <c r="L8" s="48"/>
      <c r="M8" s="49"/>
      <c r="N8" s="49"/>
      <c r="O8" s="49"/>
      <c r="P8" s="49"/>
      <c r="Q8" s="49"/>
      <c r="R8" s="54" t="s">
        <v>5</v>
      </c>
    </row>
    <row r="9" spans="1:18" ht="10.8" customHeight="1">
      <c r="A9" s="88"/>
      <c r="B9" s="133"/>
      <c r="C9" s="134"/>
      <c r="D9" s="134"/>
      <c r="E9" s="134"/>
      <c r="F9" s="135"/>
      <c r="G9" s="355"/>
      <c r="H9" s="356"/>
      <c r="I9" s="356"/>
      <c r="J9" s="356"/>
      <c r="K9" s="357"/>
      <c r="L9" s="52"/>
      <c r="M9" s="53"/>
      <c r="N9" s="53"/>
      <c r="O9" s="53"/>
      <c r="P9" s="53"/>
      <c r="Q9" s="53"/>
      <c r="R9" s="56"/>
    </row>
    <row r="10" spans="1:18" ht="10.8" customHeight="1">
      <c r="A10" s="88"/>
      <c r="B10" s="133"/>
      <c r="C10" s="134"/>
      <c r="D10" s="134"/>
      <c r="E10" s="134"/>
      <c r="F10" s="135"/>
      <c r="G10" s="352" t="s">
        <v>100</v>
      </c>
      <c r="H10" s="353"/>
      <c r="I10" s="353"/>
      <c r="J10" s="353"/>
      <c r="K10" s="354"/>
      <c r="L10" s="48"/>
      <c r="M10" s="49"/>
      <c r="N10" s="49"/>
      <c r="O10" s="49"/>
      <c r="P10" s="49"/>
      <c r="Q10" s="49"/>
      <c r="R10" s="54" t="s">
        <v>5</v>
      </c>
    </row>
    <row r="11" spans="1:18" ht="10.8" customHeight="1">
      <c r="A11" s="88"/>
      <c r="B11" s="133"/>
      <c r="C11" s="134"/>
      <c r="D11" s="134"/>
      <c r="E11" s="134"/>
      <c r="F11" s="135"/>
      <c r="G11" s="355"/>
      <c r="H11" s="356"/>
      <c r="I11" s="356"/>
      <c r="J11" s="356"/>
      <c r="K11" s="357"/>
      <c r="L11" s="52"/>
      <c r="M11" s="53"/>
      <c r="N11" s="53"/>
      <c r="O11" s="53"/>
      <c r="P11" s="53"/>
      <c r="Q11" s="53"/>
      <c r="R11" s="56"/>
    </row>
    <row r="12" spans="1:18" ht="10.8" customHeight="1">
      <c r="A12" s="88"/>
      <c r="B12" s="133"/>
      <c r="C12" s="134"/>
      <c r="D12" s="134"/>
      <c r="E12" s="134"/>
      <c r="F12" s="135"/>
      <c r="G12" s="352" t="s">
        <v>101</v>
      </c>
      <c r="H12" s="353"/>
      <c r="I12" s="353"/>
      <c r="J12" s="353"/>
      <c r="K12" s="353"/>
      <c r="L12" s="48"/>
      <c r="M12" s="49"/>
      <c r="N12" s="49"/>
      <c r="O12" s="49"/>
      <c r="P12" s="49"/>
      <c r="Q12" s="49"/>
      <c r="R12" s="54" t="s">
        <v>65</v>
      </c>
    </row>
    <row r="13" spans="1:18" ht="10.8" customHeight="1">
      <c r="A13" s="88"/>
      <c r="B13" s="100"/>
      <c r="C13" s="101"/>
      <c r="D13" s="101"/>
      <c r="E13" s="101"/>
      <c r="F13" s="102"/>
      <c r="G13" s="358"/>
      <c r="H13" s="359"/>
      <c r="I13" s="359"/>
      <c r="J13" s="359"/>
      <c r="K13" s="359"/>
      <c r="L13" s="52"/>
      <c r="M13" s="53"/>
      <c r="N13" s="53"/>
      <c r="O13" s="53"/>
      <c r="P13" s="53"/>
      <c r="Q13" s="53"/>
      <c r="R13" s="56"/>
    </row>
    <row r="14" spans="1:18" ht="13.2" customHeight="1">
      <c r="A14" s="88"/>
      <c r="B14" s="344" t="s">
        <v>116</v>
      </c>
      <c r="C14" s="345"/>
      <c r="D14" s="345"/>
      <c r="E14" s="345"/>
      <c r="F14" s="345"/>
      <c r="G14" s="345"/>
      <c r="H14" s="345"/>
      <c r="I14" s="345"/>
      <c r="J14" s="345"/>
      <c r="K14" s="346"/>
      <c r="L14" s="48"/>
      <c r="M14" s="49"/>
      <c r="N14" s="49"/>
      <c r="O14" s="49"/>
      <c r="P14" s="49"/>
      <c r="Q14" s="49"/>
      <c r="R14" s="85" t="s">
        <v>65</v>
      </c>
    </row>
    <row r="15" spans="1:18">
      <c r="A15" s="88"/>
      <c r="B15" s="347"/>
      <c r="C15" s="339"/>
      <c r="D15" s="339"/>
      <c r="E15" s="339"/>
      <c r="F15" s="339"/>
      <c r="G15" s="339"/>
      <c r="H15" s="339"/>
      <c r="I15" s="339"/>
      <c r="J15" s="339"/>
      <c r="K15" s="340"/>
      <c r="L15" s="52"/>
      <c r="M15" s="53"/>
      <c r="N15" s="53"/>
      <c r="O15" s="53"/>
      <c r="P15" s="53"/>
      <c r="Q15" s="53"/>
      <c r="R15" s="86"/>
    </row>
    <row r="16" spans="1:18" ht="13.2" customHeight="1">
      <c r="A16" s="88"/>
      <c r="B16" s="348" t="s">
        <v>136</v>
      </c>
      <c r="C16" s="319"/>
      <c r="D16" s="319"/>
      <c r="E16" s="319"/>
      <c r="F16" s="319"/>
      <c r="G16" s="319"/>
      <c r="H16" s="319"/>
      <c r="I16" s="319"/>
      <c r="J16" s="319"/>
      <c r="K16" s="320"/>
      <c r="L16" s="48" t="str">
        <f>IF(L6="","",L6-L14)</f>
        <v/>
      </c>
      <c r="M16" s="49"/>
      <c r="N16" s="49"/>
      <c r="O16" s="49"/>
      <c r="P16" s="49"/>
      <c r="Q16" s="49"/>
      <c r="R16" s="54" t="s">
        <v>65</v>
      </c>
    </row>
    <row r="17" spans="1:18">
      <c r="A17" s="88"/>
      <c r="B17" s="349"/>
      <c r="C17" s="350"/>
      <c r="D17" s="350"/>
      <c r="E17" s="350"/>
      <c r="F17" s="350"/>
      <c r="G17" s="350"/>
      <c r="H17" s="350"/>
      <c r="I17" s="350"/>
      <c r="J17" s="350"/>
      <c r="K17" s="351"/>
      <c r="L17" s="52"/>
      <c r="M17" s="53"/>
      <c r="N17" s="53"/>
      <c r="O17" s="53"/>
      <c r="P17" s="53"/>
      <c r="Q17" s="53"/>
      <c r="R17" s="56"/>
    </row>
    <row r="18" spans="1:18" ht="13.2" customHeight="1">
      <c r="A18" s="88"/>
      <c r="B18" s="364" t="s">
        <v>102</v>
      </c>
      <c r="C18" s="365"/>
      <c r="D18" s="365"/>
      <c r="E18" s="365"/>
      <c r="F18" s="365"/>
      <c r="G18" s="365"/>
      <c r="H18" s="365"/>
      <c r="I18" s="365"/>
      <c r="J18" s="365"/>
      <c r="K18" s="366"/>
      <c r="L18" s="48" t="str">
        <f>IF(L6="","",'別紙1-1'!L74)</f>
        <v/>
      </c>
      <c r="M18" s="49"/>
      <c r="N18" s="49"/>
      <c r="O18" s="49"/>
      <c r="P18" s="49"/>
      <c r="Q18" s="49"/>
      <c r="R18" s="54" t="s">
        <v>65</v>
      </c>
    </row>
    <row r="19" spans="1:18" ht="13.8" thickBot="1">
      <c r="A19" s="88"/>
      <c r="B19" s="349"/>
      <c r="C19" s="350"/>
      <c r="D19" s="350"/>
      <c r="E19" s="350"/>
      <c r="F19" s="350"/>
      <c r="G19" s="350"/>
      <c r="H19" s="350"/>
      <c r="I19" s="350"/>
      <c r="J19" s="350"/>
      <c r="K19" s="351"/>
      <c r="L19" s="52"/>
      <c r="M19" s="53"/>
      <c r="N19" s="53"/>
      <c r="O19" s="53"/>
      <c r="P19" s="53"/>
      <c r="Q19" s="53"/>
      <c r="R19" s="56"/>
    </row>
    <row r="20" spans="1:18" ht="13.2" customHeight="1">
      <c r="A20" s="87" t="s">
        <v>82</v>
      </c>
      <c r="B20" s="360" t="s">
        <v>117</v>
      </c>
      <c r="C20" s="336"/>
      <c r="D20" s="336"/>
      <c r="E20" s="336"/>
      <c r="F20" s="336"/>
      <c r="G20" s="336"/>
      <c r="H20" s="336"/>
      <c r="I20" s="336"/>
      <c r="J20" s="336"/>
      <c r="K20" s="337"/>
      <c r="L20" s="76"/>
      <c r="M20" s="77"/>
      <c r="N20" s="77"/>
      <c r="O20" s="77"/>
      <c r="P20" s="77"/>
      <c r="Q20" s="77"/>
      <c r="R20" s="80" t="s">
        <v>65</v>
      </c>
    </row>
    <row r="21" spans="1:18" ht="14.4" customHeight="1">
      <c r="A21" s="88"/>
      <c r="B21" s="361"/>
      <c r="C21" s="362"/>
      <c r="D21" s="362"/>
      <c r="E21" s="362"/>
      <c r="F21" s="362"/>
      <c r="G21" s="362"/>
      <c r="H21" s="362"/>
      <c r="I21" s="362"/>
      <c r="J21" s="362"/>
      <c r="K21" s="363"/>
      <c r="L21" s="50"/>
      <c r="M21" s="51"/>
      <c r="N21" s="51"/>
      <c r="O21" s="51"/>
      <c r="P21" s="51"/>
      <c r="Q21" s="51"/>
      <c r="R21" s="55"/>
    </row>
    <row r="22" spans="1:18" ht="10.8" customHeight="1">
      <c r="A22" s="88"/>
      <c r="B22" s="133" t="s">
        <v>123</v>
      </c>
      <c r="C22" s="134"/>
      <c r="D22" s="134"/>
      <c r="E22" s="134"/>
      <c r="F22" s="135"/>
      <c r="G22" s="352" t="s">
        <v>99</v>
      </c>
      <c r="H22" s="353"/>
      <c r="I22" s="353"/>
      <c r="J22" s="353"/>
      <c r="K22" s="354"/>
      <c r="L22" s="48"/>
      <c r="M22" s="49"/>
      <c r="N22" s="49"/>
      <c r="O22" s="49"/>
      <c r="P22" s="49"/>
      <c r="Q22" s="49"/>
      <c r="R22" s="54" t="s">
        <v>5</v>
      </c>
    </row>
    <row r="23" spans="1:18" ht="10.8" customHeight="1">
      <c r="A23" s="88"/>
      <c r="B23" s="133"/>
      <c r="C23" s="134"/>
      <c r="D23" s="134"/>
      <c r="E23" s="134"/>
      <c r="F23" s="135"/>
      <c r="G23" s="355"/>
      <c r="H23" s="356"/>
      <c r="I23" s="356"/>
      <c r="J23" s="356"/>
      <c r="K23" s="357"/>
      <c r="L23" s="52"/>
      <c r="M23" s="53"/>
      <c r="N23" s="53"/>
      <c r="O23" s="53"/>
      <c r="P23" s="53"/>
      <c r="Q23" s="53"/>
      <c r="R23" s="56"/>
    </row>
    <row r="24" spans="1:18" ht="10.8" customHeight="1">
      <c r="A24" s="88"/>
      <c r="B24" s="133"/>
      <c r="C24" s="134"/>
      <c r="D24" s="134"/>
      <c r="E24" s="134"/>
      <c r="F24" s="135"/>
      <c r="G24" s="352" t="s">
        <v>100</v>
      </c>
      <c r="H24" s="353"/>
      <c r="I24" s="353"/>
      <c r="J24" s="353"/>
      <c r="K24" s="354"/>
      <c r="L24" s="48"/>
      <c r="M24" s="49"/>
      <c r="N24" s="49"/>
      <c r="O24" s="49"/>
      <c r="P24" s="49"/>
      <c r="Q24" s="49"/>
      <c r="R24" s="54" t="s">
        <v>5</v>
      </c>
    </row>
    <row r="25" spans="1:18" ht="10.8" customHeight="1">
      <c r="A25" s="88"/>
      <c r="B25" s="133"/>
      <c r="C25" s="134"/>
      <c r="D25" s="134"/>
      <c r="E25" s="134"/>
      <c r="F25" s="135"/>
      <c r="G25" s="355"/>
      <c r="H25" s="356"/>
      <c r="I25" s="356"/>
      <c r="J25" s="356"/>
      <c r="K25" s="357"/>
      <c r="L25" s="52"/>
      <c r="M25" s="53"/>
      <c r="N25" s="53"/>
      <c r="O25" s="53"/>
      <c r="P25" s="53"/>
      <c r="Q25" s="53"/>
      <c r="R25" s="56"/>
    </row>
    <row r="26" spans="1:18" ht="10.8" customHeight="1">
      <c r="A26" s="88"/>
      <c r="B26" s="133"/>
      <c r="C26" s="134"/>
      <c r="D26" s="134"/>
      <c r="E26" s="134"/>
      <c r="F26" s="135"/>
      <c r="G26" s="352" t="s">
        <v>101</v>
      </c>
      <c r="H26" s="353"/>
      <c r="I26" s="353"/>
      <c r="J26" s="353"/>
      <c r="K26" s="353"/>
      <c r="L26" s="48"/>
      <c r="M26" s="49"/>
      <c r="N26" s="49"/>
      <c r="O26" s="49"/>
      <c r="P26" s="49"/>
      <c r="Q26" s="49"/>
      <c r="R26" s="54" t="s">
        <v>65</v>
      </c>
    </row>
    <row r="27" spans="1:18" ht="10.8" customHeight="1">
      <c r="A27" s="88"/>
      <c r="B27" s="100"/>
      <c r="C27" s="101"/>
      <c r="D27" s="101"/>
      <c r="E27" s="101"/>
      <c r="F27" s="102"/>
      <c r="G27" s="358"/>
      <c r="H27" s="359"/>
      <c r="I27" s="359"/>
      <c r="J27" s="359"/>
      <c r="K27" s="359"/>
      <c r="L27" s="52"/>
      <c r="M27" s="53"/>
      <c r="N27" s="53"/>
      <c r="O27" s="53"/>
      <c r="P27" s="53"/>
      <c r="Q27" s="53"/>
      <c r="R27" s="56"/>
    </row>
    <row r="28" spans="1:18" ht="13.2" customHeight="1">
      <c r="A28" s="88"/>
      <c r="B28" s="344" t="s">
        <v>118</v>
      </c>
      <c r="C28" s="345"/>
      <c r="D28" s="345"/>
      <c r="E28" s="345"/>
      <c r="F28" s="345"/>
      <c r="G28" s="345"/>
      <c r="H28" s="345"/>
      <c r="I28" s="345"/>
      <c r="J28" s="345"/>
      <c r="K28" s="346"/>
      <c r="L28" s="48"/>
      <c r="M28" s="49"/>
      <c r="N28" s="49"/>
      <c r="O28" s="49"/>
      <c r="P28" s="49"/>
      <c r="Q28" s="49"/>
      <c r="R28" s="85" t="s">
        <v>65</v>
      </c>
    </row>
    <row r="29" spans="1:18">
      <c r="A29" s="88"/>
      <c r="B29" s="347"/>
      <c r="C29" s="339"/>
      <c r="D29" s="339"/>
      <c r="E29" s="339"/>
      <c r="F29" s="339"/>
      <c r="G29" s="339"/>
      <c r="H29" s="339"/>
      <c r="I29" s="339"/>
      <c r="J29" s="339"/>
      <c r="K29" s="340"/>
      <c r="L29" s="52"/>
      <c r="M29" s="53"/>
      <c r="N29" s="53"/>
      <c r="O29" s="53"/>
      <c r="P29" s="53"/>
      <c r="Q29" s="53"/>
      <c r="R29" s="86"/>
    </row>
    <row r="30" spans="1:18" ht="13.2" customHeight="1">
      <c r="A30" s="88"/>
      <c r="B30" s="348" t="s">
        <v>137</v>
      </c>
      <c r="C30" s="319"/>
      <c r="D30" s="319"/>
      <c r="E30" s="319"/>
      <c r="F30" s="319"/>
      <c r="G30" s="319"/>
      <c r="H30" s="319"/>
      <c r="I30" s="319"/>
      <c r="J30" s="319"/>
      <c r="K30" s="320"/>
      <c r="L30" s="48" t="str">
        <f>IF(L20="","",L20-L28)</f>
        <v/>
      </c>
      <c r="M30" s="49"/>
      <c r="N30" s="49"/>
      <c r="O30" s="49"/>
      <c r="P30" s="49"/>
      <c r="Q30" s="49"/>
      <c r="R30" s="54" t="s">
        <v>65</v>
      </c>
    </row>
    <row r="31" spans="1:18">
      <c r="A31" s="88"/>
      <c r="B31" s="349"/>
      <c r="C31" s="350"/>
      <c r="D31" s="350"/>
      <c r="E31" s="350"/>
      <c r="F31" s="350"/>
      <c r="G31" s="350"/>
      <c r="H31" s="350"/>
      <c r="I31" s="350"/>
      <c r="J31" s="350"/>
      <c r="K31" s="351"/>
      <c r="L31" s="52"/>
      <c r="M31" s="53"/>
      <c r="N31" s="53"/>
      <c r="O31" s="53"/>
      <c r="P31" s="53"/>
      <c r="Q31" s="53"/>
      <c r="R31" s="56"/>
    </row>
    <row r="32" spans="1:18" ht="13.2" customHeight="1">
      <c r="A32" s="88"/>
      <c r="B32" s="364" t="s">
        <v>103</v>
      </c>
      <c r="C32" s="365"/>
      <c r="D32" s="365"/>
      <c r="E32" s="365"/>
      <c r="F32" s="365"/>
      <c r="G32" s="365"/>
      <c r="H32" s="365"/>
      <c r="I32" s="365"/>
      <c r="J32" s="365"/>
      <c r="K32" s="366"/>
      <c r="L32" s="48" t="str">
        <f>IF(L6="","",'別紙1-1'!L102)</f>
        <v/>
      </c>
      <c r="M32" s="49"/>
      <c r="N32" s="49"/>
      <c r="O32" s="49"/>
      <c r="P32" s="49"/>
      <c r="Q32" s="49"/>
      <c r="R32" s="54" t="s">
        <v>65</v>
      </c>
    </row>
    <row r="33" spans="1:18" ht="13.8" thickBot="1">
      <c r="A33" s="88"/>
      <c r="B33" s="349"/>
      <c r="C33" s="350"/>
      <c r="D33" s="350"/>
      <c r="E33" s="350"/>
      <c r="F33" s="350"/>
      <c r="G33" s="350"/>
      <c r="H33" s="350"/>
      <c r="I33" s="350"/>
      <c r="J33" s="350"/>
      <c r="K33" s="351"/>
      <c r="L33" s="52"/>
      <c r="M33" s="53"/>
      <c r="N33" s="53"/>
      <c r="O33" s="53"/>
      <c r="P33" s="53"/>
      <c r="Q33" s="53"/>
      <c r="R33" s="56"/>
    </row>
    <row r="34" spans="1:18" ht="13.2" customHeight="1">
      <c r="A34" s="335" t="s">
        <v>106</v>
      </c>
      <c r="B34" s="336"/>
      <c r="C34" s="336"/>
      <c r="D34" s="336"/>
      <c r="E34" s="336"/>
      <c r="F34" s="336"/>
      <c r="G34" s="336"/>
      <c r="H34" s="336"/>
      <c r="I34" s="336"/>
      <c r="J34" s="336"/>
      <c r="K34" s="337"/>
      <c r="L34" s="76"/>
      <c r="M34" s="77"/>
      <c r="N34" s="77"/>
      <c r="O34" s="77"/>
      <c r="P34" s="77"/>
      <c r="Q34" s="211" t="s">
        <v>89</v>
      </c>
      <c r="R34" s="80"/>
    </row>
    <row r="35" spans="1:18" ht="14.4" customHeight="1">
      <c r="A35" s="341"/>
      <c r="B35" s="342"/>
      <c r="C35" s="342"/>
      <c r="D35" s="342"/>
      <c r="E35" s="342"/>
      <c r="F35" s="342"/>
      <c r="G35" s="342"/>
      <c r="H35" s="342"/>
      <c r="I35" s="342"/>
      <c r="J35" s="342"/>
      <c r="K35" s="343"/>
      <c r="L35" s="78"/>
      <c r="M35" s="79"/>
      <c r="N35" s="79"/>
      <c r="O35" s="79"/>
      <c r="P35" s="79"/>
      <c r="Q35" s="139"/>
      <c r="R35" s="81"/>
    </row>
    <row r="36" spans="1:18" ht="13.2" customHeight="1">
      <c r="A36" s="324" t="s">
        <v>105</v>
      </c>
      <c r="B36" s="134"/>
      <c r="C36" s="134"/>
      <c r="D36" s="134"/>
      <c r="E36" s="134"/>
      <c r="F36" s="135"/>
      <c r="G36" s="370" t="s">
        <v>104</v>
      </c>
      <c r="H36" s="371"/>
      <c r="I36" s="371"/>
      <c r="J36" s="371"/>
      <c r="K36" s="371"/>
      <c r="L36" s="371"/>
      <c r="M36" s="371"/>
      <c r="N36" s="371"/>
      <c r="O36" s="371"/>
      <c r="P36" s="371"/>
      <c r="Q36" s="371"/>
      <c r="R36" s="372"/>
    </row>
    <row r="37" spans="1:18" ht="13.2" customHeight="1">
      <c r="A37" s="324"/>
      <c r="B37" s="134"/>
      <c r="C37" s="134"/>
      <c r="D37" s="134"/>
      <c r="E37" s="134"/>
      <c r="F37" s="135"/>
      <c r="G37" s="331"/>
      <c r="H37" s="332"/>
      <c r="I37" s="332"/>
      <c r="J37" s="332"/>
      <c r="K37" s="332"/>
      <c r="L37" s="332"/>
      <c r="M37" s="332"/>
      <c r="N37" s="332"/>
      <c r="O37" s="332"/>
      <c r="P37" s="332"/>
      <c r="Q37" s="332"/>
      <c r="R37" s="333"/>
    </row>
    <row r="38" spans="1:18" ht="13.2" customHeight="1">
      <c r="A38" s="324"/>
      <c r="B38" s="134"/>
      <c r="C38" s="134"/>
      <c r="D38" s="134"/>
      <c r="E38" s="134"/>
      <c r="F38" s="135"/>
      <c r="G38" s="331"/>
      <c r="H38" s="332"/>
      <c r="I38" s="332"/>
      <c r="J38" s="332"/>
      <c r="K38" s="332"/>
      <c r="L38" s="332"/>
      <c r="M38" s="332"/>
      <c r="N38" s="332"/>
      <c r="O38" s="332"/>
      <c r="P38" s="332"/>
      <c r="Q38" s="332"/>
      <c r="R38" s="333"/>
    </row>
    <row r="39" spans="1:18" ht="13.2" customHeight="1">
      <c r="A39" s="324"/>
      <c r="B39" s="134"/>
      <c r="C39" s="134"/>
      <c r="D39" s="134"/>
      <c r="E39" s="134"/>
      <c r="F39" s="135"/>
      <c r="G39" s="331"/>
      <c r="H39" s="332"/>
      <c r="I39" s="332"/>
      <c r="J39" s="332"/>
      <c r="K39" s="332"/>
      <c r="L39" s="332"/>
      <c r="M39" s="332"/>
      <c r="N39" s="332"/>
      <c r="O39" s="332"/>
      <c r="P39" s="332"/>
      <c r="Q39" s="332"/>
      <c r="R39" s="333"/>
    </row>
    <row r="40" spans="1:18" ht="13.8" thickBot="1">
      <c r="A40" s="325"/>
      <c r="B40" s="326"/>
      <c r="C40" s="326"/>
      <c r="D40" s="326"/>
      <c r="E40" s="326"/>
      <c r="F40" s="327"/>
      <c r="G40" s="243"/>
      <c r="H40" s="244"/>
      <c r="I40" s="244"/>
      <c r="J40" s="244"/>
      <c r="K40" s="244"/>
      <c r="L40" s="244"/>
      <c r="M40" s="244"/>
      <c r="N40" s="244"/>
      <c r="O40" s="244"/>
      <c r="P40" s="244"/>
      <c r="Q40" s="244"/>
      <c r="R40" s="334"/>
    </row>
    <row r="41" spans="1:18" ht="13.2" customHeight="1">
      <c r="A41" s="335" t="s">
        <v>138</v>
      </c>
      <c r="B41" s="336"/>
      <c r="C41" s="336"/>
      <c r="D41" s="336"/>
      <c r="E41" s="336"/>
      <c r="F41" s="336"/>
      <c r="G41" s="336"/>
      <c r="H41" s="336"/>
      <c r="I41" s="336"/>
      <c r="J41" s="336"/>
      <c r="K41" s="337"/>
      <c r="L41" s="76" t="str">
        <f>IF(AND(L16&lt;&gt;"",L30&lt;&gt;""),(L16+L30),L16)</f>
        <v/>
      </c>
      <c r="M41" s="77"/>
      <c r="N41" s="77"/>
      <c r="O41" s="77"/>
      <c r="P41" s="77"/>
      <c r="Q41" s="77"/>
      <c r="R41" s="80" t="s">
        <v>65</v>
      </c>
    </row>
    <row r="42" spans="1:18">
      <c r="A42" s="338"/>
      <c r="B42" s="339"/>
      <c r="C42" s="339"/>
      <c r="D42" s="339"/>
      <c r="E42" s="339"/>
      <c r="F42" s="339"/>
      <c r="G42" s="339"/>
      <c r="H42" s="339"/>
      <c r="I42" s="339"/>
      <c r="J42" s="339"/>
      <c r="K42" s="340"/>
      <c r="L42" s="52"/>
      <c r="M42" s="53"/>
      <c r="N42" s="53"/>
      <c r="O42" s="53"/>
      <c r="P42" s="53"/>
      <c r="Q42" s="53"/>
      <c r="R42" s="56"/>
    </row>
    <row r="43" spans="1:18" ht="13.2" customHeight="1">
      <c r="A43" s="318" t="s">
        <v>114</v>
      </c>
      <c r="B43" s="319"/>
      <c r="C43" s="319"/>
      <c r="D43" s="319"/>
      <c r="E43" s="319"/>
      <c r="F43" s="319"/>
      <c r="G43" s="319"/>
      <c r="H43" s="319"/>
      <c r="I43" s="319"/>
      <c r="J43" s="319"/>
      <c r="K43" s="320"/>
      <c r="L43" s="50" t="str">
        <f>IF(AND(L18&lt;&gt;"",L32&lt;&gt;""),(L18+L32),L18)</f>
        <v/>
      </c>
      <c r="M43" s="51"/>
      <c r="N43" s="51"/>
      <c r="O43" s="51"/>
      <c r="P43" s="51"/>
      <c r="Q43" s="51"/>
      <c r="R43" s="54" t="s">
        <v>65</v>
      </c>
    </row>
    <row r="44" spans="1:18" ht="13.8" thickBot="1">
      <c r="A44" s="321"/>
      <c r="B44" s="322"/>
      <c r="C44" s="322"/>
      <c r="D44" s="322"/>
      <c r="E44" s="322"/>
      <c r="F44" s="322"/>
      <c r="G44" s="322"/>
      <c r="H44" s="322"/>
      <c r="I44" s="322"/>
      <c r="J44" s="322"/>
      <c r="K44" s="323"/>
      <c r="L44" s="231"/>
      <c r="M44" s="232"/>
      <c r="N44" s="232"/>
      <c r="O44" s="232"/>
      <c r="P44" s="232"/>
      <c r="Q44" s="232"/>
      <c r="R44" s="233"/>
    </row>
    <row r="45" spans="1:18" ht="13.2" customHeight="1">
      <c r="A45" s="385" t="s">
        <v>139</v>
      </c>
      <c r="B45" s="374" t="s">
        <v>140</v>
      </c>
      <c r="C45" s="375"/>
      <c r="D45" s="375"/>
      <c r="E45" s="375"/>
      <c r="F45" s="375"/>
      <c r="G45" s="375"/>
      <c r="H45" s="375"/>
      <c r="I45" s="375"/>
      <c r="J45" s="375"/>
      <c r="K45" s="376"/>
      <c r="L45" s="76" t="s">
        <v>141</v>
      </c>
      <c r="M45" s="77"/>
      <c r="N45" s="77"/>
      <c r="O45" s="77"/>
      <c r="P45" s="77"/>
      <c r="Q45" s="77"/>
      <c r="R45" s="383"/>
    </row>
    <row r="46" spans="1:18">
      <c r="A46" s="386"/>
      <c r="B46" s="348"/>
      <c r="C46" s="319"/>
      <c r="D46" s="319"/>
      <c r="E46" s="319"/>
      <c r="F46" s="319"/>
      <c r="G46" s="319"/>
      <c r="H46" s="319"/>
      <c r="I46" s="319"/>
      <c r="J46" s="319"/>
      <c r="K46" s="320"/>
      <c r="L46" s="50"/>
      <c r="M46" s="51"/>
      <c r="N46" s="51"/>
      <c r="O46" s="51"/>
      <c r="P46" s="51"/>
      <c r="Q46" s="51"/>
      <c r="R46" s="384"/>
    </row>
    <row r="47" spans="1:18" ht="13.2" customHeight="1">
      <c r="A47" s="386"/>
      <c r="B47" s="348"/>
      <c r="C47" s="319"/>
      <c r="D47" s="319"/>
      <c r="E47" s="319"/>
      <c r="F47" s="319"/>
      <c r="G47" s="319"/>
      <c r="H47" s="319"/>
      <c r="I47" s="319"/>
      <c r="J47" s="319"/>
      <c r="K47" s="320"/>
      <c r="L47" s="50"/>
      <c r="M47" s="51"/>
      <c r="N47" s="51"/>
      <c r="O47" s="51"/>
      <c r="P47" s="51"/>
      <c r="Q47" s="51"/>
      <c r="R47" s="384"/>
    </row>
    <row r="48" spans="1:18" ht="13.2" customHeight="1">
      <c r="A48" s="386"/>
      <c r="B48" s="348"/>
      <c r="C48" s="319"/>
      <c r="D48" s="319"/>
      <c r="E48" s="319"/>
      <c r="F48" s="319"/>
      <c r="G48" s="319"/>
      <c r="H48" s="319"/>
      <c r="I48" s="319"/>
      <c r="J48" s="319"/>
      <c r="K48" s="320"/>
      <c r="L48" s="377" t="s">
        <v>142</v>
      </c>
      <c r="M48" s="378"/>
      <c r="N48" s="378"/>
      <c r="O48" s="378"/>
      <c r="P48" s="378"/>
      <c r="Q48" s="378"/>
      <c r="R48" s="379"/>
    </row>
    <row r="49" spans="1:18">
      <c r="A49" s="386"/>
      <c r="B49" s="349"/>
      <c r="C49" s="350"/>
      <c r="D49" s="350"/>
      <c r="E49" s="350"/>
      <c r="F49" s="350"/>
      <c r="G49" s="350"/>
      <c r="H49" s="350"/>
      <c r="I49" s="350"/>
      <c r="J49" s="350"/>
      <c r="K49" s="351"/>
      <c r="L49" s="380"/>
      <c r="M49" s="381"/>
      <c r="N49" s="381"/>
      <c r="O49" s="381"/>
      <c r="P49" s="381"/>
      <c r="Q49" s="381"/>
      <c r="R49" s="382"/>
    </row>
    <row r="50" spans="1:18" ht="13.2" customHeight="1">
      <c r="A50" s="386"/>
      <c r="B50" s="364" t="s">
        <v>143</v>
      </c>
      <c r="C50" s="365"/>
      <c r="D50" s="365"/>
      <c r="E50" s="365"/>
      <c r="F50" s="365"/>
      <c r="G50" s="365"/>
      <c r="H50" s="365"/>
      <c r="I50" s="365"/>
      <c r="J50" s="365"/>
      <c r="K50" s="366"/>
      <c r="L50" s="48"/>
      <c r="M50" s="49"/>
      <c r="N50" s="49"/>
      <c r="O50" s="49"/>
      <c r="P50" s="49"/>
      <c r="Q50" s="49"/>
      <c r="R50" s="54" t="s">
        <v>5</v>
      </c>
    </row>
    <row r="51" spans="1:18" ht="13.2" customHeight="1" thickBot="1">
      <c r="A51" s="387"/>
      <c r="B51" s="373"/>
      <c r="C51" s="322"/>
      <c r="D51" s="322"/>
      <c r="E51" s="322"/>
      <c r="F51" s="322"/>
      <c r="G51" s="322"/>
      <c r="H51" s="322"/>
      <c r="I51" s="322"/>
      <c r="J51" s="322"/>
      <c r="K51" s="323"/>
      <c r="L51" s="231"/>
      <c r="M51" s="232"/>
      <c r="N51" s="232"/>
      <c r="O51" s="232"/>
      <c r="P51" s="232"/>
      <c r="Q51" s="232"/>
      <c r="R51" s="233"/>
    </row>
    <row r="52" spans="1:18" ht="13.2" customHeight="1">
      <c r="A52" s="367" t="s">
        <v>146</v>
      </c>
      <c r="B52" s="368"/>
      <c r="C52" s="368"/>
      <c r="D52" s="368"/>
      <c r="E52" s="368"/>
      <c r="F52" s="368"/>
      <c r="G52" s="368"/>
      <c r="H52" s="368"/>
      <c r="I52" s="368"/>
      <c r="J52" s="368"/>
      <c r="K52" s="368"/>
      <c r="L52" s="368"/>
      <c r="M52" s="368"/>
      <c r="N52" s="368"/>
      <c r="O52" s="368"/>
      <c r="P52" s="368"/>
      <c r="Q52" s="368"/>
      <c r="R52" s="368"/>
    </row>
    <row r="53" spans="1:18" ht="13.2" customHeight="1">
      <c r="A53" s="369"/>
      <c r="B53" s="369"/>
      <c r="C53" s="369"/>
      <c r="D53" s="369"/>
      <c r="E53" s="369"/>
      <c r="F53" s="369"/>
      <c r="G53" s="369"/>
      <c r="H53" s="369"/>
      <c r="I53" s="369"/>
      <c r="J53" s="369"/>
      <c r="K53" s="369"/>
      <c r="L53" s="369"/>
      <c r="M53" s="369"/>
      <c r="N53" s="369"/>
      <c r="O53" s="369"/>
      <c r="P53" s="369"/>
      <c r="Q53" s="369"/>
      <c r="R53" s="369"/>
    </row>
    <row r="54" spans="1:18" ht="13.2" customHeight="1">
      <c r="A54" s="369"/>
      <c r="B54" s="369"/>
      <c r="C54" s="369"/>
      <c r="D54" s="369"/>
      <c r="E54" s="369"/>
      <c r="F54" s="369"/>
      <c r="G54" s="369"/>
      <c r="H54" s="369"/>
      <c r="I54" s="369"/>
      <c r="J54" s="369"/>
      <c r="K54" s="369"/>
      <c r="L54" s="369"/>
      <c r="M54" s="369"/>
      <c r="N54" s="369"/>
      <c r="O54" s="369"/>
      <c r="P54" s="369"/>
      <c r="Q54" s="369"/>
      <c r="R54" s="369"/>
    </row>
    <row r="55" spans="1:18">
      <c r="A55" s="369"/>
      <c r="B55" s="369"/>
      <c r="C55" s="369"/>
      <c r="D55" s="369"/>
      <c r="E55" s="369"/>
      <c r="F55" s="369"/>
      <c r="G55" s="369"/>
      <c r="H55" s="369"/>
      <c r="I55" s="369"/>
      <c r="J55" s="369"/>
      <c r="K55" s="369"/>
      <c r="L55" s="369"/>
      <c r="M55" s="369"/>
      <c r="N55" s="369"/>
      <c r="O55" s="369"/>
      <c r="P55" s="369"/>
      <c r="Q55" s="369"/>
      <c r="R55" s="369"/>
    </row>
    <row r="56" spans="1:18" ht="13.8" thickBot="1">
      <c r="A56" s="24" t="s">
        <v>107</v>
      </c>
      <c r="B56" s="24"/>
      <c r="C56" s="24"/>
      <c r="D56" s="24"/>
      <c r="E56" s="24"/>
      <c r="F56" s="24"/>
      <c r="G56" s="24"/>
      <c r="H56" s="24"/>
      <c r="I56" s="24"/>
      <c r="J56" s="24"/>
      <c r="K56" s="24"/>
      <c r="L56" s="24"/>
      <c r="M56" s="24"/>
      <c r="N56" s="24"/>
      <c r="O56" s="24"/>
      <c r="P56" s="24"/>
      <c r="Q56" s="24"/>
      <c r="R56" s="24"/>
    </row>
    <row r="57" spans="1:18" ht="13.2" customHeight="1">
      <c r="A57" s="87" t="s">
        <v>75</v>
      </c>
      <c r="B57" s="360" t="s">
        <v>119</v>
      </c>
      <c r="C57" s="336"/>
      <c r="D57" s="336"/>
      <c r="E57" s="336"/>
      <c r="F57" s="336"/>
      <c r="G57" s="336"/>
      <c r="H57" s="336"/>
      <c r="I57" s="336"/>
      <c r="J57" s="336"/>
      <c r="K57" s="337"/>
      <c r="L57" s="76"/>
      <c r="M57" s="77"/>
      <c r="N57" s="77"/>
      <c r="O57" s="77"/>
      <c r="P57" s="77"/>
      <c r="Q57" s="77"/>
      <c r="R57" s="80" t="s">
        <v>65</v>
      </c>
    </row>
    <row r="58" spans="1:18" ht="14.4" customHeight="1">
      <c r="A58" s="88"/>
      <c r="B58" s="361"/>
      <c r="C58" s="362"/>
      <c r="D58" s="362"/>
      <c r="E58" s="362"/>
      <c r="F58" s="362"/>
      <c r="G58" s="362"/>
      <c r="H58" s="362"/>
      <c r="I58" s="362"/>
      <c r="J58" s="362"/>
      <c r="K58" s="363"/>
      <c r="L58" s="50"/>
      <c r="M58" s="51"/>
      <c r="N58" s="51"/>
      <c r="O58" s="51"/>
      <c r="P58" s="51"/>
      <c r="Q58" s="51"/>
      <c r="R58" s="55"/>
    </row>
    <row r="59" spans="1:18" ht="10.8" customHeight="1">
      <c r="A59" s="88"/>
      <c r="B59" s="133" t="s">
        <v>123</v>
      </c>
      <c r="C59" s="134"/>
      <c r="D59" s="134"/>
      <c r="E59" s="134"/>
      <c r="F59" s="135"/>
      <c r="G59" s="352" t="s">
        <v>99</v>
      </c>
      <c r="H59" s="353"/>
      <c r="I59" s="353"/>
      <c r="J59" s="353"/>
      <c r="K59" s="354"/>
      <c r="L59" s="48"/>
      <c r="M59" s="49"/>
      <c r="N59" s="49"/>
      <c r="O59" s="49"/>
      <c r="P59" s="49"/>
      <c r="Q59" s="49"/>
      <c r="R59" s="54" t="s">
        <v>5</v>
      </c>
    </row>
    <row r="60" spans="1:18" ht="10.8" customHeight="1">
      <c r="A60" s="88"/>
      <c r="B60" s="133"/>
      <c r="C60" s="134"/>
      <c r="D60" s="134"/>
      <c r="E60" s="134"/>
      <c r="F60" s="135"/>
      <c r="G60" s="355"/>
      <c r="H60" s="356"/>
      <c r="I60" s="356"/>
      <c r="J60" s="356"/>
      <c r="K60" s="357"/>
      <c r="L60" s="52"/>
      <c r="M60" s="53"/>
      <c r="N60" s="53"/>
      <c r="O60" s="53"/>
      <c r="P60" s="53"/>
      <c r="Q60" s="53"/>
      <c r="R60" s="56"/>
    </row>
    <row r="61" spans="1:18" ht="10.8" customHeight="1">
      <c r="A61" s="88"/>
      <c r="B61" s="133"/>
      <c r="C61" s="134"/>
      <c r="D61" s="134"/>
      <c r="E61" s="134"/>
      <c r="F61" s="135"/>
      <c r="G61" s="352" t="s">
        <v>100</v>
      </c>
      <c r="H61" s="353"/>
      <c r="I61" s="353"/>
      <c r="J61" s="353"/>
      <c r="K61" s="354"/>
      <c r="L61" s="48"/>
      <c r="M61" s="49"/>
      <c r="N61" s="49"/>
      <c r="O61" s="49"/>
      <c r="P61" s="49"/>
      <c r="Q61" s="49"/>
      <c r="R61" s="54" t="s">
        <v>5</v>
      </c>
    </row>
    <row r="62" spans="1:18" ht="10.8" customHeight="1">
      <c r="A62" s="88"/>
      <c r="B62" s="133"/>
      <c r="C62" s="134"/>
      <c r="D62" s="134"/>
      <c r="E62" s="134"/>
      <c r="F62" s="135"/>
      <c r="G62" s="355"/>
      <c r="H62" s="356"/>
      <c r="I62" s="356"/>
      <c r="J62" s="356"/>
      <c r="K62" s="357"/>
      <c r="L62" s="52"/>
      <c r="M62" s="53"/>
      <c r="N62" s="53"/>
      <c r="O62" s="53"/>
      <c r="P62" s="53"/>
      <c r="Q62" s="53"/>
      <c r="R62" s="56"/>
    </row>
    <row r="63" spans="1:18" ht="10.8" customHeight="1">
      <c r="A63" s="88"/>
      <c r="B63" s="133"/>
      <c r="C63" s="134"/>
      <c r="D63" s="134"/>
      <c r="E63" s="134"/>
      <c r="F63" s="135"/>
      <c r="G63" s="352" t="s">
        <v>101</v>
      </c>
      <c r="H63" s="353"/>
      <c r="I63" s="353"/>
      <c r="J63" s="353"/>
      <c r="K63" s="353"/>
      <c r="L63" s="48"/>
      <c r="M63" s="49"/>
      <c r="N63" s="49"/>
      <c r="O63" s="49"/>
      <c r="P63" s="49"/>
      <c r="Q63" s="49"/>
      <c r="R63" s="54" t="s">
        <v>65</v>
      </c>
    </row>
    <row r="64" spans="1:18" ht="10.8" customHeight="1">
      <c r="A64" s="88"/>
      <c r="B64" s="100"/>
      <c r="C64" s="101"/>
      <c r="D64" s="101"/>
      <c r="E64" s="101"/>
      <c r="F64" s="102"/>
      <c r="G64" s="358"/>
      <c r="H64" s="359"/>
      <c r="I64" s="359"/>
      <c r="J64" s="359"/>
      <c r="K64" s="359"/>
      <c r="L64" s="52"/>
      <c r="M64" s="53"/>
      <c r="N64" s="53"/>
      <c r="O64" s="53"/>
      <c r="P64" s="53"/>
      <c r="Q64" s="53"/>
      <c r="R64" s="56"/>
    </row>
    <row r="65" spans="1:18" ht="13.2" customHeight="1">
      <c r="A65" s="88"/>
      <c r="B65" s="344" t="s">
        <v>120</v>
      </c>
      <c r="C65" s="345"/>
      <c r="D65" s="345"/>
      <c r="E65" s="345"/>
      <c r="F65" s="345"/>
      <c r="G65" s="345"/>
      <c r="H65" s="345"/>
      <c r="I65" s="345"/>
      <c r="J65" s="345"/>
      <c r="K65" s="346"/>
      <c r="L65" s="48"/>
      <c r="M65" s="49"/>
      <c r="N65" s="49"/>
      <c r="O65" s="49"/>
      <c r="P65" s="49"/>
      <c r="Q65" s="49"/>
      <c r="R65" s="85" t="s">
        <v>65</v>
      </c>
    </row>
    <row r="66" spans="1:18">
      <c r="A66" s="88"/>
      <c r="B66" s="347"/>
      <c r="C66" s="339"/>
      <c r="D66" s="339"/>
      <c r="E66" s="339"/>
      <c r="F66" s="339"/>
      <c r="G66" s="339"/>
      <c r="H66" s="339"/>
      <c r="I66" s="339"/>
      <c r="J66" s="339"/>
      <c r="K66" s="340"/>
      <c r="L66" s="52"/>
      <c r="M66" s="53"/>
      <c r="N66" s="53"/>
      <c r="O66" s="53"/>
      <c r="P66" s="53"/>
      <c r="Q66" s="53"/>
      <c r="R66" s="86"/>
    </row>
    <row r="67" spans="1:18" ht="13.2" customHeight="1">
      <c r="A67" s="88"/>
      <c r="B67" s="348" t="s">
        <v>136</v>
      </c>
      <c r="C67" s="319"/>
      <c r="D67" s="319"/>
      <c r="E67" s="319"/>
      <c r="F67" s="319"/>
      <c r="G67" s="319"/>
      <c r="H67" s="319"/>
      <c r="I67" s="319"/>
      <c r="J67" s="319"/>
      <c r="K67" s="320"/>
      <c r="L67" s="48" t="str">
        <f>IF(L57="","",L57-L65)</f>
        <v/>
      </c>
      <c r="M67" s="49"/>
      <c r="N67" s="49"/>
      <c r="O67" s="49"/>
      <c r="P67" s="49"/>
      <c r="Q67" s="49"/>
      <c r="R67" s="54" t="s">
        <v>65</v>
      </c>
    </row>
    <row r="68" spans="1:18">
      <c r="A68" s="88"/>
      <c r="B68" s="349"/>
      <c r="C68" s="350"/>
      <c r="D68" s="350"/>
      <c r="E68" s="350"/>
      <c r="F68" s="350"/>
      <c r="G68" s="350"/>
      <c r="H68" s="350"/>
      <c r="I68" s="350"/>
      <c r="J68" s="350"/>
      <c r="K68" s="351"/>
      <c r="L68" s="52"/>
      <c r="M68" s="53"/>
      <c r="N68" s="53"/>
      <c r="O68" s="53"/>
      <c r="P68" s="53"/>
      <c r="Q68" s="53"/>
      <c r="R68" s="56"/>
    </row>
    <row r="69" spans="1:18" ht="13.2" customHeight="1">
      <c r="A69" s="88"/>
      <c r="B69" s="364" t="s">
        <v>102</v>
      </c>
      <c r="C69" s="365"/>
      <c r="D69" s="365"/>
      <c r="E69" s="365"/>
      <c r="F69" s="365"/>
      <c r="G69" s="365"/>
      <c r="H69" s="365"/>
      <c r="I69" s="365"/>
      <c r="J69" s="365"/>
      <c r="K69" s="366"/>
      <c r="L69" s="48" t="str">
        <f>IF(L57="","",'別紙1-1'!L74)</f>
        <v/>
      </c>
      <c r="M69" s="49"/>
      <c r="N69" s="49"/>
      <c r="O69" s="49"/>
      <c r="P69" s="49"/>
      <c r="Q69" s="49"/>
      <c r="R69" s="54" t="s">
        <v>65</v>
      </c>
    </row>
    <row r="70" spans="1:18" ht="13.8" thickBot="1">
      <c r="A70" s="88"/>
      <c r="B70" s="349"/>
      <c r="C70" s="350"/>
      <c r="D70" s="350"/>
      <c r="E70" s="350"/>
      <c r="F70" s="350"/>
      <c r="G70" s="350"/>
      <c r="H70" s="350"/>
      <c r="I70" s="350"/>
      <c r="J70" s="350"/>
      <c r="K70" s="351"/>
      <c r="L70" s="52"/>
      <c r="M70" s="53"/>
      <c r="N70" s="53"/>
      <c r="O70" s="53"/>
      <c r="P70" s="53"/>
      <c r="Q70" s="53"/>
      <c r="R70" s="56"/>
    </row>
    <row r="71" spans="1:18" ht="13.2" customHeight="1">
      <c r="A71" s="87" t="s">
        <v>82</v>
      </c>
      <c r="B71" s="360" t="s">
        <v>121</v>
      </c>
      <c r="C71" s="336"/>
      <c r="D71" s="336"/>
      <c r="E71" s="336"/>
      <c r="F71" s="336"/>
      <c r="G71" s="336"/>
      <c r="H71" s="336"/>
      <c r="I71" s="336"/>
      <c r="J71" s="336"/>
      <c r="K71" s="337"/>
      <c r="L71" s="76"/>
      <c r="M71" s="77"/>
      <c r="N71" s="77"/>
      <c r="O71" s="77"/>
      <c r="P71" s="77"/>
      <c r="Q71" s="77"/>
      <c r="R71" s="80" t="s">
        <v>65</v>
      </c>
    </row>
    <row r="72" spans="1:18" ht="14.4" customHeight="1">
      <c r="A72" s="88"/>
      <c r="B72" s="361"/>
      <c r="C72" s="362"/>
      <c r="D72" s="362"/>
      <c r="E72" s="362"/>
      <c r="F72" s="362"/>
      <c r="G72" s="362"/>
      <c r="H72" s="362"/>
      <c r="I72" s="362"/>
      <c r="J72" s="362"/>
      <c r="K72" s="363"/>
      <c r="L72" s="50"/>
      <c r="M72" s="51"/>
      <c r="N72" s="51"/>
      <c r="O72" s="51"/>
      <c r="P72" s="51"/>
      <c r="Q72" s="51"/>
      <c r="R72" s="55"/>
    </row>
    <row r="73" spans="1:18" ht="10.8" customHeight="1">
      <c r="A73" s="88"/>
      <c r="B73" s="133" t="s">
        <v>123</v>
      </c>
      <c r="C73" s="134"/>
      <c r="D73" s="134"/>
      <c r="E73" s="134"/>
      <c r="F73" s="135"/>
      <c r="G73" s="352" t="s">
        <v>99</v>
      </c>
      <c r="H73" s="353"/>
      <c r="I73" s="353"/>
      <c r="J73" s="353"/>
      <c r="K73" s="354"/>
      <c r="L73" s="48"/>
      <c r="M73" s="49"/>
      <c r="N73" s="49"/>
      <c r="O73" s="49"/>
      <c r="P73" s="49"/>
      <c r="Q73" s="49"/>
      <c r="R73" s="54" t="s">
        <v>5</v>
      </c>
    </row>
    <row r="74" spans="1:18" ht="10.8" customHeight="1">
      <c r="A74" s="88"/>
      <c r="B74" s="133"/>
      <c r="C74" s="134"/>
      <c r="D74" s="134"/>
      <c r="E74" s="134"/>
      <c r="F74" s="135"/>
      <c r="G74" s="355"/>
      <c r="H74" s="356"/>
      <c r="I74" s="356"/>
      <c r="J74" s="356"/>
      <c r="K74" s="357"/>
      <c r="L74" s="52"/>
      <c r="M74" s="53"/>
      <c r="N74" s="53"/>
      <c r="O74" s="53"/>
      <c r="P74" s="53"/>
      <c r="Q74" s="53"/>
      <c r="R74" s="56"/>
    </row>
    <row r="75" spans="1:18" ht="10.8" customHeight="1">
      <c r="A75" s="88"/>
      <c r="B75" s="133"/>
      <c r="C75" s="134"/>
      <c r="D75" s="134"/>
      <c r="E75" s="134"/>
      <c r="F75" s="135"/>
      <c r="G75" s="352" t="s">
        <v>100</v>
      </c>
      <c r="H75" s="353"/>
      <c r="I75" s="353"/>
      <c r="J75" s="353"/>
      <c r="K75" s="354"/>
      <c r="L75" s="48"/>
      <c r="M75" s="49"/>
      <c r="N75" s="49"/>
      <c r="O75" s="49"/>
      <c r="P75" s="49"/>
      <c r="Q75" s="49"/>
      <c r="R75" s="54" t="s">
        <v>5</v>
      </c>
    </row>
    <row r="76" spans="1:18" ht="10.8" customHeight="1">
      <c r="A76" s="88"/>
      <c r="B76" s="133"/>
      <c r="C76" s="134"/>
      <c r="D76" s="134"/>
      <c r="E76" s="134"/>
      <c r="F76" s="135"/>
      <c r="G76" s="355"/>
      <c r="H76" s="356"/>
      <c r="I76" s="356"/>
      <c r="J76" s="356"/>
      <c r="K76" s="357"/>
      <c r="L76" s="52"/>
      <c r="M76" s="53"/>
      <c r="N76" s="53"/>
      <c r="O76" s="53"/>
      <c r="P76" s="53"/>
      <c r="Q76" s="53"/>
      <c r="R76" s="56"/>
    </row>
    <row r="77" spans="1:18" ht="10.8" customHeight="1">
      <c r="A77" s="88"/>
      <c r="B77" s="133"/>
      <c r="C77" s="134"/>
      <c r="D77" s="134"/>
      <c r="E77" s="134"/>
      <c r="F77" s="135"/>
      <c r="G77" s="352" t="s">
        <v>101</v>
      </c>
      <c r="H77" s="353"/>
      <c r="I77" s="353"/>
      <c r="J77" s="353"/>
      <c r="K77" s="353"/>
      <c r="L77" s="48"/>
      <c r="M77" s="49"/>
      <c r="N77" s="49"/>
      <c r="O77" s="49"/>
      <c r="P77" s="49"/>
      <c r="Q77" s="49"/>
      <c r="R77" s="54" t="s">
        <v>65</v>
      </c>
    </row>
    <row r="78" spans="1:18" ht="10.8" customHeight="1">
      <c r="A78" s="88"/>
      <c r="B78" s="100"/>
      <c r="C78" s="101"/>
      <c r="D78" s="101"/>
      <c r="E78" s="101"/>
      <c r="F78" s="102"/>
      <c r="G78" s="358"/>
      <c r="H78" s="359"/>
      <c r="I78" s="359"/>
      <c r="J78" s="359"/>
      <c r="K78" s="359"/>
      <c r="L78" s="52"/>
      <c r="M78" s="53"/>
      <c r="N78" s="53"/>
      <c r="O78" s="53"/>
      <c r="P78" s="53"/>
      <c r="Q78" s="53"/>
      <c r="R78" s="56"/>
    </row>
    <row r="79" spans="1:18" ht="13.2" customHeight="1">
      <c r="A79" s="88"/>
      <c r="B79" s="344" t="s">
        <v>122</v>
      </c>
      <c r="C79" s="345"/>
      <c r="D79" s="345"/>
      <c r="E79" s="345"/>
      <c r="F79" s="345"/>
      <c r="G79" s="345"/>
      <c r="H79" s="345"/>
      <c r="I79" s="345"/>
      <c r="J79" s="345"/>
      <c r="K79" s="346"/>
      <c r="L79" s="48"/>
      <c r="M79" s="49"/>
      <c r="N79" s="49"/>
      <c r="O79" s="49"/>
      <c r="P79" s="49"/>
      <c r="Q79" s="49"/>
      <c r="R79" s="85" t="s">
        <v>65</v>
      </c>
    </row>
    <row r="80" spans="1:18">
      <c r="A80" s="88"/>
      <c r="B80" s="347"/>
      <c r="C80" s="339"/>
      <c r="D80" s="339"/>
      <c r="E80" s="339"/>
      <c r="F80" s="339"/>
      <c r="G80" s="339"/>
      <c r="H80" s="339"/>
      <c r="I80" s="339"/>
      <c r="J80" s="339"/>
      <c r="K80" s="340"/>
      <c r="L80" s="52"/>
      <c r="M80" s="53"/>
      <c r="N80" s="53"/>
      <c r="O80" s="53"/>
      <c r="P80" s="53"/>
      <c r="Q80" s="53"/>
      <c r="R80" s="86"/>
    </row>
    <row r="81" spans="1:18" ht="13.2" customHeight="1">
      <c r="A81" s="88"/>
      <c r="B81" s="348" t="s">
        <v>144</v>
      </c>
      <c r="C81" s="319"/>
      <c r="D81" s="319"/>
      <c r="E81" s="319"/>
      <c r="F81" s="319"/>
      <c r="G81" s="319"/>
      <c r="H81" s="319"/>
      <c r="I81" s="319"/>
      <c r="J81" s="319"/>
      <c r="K81" s="320"/>
      <c r="L81" s="48" t="str">
        <f>IF(L71="","",L71-L79)</f>
        <v/>
      </c>
      <c r="M81" s="49"/>
      <c r="N81" s="49"/>
      <c r="O81" s="49"/>
      <c r="P81" s="49"/>
      <c r="Q81" s="49"/>
      <c r="R81" s="54" t="s">
        <v>65</v>
      </c>
    </row>
    <row r="82" spans="1:18">
      <c r="A82" s="88"/>
      <c r="B82" s="349"/>
      <c r="C82" s="350"/>
      <c r="D82" s="350"/>
      <c r="E82" s="350"/>
      <c r="F82" s="350"/>
      <c r="G82" s="350"/>
      <c r="H82" s="350"/>
      <c r="I82" s="350"/>
      <c r="J82" s="350"/>
      <c r="K82" s="351"/>
      <c r="L82" s="52"/>
      <c r="M82" s="53"/>
      <c r="N82" s="53"/>
      <c r="O82" s="53"/>
      <c r="P82" s="53"/>
      <c r="Q82" s="53"/>
      <c r="R82" s="56"/>
    </row>
    <row r="83" spans="1:18" ht="13.2" customHeight="1">
      <c r="A83" s="88"/>
      <c r="B83" s="364" t="s">
        <v>103</v>
      </c>
      <c r="C83" s="365"/>
      <c r="D83" s="365"/>
      <c r="E83" s="365"/>
      <c r="F83" s="365"/>
      <c r="G83" s="365"/>
      <c r="H83" s="365"/>
      <c r="I83" s="365"/>
      <c r="J83" s="365"/>
      <c r="K83" s="366"/>
      <c r="L83" s="48" t="str">
        <f>IF(L57="","",'別紙1-1'!L102)</f>
        <v/>
      </c>
      <c r="M83" s="49"/>
      <c r="N83" s="49"/>
      <c r="O83" s="49"/>
      <c r="P83" s="49"/>
      <c r="Q83" s="49"/>
      <c r="R83" s="54" t="s">
        <v>65</v>
      </c>
    </row>
    <row r="84" spans="1:18" ht="13.8" thickBot="1">
      <c r="A84" s="88"/>
      <c r="B84" s="349"/>
      <c r="C84" s="350"/>
      <c r="D84" s="350"/>
      <c r="E84" s="350"/>
      <c r="F84" s="350"/>
      <c r="G84" s="350"/>
      <c r="H84" s="350"/>
      <c r="I84" s="350"/>
      <c r="J84" s="350"/>
      <c r="K84" s="351"/>
      <c r="L84" s="52"/>
      <c r="M84" s="53"/>
      <c r="N84" s="53"/>
      <c r="O84" s="53"/>
      <c r="P84" s="53"/>
      <c r="Q84" s="53"/>
      <c r="R84" s="56"/>
    </row>
    <row r="85" spans="1:18" ht="13.2" customHeight="1">
      <c r="A85" s="335" t="s">
        <v>110</v>
      </c>
      <c r="B85" s="336"/>
      <c r="C85" s="336"/>
      <c r="D85" s="336"/>
      <c r="E85" s="336"/>
      <c r="F85" s="336"/>
      <c r="G85" s="336"/>
      <c r="H85" s="336"/>
      <c r="I85" s="336"/>
      <c r="J85" s="336"/>
      <c r="K85" s="337"/>
      <c r="L85" s="76"/>
      <c r="M85" s="77"/>
      <c r="N85" s="77"/>
      <c r="O85" s="77"/>
      <c r="P85" s="77"/>
      <c r="Q85" s="211" t="s">
        <v>108</v>
      </c>
      <c r="R85" s="80"/>
    </row>
    <row r="86" spans="1:18" ht="14.4" customHeight="1">
      <c r="A86" s="341"/>
      <c r="B86" s="342"/>
      <c r="C86" s="342"/>
      <c r="D86" s="342"/>
      <c r="E86" s="342"/>
      <c r="F86" s="342"/>
      <c r="G86" s="342"/>
      <c r="H86" s="342"/>
      <c r="I86" s="342"/>
      <c r="J86" s="342"/>
      <c r="K86" s="343"/>
      <c r="L86" s="78"/>
      <c r="M86" s="79"/>
      <c r="N86" s="79"/>
      <c r="O86" s="79"/>
      <c r="P86" s="79"/>
      <c r="Q86" s="139"/>
      <c r="R86" s="81"/>
    </row>
    <row r="87" spans="1:18" ht="13.2" customHeight="1">
      <c r="A87" s="324" t="s">
        <v>111</v>
      </c>
      <c r="B87" s="134"/>
      <c r="C87" s="134"/>
      <c r="D87" s="134"/>
      <c r="E87" s="134"/>
      <c r="F87" s="135"/>
      <c r="G87" s="328" t="s">
        <v>109</v>
      </c>
      <c r="H87" s="329"/>
      <c r="I87" s="329"/>
      <c r="J87" s="329"/>
      <c r="K87" s="329"/>
      <c r="L87" s="329"/>
      <c r="M87" s="329"/>
      <c r="N87" s="329"/>
      <c r="O87" s="329"/>
      <c r="P87" s="329"/>
      <c r="Q87" s="329"/>
      <c r="R87" s="330"/>
    </row>
    <row r="88" spans="1:18" ht="13.2" customHeight="1">
      <c r="A88" s="324"/>
      <c r="B88" s="134"/>
      <c r="C88" s="134"/>
      <c r="D88" s="134"/>
      <c r="E88" s="134"/>
      <c r="F88" s="135"/>
      <c r="G88" s="331"/>
      <c r="H88" s="332"/>
      <c r="I88" s="332"/>
      <c r="J88" s="332"/>
      <c r="K88" s="332"/>
      <c r="L88" s="332"/>
      <c r="M88" s="332"/>
      <c r="N88" s="332"/>
      <c r="O88" s="332"/>
      <c r="P88" s="332"/>
      <c r="Q88" s="332"/>
      <c r="R88" s="333"/>
    </row>
    <row r="89" spans="1:18" ht="13.2" customHeight="1">
      <c r="A89" s="324"/>
      <c r="B89" s="134"/>
      <c r="C89" s="134"/>
      <c r="D89" s="134"/>
      <c r="E89" s="134"/>
      <c r="F89" s="135"/>
      <c r="G89" s="331"/>
      <c r="H89" s="332"/>
      <c r="I89" s="332"/>
      <c r="J89" s="332"/>
      <c r="K89" s="332"/>
      <c r="L89" s="332"/>
      <c r="M89" s="332"/>
      <c r="N89" s="332"/>
      <c r="O89" s="332"/>
      <c r="P89" s="332"/>
      <c r="Q89" s="332"/>
      <c r="R89" s="333"/>
    </row>
    <row r="90" spans="1:18" ht="13.2" customHeight="1">
      <c r="A90" s="324"/>
      <c r="B90" s="134"/>
      <c r="C90" s="134"/>
      <c r="D90" s="134"/>
      <c r="E90" s="134"/>
      <c r="F90" s="135"/>
      <c r="G90" s="331"/>
      <c r="H90" s="332"/>
      <c r="I90" s="332"/>
      <c r="J90" s="332"/>
      <c r="K90" s="332"/>
      <c r="L90" s="332"/>
      <c r="M90" s="332"/>
      <c r="N90" s="332"/>
      <c r="O90" s="332"/>
      <c r="P90" s="332"/>
      <c r="Q90" s="332"/>
      <c r="R90" s="333"/>
    </row>
    <row r="91" spans="1:18" ht="13.8" thickBot="1">
      <c r="A91" s="325"/>
      <c r="B91" s="326"/>
      <c r="C91" s="326"/>
      <c r="D91" s="326"/>
      <c r="E91" s="326"/>
      <c r="F91" s="327"/>
      <c r="G91" s="243"/>
      <c r="H91" s="244"/>
      <c r="I91" s="244"/>
      <c r="J91" s="244"/>
      <c r="K91" s="244"/>
      <c r="L91" s="244"/>
      <c r="M91" s="244"/>
      <c r="N91" s="244"/>
      <c r="O91" s="244"/>
      <c r="P91" s="244"/>
      <c r="Q91" s="244"/>
      <c r="R91" s="334"/>
    </row>
    <row r="92" spans="1:18" ht="13.2" customHeight="1">
      <c r="A92" s="335" t="s">
        <v>145</v>
      </c>
      <c r="B92" s="336"/>
      <c r="C92" s="336"/>
      <c r="D92" s="336"/>
      <c r="E92" s="336"/>
      <c r="F92" s="336"/>
      <c r="G92" s="336"/>
      <c r="H92" s="336"/>
      <c r="I92" s="336"/>
      <c r="J92" s="336"/>
      <c r="K92" s="337"/>
      <c r="L92" s="76" t="str">
        <f>IF(AND(L67&lt;&gt;"",L81&lt;&gt;""),(L67+L81),L67)</f>
        <v/>
      </c>
      <c r="M92" s="77"/>
      <c r="N92" s="77"/>
      <c r="O92" s="77"/>
      <c r="P92" s="77"/>
      <c r="Q92" s="77"/>
      <c r="R92" s="80" t="s">
        <v>65</v>
      </c>
    </row>
    <row r="93" spans="1:18">
      <c r="A93" s="338"/>
      <c r="B93" s="339"/>
      <c r="C93" s="339"/>
      <c r="D93" s="339"/>
      <c r="E93" s="339"/>
      <c r="F93" s="339"/>
      <c r="G93" s="339"/>
      <c r="H93" s="339"/>
      <c r="I93" s="339"/>
      <c r="J93" s="339"/>
      <c r="K93" s="340"/>
      <c r="L93" s="52"/>
      <c r="M93" s="53"/>
      <c r="N93" s="53"/>
      <c r="O93" s="53"/>
      <c r="P93" s="53"/>
      <c r="Q93" s="53"/>
      <c r="R93" s="56"/>
    </row>
    <row r="94" spans="1:18" ht="13.2" customHeight="1">
      <c r="A94" s="318" t="s">
        <v>114</v>
      </c>
      <c r="B94" s="319"/>
      <c r="C94" s="319"/>
      <c r="D94" s="319"/>
      <c r="E94" s="319"/>
      <c r="F94" s="319"/>
      <c r="G94" s="319"/>
      <c r="H94" s="319"/>
      <c r="I94" s="319"/>
      <c r="J94" s="319"/>
      <c r="K94" s="320"/>
      <c r="L94" s="50" t="str">
        <f>IF(AND(L69&lt;&gt;"",L83&lt;&gt;""),(L69+L83),L69)</f>
        <v/>
      </c>
      <c r="M94" s="51"/>
      <c r="N94" s="51"/>
      <c r="O94" s="51"/>
      <c r="P94" s="51"/>
      <c r="Q94" s="51"/>
      <c r="R94" s="54" t="s">
        <v>65</v>
      </c>
    </row>
    <row r="95" spans="1:18" ht="13.8" thickBot="1">
      <c r="A95" s="321"/>
      <c r="B95" s="322"/>
      <c r="C95" s="322"/>
      <c r="D95" s="322"/>
      <c r="E95" s="322"/>
      <c r="F95" s="322"/>
      <c r="G95" s="322"/>
      <c r="H95" s="322"/>
      <c r="I95" s="322"/>
      <c r="J95" s="322"/>
      <c r="K95" s="323"/>
      <c r="L95" s="231"/>
      <c r="M95" s="232"/>
      <c r="N95" s="232"/>
      <c r="O95" s="232"/>
      <c r="P95" s="232"/>
      <c r="Q95" s="232"/>
      <c r="R95" s="233"/>
    </row>
    <row r="96" spans="1:18" ht="13.2" customHeight="1">
      <c r="A96" s="315" t="s">
        <v>147</v>
      </c>
      <c r="B96" s="316"/>
      <c r="C96" s="316"/>
      <c r="D96" s="316"/>
      <c r="E96" s="316"/>
      <c r="F96" s="316"/>
      <c r="G96" s="316"/>
      <c r="H96" s="316"/>
      <c r="I96" s="316"/>
      <c r="J96" s="316"/>
      <c r="K96" s="316"/>
      <c r="L96" s="316"/>
      <c r="M96" s="316"/>
      <c r="N96" s="316"/>
      <c r="O96" s="316"/>
      <c r="P96" s="316"/>
      <c r="Q96" s="316"/>
      <c r="R96" s="316"/>
    </row>
    <row r="97" spans="1:18" ht="13.2" customHeight="1">
      <c r="A97" s="317"/>
      <c r="B97" s="317"/>
      <c r="C97" s="317"/>
      <c r="D97" s="317"/>
      <c r="E97" s="317"/>
      <c r="F97" s="317"/>
      <c r="G97" s="317"/>
      <c r="H97" s="317"/>
      <c r="I97" s="317"/>
      <c r="J97" s="317"/>
      <c r="K97" s="317"/>
      <c r="L97" s="317"/>
      <c r="M97" s="317"/>
      <c r="N97" s="317"/>
      <c r="O97" s="317"/>
      <c r="P97" s="317"/>
      <c r="Q97" s="317"/>
      <c r="R97" s="317"/>
    </row>
    <row r="98" spans="1:18" ht="13.2" customHeight="1">
      <c r="A98" s="317"/>
      <c r="B98" s="317"/>
      <c r="C98" s="317"/>
      <c r="D98" s="317"/>
      <c r="E98" s="317"/>
      <c r="F98" s="317"/>
      <c r="G98" s="317"/>
      <c r="H98" s="317"/>
      <c r="I98" s="317"/>
      <c r="J98" s="317"/>
      <c r="K98" s="317"/>
      <c r="L98" s="317"/>
      <c r="M98" s="317"/>
      <c r="N98" s="317"/>
      <c r="O98" s="317"/>
      <c r="P98" s="317"/>
      <c r="Q98" s="317"/>
      <c r="R98" s="317"/>
    </row>
    <row r="99" spans="1:18" ht="13.2" customHeight="1">
      <c r="A99" s="27"/>
      <c r="B99" s="27"/>
      <c r="C99" s="27"/>
      <c r="D99" s="27"/>
      <c r="E99" s="27"/>
      <c r="F99" s="27"/>
      <c r="G99" s="27"/>
      <c r="H99" s="27"/>
      <c r="I99" s="27"/>
      <c r="J99" s="27"/>
      <c r="K99" s="27"/>
      <c r="L99" s="27"/>
      <c r="M99" s="27"/>
      <c r="N99" s="27"/>
      <c r="O99" s="27"/>
      <c r="P99" s="27"/>
      <c r="Q99" s="27"/>
      <c r="R99" s="27"/>
    </row>
  </sheetData>
  <mergeCells count="126">
    <mergeCell ref="B6:K7"/>
    <mergeCell ref="G8:K9"/>
    <mergeCell ref="G10:K11"/>
    <mergeCell ref="B8:F13"/>
    <mergeCell ref="R8:R9"/>
    <mergeCell ref="L8:Q9"/>
    <mergeCell ref="L10:Q11"/>
    <mergeCell ref="R10:R11"/>
    <mergeCell ref="A3:R3"/>
    <mergeCell ref="A6:A19"/>
    <mergeCell ref="L6:Q7"/>
    <mergeCell ref="R6:R7"/>
    <mergeCell ref="G12:K13"/>
    <mergeCell ref="L12:Q13"/>
    <mergeCell ref="R12:R13"/>
    <mergeCell ref="B14:K15"/>
    <mergeCell ref="L14:Q15"/>
    <mergeCell ref="R14:R15"/>
    <mergeCell ref="B16:K17"/>
    <mergeCell ref="L16:Q17"/>
    <mergeCell ref="L45:R47"/>
    <mergeCell ref="L41:Q42"/>
    <mergeCell ref="R41:R42"/>
    <mergeCell ref="L43:Q44"/>
    <mergeCell ref="R43:R44"/>
    <mergeCell ref="A41:K42"/>
    <mergeCell ref="A43:K44"/>
    <mergeCell ref="A45:A51"/>
    <mergeCell ref="R16:R17"/>
    <mergeCell ref="B18:K19"/>
    <mergeCell ref="L18:Q19"/>
    <mergeCell ref="R18:R19"/>
    <mergeCell ref="A20:A33"/>
    <mergeCell ref="R24:R25"/>
    <mergeCell ref="G26:K27"/>
    <mergeCell ref="L26:Q27"/>
    <mergeCell ref="R26:R27"/>
    <mergeCell ref="B28:K29"/>
    <mergeCell ref="L28:Q29"/>
    <mergeCell ref="R20:R21"/>
    <mergeCell ref="G22:K23"/>
    <mergeCell ref="L22:Q23"/>
    <mergeCell ref="R22:R23"/>
    <mergeCell ref="B20:K21"/>
    <mergeCell ref="L69:Q70"/>
    <mergeCell ref="R69:R70"/>
    <mergeCell ref="B22:F27"/>
    <mergeCell ref="G24:K25"/>
    <mergeCell ref="L24:Q25"/>
    <mergeCell ref="L20:Q21"/>
    <mergeCell ref="L34:P35"/>
    <mergeCell ref="Q34:R35"/>
    <mergeCell ref="G37:R40"/>
    <mergeCell ref="G36:R36"/>
    <mergeCell ref="A34:K35"/>
    <mergeCell ref="A36:F40"/>
    <mergeCell ref="R28:R29"/>
    <mergeCell ref="B30:K31"/>
    <mergeCell ref="L30:Q31"/>
    <mergeCell ref="R30:R31"/>
    <mergeCell ref="B32:K33"/>
    <mergeCell ref="L32:Q33"/>
    <mergeCell ref="R32:R33"/>
    <mergeCell ref="B50:K51"/>
    <mergeCell ref="L50:Q51"/>
    <mergeCell ref="R50:R51"/>
    <mergeCell ref="B45:K49"/>
    <mergeCell ref="L48:R49"/>
    <mergeCell ref="L83:Q84"/>
    <mergeCell ref="R83:R84"/>
    <mergeCell ref="A52:R55"/>
    <mergeCell ref="A57:A70"/>
    <mergeCell ref="B57:K58"/>
    <mergeCell ref="L57:Q58"/>
    <mergeCell ref="R57:R58"/>
    <mergeCell ref="B59:F64"/>
    <mergeCell ref="G59:K60"/>
    <mergeCell ref="L59:Q60"/>
    <mergeCell ref="R59:R60"/>
    <mergeCell ref="B65:K66"/>
    <mergeCell ref="L65:Q66"/>
    <mergeCell ref="R65:R66"/>
    <mergeCell ref="B67:K68"/>
    <mergeCell ref="L67:Q68"/>
    <mergeCell ref="R67:R68"/>
    <mergeCell ref="G61:K62"/>
    <mergeCell ref="L61:Q62"/>
    <mergeCell ref="R61:R62"/>
    <mergeCell ref="G63:K64"/>
    <mergeCell ref="L63:Q64"/>
    <mergeCell ref="R63:R64"/>
    <mergeCell ref="B69:K70"/>
    <mergeCell ref="A85:K86"/>
    <mergeCell ref="L85:P86"/>
    <mergeCell ref="Q85:R86"/>
    <mergeCell ref="B79:K80"/>
    <mergeCell ref="L79:Q80"/>
    <mergeCell ref="R79:R80"/>
    <mergeCell ref="B81:K82"/>
    <mergeCell ref="L81:Q82"/>
    <mergeCell ref="R81:R82"/>
    <mergeCell ref="A71:A84"/>
    <mergeCell ref="R73:R74"/>
    <mergeCell ref="G75:K76"/>
    <mergeCell ref="L75:Q76"/>
    <mergeCell ref="R75:R76"/>
    <mergeCell ref="G77:K78"/>
    <mergeCell ref="L77:Q78"/>
    <mergeCell ref="R77:R78"/>
    <mergeCell ref="B71:K72"/>
    <mergeCell ref="L71:Q72"/>
    <mergeCell ref="R71:R72"/>
    <mergeCell ref="B73:F78"/>
    <mergeCell ref="G73:K74"/>
    <mergeCell ref="L73:Q74"/>
    <mergeCell ref="B83:K84"/>
    <mergeCell ref="A96:R98"/>
    <mergeCell ref="A94:K95"/>
    <mergeCell ref="L94:Q95"/>
    <mergeCell ref="R94:R95"/>
    <mergeCell ref="A87:F91"/>
    <mergeCell ref="G87:R87"/>
    <mergeCell ref="G88:R91"/>
    <mergeCell ref="A92:K93"/>
    <mergeCell ref="L92:Q93"/>
    <mergeCell ref="R92:R93"/>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4" r:id="rId4" name="Check Box 6">
              <controlPr defaultSize="0" autoFill="0" autoLine="0" autoPict="0">
                <anchor moveWithCells="1">
                  <from>
                    <xdr:col>11</xdr:col>
                    <xdr:colOff>137160</xdr:colOff>
                    <xdr:row>44</xdr:row>
                    <xdr:rowOff>137160</xdr:rowOff>
                  </from>
                  <to>
                    <xdr:col>12</xdr:col>
                    <xdr:colOff>38100</xdr:colOff>
                    <xdr:row>46</xdr:row>
                    <xdr:rowOff>7620</xdr:rowOff>
                  </to>
                </anchor>
              </controlPr>
            </control>
          </mc:Choice>
        </mc:AlternateContent>
        <mc:AlternateContent xmlns:mc="http://schemas.openxmlformats.org/markup-compatibility/2006">
          <mc:Choice Requires="x14">
            <control shapeId="12295" r:id="rId5" name="Check Box 7">
              <controlPr defaultSize="0" autoFill="0" autoLine="0" autoPict="0">
                <anchor moveWithCells="1">
                  <from>
                    <xdr:col>14</xdr:col>
                    <xdr:colOff>99060</xdr:colOff>
                    <xdr:row>44</xdr:row>
                    <xdr:rowOff>137160</xdr:rowOff>
                  </from>
                  <to>
                    <xdr:col>15</xdr:col>
                    <xdr:colOff>7620</xdr:colOff>
                    <xdr:row>46</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別紙1-1</vt:lpstr>
      <vt:lpstr>別紙1-2</vt:lpstr>
      <vt:lpstr>別紙1-3</vt:lpstr>
      <vt:lpstr>別紙1-4</vt:lpstr>
      <vt:lpstr>'別紙1-1'!Print_Area</vt:lpstr>
      <vt:lpstr>'別紙1-2'!Print_Area</vt:lpstr>
      <vt:lpstr>'別紙1-3'!Print_Area</vt:lpstr>
      <vt:lpstr>'別紙1-4'!Print_Area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iguchi yuuhei</dc:creator>
  <cp:lastModifiedBy>matsunaga kouhei</cp:lastModifiedBy>
  <cp:lastPrinted>2024-08-06T02:18:44Z</cp:lastPrinted>
  <dcterms:created xsi:type="dcterms:W3CDTF">2015-06-05T18:19:34Z</dcterms:created>
  <dcterms:modified xsi:type="dcterms:W3CDTF">2024-08-06T02:19:09Z</dcterms:modified>
</cp:coreProperties>
</file>