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６\39_重点対策加速化事業（県補助金関係）\04_ホームページ\太陽光発電設備・蓄電池補助事業\"/>
    </mc:Choice>
  </mc:AlternateContent>
  <xr:revisionPtr revIDLastSave="0" documentId="13_ncr:1_{A42C7173-5BCD-4C0C-BAC5-41C6CCED543A}" xr6:coauthVersionLast="47" xr6:coauthVersionMax="47" xr10:uidLastSave="{00000000-0000-0000-0000-000000000000}"/>
  <bookViews>
    <workbookView xWindow="20370" yWindow="-120" windowWidth="29040" windowHeight="15840" xr2:uid="{00000000-000D-0000-FFFF-FFFF00000000}"/>
  </bookViews>
  <sheets>
    <sheet name="様式1-1" sheetId="5" r:id="rId1"/>
    <sheet name="様式1-2" sheetId="2" r:id="rId2"/>
    <sheet name="様式1-3" sheetId="3" r:id="rId3"/>
    <sheet name="様式1-4" sheetId="4" r:id="rId4"/>
    <sheet name="様式1-５" sheetId="6" r:id="rId5"/>
    <sheet name="様式1-６" sheetId="7" r:id="rId6"/>
  </sheets>
  <definedNames>
    <definedName name="_xlnm.Print_Area" localSheetId="0">'様式1-1'!$A$1:$R$39</definedName>
    <definedName name="_xlnm.Print_Area" localSheetId="1">'様式1-2'!$A$1:$R$125</definedName>
    <definedName name="_xlnm.Print_Area" localSheetId="2">'様式1-3'!$A$1:$R$58</definedName>
    <definedName name="_xlnm.Print_Area" localSheetId="3">'様式1-4'!$A$1:$R$38</definedName>
    <definedName name="_xlnm.Print_Area" localSheetId="4">'様式1-５'!$A$1:$R$30</definedName>
    <definedName name="_xlnm.Print_Area" localSheetId="5">'様式1-６'!$A$1:$R$30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7" l="1"/>
  <c r="K21" i="7"/>
  <c r="E21" i="7"/>
  <c r="K20" i="7"/>
  <c r="E20" i="7"/>
  <c r="K19" i="7"/>
  <c r="E19" i="7"/>
  <c r="E22" i="7" s="1"/>
  <c r="H13" i="7"/>
  <c r="K12" i="7"/>
  <c r="E12" i="7"/>
  <c r="K11" i="7"/>
  <c r="E11" i="7"/>
  <c r="E13" i="7" s="1"/>
  <c r="K10" i="7"/>
  <c r="E10" i="7"/>
  <c r="G22" i="6"/>
  <c r="G13" i="6"/>
  <c r="F11" i="4"/>
  <c r="F10" i="4"/>
  <c r="G9" i="4"/>
  <c r="G8" i="4"/>
  <c r="F7" i="4"/>
  <c r="F6" i="4"/>
  <c r="S19" i="3"/>
  <c r="I19" i="3"/>
  <c r="I12" i="3"/>
  <c r="I10" i="3"/>
  <c r="I99" i="2"/>
  <c r="I96" i="2"/>
  <c r="I93" i="2"/>
  <c r="I62" i="2"/>
  <c r="O52" i="2"/>
  <c r="O50" i="2"/>
  <c r="O48" i="2"/>
  <c r="O46" i="2" s="1"/>
  <c r="M46" i="2"/>
  <c r="I102" i="2" l="1"/>
  <c r="I105" i="2" s="1"/>
  <c r="I108" i="2" s="1"/>
  <c r="K13" i="7"/>
  <c r="O54" i="2"/>
  <c r="T46" i="2"/>
  <c r="K22" i="7"/>
  <c r="T105" i="2" l="1"/>
  <c r="BM32" i="3"/>
  <c r="BM33" i="3" s="1"/>
  <c r="BM35" i="3" s="1"/>
  <c r="T54" i="2"/>
  <c r="I6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L38" authorId="0" shapeId="0" xr:uid="{00000000-0006-0000-0000-000001000000}">
      <text>
        <r>
          <rPr>
            <b/>
            <sz val="9"/>
            <color indexed="81"/>
            <rFont val="MS P ゴシック"/>
            <family val="3"/>
            <charset val="128"/>
          </rPr>
          <t>誓約書については直筆でお願いいたします。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K48" authorId="0" shapeId="0" xr:uid="{00000000-0006-0000-0100-000005000000}">
      <text>
        <r>
          <rPr>
            <b/>
            <sz val="9"/>
            <color indexed="81"/>
            <rFont val="MS P ゴシック"/>
            <family val="3"/>
            <charset val="128"/>
          </rPr>
          <t>単位Ｗ</t>
        </r>
      </text>
    </comment>
    <comment ref="K50" authorId="0" shapeId="0" xr:uid="{00000000-0006-0000-0100-000003000000}">
      <text>
        <r>
          <rPr>
            <b/>
            <sz val="9"/>
            <color indexed="81"/>
            <rFont val="MS P ゴシック"/>
            <family val="3"/>
            <charset val="128"/>
          </rPr>
          <t>単位Ｗ</t>
        </r>
      </text>
    </comment>
    <comment ref="K52" authorId="0" shapeId="0" xr:uid="{00000000-0006-0000-0100-000004000000}">
      <text>
        <r>
          <rPr>
            <b/>
            <sz val="9"/>
            <color indexed="81"/>
            <rFont val="MS P ゴシック"/>
            <family val="3"/>
            <charset val="128"/>
          </rPr>
          <t>単位kＷ</t>
        </r>
      </text>
    </comment>
    <comment ref="R81" authorId="0" shapeId="0" xr:uid="{00000000-0006-0000-0100-000001000000}">
      <text>
        <r>
          <rPr>
            <b/>
            <sz val="9"/>
            <color indexed="81"/>
            <rFont val="MS P ゴシック"/>
            <family val="3"/>
            <charset val="128"/>
          </rPr>
          <t>控除額の算定のため、必ずチェックボックスにチェックをお願いいたします。</t>
        </r>
      </text>
    </comment>
    <comment ref="R83" authorId="0" shapeId="0" xr:uid="{00000000-0006-0000-0100-000002000000}">
      <text>
        <r>
          <rPr>
            <b/>
            <sz val="9"/>
            <color indexed="81"/>
            <rFont val="MS P ゴシック"/>
            <family val="3"/>
            <charset val="128"/>
          </rPr>
          <t>控除額の算定のため、必ずチェックボックスにチェックをお願いいたします。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A14" authorId="0" shapeId="0" xr:uid="{00000000-0006-0000-0300-000001000000}">
      <text>
        <r>
          <rPr>
            <b/>
            <sz val="9"/>
            <color indexed="81"/>
            <rFont val="MS P ゴシック"/>
            <family val="3"/>
            <charset val="128"/>
          </rPr>
          <t>系統連携先の電力会社に単線結線図を提出している場合は、同じ図面を流用・添付いただくことでも構いません。</t>
        </r>
        <r>
          <rPr>
            <b/>
            <sz val="9"/>
            <color indexed="10"/>
            <rFont val="MS P ゴシック"/>
            <family val="3"/>
            <charset val="128"/>
          </rPr>
          <t>（丸数字の記載はお願いいたします。）</t>
        </r>
      </text>
    </comment>
    <comment ref="A23" authorId="0" shapeId="0" xr:uid="{00000000-0006-0000-0300-000002000000}">
      <text>
        <r>
          <rPr>
            <b/>
            <sz val="9"/>
            <color indexed="81"/>
            <rFont val="MS P ゴシック"/>
            <family val="3"/>
            <charset val="128"/>
          </rPr>
          <t>記入例をそのまま使用するのではなく、案件ごとの現況に沿ったものを記載・提出ください。</t>
        </r>
      </text>
    </comment>
  </commentList>
</comments>
</file>

<file path=xl/sharedStrings.xml><?xml version="1.0" encoding="utf-8"?>
<sst xmlns="http://schemas.openxmlformats.org/spreadsheetml/2006/main" count="237" uniqueCount="175">
  <si>
    <t>本事業で取得した設備ついては、法定耐用年数の期間、適切な管理・運用を図ること。</t>
    <rPh sb="0" eb="1">
      <t>ホン</t>
    </rPh>
    <rPh sb="1" eb="3">
      <t>ジギョウ</t>
    </rPh>
    <rPh sb="4" eb="6">
      <t>シュトク</t>
    </rPh>
    <rPh sb="8" eb="10">
      <t>セツビ</t>
    </rPh>
    <phoneticPr fontId="1"/>
  </si>
  <si>
    <t>太陽光発電設備・蓄電池補助事業に係る事業実施計画書</t>
  </si>
  <si>
    <t>氏名</t>
    <rPh sb="0" eb="2">
      <t>シメイ</t>
    </rPh>
    <phoneticPr fontId="1"/>
  </si>
  <si>
    <t>数量</t>
    <rPh sb="0" eb="2">
      <t>スウリョウ</t>
    </rPh>
    <phoneticPr fontId="1"/>
  </si>
  <si>
    <t>様式１－２（第６条関係）</t>
  </si>
  <si>
    <t>１　申請者</t>
  </si>
  <si>
    <t>現住所</t>
    <rPh sb="0" eb="3">
      <t>ゲンジュウショ</t>
    </rPh>
    <phoneticPr fontId="1"/>
  </si>
  <si>
    <t>補助対象経費</t>
  </si>
  <si>
    <t>※付帯設備の購入費を含む。（太陽光発電設備を除く）</t>
    <rPh sb="14" eb="21">
      <t>タイヨウコウハツデンセツビ</t>
    </rPh>
    <phoneticPr fontId="1"/>
  </si>
  <si>
    <t>電話番号</t>
  </si>
  <si>
    <t>年</t>
  </si>
  <si>
    <t>フリガナ</t>
  </si>
  <si>
    <t>太陽光発電設備により発電した電力については、３０パーセント以上を自家消費するものとし、</t>
    <rPh sb="5" eb="7">
      <t>セツビ</t>
    </rPh>
    <rPh sb="32" eb="34">
      <t>ジカ</t>
    </rPh>
    <rPh sb="34" eb="36">
      <t>ショウヒ</t>
    </rPh>
    <phoneticPr fontId="1"/>
  </si>
  <si>
    <t>（電話番号）</t>
    <rPh sb="1" eb="5">
      <t>デンワバンゴウ</t>
    </rPh>
    <phoneticPr fontId="1"/>
  </si>
  <si>
    <t>〒</t>
  </si>
  <si>
    <t>電話番号</t>
    <rPh sb="0" eb="4">
      <t>デンワバンゴウ</t>
    </rPh>
    <phoneticPr fontId="1"/>
  </si>
  <si>
    <t>様式１－1（第６条関係）</t>
  </si>
  <si>
    <t>メーカー名</t>
    <rPh sb="4" eb="5">
      <t>メイ</t>
    </rPh>
    <phoneticPr fontId="1"/>
  </si>
  <si>
    <t>※太陽光発電設備の設置に係る費用に限る。</t>
    <rPh sb="1" eb="8">
      <t>タイヨウコウハツデンセツビ</t>
    </rPh>
    <rPh sb="14" eb="16">
      <t>ヒヨウ</t>
    </rPh>
    <rPh sb="17" eb="18">
      <t>カギ</t>
    </rPh>
    <phoneticPr fontId="1"/>
  </si>
  <si>
    <t>型番</t>
    <rPh sb="0" eb="2">
      <t>カタバン</t>
    </rPh>
    <phoneticPr fontId="1"/>
  </si>
  <si>
    <t>メーカー名</t>
  </si>
  <si>
    <t>定格出力</t>
    <rPh sb="0" eb="4">
      <t>テイカクシュツリョク</t>
    </rPh>
    <phoneticPr fontId="1"/>
  </si>
  <si>
    <t>契約年月日</t>
    <rPh sb="0" eb="1">
      <t>チギリ</t>
    </rPh>
    <rPh sb="2" eb="5">
      <t/>
    </rPh>
    <phoneticPr fontId="1"/>
  </si>
  <si>
    <t>（１）太陽光発電設備について</t>
  </si>
  <si>
    <t>定格出力の合計値</t>
    <rPh sb="0" eb="4">
      <t>テイカクシュツリョク</t>
    </rPh>
    <rPh sb="5" eb="8">
      <t>ゴウケイチ</t>
    </rPh>
    <phoneticPr fontId="1"/>
  </si>
  <si>
    <t>固定価格買取制度、ＦＩＰ（Feed-in Premium）制度を活用しないこと。</t>
  </si>
  <si>
    <t>新設</t>
    <rPh sb="0" eb="2">
      <t>シンセツ</t>
    </rPh>
    <phoneticPr fontId="1"/>
  </si>
  <si>
    <t>蓄電容量
（Ａ）</t>
  </si>
  <si>
    <t>パワーコンディショナー</t>
  </si>
  <si>
    <t>既設</t>
    <rPh sb="0" eb="2">
      <t>キセツ</t>
    </rPh>
    <phoneticPr fontId="1"/>
  </si>
  <si>
    <t>住所</t>
    <rPh sb="0" eb="2">
      <t>ジュウショ</t>
    </rPh>
    <phoneticPr fontId="1"/>
  </si>
  <si>
    <t>以下に例示する計算方法等に準じ、太陽光発電の年間発電量の算出根拠を記載してください。
例１）設備利用率から算定する方法
　　　太陽光発電設備の出力（kW）×２４時間×365日×設備利用率13.7％　
　　　（設備利用率は、調達価格等算定委員会が公表している2025年度の住宅用太陽光発電の数値を参照。）
例２）NEDO方式　太陽光発電システム計画ガイドブック
　　　年間予想発電量（kWh/年）＝ 接地面の1日あたりの年平均日射量（kWh/㎡/日）× 損失係数 × 
　　　システム容量（kW）× 365 ÷ 1（標準状態における日射強度 kW/㎡）
例３）JPEA方式　太陽光発電協会 表示ガイドライン（2023 年度）
　　　年間推定発電量＝補正係数×パワコン変換効率×その他の損失係数×各月の日射量[kWh/㎡]
例４）JISC8907：2005　「太陽光発電システムの発電電力量推定方法」
※例示に示す以外の計算式で推計する場合は、根拠となる資料の添付または説明を記載してください。</t>
    <rPh sb="0" eb="2">
      <t>イカ</t>
    </rPh>
    <rPh sb="3" eb="5">
      <t>レイジ</t>
    </rPh>
    <rPh sb="7" eb="9">
      <t>ケイサン</t>
    </rPh>
    <rPh sb="9" eb="11">
      <t>ホウホウ</t>
    </rPh>
    <rPh sb="11" eb="12">
      <t>トウ</t>
    </rPh>
    <rPh sb="22" eb="24">
      <t>ネンカン</t>
    </rPh>
    <rPh sb="24" eb="26">
      <t>ハツデン</t>
    </rPh>
    <rPh sb="26" eb="27">
      <t>リョウ</t>
    </rPh>
    <rPh sb="28" eb="30">
      <t>サンシュツ</t>
    </rPh>
    <rPh sb="30" eb="32">
      <t>コンキョ</t>
    </rPh>
    <rPh sb="33" eb="35">
      <t>キサイ</t>
    </rPh>
    <rPh sb="46" eb="48">
      <t>セツビ</t>
    </rPh>
    <rPh sb="50" eb="51">
      <t>リツ</t>
    </rPh>
    <rPh sb="53" eb="55">
      <t>サンテイ</t>
    </rPh>
    <rPh sb="57" eb="59">
      <t>ホウホウ</t>
    </rPh>
    <rPh sb="80" eb="82">
      <t>ジカン</t>
    </rPh>
    <rPh sb="86" eb="87">
      <t>ニチ</t>
    </rPh>
    <rPh sb="88" eb="90">
      <t>セツビ</t>
    </rPh>
    <rPh sb="90" eb="93">
      <t>リヨウリツ</t>
    </rPh>
    <rPh sb="104" eb="109">
      <t>セツビリヨウリツ</t>
    </rPh>
    <rPh sb="122" eb="124">
      <t>コウヒョウ</t>
    </rPh>
    <rPh sb="144" eb="146">
      <t>スウチ</t>
    </rPh>
    <rPh sb="147" eb="149">
      <t>サンショウ</t>
    </rPh>
    <rPh sb="276" eb="277">
      <t>レイ</t>
    </rPh>
    <rPh sb="317" eb="319">
      <t>スイテイ</t>
    </rPh>
    <rPh sb="319" eb="322">
      <t>ハツデンリョウ</t>
    </rPh>
    <phoneticPr fontId="1"/>
  </si>
  <si>
    <t>※付帯設備の購入費を含む。（蓄電池を除く）</t>
    <rPh sb="10" eb="11">
      <t>フク</t>
    </rPh>
    <rPh sb="14" eb="17">
      <t>チクデンチ</t>
    </rPh>
    <rPh sb="18" eb="19">
      <t>ノゾ</t>
    </rPh>
    <phoneticPr fontId="1"/>
  </si>
  <si>
    <t>設備費（税抜）</t>
  </si>
  <si>
    <t>【想定値】年間発電量
（Ａ）</t>
    <rPh sb="1" eb="3">
      <t>ソウテイ</t>
    </rPh>
    <rPh sb="3" eb="4">
      <t>アタイ</t>
    </rPh>
    <rPh sb="5" eb="7">
      <t>ネンカン</t>
    </rPh>
    <rPh sb="7" eb="9">
      <t>ハツデン</t>
    </rPh>
    <rPh sb="9" eb="10">
      <t>リョウ</t>
    </rPh>
    <phoneticPr fontId="1"/>
  </si>
  <si>
    <t>建物所有者氏名</t>
    <rPh sb="0" eb="2">
      <t>タテモノ</t>
    </rPh>
    <rPh sb="2" eb="5">
      <t>ショユウシャ</t>
    </rPh>
    <rPh sb="5" eb="7">
      <t>シメイ</t>
    </rPh>
    <phoneticPr fontId="1"/>
  </si>
  <si>
    <t>工事費（税抜）</t>
  </si>
  <si>
    <t>世帯人数</t>
    <rPh sb="0" eb="2">
      <t>セタイ</t>
    </rPh>
    <rPh sb="2" eb="4">
      <t>ニンズウ</t>
    </rPh>
    <phoneticPr fontId="1"/>
  </si>
  <si>
    <t>事業者名</t>
  </si>
  <si>
    <t>　補助の要件として、補助事業にて設置する太陽光発電設備により発電した電力の３０％以上を自家消費する必要があります。
　以下の項目をご記入ください。（各想定値は、施工業者等にお問い合わせください。）</t>
  </si>
  <si>
    <t>ｋＷｈ</t>
  </si>
  <si>
    <t>代表者職氏名</t>
  </si>
  <si>
    <t>氏　　名</t>
    <rPh sb="0" eb="1">
      <t>シ</t>
    </rPh>
    <rPh sb="3" eb="4">
      <t>ナ</t>
    </rPh>
    <phoneticPr fontId="1"/>
  </si>
  <si>
    <t>年　　月　　日</t>
  </si>
  <si>
    <t>所在地</t>
  </si>
  <si>
    <t>設置場所住所</t>
    <rPh sb="0" eb="2">
      <t>セッチ</t>
    </rPh>
    <rPh sb="2" eb="4">
      <t>バショ</t>
    </rPh>
    <rPh sb="4" eb="6">
      <t>ジュウショ</t>
    </rPh>
    <phoneticPr fontId="1"/>
  </si>
  <si>
    <t>円</t>
    <rPh sb="0" eb="1">
      <t>エン</t>
    </rPh>
    <phoneticPr fontId="1"/>
  </si>
  <si>
    <t>※1,000円未満は切り捨てる。</t>
  </si>
  <si>
    <t>（E-mail）</t>
  </si>
  <si>
    <t>２．以下の項目は必要に応じて☑をすること。</t>
  </si>
  <si>
    <t>太陽電池
モジュール</t>
    <rPh sb="0" eb="4">
      <t>タイヨウデンチ</t>
    </rPh>
    <phoneticPr fontId="1"/>
  </si>
  <si>
    <t>kW</t>
  </si>
  <si>
    <r>
      <t>補助金の交付申請額</t>
    </r>
    <r>
      <rPr>
        <sz val="10"/>
        <color theme="1"/>
        <rFont val="ＭＳ Ｐ明朝"/>
        <family val="1"/>
        <charset val="128"/>
      </rPr>
      <t xml:space="preserve">
「（Ｂ）÷３」又は「25.8万円」の安い方</t>
    </r>
  </si>
  <si>
    <t>様式１－4（第６条関係）</t>
  </si>
  <si>
    <t>設備購入費（税抜）</t>
    <rPh sb="2" eb="4">
      <t>コウニュウ</t>
    </rPh>
    <phoneticPr fontId="1"/>
  </si>
  <si>
    <t>※蓄電池の設置に係る費用に限る。</t>
    <rPh sb="1" eb="4">
      <t>チクデンチ</t>
    </rPh>
    <rPh sb="10" eb="12">
      <t>ヒヨウ</t>
    </rPh>
    <rPh sb="13" eb="14">
      <t>カギ</t>
    </rPh>
    <phoneticPr fontId="1"/>
  </si>
  <si>
    <t>様式１－３（第６条関係）</t>
  </si>
  <si>
    <t>１．以下の項目は必須で☑をすること。</t>
  </si>
  <si>
    <t>発電する電力の消費量計画書</t>
  </si>
  <si>
    <t>日</t>
    <rPh sb="0" eb="1">
      <t>ニチ</t>
    </rPh>
    <phoneticPr fontId="1"/>
  </si>
  <si>
    <t>申請者</t>
    <rPh sb="0" eb="3">
      <t>シンセイシャ</t>
    </rPh>
    <phoneticPr fontId="1"/>
  </si>
  <si>
    <t>【想定値】年間自家消費量
（Ｂ）</t>
    <rPh sb="1" eb="3">
      <t>ソウテイ</t>
    </rPh>
    <rPh sb="3" eb="4">
      <t>アタイ</t>
    </rPh>
    <rPh sb="5" eb="7">
      <t>ネンカン</t>
    </rPh>
    <rPh sb="7" eb="9">
      <t>ジカ</t>
    </rPh>
    <rPh sb="9" eb="11">
      <t>ショウヒ</t>
    </rPh>
    <rPh sb="11" eb="12">
      <t>リョウ</t>
    </rPh>
    <phoneticPr fontId="1"/>
  </si>
  <si>
    <t>太陽光発電設備・蓄電池補助事業に係る電気配線図確認書</t>
  </si>
  <si>
    <t>【想定値】自家消費割合
（Ｂ）／（Ａ）</t>
    <rPh sb="1" eb="3">
      <t>ソウテイ</t>
    </rPh>
    <rPh sb="3" eb="4">
      <t>アタイ</t>
    </rPh>
    <rPh sb="5" eb="7">
      <t>ジカ</t>
    </rPh>
    <rPh sb="7" eb="9">
      <t>ショウヒ</t>
    </rPh>
    <rPh sb="9" eb="11">
      <t>ワリアイ</t>
    </rPh>
    <phoneticPr fontId="1"/>
  </si>
  <si>
    <t>％</t>
  </si>
  <si>
    <t>２　確認項目</t>
  </si>
  <si>
    <t>３　事業計画</t>
  </si>
  <si>
    <t>（２）蓄電池について</t>
  </si>
  <si>
    <t>徳島県知事　殿</t>
  </si>
  <si>
    <t>収支精算書</t>
    <rPh sb="0" eb="2">
      <t>シュウシ</t>
    </rPh>
    <rPh sb="2" eb="5">
      <t>セイサンショ</t>
    </rPh>
    <phoneticPr fontId="1"/>
  </si>
  <si>
    <t>申請者</t>
  </si>
  <si>
    <t>年間自家消費量（Ｂ）の根拠</t>
    <rPh sb="11" eb="13">
      <t>コンキョ</t>
    </rPh>
    <phoneticPr fontId="1"/>
  </si>
  <si>
    <t>住所</t>
  </si>
  <si>
    <t>氏名（自署）</t>
  </si>
  <si>
    <t>電気事業法第２条第１項第５号ロに定める接続供給（自己託送）を行わないものである
こと。</t>
  </si>
  <si>
    <t>申請内容について、県が様式１－２に記載の施工業者へ確認することを承諾します。</t>
  </si>
  <si>
    <t>国及び国の委託を受けた団体から、他の太陽光発電設備・蓄電池に係る補助金を受けていない
こと。</t>
  </si>
  <si>
    <t>担当者氏名</t>
  </si>
  <si>
    <t>担当者連絡先</t>
  </si>
  <si>
    <t>逆潮流機能</t>
    <rPh sb="0" eb="1">
      <t>ギャク</t>
    </rPh>
    <rPh sb="1" eb="3">
      <t>チョウリュウ</t>
    </rPh>
    <phoneticPr fontId="1"/>
  </si>
  <si>
    <t>補助対象設備を
設置する住宅の所在地</t>
    <rPh sb="0" eb="2">
      <t>ホジョ</t>
    </rPh>
    <rPh sb="2" eb="4">
      <t>タイショウ</t>
    </rPh>
    <rPh sb="4" eb="6">
      <t>セツビ</t>
    </rPh>
    <rPh sb="8" eb="10">
      <t>セッチ</t>
    </rPh>
    <rPh sb="12" eb="14">
      <t>ジュウタク</t>
    </rPh>
    <rPh sb="15" eb="18">
      <t>ショザイチ</t>
    </rPh>
    <phoneticPr fontId="1"/>
  </si>
  <si>
    <t>①太陽光発電設備で発電した電力が、住宅において消費されていることを明示する
　　ため、負荷の設置場所を明記すること。</t>
    <rPh sb="33" eb="35">
      <t>メイジ</t>
    </rPh>
    <rPh sb="43" eb="45">
      <t>フカ</t>
    </rPh>
    <rPh sb="46" eb="50">
      <t>セッチバショ</t>
    </rPh>
    <rPh sb="51" eb="53">
      <t>メイキ</t>
    </rPh>
    <phoneticPr fontId="1"/>
  </si>
  <si>
    <t>人</t>
    <rPh sb="0" eb="1">
      <t>ニン</t>
    </rPh>
    <phoneticPr fontId="1"/>
  </si>
  <si>
    <t>②太陽光発電設備と蓄電池が、連系していることがわかること。</t>
  </si>
  <si>
    <t>本事業で取得した設備の利用状況等の調査に対して、必要な情報を提供すること。</t>
    <rPh sb="0" eb="1">
      <t>ホン</t>
    </rPh>
    <rPh sb="1" eb="3">
      <t>ジギョウ</t>
    </rPh>
    <rPh sb="4" eb="6">
      <t>シュトク</t>
    </rPh>
    <rPh sb="8" eb="10">
      <t>セツビ</t>
    </rPh>
    <phoneticPr fontId="1"/>
  </si>
  <si>
    <t>２　事業概要</t>
    <rPh sb="4" eb="6">
      <t>ガイヨウ</t>
    </rPh>
    <phoneticPr fontId="1"/>
  </si>
  <si>
    <t>４　補助対象事業の概要</t>
  </si>
  <si>
    <t>住宅の屋根上に
設置できない理由</t>
    <rPh sb="0" eb="2">
      <t>ジュウタク</t>
    </rPh>
    <phoneticPr fontId="1"/>
  </si>
  <si>
    <t>事業着手（工事着工）
予定年月日</t>
    <rPh sb="11" eb="13">
      <t>ヨテイ</t>
    </rPh>
    <rPh sb="13" eb="16">
      <t>ネンガッピ</t>
    </rPh>
    <phoneticPr fontId="1"/>
  </si>
  <si>
    <t>　　太陽光発電設備のみ設置</t>
  </si>
  <si>
    <t>　　太陽光発電設備及び蓄電池の両方を設置</t>
    <rPh sb="9" eb="10">
      <t>オヨ</t>
    </rPh>
    <rPh sb="15" eb="17">
      <t>リョウホウ</t>
    </rPh>
    <phoneticPr fontId="1"/>
  </si>
  <si>
    <t>　　住宅の屋根上</t>
  </si>
  <si>
    <t>事業完了
予定年月日</t>
  </si>
  <si>
    <r>
      <t xml:space="preserve">補助対象設備の設置場所
</t>
    </r>
    <r>
      <rPr>
        <sz val="8"/>
        <color theme="1"/>
        <rFont val="ＭＳ Ｐ明朝"/>
        <family val="1"/>
        <charset val="128"/>
      </rPr>
      <t>（申請者欄と同じ場合、同上で可）</t>
    </r>
    <rPh sb="0" eb="2">
      <t>ホジョ</t>
    </rPh>
    <rPh sb="2" eb="4">
      <t>タイショウ</t>
    </rPh>
    <rPh sb="4" eb="6">
      <t>セツビ</t>
    </rPh>
    <rPh sb="7" eb="9">
      <t>セッチ</t>
    </rPh>
    <rPh sb="9" eb="11">
      <t>バショ</t>
    </rPh>
    <rPh sb="13" eb="16">
      <t>シンセイシャ</t>
    </rPh>
    <rPh sb="16" eb="17">
      <t>ラン</t>
    </rPh>
    <rPh sb="18" eb="19">
      <t>オナ</t>
    </rPh>
    <rPh sb="26" eb="27">
      <t>カ</t>
    </rPh>
    <phoneticPr fontId="1"/>
  </si>
  <si>
    <t>（１）太陽光発電設備</t>
  </si>
  <si>
    <t>（２）蓄電池（※導入しない場合は記入不要）</t>
    <rPh sb="16" eb="18">
      <t>キニュウ</t>
    </rPh>
    <phoneticPr fontId="1"/>
  </si>
  <si>
    <t>自立運転機能</t>
  </si>
  <si>
    <t>※１</t>
  </si>
  <si>
    <r>
      <t xml:space="preserve">太陽光発電設備の公称最大出力の合計値　※２
</t>
    </r>
    <r>
      <rPr>
        <sz val="10"/>
        <color theme="1"/>
        <rFont val="ＭＳ Ｐ明朝"/>
        <family val="1"/>
        <charset val="128"/>
      </rPr>
      <t>（１０ｋＷ未満が対象）</t>
    </r>
  </si>
  <si>
    <r>
      <t>※２　太陽光発電設備の公称最大出力の合計値とは、
　　　 「太陽電池モジュールの公称最大出力（定格出力）の合計値」又は
        「パワーコンディショナーの公称最大出力（定格出力）」の</t>
    </r>
    <r>
      <rPr>
        <b/>
        <u/>
        <sz val="11"/>
        <color theme="1"/>
        <rFont val="ＭＳ Ｐ明朝"/>
        <family val="1"/>
        <charset val="128"/>
      </rPr>
      <t xml:space="preserve">小さい方の値をいい、
</t>
    </r>
    <r>
      <rPr>
        <b/>
        <sz val="11"/>
        <color theme="1"/>
        <rFont val="ＭＳ Ｐ明朝"/>
        <family val="1"/>
        <charset val="128"/>
      </rPr>
      <t xml:space="preserve">      </t>
    </r>
    <r>
      <rPr>
        <b/>
        <u/>
        <sz val="11"/>
        <color theme="1"/>
        <rFont val="ＭＳ Ｐ明朝"/>
        <family val="1"/>
        <charset val="128"/>
      </rPr>
      <t>小数点以下を切り捨てとする。</t>
    </r>
  </si>
  <si>
    <t>補助金の交付申請額
公称最大出力の合計値（ｋＷ）×７万円</t>
  </si>
  <si>
    <t>※上限額３５万円</t>
  </si>
  <si>
    <t>（単位：円）</t>
  </si>
  <si>
    <t>※１　太陽電池モジュールの公称最大出力（定格出力）の合計値は１０kW未満であること。
　　　 なお、増設の場合においては、既存分を含めて１０KW未満であること。</t>
    <rPh sb="3" eb="5">
      <t>タイヨウ</t>
    </rPh>
    <rPh sb="5" eb="7">
      <t>デンチ</t>
    </rPh>
    <rPh sb="13" eb="19">
      <t>コウショウサイダイシュツリョク</t>
    </rPh>
    <rPh sb="20" eb="22">
      <t>テイカク</t>
    </rPh>
    <rPh sb="22" eb="24">
      <t>シュツリョク</t>
    </rPh>
    <rPh sb="26" eb="29">
      <t>ゴウケイチ</t>
    </rPh>
    <rPh sb="34" eb="36">
      <t>ミマン</t>
    </rPh>
    <rPh sb="50" eb="52">
      <t>ゾウセツ</t>
    </rPh>
    <rPh sb="53" eb="55">
      <t>バアイ</t>
    </rPh>
    <rPh sb="61" eb="63">
      <t>キゾン</t>
    </rPh>
    <rPh sb="63" eb="64">
      <t>ブン</t>
    </rPh>
    <rPh sb="65" eb="66">
      <t>フク</t>
    </rPh>
    <rPh sb="72" eb="74">
      <t>ミマン</t>
    </rPh>
    <phoneticPr fontId="1"/>
  </si>
  <si>
    <t>５　施工業者</t>
  </si>
  <si>
    <t>※パワーコンディショナーの定格出力(小数点第2位以下切り捨て)×1万円/kW</t>
    <rPh sb="13" eb="15">
      <t>テイカク</t>
    </rPh>
    <rPh sb="15" eb="17">
      <t>シュツリョク</t>
    </rPh>
    <rPh sb="18" eb="21">
      <t>ショウスウテン</t>
    </rPh>
    <rPh sb="21" eb="22">
      <t>ダイ</t>
    </rPh>
    <rPh sb="23" eb="24">
      <t>イ</t>
    </rPh>
    <rPh sb="24" eb="26">
      <t>イカ</t>
    </rPh>
    <rPh sb="26" eb="27">
      <t>キ</t>
    </rPh>
    <rPh sb="28" eb="29">
      <t>ス</t>
    </rPh>
    <rPh sb="33" eb="35">
      <t>マンエン</t>
    </rPh>
    <phoneticPr fontId="1"/>
  </si>
  <si>
    <t>徳島県地域脱炭素移行・再エネ推進事業補助金
 太陽光発電設備・蓄電池補助事業に係る誓約書</t>
  </si>
  <si>
    <t>　徳島県地域脱炭素移行・再エネ推進事業補助金の申請にあたり、以下の事項について相違ないことを誓約します。
　この誓約が虚偽であり、又はこの誓約に反した場合に、徳島県補助金交付規則第１４条及び第１５条に基づき交付決定の取消し、又は返納となる可能性があることについて承知するとともに、返納が生じた場合は、県の指示に応じて速やかに返納します。
　なお、誓約に反した場合に、徳島県が行う一切の措置に対して異議の申し立てを行いません。</t>
  </si>
  <si>
    <t>余剰電力の売電有無</t>
    <rPh sb="0" eb="2">
      <t>ヨジョウ</t>
    </rPh>
    <rPh sb="2" eb="4">
      <t>デンリョク</t>
    </rPh>
    <rPh sb="5" eb="7">
      <t>バイデン</t>
    </rPh>
    <rPh sb="7" eb="9">
      <t>ウム</t>
    </rPh>
    <phoneticPr fontId="1"/>
  </si>
  <si>
    <t>申請内容</t>
    <rPh sb="0" eb="2">
      <t>シンセイ</t>
    </rPh>
    <rPh sb="2" eb="4">
      <t>ナイヨウ</t>
    </rPh>
    <phoneticPr fontId="1"/>
  </si>
  <si>
    <t>太陽光発電設備の
設置場所</t>
    <rPh sb="0" eb="7">
      <t>タイヨウコウハツデンセツビ</t>
    </rPh>
    <rPh sb="9" eb="11">
      <t>セッチ</t>
    </rPh>
    <phoneticPr fontId="1"/>
  </si>
  <si>
    <t>※カッコ内に設置場所を記入。自宅敷地内に所在する建築物以外への設置は不可</t>
  </si>
  <si>
    <t>売電先（予定）</t>
    <rPh sb="0" eb="2">
      <t>バイデン</t>
    </rPh>
    <rPh sb="2" eb="3">
      <t>サキ</t>
    </rPh>
    <rPh sb="4" eb="6">
      <t>ヨテイ</t>
    </rPh>
    <phoneticPr fontId="1"/>
  </si>
  <si>
    <t>パッケージ型番
（SII登録内容）</t>
    <rPh sb="12" eb="14">
      <t>トウロク</t>
    </rPh>
    <rPh sb="14" eb="16">
      <t>ナイヨウ</t>
    </rPh>
    <phoneticPr fontId="1"/>
  </si>
  <si>
    <t>太陽光発電設備については、法定耐用年数を経過するまでの間、交付対象事業に
より取得した温室効果ガス排出削減効果についてJ-クレジット制度への登録を行わないこと。</t>
  </si>
  <si>
    <t>太陽光発電設備については、徳島県内の既築住宅と同一敷地内に設置すること。</t>
    <rPh sb="0" eb="7">
      <t>タイヨウコウハツデンセツビ</t>
    </rPh>
    <rPh sb="13" eb="15">
      <t>トクシマ</t>
    </rPh>
    <rPh sb="15" eb="17">
      <t>ケンナイ</t>
    </rPh>
    <rPh sb="23" eb="25">
      <t>ドウイツ</t>
    </rPh>
    <rPh sb="25" eb="28">
      <t>シキチナイ</t>
    </rPh>
    <phoneticPr fontId="1"/>
  </si>
  <si>
    <t>暴力団等の反社会的勢力と関係を有さないこと。</t>
  </si>
  <si>
    <t>自家消費については、店舗等を併用しない既築住宅のみで行うこと。</t>
    <rPh sb="0" eb="2">
      <t>ジカ</t>
    </rPh>
    <rPh sb="2" eb="4">
      <t>ショウヒ</t>
    </rPh>
    <rPh sb="10" eb="12">
      <t>テンポ</t>
    </rPh>
    <rPh sb="19" eb="20">
      <t>スデ</t>
    </rPh>
    <rPh sb="20" eb="21">
      <t>チク</t>
    </rPh>
    <rPh sb="21" eb="23">
      <t>ジュウタク</t>
    </rPh>
    <rPh sb="26" eb="27">
      <t>オコナ</t>
    </rPh>
    <phoneticPr fontId="1"/>
  </si>
  <si>
    <t>申請書類の記載事項は、全て事実と相違ないこと。</t>
  </si>
  <si>
    <t>計</t>
  </si>
  <si>
    <t>本事業で取得した設備は反社会的勢力に提供しないこと。</t>
    <rPh sb="1" eb="3">
      <t>ジギョウ</t>
    </rPh>
    <rPh sb="4" eb="6">
      <t>シュトク</t>
    </rPh>
    <rPh sb="8" eb="10">
      <t>セツビ</t>
    </rPh>
    <phoneticPr fontId="1"/>
  </si>
  <si>
    <t>本事業で取得した設備については、法定耐用年数を超えて使用すること。</t>
    <rPh sb="0" eb="1">
      <t>ホン</t>
    </rPh>
    <rPh sb="1" eb="3">
      <t>ジギョウ</t>
    </rPh>
    <rPh sb="4" eb="6">
      <t>シュトク</t>
    </rPh>
    <rPh sb="8" eb="10">
      <t>セツビ</t>
    </rPh>
    <phoneticPr fontId="1"/>
  </si>
  <si>
    <t>収支予算書</t>
    <rPh sb="0" eb="2">
      <t>シュウシ</t>
    </rPh>
    <rPh sb="2" eb="5">
      <t>ヨサンショ</t>
    </rPh>
    <phoneticPr fontId="1"/>
  </si>
  <si>
    <t>１　収入</t>
  </si>
  <si>
    <t>２　支出</t>
  </si>
  <si>
    <t>区分</t>
  </si>
  <si>
    <t>県補助金</t>
  </si>
  <si>
    <t>自己資金</t>
  </si>
  <si>
    <t>合計金額（税抜）</t>
  </si>
  <si>
    <t>精算額</t>
    <rPh sb="0" eb="3">
      <t>セイサンガク</t>
    </rPh>
    <phoneticPr fontId="1"/>
  </si>
  <si>
    <t>その他</t>
  </si>
  <si>
    <t>予算額</t>
    <rPh sb="0" eb="3">
      <t>ヨサンガク</t>
    </rPh>
    <phoneticPr fontId="1"/>
  </si>
  <si>
    <t>備考</t>
    <rPh sb="0" eb="2">
      <t>ビコウ</t>
    </rPh>
    <phoneticPr fontId="1"/>
  </si>
  <si>
    <t>工事費</t>
  </si>
  <si>
    <t>設備費</t>
  </si>
  <si>
    <t>様式１－５（第６条関係）</t>
  </si>
  <si>
    <t>備考</t>
  </si>
  <si>
    <t>※パワーコンディショナーの定格出力(小数点第2位以下切り捨て)×2万円/kW</t>
    <rPh sb="13" eb="15">
      <t>テイカク</t>
    </rPh>
    <rPh sb="15" eb="17">
      <t>シュツリョク</t>
    </rPh>
    <rPh sb="18" eb="21">
      <t>ショウスウテン</t>
    </rPh>
    <rPh sb="21" eb="22">
      <t>ダイ</t>
    </rPh>
    <rPh sb="23" eb="24">
      <t>イ</t>
    </rPh>
    <rPh sb="24" eb="26">
      <t>イカ</t>
    </rPh>
    <rPh sb="26" eb="27">
      <t>キ</t>
    </rPh>
    <rPh sb="28" eb="29">
      <t>ス</t>
    </rPh>
    <rPh sb="33" eb="35">
      <t>マンエン</t>
    </rPh>
    <phoneticPr fontId="1"/>
  </si>
  <si>
    <t>様式１－６（第１３条関係）</t>
  </si>
  <si>
    <t>　　　　有　　　　　　無　</t>
  </si>
  <si>
    <t>年間発電量（Ａ）の根拠</t>
    <rPh sb="9" eb="11">
      <t>コンキョ</t>
    </rPh>
    <phoneticPr fontId="1"/>
  </si>
  <si>
    <t>※裏面に続く</t>
    <rPh sb="1" eb="3">
      <t>リメン</t>
    </rPh>
    <rPh sb="4" eb="5">
      <t>ツヅ</t>
    </rPh>
    <phoneticPr fontId="1"/>
  </si>
  <si>
    <t>差引額</t>
    <rPh sb="0" eb="1">
      <t>サ</t>
    </rPh>
    <rPh sb="1" eb="2">
      <t>ヒ</t>
    </rPh>
    <phoneticPr fontId="1"/>
  </si>
  <si>
    <t>太陽光発電設備の出力</t>
    <rPh sb="0" eb="5">
      <t>タイヨウコウハツデン</t>
    </rPh>
    <rPh sb="5" eb="7">
      <t>セツビ</t>
    </rPh>
    <rPh sb="8" eb="10">
      <t>シュツリョク</t>
    </rPh>
    <phoneticPr fontId="1"/>
  </si>
  <si>
    <t>年間最大発電量</t>
    <rPh sb="2" eb="4">
      <t>サイダイ</t>
    </rPh>
    <phoneticPr fontId="1"/>
  </si>
  <si>
    <t>kWh</t>
  </si>
  <si>
    <t>設備利用率</t>
  </si>
  <si>
    <t>年間発電量</t>
    <rPh sb="0" eb="2">
      <t>ネンカン</t>
    </rPh>
    <rPh sb="2" eb="5">
      <t>ハツデンリョウ</t>
    </rPh>
    <phoneticPr fontId="1"/>
  </si>
  <si>
    <t>※上記数値の算定根拠を以下の枠内に記載してください。枠に収まらない場合は別紙で可。</t>
    <rPh sb="1" eb="3">
      <t>ジョウキ</t>
    </rPh>
    <rPh sb="3" eb="5">
      <t>スウチ</t>
    </rPh>
    <rPh sb="6" eb="8">
      <t>サンテイ</t>
    </rPh>
    <rPh sb="8" eb="10">
      <t>コンキョ</t>
    </rPh>
    <rPh sb="11" eb="13">
      <t>イカ</t>
    </rPh>
    <rPh sb="14" eb="15">
      <t>ワク</t>
    </rPh>
    <rPh sb="15" eb="16">
      <t>ナイ</t>
    </rPh>
    <rPh sb="17" eb="19">
      <t>キサイ</t>
    </rPh>
    <rPh sb="26" eb="27">
      <t>ワク</t>
    </rPh>
    <rPh sb="28" eb="29">
      <t>オサ</t>
    </rPh>
    <rPh sb="33" eb="35">
      <t>バアイ</t>
    </rPh>
    <rPh sb="36" eb="38">
      <t>ベッシ</t>
    </rPh>
    <rPh sb="39" eb="40">
      <t>カ</t>
    </rPh>
    <phoneticPr fontId="1"/>
  </si>
  <si>
    <t>太陽光発電設備により発電した電力量や自家消費量がわかる資料については、補助事業が完了</t>
    <rPh sb="0" eb="5">
      <t>タイヨウコウハツデン</t>
    </rPh>
    <rPh sb="5" eb="7">
      <t>セツビ</t>
    </rPh>
    <rPh sb="10" eb="12">
      <t>ハツデン</t>
    </rPh>
    <rPh sb="18" eb="20">
      <t>ジカ</t>
    </rPh>
    <rPh sb="20" eb="23">
      <t>ショウヒリョウ</t>
    </rPh>
    <rPh sb="27" eb="29">
      <t>シリョウ</t>
    </rPh>
    <phoneticPr fontId="1"/>
  </si>
  <si>
    <t>した日の属する年度の翌年度から起算して５年間整備保管すること。</t>
  </si>
  <si>
    <t>年間自家消費量の算出根拠を記載してください。（算出に当たっては、年間の電気料金請求書、検針票などを参考にしていただくことが考えられます。）
※太陽光発電設備のみを設置し、蓄電池を導入しない場合は、　夜間（発電しない時間帯）の電力消費分を自家消費想定量に計上することはできません。</t>
    <rPh sb="0" eb="2">
      <t>ネンカン</t>
    </rPh>
    <rPh sb="2" eb="4">
      <t>ジカ</t>
    </rPh>
    <rPh sb="4" eb="7">
      <t>ショウヒリョウ</t>
    </rPh>
    <rPh sb="8" eb="10">
      <t>サンシュツ</t>
    </rPh>
    <rPh sb="10" eb="12">
      <t>コンキョ</t>
    </rPh>
    <rPh sb="13" eb="15">
      <t>キサイ</t>
    </rPh>
    <rPh sb="23" eb="25">
      <t>サンシュツ</t>
    </rPh>
    <rPh sb="26" eb="27">
      <t>ア</t>
    </rPh>
    <rPh sb="32" eb="34">
      <t>ネンカン</t>
    </rPh>
    <rPh sb="35" eb="42">
      <t>デンキリョウキンセイキュウショ</t>
    </rPh>
    <rPh sb="43" eb="46">
      <t>ケンシンヒョウ</t>
    </rPh>
    <rPh sb="49" eb="51">
      <t>サンコウ</t>
    </rPh>
    <rPh sb="61" eb="62">
      <t>カンガ</t>
    </rPh>
    <phoneticPr fontId="1"/>
  </si>
  <si>
    <t>計算方法【　　例１　　　例2　　　例３　　　例４　　　</t>
    <rPh sb="7" eb="8">
      <t>レイ</t>
    </rPh>
    <rPh sb="12" eb="13">
      <t>レイ</t>
    </rPh>
    <rPh sb="17" eb="18">
      <t>レイ</t>
    </rPh>
    <phoneticPr fontId="1"/>
  </si>
  <si>
    <t>　その他（　　　　　　　　　　　　　　　</t>
  </si>
  <si>
    <t>）　】</t>
  </si>
  <si>
    <t>【参考】例１）設備利用率から算定する方法</t>
    <rPh sb="1" eb="3">
      <t>サンコウ</t>
    </rPh>
    <phoneticPr fontId="1"/>
  </si>
  <si>
    <t>逆潮流機能</t>
    <rPh sb="0" eb="3">
      <t>ギャクチョウリュウ</t>
    </rPh>
    <phoneticPr fontId="1"/>
  </si>
  <si>
    <t>　　　　無　　</t>
  </si>
  <si>
    <t>（１ｋＷh当たりの金額）</t>
  </si>
  <si>
    <t>合計金額
（Ｃ）</t>
    <rPh sb="0" eb="2">
      <t>ゴウケイ</t>
    </rPh>
    <rPh sb="2" eb="4">
      <t>キンガク</t>
    </rPh>
    <phoneticPr fontId="1"/>
  </si>
  <si>
    <r>
      <t>　　　　有（</t>
    </r>
    <r>
      <rPr>
        <u/>
        <sz val="11"/>
        <rFont val="ＭＳ Ｐ明朝"/>
        <family val="1"/>
        <charset val="128"/>
      </rPr>
      <t>※系統連系保護装置等の認証を受けている場合に限る。</t>
    </r>
    <r>
      <rPr>
        <sz val="11"/>
        <rFont val="ＭＳ Ｐ明朝"/>
        <family val="1"/>
        <charset val="128"/>
      </rPr>
      <t>）</t>
    </r>
  </si>
  <si>
    <r>
      <t>（（Ｂ）－（Ｃ））÷（Ａ）</t>
    </r>
    <r>
      <rPr>
        <sz val="10"/>
        <rFont val="ＭＳ Ｐ明朝"/>
        <family val="1"/>
        <charset val="128"/>
      </rPr>
      <t xml:space="preserve">
※155,000円以下の場合に限り、補助対象</t>
    </r>
  </si>
  <si>
    <t>月</t>
  </si>
  <si>
    <t>令和</t>
    <rPh sb="0" eb="2">
      <t>レイワ</t>
    </rPh>
    <phoneticPr fontId="1"/>
  </si>
  <si>
    <t>）　</t>
  </si>
  <si>
    <t>　　　　　　　　　　　　　　　　　　　　　　　　　　　　　　　　</t>
  </si>
  <si>
    <t>　　上記以外（　</t>
  </si>
  <si>
    <r>
      <t>　下記チェック項目を確認して、電気配線図面(任意様式可)を記載し、確認書を提出ください。なお、チェック項目が電気配線図に記載されていることが確認できるように、</t>
    </r>
    <r>
      <rPr>
        <u/>
        <sz val="11"/>
        <color theme="1"/>
        <rFont val="ＭＳ Ｐ明朝"/>
        <family val="1"/>
        <charset val="128"/>
      </rPr>
      <t>電気配線図の該当箇所に丸数字を記載してください。</t>
    </r>
    <rPh sb="22" eb="26">
      <t>ニンイヨウシキ</t>
    </rPh>
    <rPh sb="26" eb="27">
      <t>カ</t>
    </rPh>
    <rPh sb="29" eb="31">
      <t>キサイ</t>
    </rPh>
    <rPh sb="33" eb="36">
      <t>カクニンショ</t>
    </rPh>
    <rPh sb="37" eb="39">
      <t>テイシュツ</t>
    </rPh>
    <rPh sb="51" eb="53">
      <t>コウモク</t>
    </rPh>
    <rPh sb="54" eb="59">
      <t>デンキハイセンズ</t>
    </rPh>
    <rPh sb="60" eb="62">
      <t>キサイ</t>
    </rPh>
    <rPh sb="70" eb="72">
      <t>カクニン</t>
    </rPh>
    <rPh sb="79" eb="84">
      <t>デンキハイセンズ</t>
    </rPh>
    <rPh sb="85" eb="89">
      <t>ガイトウカショ</t>
    </rPh>
    <rPh sb="90" eb="91">
      <t>マル</t>
    </rPh>
    <rPh sb="91" eb="93">
      <t>スウジ</t>
    </rPh>
    <rPh sb="94" eb="96">
      <t>キサイ</t>
    </rPh>
    <phoneticPr fontId="1"/>
  </si>
  <si>
    <r>
      <t xml:space="preserve">ｋＷｈ </t>
    </r>
    <r>
      <rPr>
        <sz val="10"/>
        <rFont val="ＭＳ Ｐ明朝"/>
        <family val="1"/>
        <charset val="128"/>
      </rPr>
      <t xml:space="preserve"> （小数点第２位以下切り捨て）</t>
    </r>
  </si>
  <si>
    <t>合計金額（税抜）
（Ｂ）</t>
  </si>
  <si>
    <t>蓄電システムの
電力変換装置の種類</t>
    <rPh sb="0" eb="2">
      <t>チクデン</t>
    </rPh>
    <rPh sb="8" eb="14">
      <t>デンリョクヘンカンソウチ</t>
    </rPh>
    <rPh sb="15" eb="17">
      <t>シュルイ</t>
    </rPh>
    <phoneticPr fontId="1"/>
  </si>
  <si>
    <r>
      <t>　　　　一体型（</t>
    </r>
    <r>
      <rPr>
        <u/>
        <sz val="11"/>
        <rFont val="ＭＳ Ｐ明朝"/>
        <family val="1"/>
        <charset val="128"/>
      </rPr>
      <t>※太陽光発電設備の電力変換装置とハイブリッドであるもの。</t>
    </r>
    <r>
      <rPr>
        <sz val="11"/>
        <rFont val="ＭＳ Ｐ明朝"/>
        <family val="1"/>
      </rPr>
      <t>）</t>
    </r>
    <rPh sb="4" eb="7">
      <t>イッタイガタ</t>
    </rPh>
    <rPh sb="9" eb="12">
      <t>タイヨウコウ</t>
    </rPh>
    <rPh sb="12" eb="16">
      <t>ハツデンセツビ</t>
    </rPh>
    <rPh sb="17" eb="19">
      <t>デンリョク</t>
    </rPh>
    <rPh sb="19" eb="21">
      <t>ヘンカン</t>
    </rPh>
    <rPh sb="21" eb="23">
      <t>ソウチ</t>
    </rPh>
    <phoneticPr fontId="1"/>
  </si>
  <si>
    <t>　　　　専用（※一体型には当たらないもの。）</t>
    <rPh sb="4" eb="6">
      <t>センヨウ</t>
    </rPh>
    <rPh sb="8" eb="11">
      <t>イッタイガタ</t>
    </rPh>
    <rPh sb="13" eb="14">
      <t>ア</t>
    </rPh>
    <phoneticPr fontId="1"/>
  </si>
  <si>
    <t>蓄電システムの
電力変換装置が
一体型（ハイブリッド）</t>
    <rPh sb="0" eb="2">
      <t>チクデン</t>
    </rPh>
    <rPh sb="8" eb="10">
      <t>デンリョク</t>
    </rPh>
    <rPh sb="10" eb="12">
      <t>ヘンカン</t>
    </rPh>
    <rPh sb="12" eb="14">
      <t>ソウチ</t>
    </rPh>
    <rPh sb="16" eb="18">
      <t>イッタイ</t>
    </rPh>
    <rPh sb="18" eb="19">
      <t>ガタ</t>
    </rPh>
    <phoneticPr fontId="1"/>
  </si>
  <si>
    <r>
      <t xml:space="preserve">　　　　 控除額
</t>
    </r>
    <r>
      <rPr>
        <sz val="9"/>
        <rFont val="ＭＳ Ｐ明朝"/>
        <family val="1"/>
        <charset val="128"/>
      </rPr>
      <t>※蓄電システムの電力変換装置が一体型（ハイブリッド）または逆潮流機能を有する場合、kWh当たりの蓄電池価格の算定過程において、補助対象経費の合計金額から一部経費を控除することができる。</t>
    </r>
    <rPh sb="5" eb="8">
      <t>コウジョガク</t>
    </rPh>
    <rPh sb="39" eb="42">
      <t>ギャクチョウリュウ</t>
    </rPh>
    <rPh sb="42" eb="44">
      <t>キノウ</t>
    </rPh>
    <rPh sb="45" eb="46">
      <t>ユウ</t>
    </rPh>
    <rPh sb="48" eb="50">
      <t>バアイ</t>
    </rPh>
    <rPh sb="54" eb="55">
      <t>ア</t>
    </rPh>
    <rPh sb="58" eb="61">
      <t>チクデンチ</t>
    </rPh>
    <rPh sb="61" eb="63">
      <t>カカク</t>
    </rPh>
    <rPh sb="64" eb="66">
      <t>サンテイ</t>
    </rPh>
    <rPh sb="66" eb="68">
      <t>カテイ</t>
    </rPh>
    <rPh sb="73" eb="79">
      <t>ホジョタイショウケイヒ</t>
    </rPh>
    <rPh sb="80" eb="84">
      <t>ゴウケイキンガク</t>
    </rPh>
    <rPh sb="86" eb="88">
      <t>イチブ</t>
    </rPh>
    <rPh sb="88" eb="90">
      <t>ケイヒ</t>
    </rPh>
    <rPh sb="91" eb="93">
      <t>コウジョ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</si>
</sst>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General\W"/>
    <numFmt numFmtId="178" formatCode="General\k\W"/>
    <numFmt numFmtId="179" formatCode="General&quot;枚&quot;"/>
    <numFmt numFmtId="180" formatCode="General&quot;台&quot;"/>
  </numFmts>
  <fonts count="28">
    <font>
      <sz val="11"/>
      <color theme="1"/>
      <name val="Yu Gothic"/>
      <family val="3"/>
      <scheme val="minor"/>
    </font>
    <font>
      <sz val="6"/>
      <name val="Yu Gothic"/>
      <family val="3"/>
      <scheme val="minor"/>
    </font>
    <font>
      <sz val="11"/>
      <color theme="1"/>
      <name val="ＭＳ Ｐ明朝"/>
      <family val="1"/>
    </font>
    <font>
      <sz val="12"/>
      <color theme="1"/>
      <name val="ＭＳ Ｐ明朝"/>
      <family val="1"/>
    </font>
    <font>
      <sz val="11"/>
      <name val="ＭＳ Ｐ明朝"/>
      <family val="1"/>
    </font>
    <font>
      <sz val="11"/>
      <name val="Yu Gothic"/>
      <family val="3"/>
      <scheme val="minor"/>
    </font>
    <font>
      <sz val="10"/>
      <color theme="1"/>
      <name val="ＭＳ Ｐ明朝"/>
      <family val="1"/>
    </font>
    <font>
      <sz val="9"/>
      <color theme="1"/>
      <name val="ＭＳ Ｐ明朝"/>
      <family val="1"/>
    </font>
    <font>
      <sz val="12"/>
      <name val="ＭＳ Ｐ明朝"/>
      <family val="1"/>
    </font>
    <font>
      <sz val="11"/>
      <color theme="1"/>
      <name val="Yu Gothic"/>
      <family val="3"/>
      <scheme val="minor"/>
    </font>
    <font>
      <sz val="10"/>
      <name val="ＭＳ Ｐ明朝"/>
      <family val="1"/>
    </font>
    <font>
      <sz val="11"/>
      <color rgb="FFFF0000"/>
      <name val="Yu Gothic"/>
      <family val="3"/>
      <scheme val="minor"/>
    </font>
    <font>
      <sz val="11"/>
      <color theme="0" tint="-0.34998626667073579"/>
      <name val="ＭＳ Ｐゴシック"/>
      <family val="3"/>
    </font>
    <font>
      <b/>
      <sz val="11"/>
      <color theme="1"/>
      <name val="ＭＳ Ｐ明朝"/>
      <family val="1"/>
    </font>
    <font>
      <sz val="11"/>
      <name val="ＭＳ Ｐゴシック"/>
      <family val="3"/>
    </font>
    <font>
      <sz val="11"/>
      <color theme="1"/>
      <name val="ＭＳ Ｐゴシック"/>
      <family val="3"/>
    </font>
    <font>
      <sz val="11"/>
      <color rgb="FFFF0000"/>
      <name val="ＭＳ Ｐ明朝"/>
      <family val="1"/>
    </font>
    <font>
      <sz val="10"/>
      <color theme="1"/>
      <name val="ＭＳ Ｐ明朝"/>
      <family val="1"/>
      <charset val="128"/>
    </font>
    <font>
      <sz val="8"/>
      <color theme="1"/>
      <name val="ＭＳ Ｐ明朝"/>
      <family val="1"/>
      <charset val="128"/>
    </font>
    <font>
      <b/>
      <u/>
      <sz val="11"/>
      <color theme="1"/>
      <name val="ＭＳ Ｐ明朝"/>
      <family val="1"/>
      <charset val="128"/>
    </font>
    <font>
      <b/>
      <sz val="11"/>
      <color theme="1"/>
      <name val="ＭＳ Ｐ明朝"/>
      <family val="1"/>
      <charset val="128"/>
    </font>
    <font>
      <sz val="9"/>
      <name val="ＭＳ Ｐ明朝"/>
      <family val="1"/>
      <charset val="128"/>
    </font>
    <font>
      <u/>
      <sz val="11"/>
      <name val="ＭＳ Ｐ明朝"/>
      <family val="1"/>
      <charset val="128"/>
    </font>
    <font>
      <sz val="11"/>
      <name val="ＭＳ Ｐ明朝"/>
      <family val="1"/>
      <charset val="128"/>
    </font>
    <font>
      <sz val="10"/>
      <name val="ＭＳ Ｐ明朝"/>
      <family val="1"/>
      <charset val="128"/>
    </font>
    <font>
      <u/>
      <sz val="11"/>
      <color theme="1"/>
      <name val="ＭＳ Ｐ明朝"/>
      <family val="1"/>
      <charset val="128"/>
    </font>
    <font>
      <b/>
      <sz val="9"/>
      <color indexed="81"/>
      <name val="MS P ゴシック"/>
      <family val="3"/>
      <charset val="128"/>
    </font>
    <font>
      <b/>
      <sz val="9"/>
      <color indexed="10"/>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style="thin">
        <color indexed="64"/>
      </right>
      <top style="dotted">
        <color indexed="64"/>
      </top>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38" fontId="9" fillId="0" borderId="0" applyFont="0" applyFill="0" applyBorder="0" applyAlignment="0" applyProtection="0">
      <alignment vertical="center"/>
    </xf>
  </cellStyleXfs>
  <cellXfs count="335">
    <xf numFmtId="0" fontId="0" fillId="0" borderId="0" xfId="0"/>
    <xf numFmtId="0" fontId="2" fillId="2" borderId="0" xfId="0" applyFont="1" applyFill="1" applyAlignment="1">
      <alignment vertical="center"/>
    </xf>
    <xf numFmtId="0" fontId="3" fillId="2" borderId="0" xfId="0" applyFont="1" applyFill="1" applyAlignment="1">
      <alignment horizontal="center" vertical="center"/>
    </xf>
    <xf numFmtId="0" fontId="2" fillId="2" borderId="0" xfId="0" applyFont="1" applyFill="1" applyAlignment="1">
      <alignment horizontal="left" vertical="center" wrapText="1"/>
    </xf>
    <xf numFmtId="0" fontId="0" fillId="2" borderId="0" xfId="0" applyFill="1" applyAlignment="1">
      <alignment vertical="center"/>
    </xf>
    <xf numFmtId="0" fontId="0" fillId="2" borderId="0" xfId="0" applyFill="1"/>
    <xf numFmtId="0" fontId="4"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wrapText="1"/>
    </xf>
    <xf numFmtId="0" fontId="2" fillId="0" borderId="0" xfId="0" applyFont="1"/>
    <xf numFmtId="0" fontId="0" fillId="0" borderId="0" xfId="0" applyAlignment="1">
      <alignment horizontal="left"/>
    </xf>
    <xf numFmtId="0" fontId="5" fillId="0" borderId="0" xfId="0" applyFont="1"/>
    <xf numFmtId="0" fontId="2" fillId="2" borderId="0" xfId="0" applyFont="1" applyFill="1" applyAlignment="1">
      <alignment horizontal="center" vertical="center"/>
    </xf>
    <xf numFmtId="0" fontId="2" fillId="2" borderId="0" xfId="0" applyFont="1" applyFill="1"/>
    <xf numFmtId="0" fontId="6" fillId="2" borderId="0" xfId="0" applyFont="1" applyFill="1" applyAlignment="1">
      <alignment horizontal="left" vertical="center" wrapText="1"/>
    </xf>
    <xf numFmtId="0" fontId="6" fillId="3" borderId="6" xfId="0" applyFont="1" applyFill="1" applyBorder="1" applyAlignment="1">
      <alignment horizontal="center" vertical="center" wrapText="1" shrinkToFit="1"/>
    </xf>
    <xf numFmtId="0" fontId="6" fillId="3" borderId="6" xfId="0" applyFont="1" applyFill="1" applyBorder="1" applyAlignment="1">
      <alignment vertical="center" textRotation="255" wrapText="1" shrinkToFit="1"/>
    </xf>
    <xf numFmtId="0" fontId="6" fillId="3" borderId="5" xfId="0" applyFont="1" applyFill="1" applyBorder="1" applyAlignment="1">
      <alignment vertical="center" textRotation="255" wrapText="1" shrinkToFit="1"/>
    </xf>
    <xf numFmtId="0" fontId="4" fillId="2" borderId="3" xfId="0" applyFont="1" applyFill="1" applyBorder="1" applyAlignment="1">
      <alignment horizontal="left" vertical="center"/>
    </xf>
    <xf numFmtId="0" fontId="4" fillId="2" borderId="5" xfId="0" applyFont="1" applyFill="1" applyBorder="1" applyAlignment="1">
      <alignmen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top"/>
    </xf>
    <xf numFmtId="0" fontId="2" fillId="2" borderId="3" xfId="0" applyFont="1" applyFill="1" applyBorder="1" applyAlignment="1">
      <alignment horizontal="right"/>
    </xf>
    <xf numFmtId="0" fontId="2" fillId="2" borderId="5" xfId="0" applyFont="1" applyFill="1" applyBorder="1" applyAlignment="1"/>
    <xf numFmtId="0" fontId="2" fillId="2" borderId="3" xfId="0" applyFont="1" applyFill="1" applyBorder="1" applyAlignment="1">
      <alignment horizontal="center" vertical="center"/>
    </xf>
    <xf numFmtId="0" fontId="4" fillId="2" borderId="8" xfId="0" applyFont="1" applyFill="1" applyBorder="1" applyAlignment="1">
      <alignment vertical="center"/>
    </xf>
    <xf numFmtId="0" fontId="4" fillId="2" borderId="1" xfId="0" applyFont="1" applyFill="1" applyBorder="1" applyAlignment="1">
      <alignment vertical="center"/>
    </xf>
    <xf numFmtId="0" fontId="4" fillId="2" borderId="0" xfId="0" applyFont="1" applyFill="1"/>
    <xf numFmtId="0" fontId="4" fillId="2" borderId="8" xfId="0" applyFont="1" applyFill="1" applyBorder="1" applyAlignment="1">
      <alignment vertical="top"/>
    </xf>
    <xf numFmtId="0" fontId="4" fillId="2" borderId="1" xfId="0" applyFont="1" applyFill="1" applyBorder="1" applyAlignment="1">
      <alignment vertical="top"/>
    </xf>
    <xf numFmtId="0" fontId="2" fillId="2" borderId="3" xfId="0" applyFont="1" applyFill="1" applyBorder="1" applyAlignment="1">
      <alignment horizontal="right" vertical="center"/>
    </xf>
    <xf numFmtId="0" fontId="2" fillId="2" borderId="10" xfId="0" applyFont="1" applyFill="1" applyBorder="1" applyAlignment="1">
      <alignment horizontal="center" vertical="center" wrapText="1"/>
    </xf>
    <xf numFmtId="0" fontId="2" fillId="2" borderId="10" xfId="0" applyFont="1" applyFill="1" applyBorder="1" applyAlignment="1">
      <alignment vertical="center"/>
    </xf>
    <xf numFmtId="0" fontId="2" fillId="2" borderId="12"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1" xfId="0" applyFont="1" applyFill="1" applyBorder="1" applyAlignment="1">
      <alignment vertical="top"/>
    </xf>
    <xf numFmtId="0" fontId="4" fillId="2" borderId="12" xfId="0" applyFont="1" applyFill="1" applyBorder="1" applyAlignment="1">
      <alignment vertical="center"/>
    </xf>
    <xf numFmtId="0" fontId="11" fillId="0" borderId="0" xfId="0" applyFont="1"/>
    <xf numFmtId="0" fontId="12" fillId="0" borderId="0" xfId="0" applyFont="1" applyAlignment="1">
      <alignment shrinkToFit="1"/>
    </xf>
    <xf numFmtId="0" fontId="12" fillId="0" borderId="0" xfId="0" applyFont="1"/>
    <xf numFmtId="0" fontId="0" fillId="0" borderId="0" xfId="0" applyAlignment="1">
      <alignment shrinkToFit="1"/>
    </xf>
    <xf numFmtId="2" fontId="5" fillId="0" borderId="0" xfId="0" applyNumberFormat="1" applyFont="1"/>
    <xf numFmtId="1" fontId="5" fillId="0" borderId="0" xfId="0" applyNumberFormat="1" applyFont="1" applyAlignment="1">
      <alignment shrinkToFit="1"/>
    </xf>
    <xf numFmtId="0" fontId="2" fillId="2" borderId="0" xfId="0" applyFont="1" applyFill="1" applyAlignment="1"/>
    <xf numFmtId="0" fontId="13" fillId="2" borderId="0" xfId="0" applyFont="1" applyFill="1"/>
    <xf numFmtId="0" fontId="11" fillId="0" borderId="0" xfId="0" applyFont="1" applyAlignment="1">
      <alignment shrinkToFit="1"/>
    </xf>
    <xf numFmtId="0" fontId="14" fillId="2" borderId="0" xfId="0" applyFont="1" applyFill="1"/>
    <xf numFmtId="0" fontId="15" fillId="5" borderId="7" xfId="0" applyFont="1" applyFill="1" applyBorder="1" applyAlignment="1">
      <alignment horizontal="center" vertical="center"/>
    </xf>
    <xf numFmtId="0" fontId="15" fillId="5" borderId="7" xfId="0" applyFont="1" applyFill="1" applyBorder="1" applyAlignment="1">
      <alignment horizontal="center" vertical="center" shrinkToFit="1"/>
    </xf>
    <xf numFmtId="0" fontId="15" fillId="2" borderId="0" xfId="0" applyFont="1" applyFill="1"/>
    <xf numFmtId="0" fontId="15" fillId="2" borderId="22" xfId="0" applyFont="1" applyFill="1" applyBorder="1" applyAlignment="1">
      <alignment horizontal="center" vertical="center"/>
    </xf>
    <xf numFmtId="38" fontId="15" fillId="2" borderId="22" xfId="1" applyFont="1" applyFill="1" applyBorder="1" applyAlignment="1">
      <alignment horizontal="center" vertical="center"/>
    </xf>
    <xf numFmtId="0" fontId="15" fillId="2" borderId="22" xfId="0" applyFont="1" applyFill="1" applyBorder="1" applyAlignment="1">
      <alignment horizontal="center" vertical="center" shrinkToFit="1"/>
    </xf>
    <xf numFmtId="0" fontId="15" fillId="2" borderId="23" xfId="0" applyFont="1" applyFill="1" applyBorder="1" applyAlignment="1">
      <alignment horizontal="center" vertical="center"/>
    </xf>
    <xf numFmtId="0" fontId="2" fillId="0" borderId="0" xfId="0" applyFont="1" applyAlignment="1">
      <alignment vertical="center"/>
    </xf>
    <xf numFmtId="0" fontId="2" fillId="2" borderId="0" xfId="0" applyFont="1" applyFill="1" applyAlignment="1">
      <alignment horizontal="center"/>
    </xf>
    <xf numFmtId="0" fontId="2" fillId="2" borderId="0" xfId="0" applyFont="1" applyFill="1" applyBorder="1" applyAlignment="1">
      <alignment horizontal="center"/>
    </xf>
    <xf numFmtId="0" fontId="6" fillId="2" borderId="0" xfId="0" applyFont="1" applyFill="1" applyAlignment="1">
      <alignment horizontal="left" vertical="center"/>
    </xf>
    <xf numFmtId="0" fontId="16"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left" vertical="center" shrinkToFit="1"/>
    </xf>
    <xf numFmtId="0" fontId="2" fillId="2" borderId="2" xfId="0" applyFont="1" applyFill="1" applyBorder="1" applyAlignment="1">
      <alignment horizontal="left" vertical="center" shrinkToFit="1"/>
    </xf>
    <xf numFmtId="0" fontId="2" fillId="2" borderId="1" xfId="0" applyFont="1" applyFill="1" applyBorder="1" applyAlignment="1">
      <alignment horizontal="center" vertical="center"/>
    </xf>
    <xf numFmtId="0" fontId="2" fillId="2" borderId="0" xfId="0" applyFont="1" applyFill="1" applyAlignment="1">
      <alignment horizontal="right" vertical="center"/>
    </xf>
    <xf numFmtId="0" fontId="2" fillId="2" borderId="1" xfId="0" applyFont="1" applyFill="1" applyBorder="1" applyAlignment="1">
      <alignment horizontal="left"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0" xfId="0" applyFont="1" applyFill="1" applyAlignment="1">
      <alignment horizontal="center" vertical="center"/>
    </xf>
    <xf numFmtId="0" fontId="4" fillId="3" borderId="12" xfId="0" applyFont="1" applyFill="1" applyBorder="1" applyAlignment="1">
      <alignment horizontal="center" vertical="center"/>
    </xf>
    <xf numFmtId="0" fontId="4" fillId="3" borderId="3"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2" fillId="2" borderId="3" xfId="0" applyFont="1" applyFill="1" applyBorder="1" applyAlignment="1">
      <alignment horizontal="left"/>
    </xf>
    <xf numFmtId="0" fontId="2" fillId="2" borderId="8" xfId="0" applyFont="1" applyFill="1" applyBorder="1" applyAlignment="1">
      <alignment horizontal="left"/>
    </xf>
    <xf numFmtId="0" fontId="2" fillId="2" borderId="10" xfId="0" applyFont="1" applyFill="1" applyBorder="1" applyAlignment="1">
      <alignment horizontal="left"/>
    </xf>
    <xf numFmtId="0" fontId="2" fillId="2" borderId="5" xfId="0" applyFont="1" applyFill="1" applyBorder="1" applyAlignment="1">
      <alignment horizontal="left"/>
    </xf>
    <xf numFmtId="0" fontId="2" fillId="2" borderId="1" xfId="0" applyFont="1" applyFill="1" applyBorder="1" applyAlignment="1">
      <alignment horizontal="left"/>
    </xf>
    <xf numFmtId="0" fontId="2" fillId="2" borderId="11" xfId="0" applyFont="1" applyFill="1" applyBorder="1" applyAlignment="1">
      <alignment horizontal="left"/>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1" xfId="0" applyFont="1" applyFill="1" applyBorder="1" applyAlignment="1">
      <alignment horizontal="center" vertical="center"/>
    </xf>
    <xf numFmtId="38" fontId="8" fillId="2" borderId="3" xfId="1" applyFont="1" applyFill="1" applyBorder="1" applyAlignment="1">
      <alignment horizontal="right" vertical="center"/>
    </xf>
    <xf numFmtId="38" fontId="8" fillId="2" borderId="8" xfId="1" applyFont="1" applyFill="1" applyBorder="1" applyAlignment="1">
      <alignment horizontal="right" vertical="center"/>
    </xf>
    <xf numFmtId="38" fontId="8" fillId="2" borderId="6" xfId="1" applyFont="1" applyFill="1" applyBorder="1" applyAlignment="1">
      <alignment horizontal="right" vertical="center"/>
    </xf>
    <xf numFmtId="38" fontId="8" fillId="2" borderId="0" xfId="1" applyFont="1" applyFill="1" applyBorder="1" applyAlignment="1">
      <alignment horizontal="right" vertical="center"/>
    </xf>
    <xf numFmtId="38" fontId="8" fillId="2" borderId="5" xfId="1" applyFont="1" applyFill="1" applyBorder="1" applyAlignment="1">
      <alignment horizontal="right" vertical="center"/>
    </xf>
    <xf numFmtId="38" fontId="8" fillId="2" borderId="1" xfId="1" applyFont="1" applyFill="1" applyBorder="1" applyAlignment="1">
      <alignment horizontal="right" vertical="center"/>
    </xf>
    <xf numFmtId="0" fontId="4" fillId="2" borderId="8" xfId="0" applyFont="1" applyFill="1" applyBorder="1" applyAlignment="1">
      <alignment horizontal="left" vertical="center"/>
    </xf>
    <xf numFmtId="0" fontId="4" fillId="2" borderId="0" xfId="0" applyFont="1" applyFill="1" applyBorder="1" applyAlignment="1">
      <alignment horizontal="left" vertical="center"/>
    </xf>
    <xf numFmtId="0" fontId="4" fillId="3" borderId="6" xfId="0" applyFont="1" applyFill="1" applyBorder="1" applyAlignment="1">
      <alignment horizontal="center" vertical="center" wrapText="1"/>
    </xf>
    <xf numFmtId="0" fontId="2" fillId="3" borderId="3" xfId="0" applyFont="1" applyFill="1" applyBorder="1" applyAlignment="1">
      <alignment horizontal="center" vertical="center" wrapText="1" shrinkToFit="1"/>
    </xf>
    <xf numFmtId="0" fontId="2" fillId="3" borderId="8" xfId="0" applyFont="1" applyFill="1" applyBorder="1" applyAlignment="1">
      <alignment horizontal="center" vertical="center" wrapText="1" shrinkToFit="1"/>
    </xf>
    <xf numFmtId="0" fontId="2" fillId="3" borderId="10" xfId="0" applyFont="1" applyFill="1" applyBorder="1" applyAlignment="1">
      <alignment horizontal="center" vertical="center" wrapText="1" shrinkToFit="1"/>
    </xf>
    <xf numFmtId="0" fontId="2" fillId="3" borderId="6" xfId="0" applyFont="1" applyFill="1" applyBorder="1" applyAlignment="1">
      <alignment horizontal="center" vertical="center" wrapText="1" shrinkToFit="1"/>
    </xf>
    <xf numFmtId="0" fontId="2" fillId="3" borderId="0" xfId="0" applyFont="1" applyFill="1" applyAlignment="1">
      <alignment horizontal="center" vertical="center" wrapText="1" shrinkToFit="1"/>
    </xf>
    <xf numFmtId="0" fontId="2" fillId="3" borderId="12" xfId="0" applyFont="1" applyFill="1" applyBorder="1" applyAlignment="1">
      <alignment horizontal="center" vertical="center" wrapText="1" shrinkToFit="1"/>
    </xf>
    <xf numFmtId="0" fontId="2" fillId="3" borderId="5" xfId="0" applyFont="1" applyFill="1" applyBorder="1" applyAlignment="1">
      <alignment horizontal="center" vertical="center" wrapText="1" shrinkToFit="1"/>
    </xf>
    <xf numFmtId="0" fontId="2" fillId="3" borderId="1"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38" fontId="3" fillId="2" borderId="3" xfId="1" applyFont="1" applyFill="1" applyBorder="1" applyAlignment="1">
      <alignment horizontal="right" vertical="center"/>
    </xf>
    <xf numFmtId="38" fontId="3" fillId="2" borderId="8" xfId="1" applyFont="1" applyFill="1" applyBorder="1" applyAlignment="1">
      <alignment horizontal="right" vertical="center"/>
    </xf>
    <xf numFmtId="38" fontId="3" fillId="2" borderId="6" xfId="1" applyFont="1" applyFill="1" applyBorder="1" applyAlignment="1">
      <alignment horizontal="right" vertical="center"/>
    </xf>
    <xf numFmtId="38" fontId="3" fillId="2" borderId="0" xfId="1" applyFont="1" applyFill="1" applyBorder="1" applyAlignment="1">
      <alignment horizontal="right" vertical="center"/>
    </xf>
    <xf numFmtId="0" fontId="2" fillId="2" borderId="8" xfId="0" applyFont="1" applyFill="1" applyBorder="1" applyAlignment="1">
      <alignment horizontal="left" vertical="center"/>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0" fillId="2" borderId="10" xfId="0" applyFont="1" applyFill="1" applyBorder="1" applyAlignment="1">
      <alignment horizontal="center" vertical="top"/>
    </xf>
    <xf numFmtId="0" fontId="10" fillId="2" borderId="12" xfId="0" applyFont="1" applyFill="1" applyBorder="1" applyAlignment="1">
      <alignment horizontal="center" vertical="top"/>
    </xf>
    <xf numFmtId="0" fontId="10" fillId="2" borderId="11" xfId="0" applyFont="1" applyFill="1" applyBorder="1" applyAlignment="1">
      <alignment horizontal="center" vertical="top"/>
    </xf>
    <xf numFmtId="0" fontId="4" fillId="2" borderId="10" xfId="0" applyFont="1" applyFill="1" applyBorder="1" applyAlignment="1">
      <alignment horizontal="left" vertical="center"/>
    </xf>
    <xf numFmtId="0" fontId="4" fillId="2" borderId="12" xfId="0" applyFont="1" applyFill="1" applyBorder="1" applyAlignment="1">
      <alignment horizontal="left" vertical="center"/>
    </xf>
    <xf numFmtId="0" fontId="10" fillId="3" borderId="3" xfId="0" applyFont="1" applyFill="1" applyBorder="1" applyAlignment="1">
      <alignment horizontal="center" vertical="center" wrapText="1" shrinkToFit="1"/>
    </xf>
    <xf numFmtId="0" fontId="24" fillId="3" borderId="8" xfId="0" applyFont="1" applyFill="1" applyBorder="1" applyAlignment="1">
      <alignment horizontal="center" vertical="center" shrinkToFit="1"/>
    </xf>
    <xf numFmtId="0" fontId="24" fillId="3" borderId="10" xfId="0" applyFont="1" applyFill="1" applyBorder="1" applyAlignment="1">
      <alignment horizontal="center" vertical="center" shrinkToFit="1"/>
    </xf>
    <xf numFmtId="0" fontId="24" fillId="3" borderId="5" xfId="0" applyFont="1" applyFill="1" applyBorder="1" applyAlignment="1">
      <alignment horizontal="center" vertical="center" shrinkToFit="1"/>
    </xf>
    <xf numFmtId="0" fontId="24" fillId="3" borderId="1" xfId="0" applyFont="1" applyFill="1" applyBorder="1" applyAlignment="1">
      <alignment horizontal="center" vertical="center" shrinkToFit="1"/>
    </xf>
    <xf numFmtId="0" fontId="24" fillId="3" borderId="11" xfId="0" applyFont="1" applyFill="1" applyBorder="1" applyAlignment="1">
      <alignment horizontal="center" vertical="center" shrinkToFit="1"/>
    </xf>
    <xf numFmtId="0" fontId="4" fillId="3" borderId="3" xfId="0" applyFont="1" applyFill="1" applyBorder="1" applyAlignment="1">
      <alignment horizontal="center" vertical="center" wrapText="1" shrinkToFit="1"/>
    </xf>
    <xf numFmtId="0" fontId="4" fillId="3" borderId="8"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8" xfId="0" applyFont="1" applyFill="1" applyBorder="1" applyAlignment="1">
      <alignment horizontal="center" vertical="center" wrapText="1" shrinkToFit="1"/>
    </xf>
    <xf numFmtId="0" fontId="4" fillId="3" borderId="10" xfId="0" applyFont="1" applyFill="1" applyBorder="1" applyAlignment="1">
      <alignment horizontal="center" vertical="center" wrapText="1" shrinkToFit="1"/>
    </xf>
    <xf numFmtId="0" fontId="4" fillId="3" borderId="5" xfId="0" applyFont="1" applyFill="1" applyBorder="1" applyAlignment="1">
      <alignment horizontal="center" vertical="center" wrapText="1" shrinkToFit="1"/>
    </xf>
    <xf numFmtId="0" fontId="4" fillId="3" borderId="1" xfId="0" applyFont="1" applyFill="1" applyBorder="1" applyAlignment="1">
      <alignment horizontal="center" vertical="center" wrapText="1" shrinkToFit="1"/>
    </xf>
    <xf numFmtId="0" fontId="4" fillId="3" borderId="11" xfId="0" applyFont="1" applyFill="1" applyBorder="1" applyAlignment="1">
      <alignment horizontal="center" vertical="center" wrapText="1" shrinkToFit="1"/>
    </xf>
    <xf numFmtId="176" fontId="8" fillId="2" borderId="3"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5"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0" fontId="4" fillId="2" borderId="11" xfId="0" applyFont="1" applyFill="1" applyBorder="1" applyAlignment="1">
      <alignment horizontal="left" vertical="center"/>
    </xf>
    <xf numFmtId="0" fontId="2" fillId="2" borderId="3" xfId="0" applyFont="1" applyFill="1" applyBorder="1" applyAlignment="1">
      <alignment horizontal="right" vertical="center"/>
    </xf>
    <xf numFmtId="0" fontId="2" fillId="2" borderId="8" xfId="0" applyFont="1" applyFill="1" applyBorder="1" applyAlignment="1">
      <alignment horizontal="right" vertical="center"/>
    </xf>
    <xf numFmtId="0" fontId="2" fillId="2" borderId="5"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3" borderId="0" xfId="0" applyFont="1" applyFill="1" applyAlignment="1">
      <alignment horizontal="center" vertical="center"/>
    </xf>
    <xf numFmtId="0" fontId="2" fillId="3" borderId="12" xfId="0" applyFont="1" applyFill="1" applyBorder="1" applyAlignment="1">
      <alignment horizontal="center" vertical="center"/>
    </xf>
    <xf numFmtId="0" fontId="2" fillId="2" borderId="5" xfId="0" applyFont="1" applyFill="1" applyBorder="1" applyAlignment="1">
      <alignment horizontal="right" vertical="top"/>
    </xf>
    <xf numFmtId="0" fontId="2" fillId="2" borderId="1" xfId="0" applyFont="1" applyFill="1" applyBorder="1" applyAlignment="1">
      <alignment horizontal="right" vertical="top"/>
    </xf>
    <xf numFmtId="0" fontId="2" fillId="2" borderId="11" xfId="0" applyFont="1" applyFill="1" applyBorder="1" applyAlignment="1">
      <alignment horizontal="right" vertical="top"/>
    </xf>
    <xf numFmtId="0" fontId="6" fillId="3" borderId="13" xfId="0" applyFont="1" applyFill="1" applyBorder="1" applyAlignment="1">
      <alignment horizontal="center" vertical="center" wrapText="1" shrinkToFit="1"/>
    </xf>
    <xf numFmtId="0" fontId="6" fillId="3" borderId="14" xfId="0" applyFont="1" applyFill="1" applyBorder="1" applyAlignment="1">
      <alignment horizontal="center" vertical="center" wrapText="1" shrinkToFi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177" fontId="2" fillId="2" borderId="7" xfId="0" applyNumberFormat="1" applyFont="1" applyFill="1" applyBorder="1" applyAlignment="1">
      <alignment horizontal="center" vertical="center"/>
    </xf>
    <xf numFmtId="179" fontId="2" fillId="2" borderId="7" xfId="0" applyNumberFormat="1" applyFont="1" applyFill="1" applyBorder="1" applyAlignment="1">
      <alignment horizontal="center" vertical="center"/>
    </xf>
    <xf numFmtId="0" fontId="7" fillId="3" borderId="3" xfId="0" applyFont="1" applyFill="1" applyBorder="1" applyAlignment="1">
      <alignment horizontal="center" vertical="center" wrapText="1" shrinkToFit="1"/>
    </xf>
    <xf numFmtId="0" fontId="7" fillId="3" borderId="10"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7" fillId="3" borderId="11" xfId="0" applyFont="1" applyFill="1" applyBorder="1" applyAlignment="1">
      <alignment horizontal="center" vertical="center" wrapText="1" shrinkToFit="1"/>
    </xf>
    <xf numFmtId="178" fontId="2" fillId="2" borderId="7" xfId="0" applyNumberFormat="1" applyFont="1" applyFill="1" applyBorder="1" applyAlignment="1">
      <alignment horizontal="center" vertical="center"/>
    </xf>
    <xf numFmtId="180" fontId="2" fillId="2" borderId="7" xfId="0" applyNumberFormat="1" applyFont="1" applyFill="1" applyBorder="1" applyAlignment="1">
      <alignment horizontal="center" vertical="center"/>
    </xf>
    <xf numFmtId="0" fontId="6" fillId="3" borderId="3" xfId="0" applyFont="1" applyFill="1" applyBorder="1" applyAlignment="1">
      <alignment horizontal="center" vertical="center" wrapText="1" shrinkToFit="1"/>
    </xf>
    <xf numFmtId="0" fontId="6" fillId="3" borderId="10"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6" fillId="3" borderId="12" xfId="0" applyFont="1" applyFill="1" applyBorder="1" applyAlignment="1">
      <alignment horizontal="center" vertical="center" wrapText="1" shrinkToFit="1"/>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center"/>
    </xf>
    <xf numFmtId="0" fontId="2" fillId="2" borderId="11" xfId="0" applyFont="1" applyFill="1" applyBorder="1" applyAlignment="1">
      <alignment horizontal="left" vertical="center"/>
    </xf>
    <xf numFmtId="0" fontId="6" fillId="4" borderId="7" xfId="0" applyFont="1" applyFill="1" applyBorder="1" applyAlignment="1">
      <alignment horizontal="center" vertical="center" wrapText="1"/>
    </xf>
    <xf numFmtId="0" fontId="6" fillId="2" borderId="8" xfId="0" applyFont="1" applyFill="1" applyBorder="1" applyAlignment="1">
      <alignment horizontal="left"/>
    </xf>
    <xf numFmtId="0" fontId="6" fillId="2" borderId="10" xfId="0" applyFont="1" applyFill="1" applyBorder="1" applyAlignment="1">
      <alignment horizontal="left"/>
    </xf>
    <xf numFmtId="0" fontId="6" fillId="2" borderId="1" xfId="0" applyFont="1" applyFill="1" applyBorder="1" applyAlignment="1">
      <alignment horizontal="left"/>
    </xf>
    <xf numFmtId="0" fontId="6" fillId="2" borderId="11" xfId="0" applyFont="1" applyFill="1" applyBorder="1" applyAlignment="1">
      <alignment horizontal="left"/>
    </xf>
    <xf numFmtId="0" fontId="2" fillId="3" borderId="3" xfId="0" applyFont="1" applyFill="1" applyBorder="1" applyAlignment="1">
      <alignment horizontal="center"/>
    </xf>
    <xf numFmtId="0" fontId="2" fillId="3" borderId="10"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3"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2" fillId="2" borderId="3"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9" xfId="0" applyFont="1" applyFill="1" applyBorder="1" applyAlignment="1">
      <alignment horizontal="center" vertical="center"/>
    </xf>
    <xf numFmtId="0" fontId="2" fillId="2" borderId="4" xfId="0" applyFont="1" applyFill="1" applyBorder="1" applyAlignment="1">
      <alignment horizontal="left" vertical="center"/>
    </xf>
    <xf numFmtId="0" fontId="2" fillId="2" borderId="9" xfId="0" applyFont="1" applyFill="1" applyBorder="1" applyAlignment="1">
      <alignment horizontal="left" vertical="center"/>
    </xf>
    <xf numFmtId="0" fontId="2" fillId="2" borderId="19"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3" xfId="0" applyFont="1" applyFill="1" applyBorder="1" applyAlignment="1">
      <alignment horizontal="right" vertical="center" shrinkToFit="1"/>
    </xf>
    <xf numFmtId="0" fontId="2" fillId="2" borderId="8" xfId="0" applyFont="1" applyFill="1" applyBorder="1" applyAlignment="1">
      <alignment horizontal="right" vertical="center" shrinkToFit="1"/>
    </xf>
    <xf numFmtId="0" fontId="2" fillId="2" borderId="5" xfId="0" applyFont="1" applyFill="1" applyBorder="1" applyAlignment="1">
      <alignment horizontal="right" vertical="center" shrinkToFit="1"/>
    </xf>
    <xf numFmtId="0" fontId="2" fillId="2" borderId="1" xfId="0" applyFont="1" applyFill="1" applyBorder="1" applyAlignment="1">
      <alignment horizontal="right" vertical="center" shrinkToFit="1"/>
    </xf>
    <xf numFmtId="38" fontId="2" fillId="2" borderId="5" xfId="1" applyFont="1" applyFill="1" applyBorder="1" applyAlignment="1">
      <alignment horizontal="right" vertical="top" wrapText="1"/>
    </xf>
    <xf numFmtId="38" fontId="2" fillId="2" borderId="1" xfId="1" applyFont="1" applyFill="1" applyBorder="1" applyAlignment="1">
      <alignment horizontal="right" vertical="top" wrapText="1"/>
    </xf>
    <xf numFmtId="38" fontId="2" fillId="2" borderId="11" xfId="1" applyFont="1" applyFill="1" applyBorder="1" applyAlignment="1">
      <alignment horizontal="right" vertical="top" wrapText="1"/>
    </xf>
    <xf numFmtId="0" fontId="4" fillId="2" borderId="5" xfId="0" applyFont="1" applyFill="1" applyBorder="1" applyAlignment="1">
      <alignment horizontal="right" vertical="top" shrinkToFit="1"/>
    </xf>
    <xf numFmtId="0" fontId="4" fillId="2" borderId="1" xfId="0" applyFont="1" applyFill="1" applyBorder="1" applyAlignment="1">
      <alignment horizontal="right" vertical="top" shrinkToFit="1"/>
    </xf>
    <xf numFmtId="0" fontId="4" fillId="2" borderId="11" xfId="0" applyFont="1" applyFill="1" applyBorder="1" applyAlignment="1">
      <alignment horizontal="right" vertical="top" shrinkToFit="1"/>
    </xf>
    <xf numFmtId="0" fontId="4" fillId="2" borderId="5" xfId="0" applyFont="1" applyFill="1" applyBorder="1" applyAlignment="1">
      <alignment horizontal="right" vertical="top"/>
    </xf>
    <xf numFmtId="0" fontId="4" fillId="2" borderId="1" xfId="0" applyFont="1" applyFill="1" applyBorder="1" applyAlignment="1">
      <alignment horizontal="right" vertical="top"/>
    </xf>
    <xf numFmtId="0" fontId="4" fillId="2" borderId="11" xfId="0" applyFont="1" applyFill="1" applyBorder="1" applyAlignment="1">
      <alignment horizontal="right" vertical="top"/>
    </xf>
    <xf numFmtId="38" fontId="4" fillId="2" borderId="5" xfId="1" applyFont="1" applyFill="1" applyBorder="1" applyAlignment="1">
      <alignment horizontal="left" vertical="center" shrinkToFit="1"/>
    </xf>
    <xf numFmtId="38" fontId="4" fillId="2" borderId="1" xfId="1" applyFont="1" applyFill="1" applyBorder="1" applyAlignment="1">
      <alignment horizontal="left" vertical="center" shrinkToFit="1"/>
    </xf>
    <xf numFmtId="38" fontId="4" fillId="2" borderId="11" xfId="1" applyFont="1" applyFill="1" applyBorder="1" applyAlignment="1">
      <alignment horizontal="left" vertical="center" shrinkToFit="1"/>
    </xf>
    <xf numFmtId="38" fontId="3" fillId="2" borderId="5" xfId="1" applyFont="1" applyFill="1" applyBorder="1" applyAlignment="1">
      <alignment horizontal="right" vertical="center"/>
    </xf>
    <xf numFmtId="38" fontId="3" fillId="2" borderId="1" xfId="1" applyFont="1" applyFill="1" applyBorder="1" applyAlignment="1">
      <alignment horizontal="right" vertical="center"/>
    </xf>
    <xf numFmtId="0" fontId="2" fillId="2" borderId="12" xfId="0" applyFont="1" applyFill="1" applyBorder="1" applyAlignment="1">
      <alignment horizontal="center" vertical="center"/>
    </xf>
    <xf numFmtId="0" fontId="2" fillId="3" borderId="7" xfId="0" applyFont="1" applyFill="1" applyBorder="1" applyAlignment="1">
      <alignment horizontal="center" vertical="center" wrapText="1" shrinkToFit="1"/>
    </xf>
    <xf numFmtId="0" fontId="2" fillId="2" borderId="8" xfId="0" applyFont="1" applyFill="1" applyBorder="1" applyAlignment="1">
      <alignment vertical="center" wrapText="1" shrinkToFit="1"/>
    </xf>
    <xf numFmtId="0" fontId="2" fillId="2" borderId="0" xfId="0" applyFont="1" applyFill="1" applyAlignment="1">
      <alignment vertical="center" wrapText="1" shrinkToFit="1"/>
    </xf>
    <xf numFmtId="0" fontId="2" fillId="2" borderId="3"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5" xfId="0" applyFont="1" applyFill="1" applyBorder="1" applyAlignment="1">
      <alignment vertical="center"/>
    </xf>
    <xf numFmtId="0" fontId="2" fillId="2" borderId="1"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horizontal="left" vertical="center"/>
    </xf>
    <xf numFmtId="0" fontId="2" fillId="2" borderId="3" xfId="0" applyFont="1" applyFill="1" applyBorder="1" applyAlignment="1">
      <alignment horizontal="center" vertical="center"/>
    </xf>
    <xf numFmtId="0" fontId="2" fillId="2" borderId="5" xfId="0" applyFont="1" applyFill="1" applyBorder="1" applyAlignment="1">
      <alignment horizontal="right" vertical="top" shrinkToFit="1"/>
    </xf>
    <xf numFmtId="0" fontId="2" fillId="2" borderId="1" xfId="0" applyFont="1" applyFill="1" applyBorder="1" applyAlignment="1">
      <alignment horizontal="right" vertical="top" shrinkToFit="1"/>
    </xf>
    <xf numFmtId="0" fontId="2" fillId="2" borderId="11" xfId="0" applyFont="1" applyFill="1" applyBorder="1" applyAlignment="1">
      <alignment horizontal="right" vertical="top" shrinkToFit="1"/>
    </xf>
    <xf numFmtId="0" fontId="6" fillId="2" borderId="6"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3" borderId="2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3" xfId="0" applyFont="1" applyFill="1" applyBorder="1" applyAlignment="1">
      <alignment horizontal="center" vertical="center"/>
    </xf>
    <xf numFmtId="1" fontId="2" fillId="2" borderId="3" xfId="0" applyNumberFormat="1" applyFont="1" applyFill="1" applyBorder="1" applyAlignment="1">
      <alignment horizontal="right" vertical="center"/>
    </xf>
    <xf numFmtId="1" fontId="2" fillId="2" borderId="8" xfId="0" applyNumberFormat="1" applyFont="1" applyFill="1" applyBorder="1" applyAlignment="1">
      <alignment horizontal="right" vertical="center"/>
    </xf>
    <xf numFmtId="1" fontId="2" fillId="2" borderId="5"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8" fontId="2" fillId="2" borderId="3" xfId="1" applyFont="1" applyFill="1" applyBorder="1" applyAlignment="1">
      <alignment horizontal="right" vertical="center"/>
    </xf>
    <xf numFmtId="38" fontId="2" fillId="2" borderId="8" xfId="1" applyFont="1" applyFill="1" applyBorder="1" applyAlignment="1">
      <alignment horizontal="right" vertical="center"/>
    </xf>
    <xf numFmtId="38" fontId="2" fillId="2" borderId="5" xfId="1" applyFont="1" applyFill="1" applyBorder="1" applyAlignment="1">
      <alignment horizontal="right" vertical="center"/>
    </xf>
    <xf numFmtId="38" fontId="2" fillId="2" borderId="1" xfId="1" applyFont="1" applyFill="1" applyBorder="1" applyAlignment="1">
      <alignment horizontal="right" vertical="center"/>
    </xf>
    <xf numFmtId="0" fontId="2" fillId="2" borderId="3" xfId="0" applyFont="1" applyFill="1" applyBorder="1" applyAlignment="1">
      <alignment horizontal="center" vertical="center" wrapText="1"/>
    </xf>
    <xf numFmtId="0" fontId="2" fillId="0" borderId="7" xfId="0" applyFont="1" applyBorder="1" applyAlignment="1">
      <alignment horizontal="left" vertical="center"/>
    </xf>
    <xf numFmtId="0" fontId="2" fillId="3" borderId="7" xfId="0" applyFont="1" applyFill="1" applyBorder="1" applyAlignment="1">
      <alignment horizontal="center" vertical="center" shrinkToFit="1"/>
    </xf>
    <xf numFmtId="0" fontId="2" fillId="0" borderId="13" xfId="0" applyFont="1" applyBorder="1" applyAlignment="1">
      <alignment horizontal="left"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2" borderId="22" xfId="0" applyFont="1" applyFill="1" applyBorder="1" applyAlignment="1">
      <alignment horizontal="center"/>
    </xf>
    <xf numFmtId="0" fontId="2" fillId="2" borderId="2" xfId="0" applyFont="1" applyFill="1" applyBorder="1" applyAlignment="1">
      <alignment horizontal="center"/>
    </xf>
    <xf numFmtId="0" fontId="2" fillId="2" borderId="23" xfId="0" applyFont="1" applyFill="1" applyBorder="1" applyAlignment="1">
      <alignment horizontal="center"/>
    </xf>
    <xf numFmtId="38" fontId="2" fillId="2" borderId="7" xfId="1" applyFont="1" applyFill="1" applyBorder="1" applyAlignment="1">
      <alignment horizontal="center" vertical="center"/>
    </xf>
    <xf numFmtId="0" fontId="2" fillId="2" borderId="7" xfId="0" applyFont="1" applyFill="1" applyBorder="1" applyAlignment="1">
      <alignment horizontal="center"/>
    </xf>
    <xf numFmtId="0" fontId="3" fillId="2" borderId="0" xfId="0" applyFont="1" applyFill="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V$36"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T$83"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T$8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12</xdr:row>
          <xdr:rowOff>47625</xdr:rowOff>
        </xdr:from>
        <xdr:to>
          <xdr:col>1</xdr:col>
          <xdr:colOff>47625</xdr:colOff>
          <xdr:row>12</xdr:row>
          <xdr:rowOff>238125</xdr:rowOff>
        </xdr:to>
        <xdr:sp macro="" textlink="">
          <xdr:nvSpPr>
            <xdr:cNvPr id="5122" name="チェック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28575</xdr:rowOff>
        </xdr:from>
        <xdr:to>
          <xdr:col>1</xdr:col>
          <xdr:colOff>47625</xdr:colOff>
          <xdr:row>13</xdr:row>
          <xdr:rowOff>228600</xdr:rowOff>
        </xdr:to>
        <xdr:sp macro="" textlink="">
          <xdr:nvSpPr>
            <xdr:cNvPr id="5126" name="チェック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16</xdr:row>
          <xdr:rowOff>38100</xdr:rowOff>
        </xdr:from>
        <xdr:to>
          <xdr:col>1</xdr:col>
          <xdr:colOff>57150</xdr:colOff>
          <xdr:row>16</xdr:row>
          <xdr:rowOff>228600</xdr:rowOff>
        </xdr:to>
        <xdr:sp macro="" textlink="">
          <xdr:nvSpPr>
            <xdr:cNvPr id="5128" name="チェック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0</xdr:rowOff>
        </xdr:from>
        <xdr:to>
          <xdr:col>1</xdr:col>
          <xdr:colOff>47625</xdr:colOff>
          <xdr:row>26</xdr:row>
          <xdr:rowOff>190500</xdr:rowOff>
        </xdr:to>
        <xdr:sp macro="" textlink="">
          <xdr:nvSpPr>
            <xdr:cNvPr id="5130" name="チェック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19050</xdr:rowOff>
        </xdr:from>
        <xdr:to>
          <xdr:col>1</xdr:col>
          <xdr:colOff>47625</xdr:colOff>
          <xdr:row>27</xdr:row>
          <xdr:rowOff>209550</xdr:rowOff>
        </xdr:to>
        <xdr:sp macro="" textlink="">
          <xdr:nvSpPr>
            <xdr:cNvPr id="5132" name="チェック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19050</xdr:rowOff>
        </xdr:from>
        <xdr:to>
          <xdr:col>1</xdr:col>
          <xdr:colOff>47625</xdr:colOff>
          <xdr:row>17</xdr:row>
          <xdr:rowOff>209550</xdr:rowOff>
        </xdr:to>
        <xdr:sp macro="" textlink="">
          <xdr:nvSpPr>
            <xdr:cNvPr id="5133" name="チェック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xdr:row>
          <xdr:rowOff>19050</xdr:rowOff>
        </xdr:from>
        <xdr:to>
          <xdr:col>1</xdr:col>
          <xdr:colOff>47625</xdr:colOff>
          <xdr:row>18</xdr:row>
          <xdr:rowOff>209550</xdr:rowOff>
        </xdr:to>
        <xdr:sp macro="" textlink="">
          <xdr:nvSpPr>
            <xdr:cNvPr id="5134" name="チェック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76200</xdr:rowOff>
        </xdr:from>
        <xdr:to>
          <xdr:col>1</xdr:col>
          <xdr:colOff>47625</xdr:colOff>
          <xdr:row>25</xdr:row>
          <xdr:rowOff>19050</xdr:rowOff>
        </xdr:to>
        <xdr:sp macro="" textlink="">
          <xdr:nvSpPr>
            <xdr:cNvPr id="5135" name="チェック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47625</xdr:rowOff>
        </xdr:from>
        <xdr:to>
          <xdr:col>1</xdr:col>
          <xdr:colOff>47625</xdr:colOff>
          <xdr:row>21</xdr:row>
          <xdr:rowOff>0</xdr:rowOff>
        </xdr:to>
        <xdr:sp macro="" textlink="">
          <xdr:nvSpPr>
            <xdr:cNvPr id="5137" name="チェック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19050</xdr:rowOff>
        </xdr:from>
        <xdr:to>
          <xdr:col>1</xdr:col>
          <xdr:colOff>47625</xdr:colOff>
          <xdr:row>14</xdr:row>
          <xdr:rowOff>209550</xdr:rowOff>
        </xdr:to>
        <xdr:sp macro="" textlink="">
          <xdr:nvSpPr>
            <xdr:cNvPr id="5138" name="チェック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38100</xdr:rowOff>
        </xdr:from>
        <xdr:to>
          <xdr:col>1</xdr:col>
          <xdr:colOff>47625</xdr:colOff>
          <xdr:row>15</xdr:row>
          <xdr:rowOff>228600</xdr:rowOff>
        </xdr:to>
        <xdr:sp macro="" textlink="">
          <xdr:nvSpPr>
            <xdr:cNvPr id="5139" name="チェック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38100</xdr:rowOff>
        </xdr:from>
        <xdr:to>
          <xdr:col>1</xdr:col>
          <xdr:colOff>66675</xdr:colOff>
          <xdr:row>30</xdr:row>
          <xdr:rowOff>228600</xdr:rowOff>
        </xdr:to>
        <xdr:sp macro="" textlink="">
          <xdr:nvSpPr>
            <xdr:cNvPr id="5140" name="チェック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19050</xdr:rowOff>
        </xdr:from>
        <xdr:to>
          <xdr:col>1</xdr:col>
          <xdr:colOff>47625</xdr:colOff>
          <xdr:row>19</xdr:row>
          <xdr:rowOff>209550</xdr:rowOff>
        </xdr:to>
        <xdr:sp macro="" textlink="">
          <xdr:nvSpPr>
            <xdr:cNvPr id="5146" name="チェック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22</xdr:row>
          <xdr:rowOff>38100</xdr:rowOff>
        </xdr:from>
        <xdr:to>
          <xdr:col>1</xdr:col>
          <xdr:colOff>57150</xdr:colOff>
          <xdr:row>22</xdr:row>
          <xdr:rowOff>219075</xdr:rowOff>
        </xdr:to>
        <xdr:sp macro="" textlink="">
          <xdr:nvSpPr>
            <xdr:cNvPr id="5147" name="チェック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201930</xdr:colOff>
      <xdr:row>2</xdr:row>
      <xdr:rowOff>45085</xdr:rowOff>
    </xdr:from>
    <xdr:to>
      <xdr:col>29</xdr:col>
      <xdr:colOff>33655</xdr:colOff>
      <xdr:row>5</xdr:row>
      <xdr:rowOff>18415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02680" y="521335"/>
          <a:ext cx="4203700" cy="68770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様式の設定上、各様式のセルの列幅の変更、</a:t>
          </a:r>
          <a:endParaRPr kumimoji="1" lang="en-US" altLang="ja-JP" sz="1400" b="1">
            <a:latin typeface="ＭＳ ゴシック"/>
            <a:ea typeface="ＭＳ ゴシック"/>
          </a:endParaRPr>
        </a:p>
        <a:p>
          <a:r>
            <a:rPr kumimoji="1" lang="ja-JP" altLang="en-US" sz="1400" b="1">
              <a:latin typeface="ＭＳ ゴシック"/>
              <a:ea typeface="ＭＳ ゴシック"/>
            </a:rPr>
            <a:t>削除、挿入はしないようにお願いいたします。</a:t>
          </a:r>
          <a:endParaRPr kumimoji="1" lang="en-US" altLang="ja-JP" sz="1400" b="1">
            <a:latin typeface="ＭＳ ゴシック"/>
            <a:ea typeface="ＭＳ ゴシック"/>
          </a:endParaRPr>
        </a:p>
      </xdr:txBody>
    </xdr:sp>
    <xdr:clientData/>
  </xdr:twoCellAnchor>
  <xdr:twoCellAnchor>
    <xdr:from>
      <xdr:col>18</xdr:col>
      <xdr:colOff>200025</xdr:colOff>
      <xdr:row>6</xdr:row>
      <xdr:rowOff>0</xdr:rowOff>
    </xdr:from>
    <xdr:to>
      <xdr:col>30</xdr:col>
      <xdr:colOff>49530</xdr:colOff>
      <xdr:row>8</xdr:row>
      <xdr:rowOff>33655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00775" y="1428750"/>
          <a:ext cx="4907280" cy="50990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□は選択していただくと☑が付くようになっております。</a:t>
          </a:r>
          <a:endParaRPr kumimoji="1" lang="en-US" altLang="ja-JP" sz="1400" b="1">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14</xdr:row>
          <xdr:rowOff>142875</xdr:rowOff>
        </xdr:from>
        <xdr:to>
          <xdr:col>5</xdr:col>
          <xdr:colOff>228600</xdr:colOff>
          <xdr:row>15</xdr:row>
          <xdr:rowOff>95250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142875</xdr:rowOff>
        </xdr:from>
        <xdr:to>
          <xdr:col>5</xdr:col>
          <xdr:colOff>257175</xdr:colOff>
          <xdr:row>17</xdr:row>
          <xdr:rowOff>95250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152400</xdr:rowOff>
        </xdr:from>
        <xdr:to>
          <xdr:col>5</xdr:col>
          <xdr:colOff>238125</xdr:colOff>
          <xdr:row>34</xdr:row>
          <xdr:rowOff>104775</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38100</xdr:rowOff>
        </xdr:from>
        <xdr:to>
          <xdr:col>5</xdr:col>
          <xdr:colOff>228600</xdr:colOff>
          <xdr:row>35</xdr:row>
          <xdr:rowOff>228600</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39</xdr:row>
          <xdr:rowOff>142875</xdr:rowOff>
        </xdr:from>
        <xdr:to>
          <xdr:col>6</xdr:col>
          <xdr:colOff>76200</xdr:colOff>
          <xdr:row>40</xdr:row>
          <xdr:rowOff>95250</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39</xdr:row>
          <xdr:rowOff>142875</xdr:rowOff>
        </xdr:from>
        <xdr:to>
          <xdr:col>8</xdr:col>
          <xdr:colOff>161925</xdr:colOff>
          <xdr:row>40</xdr:row>
          <xdr:rowOff>95250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45085</xdr:colOff>
      <xdr:row>5</xdr:row>
      <xdr:rowOff>224155</xdr:rowOff>
    </xdr:from>
    <xdr:to>
      <xdr:col>32</xdr:col>
      <xdr:colOff>402590</xdr:colOff>
      <xdr:row>9</xdr:row>
      <xdr:rowOff>67310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98235" y="1414780"/>
          <a:ext cx="6739255" cy="79565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様式１－２に入力いただいた内容は、様式１－３と１－４にも転記されます。</a:t>
          </a:r>
          <a:endParaRPr kumimoji="1" lang="en-US" altLang="ja-JP" sz="1400" b="1">
            <a:latin typeface="ＭＳ ゴシック"/>
            <a:ea typeface="ＭＳ ゴシック"/>
          </a:endParaRPr>
        </a:p>
        <a:p>
          <a:r>
            <a:rPr kumimoji="1" lang="ja-JP" altLang="en-US" sz="1400" b="1">
              <a:latin typeface="ＭＳ ゴシック"/>
              <a:ea typeface="ＭＳ ゴシック"/>
            </a:rPr>
            <a:t>転記の内容が実態と異なっている場合は適宜修正をお願いいたします。</a:t>
          </a:r>
          <a:endParaRPr kumimoji="1" lang="en-US" altLang="ja-JP" sz="1400" b="1">
            <a:latin typeface="ＭＳ ゴシック"/>
            <a:ea typeface="ＭＳ ゴシック"/>
          </a:endParaRPr>
        </a:p>
      </xdr:txBody>
    </xdr:sp>
    <xdr:clientData/>
  </xdr:twoCellAnchor>
  <xdr:twoCellAnchor>
    <xdr:from>
      <xdr:col>19</xdr:col>
      <xdr:colOff>78740</xdr:colOff>
      <xdr:row>10</xdr:row>
      <xdr:rowOff>89535</xdr:rowOff>
    </xdr:from>
    <xdr:to>
      <xdr:col>29</xdr:col>
      <xdr:colOff>661035</xdr:colOff>
      <xdr:row>12</xdr:row>
      <xdr:rowOff>123190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231890" y="2470785"/>
          <a:ext cx="4906645" cy="50990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□は選択していただくと☑が付くようになっております。</a:t>
          </a:r>
          <a:endParaRPr kumimoji="1" lang="en-US" altLang="ja-JP" sz="1400" b="1">
            <a:latin typeface="ＭＳ ゴシック"/>
            <a:ea typeface="ＭＳ ゴシック"/>
          </a:endParaRPr>
        </a:p>
      </xdr:txBody>
    </xdr:sp>
    <xdr:clientData/>
  </xdr:twoCellAnchor>
  <mc:AlternateContent xmlns:mc="http://schemas.openxmlformats.org/markup-compatibility/2006">
    <mc:Choice xmlns:a14="http://schemas.microsoft.com/office/drawing/2010/main" Requires="a14">
      <xdr:twoCellAnchor editAs="oneCell">
        <xdr:from>
          <xdr:col>4</xdr:col>
          <xdr:colOff>171450</xdr:colOff>
          <xdr:row>82</xdr:row>
          <xdr:rowOff>28575</xdr:rowOff>
        </xdr:from>
        <xdr:to>
          <xdr:col>5</xdr:col>
          <xdr:colOff>57150</xdr:colOff>
          <xdr:row>82</xdr:row>
          <xdr:rowOff>228600</xdr:rowOff>
        </xdr:to>
        <xdr:sp macro="" textlink="">
          <xdr:nvSpPr>
            <xdr:cNvPr id="2059" name="チェック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83</xdr:row>
          <xdr:rowOff>9525</xdr:rowOff>
        </xdr:from>
        <xdr:to>
          <xdr:col>5</xdr:col>
          <xdr:colOff>85725</xdr:colOff>
          <xdr:row>83</xdr:row>
          <xdr:rowOff>200025</xdr:rowOff>
        </xdr:to>
        <xdr:sp macro="" textlink="">
          <xdr:nvSpPr>
            <xdr:cNvPr id="2060" name="チェック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80</xdr:row>
          <xdr:rowOff>28575</xdr:rowOff>
        </xdr:from>
        <xdr:to>
          <xdr:col>5</xdr:col>
          <xdr:colOff>76200</xdr:colOff>
          <xdr:row>80</xdr:row>
          <xdr:rowOff>219075</xdr:rowOff>
        </xdr:to>
        <xdr:sp macro="" textlink="">
          <xdr:nvSpPr>
            <xdr:cNvPr id="2061" name="チェック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81</xdr:row>
          <xdr:rowOff>28575</xdr:rowOff>
        </xdr:from>
        <xdr:to>
          <xdr:col>5</xdr:col>
          <xdr:colOff>76200</xdr:colOff>
          <xdr:row>81</xdr:row>
          <xdr:rowOff>219075</xdr:rowOff>
        </xdr:to>
        <xdr:sp macro="" textlink="">
          <xdr:nvSpPr>
            <xdr:cNvPr id="2062" name="チェック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78</xdr:row>
          <xdr:rowOff>142875</xdr:rowOff>
        </xdr:from>
        <xdr:to>
          <xdr:col>5</xdr:col>
          <xdr:colOff>76200</xdr:colOff>
          <xdr:row>79</xdr:row>
          <xdr:rowOff>95250</xdr:rowOff>
        </xdr:to>
        <xdr:sp macro="" textlink="">
          <xdr:nvSpPr>
            <xdr:cNvPr id="2063" name="チェック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78</xdr:row>
          <xdr:rowOff>142875</xdr:rowOff>
        </xdr:from>
        <xdr:to>
          <xdr:col>7</xdr:col>
          <xdr:colOff>161925</xdr:colOff>
          <xdr:row>79</xdr:row>
          <xdr:rowOff>95250</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66675</xdr:colOff>
      <xdr:row>13</xdr:row>
      <xdr:rowOff>200025</xdr:rowOff>
    </xdr:from>
    <xdr:to>
      <xdr:col>32</xdr:col>
      <xdr:colOff>419100</xdr:colOff>
      <xdr:row>17</xdr:row>
      <xdr:rowOff>161290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19825" y="3295650"/>
          <a:ext cx="6734175" cy="91376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交付申請額の算定に関する箇所については簡素化を目的に一部数式を入力しております。計算結果が実態と異なっている場合は適宜修正をお願いいたします。</a:t>
          </a:r>
          <a:endParaRPr kumimoji="1" lang="en-US" altLang="ja-JP" sz="1400" b="1">
            <a:latin typeface="ＭＳ ゴシック"/>
            <a:ea typeface="ＭＳ ゴシック"/>
          </a:endParaRPr>
        </a:p>
      </xdr:txBody>
    </xdr:sp>
    <xdr:clientData/>
  </xdr:twoCellAnchor>
  <xdr:twoCellAnchor>
    <xdr:from>
      <xdr:col>19</xdr:col>
      <xdr:colOff>66675</xdr:colOff>
      <xdr:row>2</xdr:row>
      <xdr:rowOff>0</xdr:rowOff>
    </xdr:from>
    <xdr:to>
      <xdr:col>28</xdr:col>
      <xdr:colOff>631190</xdr:colOff>
      <xdr:row>4</xdr:row>
      <xdr:rowOff>212090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19825" y="476250"/>
          <a:ext cx="4203065" cy="6883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様式の設定上、各様式のセルの列幅の変更、</a:t>
          </a:r>
          <a:endParaRPr kumimoji="1" lang="en-US" altLang="ja-JP" sz="1400" b="1">
            <a:latin typeface="ＭＳ ゴシック"/>
            <a:ea typeface="ＭＳ ゴシック"/>
          </a:endParaRPr>
        </a:p>
        <a:p>
          <a:r>
            <a:rPr kumimoji="1" lang="ja-JP" altLang="en-US" sz="1400" b="1">
              <a:latin typeface="ＭＳ ゴシック"/>
              <a:ea typeface="ＭＳ ゴシック"/>
            </a:rPr>
            <a:t>削除、挿入はしないようにお願いいたします。</a:t>
          </a:r>
          <a:endParaRPr kumimoji="1" lang="en-US" altLang="ja-JP" sz="1400" b="1">
            <a:latin typeface="ＭＳ ゴシック"/>
            <a:ea typeface="ＭＳ ゴシック"/>
          </a:endParaRPr>
        </a:p>
      </xdr:txBody>
    </xdr:sp>
    <xdr:clientData/>
  </xdr:twoCellAnchor>
  <xdr:twoCellAnchor>
    <xdr:from>
      <xdr:col>18</xdr:col>
      <xdr:colOff>191770</xdr:colOff>
      <xdr:row>48</xdr:row>
      <xdr:rowOff>130810</xdr:rowOff>
    </xdr:from>
    <xdr:to>
      <xdr:col>30</xdr:col>
      <xdr:colOff>257810</xdr:colOff>
      <xdr:row>50</xdr:row>
      <xdr:rowOff>66040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021070" y="11484610"/>
          <a:ext cx="5400040" cy="41148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定格出力と数量の欄は値を入力すると単位が自動入力されます。</a:t>
          </a:r>
          <a:endParaRPr kumimoji="1" lang="en-US" altLang="ja-JP" sz="1400" b="1">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32</xdr:row>
          <xdr:rowOff>38100</xdr:rowOff>
        </xdr:from>
        <xdr:to>
          <xdr:col>3</xdr:col>
          <xdr:colOff>276225</xdr:colOff>
          <xdr:row>32</xdr:row>
          <xdr:rowOff>228600</xdr:rowOff>
        </xdr:to>
        <xdr:sp macro="" textlink="">
          <xdr:nvSpPr>
            <xdr:cNvPr id="8193" name="チェック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32</xdr:row>
          <xdr:rowOff>38100</xdr:rowOff>
        </xdr:from>
        <xdr:to>
          <xdr:col>5</xdr:col>
          <xdr:colOff>95250</xdr:colOff>
          <xdr:row>32</xdr:row>
          <xdr:rowOff>228600</xdr:rowOff>
        </xdr:to>
        <xdr:sp macro="" textlink="">
          <xdr:nvSpPr>
            <xdr:cNvPr id="8194" name="チェック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28575</xdr:rowOff>
        </xdr:from>
        <xdr:to>
          <xdr:col>6</xdr:col>
          <xdr:colOff>238125</xdr:colOff>
          <xdr:row>32</xdr:row>
          <xdr:rowOff>219075</xdr:rowOff>
        </xdr:to>
        <xdr:sp macro="" textlink="">
          <xdr:nvSpPr>
            <xdr:cNvPr id="8195" name="チェック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32</xdr:row>
          <xdr:rowOff>28575</xdr:rowOff>
        </xdr:from>
        <xdr:to>
          <xdr:col>8</xdr:col>
          <xdr:colOff>28575</xdr:colOff>
          <xdr:row>32</xdr:row>
          <xdr:rowOff>219075</xdr:rowOff>
        </xdr:to>
        <xdr:sp macro="" textlink="">
          <xdr:nvSpPr>
            <xdr:cNvPr id="8196" name="チェック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32</xdr:row>
          <xdr:rowOff>28575</xdr:rowOff>
        </xdr:from>
        <xdr:to>
          <xdr:col>9</xdr:col>
          <xdr:colOff>200025</xdr:colOff>
          <xdr:row>32</xdr:row>
          <xdr:rowOff>219075</xdr:rowOff>
        </xdr:to>
        <xdr:sp macro="" textlink="">
          <xdr:nvSpPr>
            <xdr:cNvPr id="8197" name="チェック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57785</xdr:colOff>
          <xdr:row>33</xdr:row>
          <xdr:rowOff>97790</xdr:rowOff>
        </xdr:from>
        <xdr:to>
          <xdr:col>28</xdr:col>
          <xdr:colOff>142875</xdr:colOff>
          <xdr:row>38</xdr:row>
          <xdr:rowOff>144780</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a:extLst>
                <a:ext uri="{84589F7E-364E-4C9E-8A38-B11213B215E9}">
                  <a14:cameraTool cellRange="$BL$31:$BN$35" spid="_x0000_s8378"/>
                </a:ext>
              </a:extLst>
            </xdr:cNvPicPr>
          </xdr:nvPicPr>
          <xdr:blipFill>
            <a:blip xmlns:r="http://schemas.openxmlformats.org/officeDocument/2006/relationships" r:embed="rId1"/>
            <a:stretch>
              <a:fillRect/>
            </a:stretch>
          </xdr:blipFill>
          <xdr:spPr>
            <a:xfrm>
              <a:off x="6725285" y="7955915"/>
              <a:ext cx="2752090" cy="123761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19</xdr:col>
      <xdr:colOff>0</xdr:colOff>
      <xdr:row>2</xdr:row>
      <xdr:rowOff>0</xdr:rowOff>
    </xdr:from>
    <xdr:to>
      <xdr:col>31</xdr:col>
      <xdr:colOff>203200</xdr:colOff>
      <xdr:row>4</xdr:row>
      <xdr:rowOff>212090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34125" y="476250"/>
          <a:ext cx="4203700" cy="6883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様式の設定上、各様式のセルの列幅の変更、</a:t>
          </a:r>
          <a:endParaRPr kumimoji="1" lang="en-US" altLang="ja-JP" sz="1400" b="1">
            <a:latin typeface="ＭＳ ゴシック"/>
            <a:ea typeface="ＭＳ ゴシック"/>
          </a:endParaRPr>
        </a:p>
        <a:p>
          <a:r>
            <a:rPr kumimoji="1" lang="ja-JP" altLang="en-US" sz="1400" b="1">
              <a:latin typeface="ＭＳ ゴシック"/>
              <a:ea typeface="ＭＳ ゴシック"/>
            </a:rPr>
            <a:t>削除、挿入はしないようにお願いいたします。</a:t>
          </a:r>
          <a:endParaRPr kumimoji="1" lang="en-US" altLang="ja-JP" sz="1400" b="1">
            <a:latin typeface="ＭＳ ゴシック"/>
            <a:ea typeface="ＭＳ ゴシック"/>
          </a:endParaRPr>
        </a:p>
      </xdr:txBody>
    </xdr:sp>
    <xdr:clientData/>
  </xdr:twoCellAnchor>
  <xdr:twoCellAnchor>
    <xdr:from>
      <xdr:col>19</xdr:col>
      <xdr:colOff>0</xdr:colOff>
      <xdr:row>6</xdr:row>
      <xdr:rowOff>0</xdr:rowOff>
    </xdr:from>
    <xdr:to>
      <xdr:col>33</xdr:col>
      <xdr:colOff>240030</xdr:colOff>
      <xdr:row>8</xdr:row>
      <xdr:rowOff>33655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334125" y="1428750"/>
          <a:ext cx="4907280" cy="50990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□は選択していただくと☑が付くようになっております。</a:t>
          </a:r>
          <a:endParaRPr kumimoji="1" lang="en-US" altLang="ja-JP" sz="1400" b="1">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40640</xdr:colOff>
      <xdr:row>64</xdr:row>
      <xdr:rowOff>224790</xdr:rowOff>
    </xdr:from>
    <xdr:to>
      <xdr:col>10</xdr:col>
      <xdr:colOff>332105</xdr:colOff>
      <xdr:row>64</xdr:row>
      <xdr:rowOff>224790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2374265" y="15731490"/>
          <a:ext cx="129159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162560</xdr:colOff>
      <xdr:row>60</xdr:row>
      <xdr:rowOff>76835</xdr:rowOff>
    </xdr:from>
    <xdr:to>
      <xdr:col>20</xdr:col>
      <xdr:colOff>162560</xdr:colOff>
      <xdr:row>62</xdr:row>
      <xdr:rowOff>29210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830060" y="14631035"/>
          <a:ext cx="0" cy="42862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162560</xdr:colOff>
      <xdr:row>63</xdr:row>
      <xdr:rowOff>76835</xdr:rowOff>
    </xdr:from>
    <xdr:to>
      <xdr:col>17</xdr:col>
      <xdr:colOff>162560</xdr:colOff>
      <xdr:row>65</xdr:row>
      <xdr:rowOff>29210</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5829935" y="15345410"/>
          <a:ext cx="0" cy="42862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442595</xdr:colOff>
      <xdr:row>64</xdr:row>
      <xdr:rowOff>76835</xdr:rowOff>
    </xdr:from>
    <xdr:to>
      <xdr:col>31</xdr:col>
      <xdr:colOff>442595</xdr:colOff>
      <xdr:row>66</xdr:row>
      <xdr:rowOff>29210</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12539345" y="15583535"/>
          <a:ext cx="0" cy="42862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162560</xdr:colOff>
      <xdr:row>76</xdr:row>
      <xdr:rowOff>76835</xdr:rowOff>
    </xdr:from>
    <xdr:to>
      <xdr:col>21</xdr:col>
      <xdr:colOff>162560</xdr:colOff>
      <xdr:row>78</xdr:row>
      <xdr:rowOff>29210</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163435" y="18441035"/>
          <a:ext cx="0" cy="42862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281305</xdr:colOff>
      <xdr:row>10</xdr:row>
      <xdr:rowOff>165100</xdr:rowOff>
    </xdr:from>
    <xdr:to>
      <xdr:col>19</xdr:col>
      <xdr:colOff>241300</xdr:colOff>
      <xdr:row>11</xdr:row>
      <xdr:rowOff>24130</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3948430" y="2660650"/>
          <a:ext cx="2626995" cy="2495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t>（現住居の場合は、同上と記載）</a:t>
          </a:r>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17</xdr:row>
          <xdr:rowOff>76200</xdr:rowOff>
        </xdr:from>
        <xdr:to>
          <xdr:col>1</xdr:col>
          <xdr:colOff>28575</xdr:colOff>
          <xdr:row>18</xdr:row>
          <xdr:rowOff>28575</xdr:rowOff>
        </xdr:to>
        <xdr:sp macro="" textlink="">
          <xdr:nvSpPr>
            <xdr:cNvPr id="4097" name="チェック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20</xdr:row>
          <xdr:rowOff>19050</xdr:rowOff>
        </xdr:from>
        <xdr:to>
          <xdr:col>1</xdr:col>
          <xdr:colOff>38100</xdr:colOff>
          <xdr:row>20</xdr:row>
          <xdr:rowOff>209550</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133350</xdr:colOff>
      <xdr:row>22</xdr:row>
      <xdr:rowOff>66040</xdr:rowOff>
    </xdr:from>
    <xdr:to>
      <xdr:col>32</xdr:col>
      <xdr:colOff>200025</xdr:colOff>
      <xdr:row>37</xdr:row>
      <xdr:rowOff>38100</xdr:rowOff>
    </xdr:to>
    <xdr:grpSp>
      <xdr:nvGrpSpPr>
        <xdr:cNvPr id="51" name="グループ化 50">
          <a:extLst>
            <a:ext uri="{FF2B5EF4-FFF2-40B4-BE49-F238E27FC236}">
              <a16:creationId xmlns:a16="http://schemas.microsoft.com/office/drawing/2014/main" id="{00000000-0008-0000-0300-000033000000}"/>
            </a:ext>
          </a:extLst>
        </xdr:cNvPr>
        <xdr:cNvGrpSpPr/>
      </xdr:nvGrpSpPr>
      <xdr:grpSpPr>
        <a:xfrm>
          <a:off x="7272528" y="5490337"/>
          <a:ext cx="5964936" cy="3493643"/>
          <a:chOff x="6181725" y="5410200"/>
          <a:chExt cx="5848350" cy="3543300"/>
        </a:xfrm>
      </xdr:grpSpPr>
      <xdr:grpSp>
        <xdr:nvGrpSpPr>
          <xdr:cNvPr id="28" name="グループ化 27">
            <a:extLst>
              <a:ext uri="{FF2B5EF4-FFF2-40B4-BE49-F238E27FC236}">
                <a16:creationId xmlns:a16="http://schemas.microsoft.com/office/drawing/2014/main" id="{00000000-0008-0000-0300-00001C000000}"/>
              </a:ext>
            </a:extLst>
          </xdr:cNvPr>
          <xdr:cNvGrpSpPr/>
        </xdr:nvGrpSpPr>
        <xdr:grpSpPr>
          <a:xfrm>
            <a:off x="6181725" y="5410200"/>
            <a:ext cx="5848350" cy="3543300"/>
            <a:chOff x="7077075" y="5334000"/>
            <a:chExt cx="5848350" cy="3543300"/>
          </a:xfrm>
        </xdr:grpSpPr>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7077075" y="5334000"/>
              <a:ext cx="5848350" cy="3543300"/>
            </a:xfrm>
            <a:prstGeom prst="rect">
              <a:avLst/>
            </a:prstGeom>
            <a:solidFill>
              <a:schemeClr val="bg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grpSp>
          <xdr:nvGrpSpPr>
            <xdr:cNvPr id="27" name="グループ化 26">
              <a:extLst>
                <a:ext uri="{FF2B5EF4-FFF2-40B4-BE49-F238E27FC236}">
                  <a16:creationId xmlns:a16="http://schemas.microsoft.com/office/drawing/2014/main" id="{00000000-0008-0000-0300-00001B000000}"/>
                </a:ext>
              </a:extLst>
            </xdr:cNvPr>
            <xdr:cNvGrpSpPr/>
          </xdr:nvGrpSpPr>
          <xdr:grpSpPr>
            <a:xfrm>
              <a:off x="7219950" y="5457825"/>
              <a:ext cx="5586061" cy="3115564"/>
              <a:chOff x="7524750" y="5334000"/>
              <a:chExt cx="5586061" cy="3115564"/>
            </a:xfrm>
          </xdr:grpSpPr>
          <xdr:grpSp>
            <xdr:nvGrpSpPr>
              <xdr:cNvPr id="22" name="グループ化 21">
                <a:extLst>
                  <a:ext uri="{FF2B5EF4-FFF2-40B4-BE49-F238E27FC236}">
                    <a16:creationId xmlns:a16="http://schemas.microsoft.com/office/drawing/2014/main" id="{00000000-0008-0000-0300-000016000000}"/>
                  </a:ext>
                </a:extLst>
              </xdr:cNvPr>
              <xdr:cNvGrpSpPr/>
            </xdr:nvGrpSpPr>
            <xdr:grpSpPr>
              <a:xfrm>
                <a:off x="7615518" y="5539579"/>
                <a:ext cx="5495293" cy="2909985"/>
                <a:chOff x="833718" y="6968329"/>
                <a:chExt cx="5495293" cy="2909985"/>
              </a:xfrm>
            </xdr:grpSpPr>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833718" y="6968329"/>
                  <a:ext cx="5495293" cy="2909985"/>
                  <a:chOff x="366993" y="5749129"/>
                  <a:chExt cx="5495293" cy="2909985"/>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a:spLocks noChangeArrowheads="1"/>
                  </xdr:cNvSpPr>
                </xdr:nvSpPr>
                <xdr:spPr>
                  <a:xfrm>
                    <a:off x="1700005" y="5749129"/>
                    <a:ext cx="4162281" cy="405653"/>
                  </a:xfrm>
                  <a:prstGeom prst="rect">
                    <a:avLst/>
                  </a:prstGeom>
                  <a:noFill/>
                  <a:ln w="9525">
                    <a:noFill/>
                    <a:miter lim="800000"/>
                    <a:headEnd/>
                    <a:tailEnd/>
                  </a:ln>
                </xdr:spPr>
                <xdr:txBody>
                  <a:bodyPr rot="0" vertOverflow="overflow" horzOverflow="overflow" wrap="square" anchor="ctr" anchorCtr="0"/>
                  <a:lstStyle/>
                  <a:p>
                    <a:pPr indent="133350" algn="ctr"/>
                    <a:r>
                      <a:rPr lang="ja-JP" sz="1050" kern="100">
                        <a:effectLst/>
                        <a:latin typeface="ＭＳ Ｐ明朝"/>
                        <a:ea typeface="ＭＳ Ｐ明朝"/>
                        <a:cs typeface="Times New Roman"/>
                      </a:rPr>
                      <a:t>太陽光発電設備</a:t>
                    </a:r>
                    <a:r>
                      <a:rPr lang="ja-JP" altLang="en-US" sz="1050" kern="100">
                        <a:effectLst/>
                        <a:latin typeface="ＭＳ Ｐ明朝"/>
                        <a:ea typeface="ＭＳ Ｐ明朝"/>
                        <a:cs typeface="Times New Roman"/>
                      </a:rPr>
                      <a:t>（</a:t>
                    </a:r>
                    <a:r>
                      <a:rPr lang="ja-JP" altLang="ja-JP" sz="1100">
                        <a:effectLst/>
                        <a:latin typeface="+mn-lt"/>
                        <a:ea typeface="+mn-ea"/>
                        <a:cs typeface="+mn-cs"/>
                      </a:rPr>
                      <a:t>点線枠内</a:t>
                    </a:r>
                    <a:r>
                      <a:rPr lang="ja-JP" altLang="en-US" sz="1050" kern="100">
                        <a:effectLst/>
                        <a:latin typeface="ＭＳ Ｐ明朝"/>
                        <a:ea typeface="ＭＳ Ｐ明朝"/>
                        <a:cs typeface="Times New Roman"/>
                      </a:rPr>
                      <a:t>）</a:t>
                    </a:r>
                    <a:r>
                      <a:rPr lang="ja-JP" sz="1050" kern="100">
                        <a:effectLst/>
                        <a:latin typeface="ＭＳ Ｐ明朝"/>
                        <a:ea typeface="ＭＳ Ｐ明朝"/>
                        <a:cs typeface="Times New Roman"/>
                      </a:rPr>
                      <a:t>の設置場所は、住宅の同一敷地内</a:t>
                    </a:r>
                  </a:p>
                </xdr:txBody>
              </xdr:sp>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66993" y="6105525"/>
                    <a:ext cx="5258921" cy="2553589"/>
                    <a:chOff x="366993" y="6105525"/>
                    <a:chExt cx="5258921" cy="2553589"/>
                  </a:xfrm>
                </xdr:grpSpPr>
                <xdr:sp macro="" textlink="">
                  <xdr:nvSpPr>
                    <xdr:cNvPr id="5" name="テキスト ボックス 2">
                      <a:extLst>
                        <a:ext uri="{FF2B5EF4-FFF2-40B4-BE49-F238E27FC236}">
                          <a16:creationId xmlns:a16="http://schemas.microsoft.com/office/drawing/2014/main" id="{00000000-0008-0000-0300-000005000000}"/>
                        </a:ext>
                      </a:extLst>
                    </xdr:cNvPr>
                    <xdr:cNvSpPr txBox="1">
                      <a:spLocks noChangeArrowheads="1"/>
                    </xdr:cNvSpPr>
                  </xdr:nvSpPr>
                  <xdr:spPr>
                    <a:xfrm>
                      <a:off x="924485" y="6172760"/>
                      <a:ext cx="777091" cy="317127"/>
                    </a:xfrm>
                    <a:prstGeom prst="rect">
                      <a:avLst/>
                    </a:prstGeom>
                    <a:noFill/>
                    <a:ln w="9525">
                      <a:noFill/>
                      <a:miter lim="800000"/>
                      <a:headEnd/>
                      <a:tailEnd/>
                    </a:ln>
                  </xdr:spPr>
                  <xdr:txBody>
                    <a:bodyPr rot="0" vertOverflow="overflow" horzOverflow="overflow" wrap="square" anchor="t" anchorCtr="0"/>
                    <a:lstStyle/>
                    <a:p>
                      <a:pPr algn="just"/>
                      <a:r>
                        <a:rPr lang="ja-JP" sz="1050" kern="100">
                          <a:effectLst/>
                          <a:latin typeface="ＭＳ Ｐ明朝"/>
                          <a:ea typeface="ＭＳ Ｐ明朝"/>
                          <a:cs typeface="Times New Roman"/>
                        </a:rPr>
                        <a:t>商用電源</a:t>
                      </a:r>
                    </a:p>
                  </xdr:txBody>
                </xdr:sp>
                <xdr:sp macro="" textlink="">
                  <xdr:nvSpPr>
                    <xdr:cNvPr id="12" name="テキスト ボックス 2">
                      <a:extLst>
                        <a:ext uri="{FF2B5EF4-FFF2-40B4-BE49-F238E27FC236}">
                          <a16:creationId xmlns:a16="http://schemas.microsoft.com/office/drawing/2014/main" id="{00000000-0008-0000-0300-00000C000000}"/>
                        </a:ext>
                      </a:extLst>
                    </xdr:cNvPr>
                    <xdr:cNvSpPr txBox="1">
                      <a:spLocks noChangeArrowheads="1"/>
                    </xdr:cNvSpPr>
                  </xdr:nvSpPr>
                  <xdr:spPr>
                    <a:xfrm>
                      <a:off x="3741668" y="6383114"/>
                      <a:ext cx="1455644" cy="312046"/>
                    </a:xfrm>
                    <a:prstGeom prst="rect">
                      <a:avLst/>
                    </a:prstGeom>
                    <a:noFill/>
                    <a:ln w="9525">
                      <a:noFill/>
                      <a:miter lim="800000"/>
                      <a:headEnd/>
                      <a:tailEnd/>
                    </a:ln>
                  </xdr:spPr>
                  <xdr:txBody>
                    <a:bodyPr rot="0" vertOverflow="overflow" horzOverflow="overflow" wrap="square" anchor="t" anchorCtr="0"/>
                    <a:lstStyle/>
                    <a:p>
                      <a:pPr algn="just"/>
                      <a:r>
                        <a:rPr lang="ja-JP" sz="1050" kern="100">
                          <a:effectLst/>
                          <a:latin typeface="ＭＳ Ｐ明朝"/>
                          <a:ea typeface="ＭＳ Ｐ明朝"/>
                          <a:cs typeface="Times New Roman"/>
                        </a:rPr>
                        <a:t>太陽電池モジュール</a:t>
                      </a:r>
                    </a:p>
                  </xdr:txBody>
                </xdr:sp>
                <xdr:sp macro="" textlink="">
                  <xdr:nvSpPr>
                    <xdr:cNvPr id="13" name="テキスト ボックス 2">
                      <a:extLst>
                        <a:ext uri="{FF2B5EF4-FFF2-40B4-BE49-F238E27FC236}">
                          <a16:creationId xmlns:a16="http://schemas.microsoft.com/office/drawing/2014/main" id="{00000000-0008-0000-0300-00000D000000}"/>
                        </a:ext>
                      </a:extLst>
                    </xdr:cNvPr>
                    <xdr:cNvSpPr txBox="1">
                      <a:spLocks noChangeArrowheads="1"/>
                    </xdr:cNvSpPr>
                  </xdr:nvSpPr>
                  <xdr:spPr>
                    <a:xfrm>
                      <a:off x="3745566" y="7114054"/>
                      <a:ext cx="1814792" cy="317127"/>
                    </a:xfrm>
                    <a:prstGeom prst="rect">
                      <a:avLst/>
                    </a:prstGeom>
                    <a:noFill/>
                    <a:ln w="9525">
                      <a:noFill/>
                      <a:miter lim="800000"/>
                      <a:headEnd/>
                      <a:tailEnd/>
                    </a:ln>
                  </xdr:spPr>
                  <xdr:txBody>
                    <a:bodyPr rot="0" vertOverflow="overflow" horzOverflow="overflow" wrap="square" anchor="t" anchorCtr="0"/>
                    <a:lstStyle/>
                    <a:p>
                      <a:pPr algn="just"/>
                      <a:r>
                        <a:rPr lang="ja-JP" sz="1050" kern="100">
                          <a:effectLst/>
                          <a:latin typeface="ＭＳ Ｐ明朝"/>
                          <a:ea typeface="ＭＳ Ｐ明朝"/>
                          <a:cs typeface="Times New Roman"/>
                        </a:rPr>
                        <a:t>パワーコンディショナー</a:t>
                      </a:r>
                    </a:p>
                  </xdr:txBody>
                </xdr:sp>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366993" y="6105525"/>
                      <a:ext cx="5258921" cy="2461372"/>
                      <a:chOff x="366993" y="6105525"/>
                      <a:chExt cx="5258921" cy="2461372"/>
                    </a:xfrm>
                  </xdr:grpSpPr>
                  <xdr:sp macro="" textlink="">
                    <xdr:nvSpPr>
                      <xdr:cNvPr id="6" name="楕円 5">
                        <a:extLst>
                          <a:ext uri="{FF2B5EF4-FFF2-40B4-BE49-F238E27FC236}">
                            <a16:creationId xmlns:a16="http://schemas.microsoft.com/office/drawing/2014/main" id="{00000000-0008-0000-0300-000006000000}"/>
                          </a:ext>
                        </a:extLst>
                      </xdr:cNvPr>
                      <xdr:cNvSpPr/>
                    </xdr:nvSpPr>
                    <xdr:spPr>
                      <a:xfrm>
                        <a:off x="467847" y="6105525"/>
                        <a:ext cx="378197" cy="383802"/>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rot="0" vertOverflow="overflow" horzOverflow="overflow" wrap="square" numCol="1" spcCol="0" rtlCol="0" fromWordArt="0" anchor="ctr" anchorCtr="0" forceAA="0" compatLnSpc="1"/>
                      <a:lstStyle/>
                      <a:p>
                        <a:endParaRPr lang="ja-JP" altLang="en-US"/>
                      </a:p>
                    </xdr:txBody>
                  </xdr:sp>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366993" y="6150347"/>
                        <a:ext cx="5258921" cy="2416550"/>
                        <a:chOff x="366993" y="6150347"/>
                        <a:chExt cx="5258921" cy="241655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479303" y="6150347"/>
                          <a:ext cx="3146611" cy="1655182"/>
                        </a:xfrm>
                        <a:prstGeom prst="rect">
                          <a:avLst/>
                        </a:prstGeom>
                        <a:noFill/>
                        <a:ln>
                          <a:solidFill>
                            <a:schemeClr val="tx1"/>
                          </a:solidFill>
                          <a:prstDash val="dash"/>
                        </a:ln>
                      </xdr:spPr>
                      <xdr:style>
                        <a:lnRef idx="2">
                          <a:schemeClr val="dk1"/>
                        </a:lnRef>
                        <a:fillRef idx="1">
                          <a:schemeClr val="lt1"/>
                        </a:fillRef>
                        <a:effectRef idx="0">
                          <a:schemeClr val="dk1"/>
                        </a:effectRef>
                        <a:fontRef idx="minor">
                          <a:schemeClr val="dk1"/>
                        </a:fontRef>
                      </xdr:style>
                      <xdr:txBody>
                        <a:bodyPr rot="0" vertOverflow="overflow" horzOverflow="overflow" wrap="square" numCol="1" spcCol="0" rtlCol="0" fromWordArt="0" anchor="ctr" anchorCtr="0" forceAA="0" compatLnSpc="1"/>
                        <a:lstStyle/>
                        <a:p>
                          <a:endParaRPr lang="ja-JP" altLang="en-US"/>
                        </a:p>
                      </xdr:txBody>
                    </xdr:sp>
                    <xdr:grpSp>
                      <xdr:nvGrpSpPr>
                        <xdr:cNvPr id="45" name="グループ化 44">
                          <a:extLst>
                            <a:ext uri="{FF2B5EF4-FFF2-40B4-BE49-F238E27FC236}">
                              <a16:creationId xmlns:a16="http://schemas.microsoft.com/office/drawing/2014/main" id="{00000000-0008-0000-0300-00002D000000}"/>
                            </a:ext>
                          </a:extLst>
                        </xdr:cNvPr>
                        <xdr:cNvGrpSpPr/>
                      </xdr:nvGrpSpPr>
                      <xdr:grpSpPr>
                        <a:xfrm>
                          <a:off x="366993" y="6318437"/>
                          <a:ext cx="3192117" cy="2248460"/>
                          <a:chOff x="364922" y="6366890"/>
                          <a:chExt cx="3173481" cy="2269167"/>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64922" y="8254837"/>
                            <a:ext cx="576153" cy="3812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964200" y="7087477"/>
                            <a:ext cx="571280" cy="3812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a:p>
                        </xdr:txBody>
                      </xdr:sp>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2964200" y="6366890"/>
                            <a:ext cx="571280" cy="3812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a:p>
                        </xdr:txBody>
                      </xdr:sp>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2967123" y="8236322"/>
                            <a:ext cx="571280" cy="37634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a:p>
                        </xdr:txBody>
                      </xdr:sp>
                      <xdr:cxnSp macro="">
                        <xdr:nvCxnSpPr>
                          <xdr:cNvPr id="20" name="直線コネクタ 19">
                            <a:extLst>
                              <a:ext uri="{FF2B5EF4-FFF2-40B4-BE49-F238E27FC236}">
                                <a16:creationId xmlns:a16="http://schemas.microsoft.com/office/drawing/2014/main" id="{00000000-0008-0000-0300-000014000000}"/>
                              </a:ext>
                            </a:extLst>
                          </xdr:cNvPr>
                          <xdr:cNvCxnSpPr>
                            <a:stCxn id="6" idx="4"/>
                            <a:endCxn id="8" idx="0"/>
                          </xdr:cNvCxnSpPr>
                        </xdr:nvCxnSpPr>
                        <xdr:spPr>
                          <a:xfrm flipH="1">
                            <a:off x="655435" y="6539851"/>
                            <a:ext cx="841" cy="1714986"/>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00000000-0008-0000-0300-000017000000}"/>
                              </a:ext>
                            </a:extLst>
                          </xdr:cNvPr>
                          <xdr:cNvCxnSpPr>
                            <a:endCxn id="9" idx="1"/>
                          </xdr:cNvCxnSpPr>
                        </xdr:nvCxnSpPr>
                        <xdr:spPr>
                          <a:xfrm flipV="1">
                            <a:off x="662609" y="7278087"/>
                            <a:ext cx="2301591" cy="4762"/>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00000000-0008-0000-0300-00001A000000}"/>
                              </a:ext>
                            </a:extLst>
                          </xdr:cNvPr>
                          <xdr:cNvCxnSpPr>
                            <a:stCxn id="9" idx="2"/>
                            <a:endCxn id="11" idx="0"/>
                          </xdr:cNvCxnSpPr>
                        </xdr:nvCxnSpPr>
                        <xdr:spPr>
                          <a:xfrm>
                            <a:off x="3249840" y="7468697"/>
                            <a:ext cx="2923" cy="767625"/>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300-00001D000000}"/>
                              </a:ext>
                            </a:extLst>
                          </xdr:cNvPr>
                          <xdr:cNvCxnSpPr>
                            <a:stCxn id="10" idx="2"/>
                            <a:endCxn id="9" idx="0"/>
                          </xdr:cNvCxnSpPr>
                        </xdr:nvCxnSpPr>
                        <xdr:spPr>
                          <a:xfrm>
                            <a:off x="3249841" y="6748110"/>
                            <a:ext cx="0" cy="339367"/>
                          </a:xfrm>
                          <a:prstGeom prst="straightConnector1">
                            <a:avLst/>
                          </a:prstGeom>
                        </xdr:spPr>
                        <xdr:style>
                          <a:lnRef idx="1">
                            <a:schemeClr val="dk1"/>
                          </a:lnRef>
                          <a:fillRef idx="0">
                            <a:schemeClr val="dk1"/>
                          </a:fillRef>
                          <a:effectRef idx="0">
                            <a:schemeClr val="dk1"/>
                          </a:effectRef>
                          <a:fontRef idx="minor">
                            <a:schemeClr val="tx1"/>
                          </a:fontRef>
                        </xdr:style>
                      </xdr:cxnSp>
                    </xdr:grpSp>
                  </xdr:grpSp>
                </xdr:grpSp>
                <xdr:sp macro="" textlink="">
                  <xdr:nvSpPr>
                    <xdr:cNvPr id="40" name="テキスト ボックス 2">
                      <a:extLst>
                        <a:ext uri="{FF2B5EF4-FFF2-40B4-BE49-F238E27FC236}">
                          <a16:creationId xmlns:a16="http://schemas.microsoft.com/office/drawing/2014/main" id="{00000000-0008-0000-0300-000028000000}"/>
                        </a:ext>
                      </a:extLst>
                    </xdr:cNvPr>
                    <xdr:cNvSpPr txBox="1">
                      <a:spLocks noChangeArrowheads="1"/>
                    </xdr:cNvSpPr>
                  </xdr:nvSpPr>
                  <xdr:spPr>
                    <a:xfrm>
                      <a:off x="3572486" y="8200051"/>
                      <a:ext cx="637017" cy="315056"/>
                    </a:xfrm>
                    <a:prstGeom prst="rect">
                      <a:avLst/>
                    </a:prstGeom>
                    <a:noFill/>
                    <a:ln w="9525">
                      <a:noFill/>
                      <a:miter lim="800000"/>
                      <a:headEnd/>
                      <a:tailEnd/>
                    </a:ln>
                  </xdr:spPr>
                  <xdr:txBody>
                    <a:bodyPr rot="0" vertOverflow="overflow" horzOverflow="overflow" wrap="square" anchor="ctr" anchorCtr="0"/>
                    <a:lstStyle/>
                    <a:p>
                      <a:pPr algn="ctr"/>
                      <a:r>
                        <a:rPr lang="ja-JP" sz="1050" kern="100">
                          <a:effectLst/>
                          <a:latin typeface="ＭＳ Ｐ明朝"/>
                          <a:ea typeface="ＭＳ Ｐ明朝"/>
                          <a:cs typeface="Times New Roman"/>
                        </a:rPr>
                        <a:t>蓄電池</a:t>
                      </a:r>
                    </a:p>
                  </xdr:txBody>
                </xdr:sp>
                <xdr:sp macro="" textlink="">
                  <xdr:nvSpPr>
                    <xdr:cNvPr id="41" name="テキスト ボックス 2">
                      <a:extLst>
                        <a:ext uri="{FF2B5EF4-FFF2-40B4-BE49-F238E27FC236}">
                          <a16:creationId xmlns:a16="http://schemas.microsoft.com/office/drawing/2014/main" id="{00000000-0008-0000-0300-000029000000}"/>
                        </a:ext>
                      </a:extLst>
                    </xdr:cNvPr>
                    <xdr:cNvSpPr txBox="1">
                      <a:spLocks noChangeArrowheads="1"/>
                    </xdr:cNvSpPr>
                  </xdr:nvSpPr>
                  <xdr:spPr>
                    <a:xfrm>
                      <a:off x="977104" y="8152790"/>
                      <a:ext cx="513619" cy="302522"/>
                    </a:xfrm>
                    <a:prstGeom prst="rect">
                      <a:avLst/>
                    </a:prstGeom>
                    <a:noFill/>
                    <a:ln w="9525">
                      <a:noFill/>
                      <a:miter lim="800000"/>
                      <a:headEnd/>
                      <a:tailEnd/>
                    </a:ln>
                  </xdr:spPr>
                  <xdr:txBody>
                    <a:bodyPr rot="0" vertOverflow="overflow" horzOverflow="overflow" wrap="square" anchor="t" anchorCtr="0"/>
                    <a:lstStyle/>
                    <a:p>
                      <a:pPr algn="just"/>
                      <a:r>
                        <a:rPr lang="ja-JP" sz="1050" kern="100">
                          <a:effectLst/>
                          <a:latin typeface="ＭＳ Ｐ明朝"/>
                          <a:ea typeface="ＭＳ Ｐ明朝"/>
                          <a:cs typeface="Times New Roman"/>
                        </a:rPr>
                        <a:t>負荷</a:t>
                      </a:r>
                    </a:p>
                  </xdr:txBody>
                </xdr:sp>
                <xdr:sp macro="" textlink="">
                  <xdr:nvSpPr>
                    <xdr:cNvPr id="42" name="テキスト ボックス 2">
                      <a:extLst>
                        <a:ext uri="{FF2B5EF4-FFF2-40B4-BE49-F238E27FC236}">
                          <a16:creationId xmlns:a16="http://schemas.microsoft.com/office/drawing/2014/main" id="{00000000-0008-0000-0300-00002A000000}"/>
                        </a:ext>
                      </a:extLst>
                    </xdr:cNvPr>
                    <xdr:cNvSpPr txBox="1">
                      <a:spLocks noChangeArrowheads="1"/>
                    </xdr:cNvSpPr>
                  </xdr:nvSpPr>
                  <xdr:spPr>
                    <a:xfrm>
                      <a:off x="786603" y="8347068"/>
                      <a:ext cx="1704938" cy="312046"/>
                    </a:xfrm>
                    <a:prstGeom prst="rect">
                      <a:avLst/>
                    </a:prstGeom>
                    <a:noFill/>
                    <a:ln w="9525">
                      <a:noFill/>
                      <a:miter lim="800000"/>
                      <a:headEnd/>
                      <a:tailEnd/>
                    </a:ln>
                  </xdr:spPr>
                  <xdr:txBody>
                    <a:bodyPr rot="0" vertOverflow="overflow" horzOverflow="overflow" wrap="square" anchor="ctr" anchorCtr="0"/>
                    <a:lstStyle/>
                    <a:p>
                      <a:pPr algn="ctr"/>
                      <a:r>
                        <a:rPr lang="ja-JP" sz="1050" kern="100">
                          <a:effectLst/>
                          <a:latin typeface="ＭＳ Ｐ明朝"/>
                          <a:ea typeface="ＭＳ Ｐ明朝"/>
                          <a:cs typeface="Times New Roman"/>
                        </a:rPr>
                        <a:t>設置場所：住宅内部</a:t>
                      </a:r>
                    </a:p>
                  </xdr:txBody>
                </xdr:sp>
              </xdr:grpSp>
              <xdr:sp macro="" textlink="">
                <xdr:nvSpPr>
                  <xdr:cNvPr id="47" name="テキスト ボックス 2">
                    <a:extLst>
                      <a:ext uri="{FF2B5EF4-FFF2-40B4-BE49-F238E27FC236}">
                        <a16:creationId xmlns:a16="http://schemas.microsoft.com/office/drawing/2014/main" id="{00000000-0008-0000-0300-00002F000000}"/>
                      </a:ext>
                    </a:extLst>
                  </xdr:cNvPr>
                  <xdr:cNvSpPr txBox="1">
                    <a:spLocks noChangeArrowheads="1"/>
                  </xdr:cNvSpPr>
                </xdr:nvSpPr>
                <xdr:spPr>
                  <a:xfrm>
                    <a:off x="664679" y="7938053"/>
                    <a:ext cx="267114" cy="204995"/>
                  </a:xfrm>
                  <a:prstGeom prst="rect">
                    <a:avLst/>
                  </a:prstGeom>
                  <a:noFill/>
                  <a:ln w="9525">
                    <a:noFill/>
                    <a:miter lim="800000"/>
                    <a:headEnd/>
                    <a:tailEnd/>
                  </a:ln>
                </xdr:spPr>
                <xdr:txBody>
                  <a:bodyPr rot="0" vertOverflow="overflow" horzOverflow="overflow" wrap="square" anchor="ctr" anchorCtr="0"/>
                  <a:lstStyle/>
                  <a:p>
                    <a:pPr algn="ctr"/>
                    <a:r>
                      <a:rPr lang="ja-JP" altLang="en-US" sz="1050" b="1" kern="100">
                        <a:solidFill>
                          <a:srgbClr val="FF0000"/>
                        </a:solidFill>
                        <a:effectLst/>
                        <a:latin typeface="ＭＳ Ｐ明朝"/>
                        <a:ea typeface="ＭＳ Ｐ明朝"/>
                        <a:cs typeface="Times New Roman"/>
                      </a:rPr>
                      <a:t>①</a:t>
                    </a:r>
                    <a:endParaRPr lang="ja-JP" sz="1050" b="1" kern="100">
                      <a:solidFill>
                        <a:srgbClr val="FF0000"/>
                      </a:solidFill>
                      <a:effectLst/>
                      <a:latin typeface="ＭＳ Ｐ明朝"/>
                      <a:ea typeface="ＭＳ Ｐ明朝"/>
                      <a:cs typeface="Times New Roman"/>
                    </a:endParaRPr>
                  </a:p>
                </xdr:txBody>
              </xdr:sp>
              <xdr:sp macro="" textlink="">
                <xdr:nvSpPr>
                  <xdr:cNvPr id="48" name="テキスト ボックス 2">
                    <a:extLst>
                      <a:ext uri="{FF2B5EF4-FFF2-40B4-BE49-F238E27FC236}">
                        <a16:creationId xmlns:a16="http://schemas.microsoft.com/office/drawing/2014/main" id="{00000000-0008-0000-0300-000030000000}"/>
                      </a:ext>
                    </a:extLst>
                  </xdr:cNvPr>
                  <xdr:cNvSpPr txBox="1">
                    <a:spLocks noChangeArrowheads="1"/>
                  </xdr:cNvSpPr>
                </xdr:nvSpPr>
                <xdr:spPr>
                  <a:xfrm>
                    <a:off x="2997477" y="7868065"/>
                    <a:ext cx="267115" cy="204995"/>
                  </a:xfrm>
                  <a:prstGeom prst="rect">
                    <a:avLst/>
                  </a:prstGeom>
                  <a:noFill/>
                  <a:ln w="9525">
                    <a:noFill/>
                    <a:miter lim="800000"/>
                    <a:headEnd/>
                    <a:tailEnd/>
                  </a:ln>
                </xdr:spPr>
                <xdr:txBody>
                  <a:bodyPr rot="0" vertOverflow="overflow" horzOverflow="overflow" wrap="square" anchor="ctr" anchorCtr="0"/>
                  <a:lstStyle/>
                  <a:p>
                    <a:pPr algn="ctr"/>
                    <a:r>
                      <a:rPr lang="ja-JP" altLang="en-US" sz="1050" b="1" kern="100">
                        <a:solidFill>
                          <a:srgbClr val="FF0000"/>
                        </a:solidFill>
                        <a:effectLst/>
                        <a:latin typeface="ＭＳ Ｐ明朝"/>
                        <a:ea typeface="ＭＳ Ｐ明朝"/>
                        <a:cs typeface="Times New Roman"/>
                      </a:rPr>
                      <a:t>②</a:t>
                    </a:r>
                    <a:endParaRPr lang="ja-JP" sz="1050" b="1" kern="100">
                      <a:solidFill>
                        <a:srgbClr val="FF0000"/>
                      </a:solidFill>
                      <a:effectLst/>
                      <a:latin typeface="ＭＳ Ｐ明朝"/>
                      <a:ea typeface="ＭＳ Ｐ明朝"/>
                      <a:cs typeface="Times New Roman"/>
                    </a:endParaRPr>
                  </a:p>
                </xdr:txBody>
              </xdr:sp>
            </xdr:grpSp>
            <xdr:sp macro="" textlink="">
              <xdr:nvSpPr>
                <xdr:cNvPr id="39" name="フリーフォーム: 図形 38">
                  <a:extLst>
                    <a:ext uri="{FF2B5EF4-FFF2-40B4-BE49-F238E27FC236}">
                      <a16:creationId xmlns:a16="http://schemas.microsoft.com/office/drawing/2014/main" id="{00000000-0008-0000-0300-000027000000}"/>
                    </a:ext>
                  </a:extLst>
                </xdr:cNvPr>
                <xdr:cNvSpPr/>
              </xdr:nvSpPr>
              <xdr:spPr>
                <a:xfrm>
                  <a:off x="1025899" y="7447990"/>
                  <a:ext cx="192143" cy="152662"/>
                </a:xfrm>
                <a:custGeom>
                  <a:avLst/>
                  <a:gdLst>
                    <a:gd name="connsiteX0" fmla="*/ 0 w 195263"/>
                    <a:gd name="connsiteY0" fmla="*/ 87137 h 150204"/>
                    <a:gd name="connsiteX1" fmla="*/ 57150 w 195263"/>
                    <a:gd name="connsiteY1" fmla="*/ 1412 h 150204"/>
                    <a:gd name="connsiteX2" fmla="*/ 138113 w 195263"/>
                    <a:gd name="connsiteY2" fmla="*/ 149049 h 150204"/>
                    <a:gd name="connsiteX3" fmla="*/ 195263 w 195263"/>
                    <a:gd name="connsiteY3" fmla="*/ 68087 h 150204"/>
                  </a:gdLst>
                  <a:ahLst/>
                  <a:cxnLst>
                    <a:cxn ang="0">
                      <a:pos x="connsiteX0" y="connsiteY0"/>
                    </a:cxn>
                    <a:cxn ang="0">
                      <a:pos x="connsiteX1" y="connsiteY1"/>
                    </a:cxn>
                    <a:cxn ang="0">
                      <a:pos x="connsiteX2" y="connsiteY2"/>
                    </a:cxn>
                    <a:cxn ang="0">
                      <a:pos x="connsiteX3" y="connsiteY3"/>
                    </a:cxn>
                  </a:cxnLst>
                  <a:rect l="l" t="t" r="r" b="b"/>
                  <a:pathLst>
                    <a:path w="195263" h="150204">
                      <a:moveTo>
                        <a:pt x="0" y="87137"/>
                      </a:moveTo>
                      <a:cubicBezTo>
                        <a:pt x="17065" y="39115"/>
                        <a:pt x="34131" y="-8907"/>
                        <a:pt x="57150" y="1412"/>
                      </a:cubicBezTo>
                      <a:cubicBezTo>
                        <a:pt x="80169" y="11731"/>
                        <a:pt x="115094" y="137937"/>
                        <a:pt x="138113" y="149049"/>
                      </a:cubicBezTo>
                      <a:cubicBezTo>
                        <a:pt x="161132" y="160161"/>
                        <a:pt x="180182" y="87931"/>
                        <a:pt x="195263" y="68087"/>
                      </a:cubicBezTo>
                    </a:path>
                  </a:pathLst>
                </a:custGeom>
              </xdr:spPr>
              <xdr:style>
                <a:lnRef idx="1">
                  <a:schemeClr val="dk1"/>
                </a:lnRef>
                <a:fillRef idx="0">
                  <a:schemeClr val="dk1"/>
                </a:fillRef>
                <a:effectRef idx="0">
                  <a:schemeClr val="dk1"/>
                </a:effectRef>
                <a:fontRef idx="minor">
                  <a:schemeClr val="tx1"/>
                </a:fontRef>
              </xdr:style>
              <xdr:txBody>
                <a:bodyPr rot="0" vertOverflow="overflow" horzOverflow="overflow" wrap="square" numCol="1" spcCol="0" rtlCol="0" fromWordArt="0" anchor="ctr" anchorCtr="0" forceAA="0" compatLnSpc="1"/>
                <a:lstStyle/>
                <a:p>
                  <a:endParaRPr lang="ja-JP" altLang="en-US"/>
                </a:p>
              </xdr:txBody>
            </xdr:sp>
          </xdr:grpSp>
          <xdr:sp macro="" textlink="">
            <xdr:nvSpPr>
              <xdr:cNvPr id="24" name="テキスト ボックス 2">
                <a:extLst>
                  <a:ext uri="{FF2B5EF4-FFF2-40B4-BE49-F238E27FC236}">
                    <a16:creationId xmlns:a16="http://schemas.microsoft.com/office/drawing/2014/main" id="{00000000-0008-0000-0300-000018000000}"/>
                  </a:ext>
                </a:extLst>
              </xdr:cNvPr>
              <xdr:cNvSpPr txBox="1">
                <a:spLocks noChangeArrowheads="1"/>
              </xdr:cNvSpPr>
            </xdr:nvSpPr>
            <xdr:spPr>
              <a:xfrm>
                <a:off x="7524750" y="5334000"/>
                <a:ext cx="777091" cy="317127"/>
              </a:xfrm>
              <a:prstGeom prst="rect">
                <a:avLst/>
              </a:prstGeom>
              <a:noFill/>
              <a:ln w="9525">
                <a:solidFill>
                  <a:srgbClr val="FF0000"/>
                </a:solidFill>
                <a:miter lim="800000"/>
                <a:headEnd/>
                <a:tailEnd/>
              </a:ln>
            </xdr:spPr>
            <xdr:txBody>
              <a:bodyPr rot="0" vertOverflow="overflow" horzOverflow="overflow" wrap="square" anchor="ctr" anchorCtr="0"/>
              <a:lstStyle/>
              <a:p>
                <a:pPr algn="ctr"/>
                <a:r>
                  <a:rPr lang="ja-JP" altLang="en-US" sz="1050" b="1" kern="100">
                    <a:solidFill>
                      <a:srgbClr val="FF0000"/>
                    </a:solidFill>
                    <a:effectLst/>
                    <a:latin typeface="ＭＳ Ｐ明朝"/>
                    <a:ea typeface="ＭＳ Ｐ明朝"/>
                    <a:cs typeface="Times New Roman"/>
                  </a:rPr>
                  <a:t>（記入例）</a:t>
                </a:r>
                <a:endParaRPr lang="ja-JP" sz="1050" b="1" kern="100">
                  <a:solidFill>
                    <a:srgbClr val="FF0000"/>
                  </a:solidFill>
                  <a:effectLst/>
                  <a:latin typeface="ＭＳ Ｐ明朝"/>
                  <a:ea typeface="ＭＳ Ｐ明朝"/>
                  <a:cs typeface="Times New Roman"/>
                </a:endParaRPr>
              </a:p>
            </xdr:txBody>
          </xdr:sp>
        </xdr:grpSp>
      </xdr:grpSp>
      <xdr:grpSp>
        <xdr:nvGrpSpPr>
          <xdr:cNvPr id="50" name="グループ化 49">
            <a:extLst>
              <a:ext uri="{FF2B5EF4-FFF2-40B4-BE49-F238E27FC236}">
                <a16:creationId xmlns:a16="http://schemas.microsoft.com/office/drawing/2014/main" id="{00000000-0008-0000-0300-000032000000}"/>
              </a:ext>
            </a:extLst>
          </xdr:cNvPr>
          <xdr:cNvGrpSpPr/>
        </xdr:nvGrpSpPr>
        <xdr:grpSpPr>
          <a:xfrm>
            <a:off x="6980168" y="7858125"/>
            <a:ext cx="2065684" cy="342900"/>
            <a:chOff x="6980168" y="7858125"/>
            <a:chExt cx="2065684" cy="342900"/>
          </a:xfrm>
        </xdr:grpSpPr>
        <xdr:cxnSp macro="">
          <xdr:nvCxnSpPr>
            <xdr:cNvPr id="31" name="直線矢印コネクタ 30">
              <a:extLst>
                <a:ext uri="{FF2B5EF4-FFF2-40B4-BE49-F238E27FC236}">
                  <a16:creationId xmlns:a16="http://schemas.microsoft.com/office/drawing/2014/main" id="{00000000-0008-0000-0300-00001F000000}"/>
                </a:ext>
              </a:extLst>
            </xdr:cNvPr>
            <xdr:cNvCxnSpPr>
              <a:endCxn id="47" idx="3"/>
            </xdr:cNvCxnSpPr>
          </xdr:nvCxnSpPr>
          <xdr:spPr>
            <a:xfrm flipH="1" flipV="1">
              <a:off x="6980168" y="8031026"/>
              <a:ext cx="582682" cy="807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32" name="直線矢印コネクタ 31">
              <a:extLst>
                <a:ext uri="{FF2B5EF4-FFF2-40B4-BE49-F238E27FC236}">
                  <a16:creationId xmlns:a16="http://schemas.microsoft.com/office/drawing/2014/main" id="{00000000-0008-0000-0300-000020000000}"/>
                </a:ext>
              </a:extLst>
            </xdr:cNvPr>
            <xdr:cNvCxnSpPr>
              <a:endCxn id="48" idx="1"/>
            </xdr:cNvCxnSpPr>
          </xdr:nvCxnSpPr>
          <xdr:spPr>
            <a:xfrm flipV="1">
              <a:off x="8277225" y="7961038"/>
              <a:ext cx="768627" cy="49487"/>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7581900" y="7858125"/>
              <a:ext cx="685800"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Ｐゴシック"/>
                  <a:ea typeface="ＭＳ Ｐゴシック"/>
                </a:rPr>
                <a:t>丸数字</a:t>
              </a:r>
            </a:p>
          </xdr:txBody>
        </xdr:sp>
      </xdr:grpSp>
    </xdr:grpSp>
    <xdr:clientData/>
  </xdr:twoCellAnchor>
  <xdr:twoCellAnchor>
    <xdr:from>
      <xdr:col>18</xdr:col>
      <xdr:colOff>323850</xdr:colOff>
      <xdr:row>1</xdr:row>
      <xdr:rowOff>104775</xdr:rowOff>
    </xdr:from>
    <xdr:to>
      <xdr:col>28</xdr:col>
      <xdr:colOff>488950</xdr:colOff>
      <xdr:row>4</xdr:row>
      <xdr:rowOff>78740</xdr:rowOff>
    </xdr:to>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6324600" y="342900"/>
          <a:ext cx="4203700" cy="6883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様式の設定上、各様式のセルの列幅の変更、</a:t>
          </a:r>
          <a:endParaRPr kumimoji="1" lang="en-US" altLang="ja-JP" sz="1400" b="1">
            <a:latin typeface="ＭＳ ゴシック"/>
            <a:ea typeface="ＭＳ ゴシック"/>
          </a:endParaRPr>
        </a:p>
        <a:p>
          <a:r>
            <a:rPr kumimoji="1" lang="ja-JP" altLang="en-US" sz="1400" b="1">
              <a:latin typeface="ＭＳ ゴシック"/>
              <a:ea typeface="ＭＳ ゴシック"/>
            </a:rPr>
            <a:t>削除、挿入はしないようにお願いいたします。</a:t>
          </a:r>
          <a:endParaRPr kumimoji="1" lang="en-US" altLang="ja-JP" sz="1400" b="1">
            <a:latin typeface="ＭＳ ゴシック"/>
            <a:ea typeface="ＭＳ ゴシック"/>
          </a:endParaRPr>
        </a:p>
      </xdr:txBody>
    </xdr:sp>
    <xdr:clientData/>
  </xdr:twoCellAnchor>
  <xdr:twoCellAnchor>
    <xdr:from>
      <xdr:col>19</xdr:col>
      <xdr:colOff>0</xdr:colOff>
      <xdr:row>5</xdr:row>
      <xdr:rowOff>0</xdr:rowOff>
    </xdr:from>
    <xdr:to>
      <xdr:col>29</xdr:col>
      <xdr:colOff>516255</xdr:colOff>
      <xdr:row>6</xdr:row>
      <xdr:rowOff>272415</xdr:rowOff>
    </xdr:to>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6334125" y="1190625"/>
          <a:ext cx="4907280" cy="5105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□は選択していただくと☑が付くようになっております。</a:t>
          </a:r>
          <a:endParaRPr kumimoji="1" lang="en-US" altLang="ja-JP" sz="1400" b="1">
            <a:latin typeface="ＭＳ ゴシック"/>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247650</xdr:colOff>
      <xdr:row>1</xdr:row>
      <xdr:rowOff>57150</xdr:rowOff>
    </xdr:from>
    <xdr:to>
      <xdr:col>28</xdr:col>
      <xdr:colOff>488950</xdr:colOff>
      <xdr:row>4</xdr:row>
      <xdr:rowOff>31115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076950" y="295275"/>
          <a:ext cx="4203700" cy="68834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様式の設定上、各様式のセルの列幅の変更、</a:t>
          </a:r>
          <a:endParaRPr kumimoji="1" lang="en-US" altLang="ja-JP" sz="1400" b="1">
            <a:latin typeface="ＭＳ ゴシック"/>
            <a:ea typeface="ＭＳ ゴシック"/>
          </a:endParaRPr>
        </a:p>
        <a:p>
          <a:r>
            <a:rPr kumimoji="1" lang="ja-JP" altLang="en-US" sz="1400" b="1">
              <a:latin typeface="ＭＳ ゴシック"/>
              <a:ea typeface="ＭＳ ゴシック"/>
            </a:rPr>
            <a:t>削除、挿入はしないようにお願いいたします。</a:t>
          </a:r>
          <a:endParaRPr kumimoji="1" lang="en-US" altLang="ja-JP" sz="1400" b="1">
            <a:latin typeface="ＭＳ ゴシック"/>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104775</xdr:colOff>
      <xdr:row>2</xdr:row>
      <xdr:rowOff>76835</xdr:rowOff>
    </xdr:from>
    <xdr:to>
      <xdr:col>28</xdr:col>
      <xdr:colOff>669925</xdr:colOff>
      <xdr:row>5</xdr:row>
      <xdr:rowOff>50165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257925" y="553085"/>
          <a:ext cx="4203700" cy="68770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1">
              <a:latin typeface="ＭＳ ゴシック"/>
              <a:ea typeface="ＭＳ ゴシック"/>
            </a:rPr>
            <a:t>様式の設定上、各様式のセルの列幅の変更、</a:t>
          </a:r>
          <a:endParaRPr kumimoji="1" lang="en-US" altLang="ja-JP" sz="1400" b="1">
            <a:latin typeface="ＭＳ ゴシック"/>
            <a:ea typeface="ＭＳ ゴシック"/>
          </a:endParaRPr>
        </a:p>
        <a:p>
          <a:r>
            <a:rPr kumimoji="1" lang="ja-JP" altLang="en-US" sz="1400" b="1">
              <a:latin typeface="ＭＳ ゴシック"/>
              <a:ea typeface="ＭＳ ゴシック"/>
            </a:rPr>
            <a:t>削除、挿入はしないようにお願いいたします。</a:t>
          </a:r>
          <a:endParaRPr kumimoji="1" lang="en-US" altLang="ja-JP" sz="1400" b="1">
            <a:latin typeface="ＭＳ ゴシック"/>
            <a:ea typeface="ＭＳ 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3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1"/>
  <sheetViews>
    <sheetView tabSelected="1" view="pageBreakPreview" zoomScaleNormal="145" zoomScaleSheetLayoutView="100" workbookViewId="0">
      <selection activeCell="AA15" sqref="AA15"/>
    </sheetView>
  </sheetViews>
  <sheetFormatPr defaultRowHeight="18.75"/>
  <cols>
    <col min="1" max="27" width="4.375" customWidth="1"/>
  </cols>
  <sheetData>
    <row r="1" spans="1:19">
      <c r="A1" s="1" t="s">
        <v>16</v>
      </c>
      <c r="B1" s="1"/>
      <c r="C1" s="1"/>
      <c r="D1" s="1"/>
      <c r="E1" s="1"/>
      <c r="F1" s="1"/>
      <c r="G1" s="1"/>
      <c r="H1" s="1"/>
      <c r="I1" s="1"/>
      <c r="J1" s="1"/>
      <c r="K1" s="1"/>
      <c r="L1" s="1"/>
      <c r="M1" s="1"/>
      <c r="N1" s="1"/>
      <c r="O1" s="1"/>
      <c r="P1" s="1"/>
      <c r="Q1" s="1"/>
      <c r="R1" s="1"/>
      <c r="S1" s="5"/>
    </row>
    <row r="2" spans="1:19">
      <c r="A2" s="1"/>
      <c r="B2" s="1"/>
      <c r="C2" s="1"/>
      <c r="D2" s="1"/>
      <c r="E2" s="1"/>
      <c r="F2" s="1"/>
      <c r="G2" s="1"/>
      <c r="H2" s="1"/>
      <c r="I2" s="1"/>
      <c r="J2" s="1"/>
      <c r="K2" s="1"/>
      <c r="L2" s="1"/>
      <c r="M2" s="1"/>
      <c r="N2" s="1"/>
      <c r="O2" s="1"/>
      <c r="P2" s="1"/>
      <c r="Q2" s="1"/>
      <c r="R2" s="1"/>
      <c r="S2" s="5"/>
    </row>
    <row r="3" spans="1:19">
      <c r="A3" s="60" t="s">
        <v>106</v>
      </c>
      <c r="B3" s="61"/>
      <c r="C3" s="61"/>
      <c r="D3" s="61"/>
      <c r="E3" s="61"/>
      <c r="F3" s="61"/>
      <c r="G3" s="61"/>
      <c r="H3" s="61"/>
      <c r="I3" s="61"/>
      <c r="J3" s="61"/>
      <c r="K3" s="61"/>
      <c r="L3" s="61"/>
      <c r="M3" s="61"/>
      <c r="N3" s="61"/>
      <c r="O3" s="61"/>
      <c r="P3" s="61"/>
      <c r="Q3" s="61"/>
      <c r="R3" s="61"/>
      <c r="S3" s="5"/>
    </row>
    <row r="4" spans="1:19">
      <c r="A4" s="61"/>
      <c r="B4" s="61"/>
      <c r="C4" s="61"/>
      <c r="D4" s="61"/>
      <c r="E4" s="61"/>
      <c r="F4" s="61"/>
      <c r="G4" s="61"/>
      <c r="H4" s="61"/>
      <c r="I4" s="61"/>
      <c r="J4" s="61"/>
      <c r="K4" s="61"/>
      <c r="L4" s="61"/>
      <c r="M4" s="61"/>
      <c r="N4" s="61"/>
      <c r="O4" s="61"/>
      <c r="P4" s="61"/>
      <c r="Q4" s="61"/>
      <c r="R4" s="61"/>
      <c r="S4" s="5"/>
    </row>
    <row r="5" spans="1:19">
      <c r="A5" s="1"/>
      <c r="B5" s="1"/>
      <c r="C5" s="1"/>
      <c r="D5" s="1"/>
      <c r="E5" s="1"/>
      <c r="F5" s="1"/>
      <c r="G5" s="1"/>
      <c r="H5" s="1"/>
      <c r="I5" s="1"/>
      <c r="J5" s="1"/>
      <c r="K5" s="1"/>
      <c r="L5" s="1"/>
      <c r="M5" s="1"/>
      <c r="N5" s="1"/>
      <c r="O5" s="1"/>
      <c r="P5" s="1"/>
      <c r="Q5" s="1"/>
      <c r="R5" s="1"/>
      <c r="S5" s="5"/>
    </row>
    <row r="6" spans="1:19" ht="18.75" customHeight="1">
      <c r="A6" s="62" t="s">
        <v>107</v>
      </c>
      <c r="B6" s="62"/>
      <c r="C6" s="62"/>
      <c r="D6" s="62"/>
      <c r="E6" s="62"/>
      <c r="F6" s="62"/>
      <c r="G6" s="62"/>
      <c r="H6" s="62"/>
      <c r="I6" s="62"/>
      <c r="J6" s="62"/>
      <c r="K6" s="62"/>
      <c r="L6" s="62"/>
      <c r="M6" s="62"/>
      <c r="N6" s="62"/>
      <c r="O6" s="62"/>
      <c r="P6" s="62"/>
      <c r="Q6" s="62"/>
      <c r="R6" s="62"/>
      <c r="S6" s="5"/>
    </row>
    <row r="7" spans="1:19">
      <c r="A7" s="62"/>
      <c r="B7" s="62"/>
      <c r="C7" s="62"/>
      <c r="D7" s="62"/>
      <c r="E7" s="62"/>
      <c r="F7" s="62"/>
      <c r="G7" s="62"/>
      <c r="H7" s="62"/>
      <c r="I7" s="62"/>
      <c r="J7" s="62"/>
      <c r="K7" s="62"/>
      <c r="L7" s="62"/>
      <c r="M7" s="62"/>
      <c r="N7" s="62"/>
      <c r="O7" s="62"/>
      <c r="P7" s="62"/>
      <c r="Q7" s="62"/>
      <c r="R7" s="62"/>
      <c r="S7" s="5"/>
    </row>
    <row r="8" spans="1:19">
      <c r="A8" s="62"/>
      <c r="B8" s="62"/>
      <c r="C8" s="62"/>
      <c r="D8" s="62"/>
      <c r="E8" s="62"/>
      <c r="F8" s="62"/>
      <c r="G8" s="62"/>
      <c r="H8" s="62"/>
      <c r="I8" s="62"/>
      <c r="J8" s="62"/>
      <c r="K8" s="62"/>
      <c r="L8" s="62"/>
      <c r="M8" s="62"/>
      <c r="N8" s="62"/>
      <c r="O8" s="62"/>
      <c r="P8" s="62"/>
      <c r="Q8" s="62"/>
      <c r="R8" s="62"/>
      <c r="S8" s="5"/>
    </row>
    <row r="9" spans="1:19">
      <c r="A9" s="62"/>
      <c r="B9" s="62"/>
      <c r="C9" s="62"/>
      <c r="D9" s="62"/>
      <c r="E9" s="62"/>
      <c r="F9" s="62"/>
      <c r="G9" s="62"/>
      <c r="H9" s="62"/>
      <c r="I9" s="62"/>
      <c r="J9" s="62"/>
      <c r="K9" s="62"/>
      <c r="L9" s="62"/>
      <c r="M9" s="62"/>
      <c r="N9" s="62"/>
      <c r="O9" s="62"/>
      <c r="P9" s="62"/>
      <c r="Q9" s="62"/>
      <c r="R9" s="62"/>
      <c r="S9" s="5"/>
    </row>
    <row r="10" spans="1:19">
      <c r="A10" s="62"/>
      <c r="B10" s="62"/>
      <c r="C10" s="62"/>
      <c r="D10" s="62"/>
      <c r="E10" s="62"/>
      <c r="F10" s="62"/>
      <c r="G10" s="62"/>
      <c r="H10" s="62"/>
      <c r="I10" s="62"/>
      <c r="J10" s="62"/>
      <c r="K10" s="62"/>
      <c r="L10" s="62"/>
      <c r="M10" s="62"/>
      <c r="N10" s="62"/>
      <c r="O10" s="62"/>
      <c r="P10" s="62"/>
      <c r="Q10" s="62"/>
      <c r="R10" s="62"/>
      <c r="S10" s="5"/>
    </row>
    <row r="11" spans="1:19">
      <c r="A11" s="1"/>
      <c r="B11" s="1"/>
      <c r="C11" s="1"/>
      <c r="D11" s="1"/>
      <c r="E11" s="1"/>
      <c r="F11" s="1"/>
      <c r="G11" s="1"/>
      <c r="H11" s="1"/>
      <c r="I11" s="1"/>
      <c r="J11" s="1"/>
      <c r="K11" s="1"/>
      <c r="L11" s="1"/>
      <c r="M11" s="1"/>
      <c r="N11" s="1"/>
      <c r="O11" s="1"/>
      <c r="P11" s="1"/>
      <c r="Q11" s="1"/>
      <c r="R11" s="1"/>
      <c r="S11" s="5"/>
    </row>
    <row r="12" spans="1:19">
      <c r="A12" s="1" t="s">
        <v>57</v>
      </c>
      <c r="B12" s="5"/>
      <c r="C12" s="1"/>
      <c r="D12" s="1"/>
      <c r="E12" s="1"/>
      <c r="F12" s="1"/>
      <c r="G12" s="1"/>
      <c r="H12" s="1"/>
      <c r="I12" s="1"/>
      <c r="J12" s="1"/>
      <c r="K12" s="1"/>
      <c r="L12" s="1"/>
      <c r="M12" s="1"/>
      <c r="N12" s="1"/>
      <c r="O12" s="1"/>
      <c r="P12" s="1"/>
      <c r="Q12" s="1"/>
      <c r="R12" s="1"/>
      <c r="S12" s="1"/>
    </row>
    <row r="13" spans="1:19">
      <c r="A13" s="4"/>
      <c r="B13" s="64" t="s">
        <v>118</v>
      </c>
      <c r="C13" s="64"/>
      <c r="D13" s="64"/>
      <c r="E13" s="64"/>
      <c r="F13" s="64"/>
      <c r="G13" s="64"/>
      <c r="H13" s="64"/>
      <c r="I13" s="64"/>
      <c r="J13" s="64"/>
      <c r="K13" s="64"/>
      <c r="L13" s="64"/>
      <c r="M13" s="64"/>
      <c r="N13" s="64"/>
      <c r="O13" s="64"/>
      <c r="P13" s="64"/>
      <c r="Q13" s="64"/>
      <c r="R13" s="64"/>
      <c r="S13" s="1"/>
    </row>
    <row r="14" spans="1:19" ht="18.75" customHeight="1">
      <c r="A14" s="4"/>
      <c r="B14" s="65" t="s">
        <v>76</v>
      </c>
      <c r="C14" s="65"/>
      <c r="D14" s="65"/>
      <c r="E14" s="65"/>
      <c r="F14" s="65"/>
      <c r="G14" s="65"/>
      <c r="H14" s="65"/>
      <c r="I14" s="65"/>
      <c r="J14" s="65"/>
      <c r="K14" s="65"/>
      <c r="L14" s="65"/>
      <c r="M14" s="65"/>
      <c r="N14" s="65"/>
      <c r="O14" s="65"/>
      <c r="P14" s="65"/>
      <c r="Q14" s="65"/>
      <c r="R14" s="65"/>
      <c r="S14" s="8"/>
    </row>
    <row r="15" spans="1:19">
      <c r="A15" s="4"/>
      <c r="B15" s="64" t="s">
        <v>116</v>
      </c>
      <c r="C15" s="64"/>
      <c r="D15" s="64"/>
      <c r="E15" s="64"/>
      <c r="F15" s="64"/>
      <c r="G15" s="64"/>
      <c r="H15" s="64"/>
      <c r="I15" s="64"/>
      <c r="J15" s="64"/>
      <c r="K15" s="64"/>
      <c r="L15" s="64"/>
      <c r="M15" s="64"/>
      <c r="N15" s="64"/>
      <c r="O15" s="64"/>
      <c r="P15" s="64"/>
      <c r="Q15" s="64"/>
      <c r="R15" s="64"/>
      <c r="S15" s="1"/>
    </row>
    <row r="16" spans="1:19">
      <c r="A16" s="4"/>
      <c r="B16" s="64" t="s">
        <v>120</v>
      </c>
      <c r="C16" s="64"/>
      <c r="D16" s="64"/>
      <c r="E16" s="64"/>
      <c r="F16" s="64"/>
      <c r="G16" s="64"/>
      <c r="H16" s="64"/>
      <c r="I16" s="64"/>
      <c r="J16" s="64"/>
      <c r="K16" s="64"/>
      <c r="L16" s="64"/>
      <c r="M16" s="64"/>
      <c r="N16" s="64"/>
      <c r="O16" s="64"/>
      <c r="P16" s="64"/>
      <c r="Q16" s="64"/>
      <c r="R16" s="64"/>
      <c r="S16" s="1"/>
    </row>
    <row r="17" spans="1:19" ht="18.75" customHeight="1">
      <c r="A17" s="4"/>
      <c r="B17" s="65" t="s">
        <v>84</v>
      </c>
      <c r="C17" s="65"/>
      <c r="D17" s="65"/>
      <c r="E17" s="65"/>
      <c r="F17" s="65"/>
      <c r="G17" s="65"/>
      <c r="H17" s="65"/>
      <c r="I17" s="65"/>
      <c r="J17" s="65"/>
      <c r="K17" s="65"/>
      <c r="L17" s="65"/>
      <c r="M17" s="65"/>
      <c r="N17" s="65"/>
      <c r="O17" s="65"/>
      <c r="P17" s="65"/>
      <c r="Q17" s="65"/>
      <c r="R17" s="65"/>
      <c r="S17" s="8"/>
    </row>
    <row r="18" spans="1:19">
      <c r="A18" s="4"/>
      <c r="B18" s="64" t="s">
        <v>121</v>
      </c>
      <c r="C18" s="64"/>
      <c r="D18" s="64"/>
      <c r="E18" s="64"/>
      <c r="F18" s="64"/>
      <c r="G18" s="64"/>
      <c r="H18" s="64"/>
      <c r="I18" s="64"/>
      <c r="J18" s="64"/>
      <c r="K18" s="64"/>
      <c r="L18" s="64"/>
      <c r="M18" s="64"/>
      <c r="N18" s="64"/>
      <c r="O18" s="64"/>
      <c r="P18" s="64"/>
      <c r="Q18" s="64"/>
      <c r="R18" s="64"/>
      <c r="S18" s="1"/>
    </row>
    <row r="19" spans="1:19">
      <c r="A19" s="4"/>
      <c r="B19" s="64" t="s">
        <v>0</v>
      </c>
      <c r="C19" s="64"/>
      <c r="D19" s="64"/>
      <c r="E19" s="64"/>
      <c r="F19" s="64"/>
      <c r="G19" s="64"/>
      <c r="H19" s="64"/>
      <c r="I19" s="64"/>
      <c r="J19" s="64"/>
      <c r="K19" s="64"/>
      <c r="L19" s="64"/>
      <c r="M19" s="64"/>
      <c r="N19" s="64"/>
      <c r="O19" s="64"/>
      <c r="P19" s="64"/>
      <c r="Q19" s="64"/>
      <c r="R19" s="64"/>
      <c r="S19" s="1"/>
    </row>
    <row r="20" spans="1:19">
      <c r="A20" s="4"/>
      <c r="B20" s="64" t="s">
        <v>115</v>
      </c>
      <c r="C20" s="64"/>
      <c r="D20" s="64"/>
      <c r="E20" s="64"/>
      <c r="F20" s="64"/>
      <c r="G20" s="64"/>
      <c r="H20" s="64"/>
      <c r="I20" s="64"/>
      <c r="J20" s="64"/>
      <c r="K20" s="64"/>
      <c r="L20" s="64"/>
      <c r="M20" s="64"/>
      <c r="N20" s="64"/>
      <c r="O20" s="64"/>
      <c r="P20" s="64"/>
      <c r="Q20" s="64"/>
      <c r="R20" s="64"/>
      <c r="S20" s="1"/>
    </row>
    <row r="21" spans="1:19">
      <c r="A21" s="4"/>
      <c r="B21" s="65" t="s">
        <v>12</v>
      </c>
      <c r="C21" s="65"/>
      <c r="D21" s="65"/>
      <c r="E21" s="65"/>
      <c r="F21" s="65"/>
      <c r="G21" s="65"/>
      <c r="H21" s="65"/>
      <c r="I21" s="65"/>
      <c r="J21" s="65"/>
      <c r="K21" s="65"/>
      <c r="L21" s="65"/>
      <c r="M21" s="65"/>
      <c r="N21" s="65"/>
      <c r="O21" s="65"/>
      <c r="P21" s="65"/>
      <c r="Q21" s="65"/>
      <c r="R21" s="65"/>
      <c r="S21" s="1"/>
    </row>
    <row r="22" spans="1:19">
      <c r="A22" s="4"/>
      <c r="B22" s="64" t="s">
        <v>117</v>
      </c>
      <c r="C22" s="64"/>
      <c r="D22" s="64"/>
      <c r="E22" s="64"/>
      <c r="F22" s="64"/>
      <c r="G22" s="64"/>
      <c r="H22" s="64"/>
      <c r="I22" s="64"/>
      <c r="J22" s="64"/>
      <c r="K22" s="64"/>
      <c r="L22" s="64"/>
      <c r="M22" s="64"/>
      <c r="N22" s="64"/>
      <c r="O22" s="64"/>
      <c r="P22" s="64"/>
      <c r="Q22" s="64"/>
      <c r="R22" s="64"/>
      <c r="S22" s="1"/>
    </row>
    <row r="23" spans="1:19">
      <c r="A23" s="4"/>
      <c r="B23" s="6" t="s">
        <v>149</v>
      </c>
      <c r="C23" s="6"/>
      <c r="D23" s="6"/>
      <c r="E23" s="6"/>
      <c r="F23" s="6"/>
      <c r="G23" s="6"/>
      <c r="H23" s="6"/>
      <c r="I23" s="6"/>
      <c r="J23" s="6"/>
      <c r="K23" s="6"/>
      <c r="L23" s="6"/>
      <c r="M23" s="6"/>
      <c r="N23" s="6"/>
      <c r="O23" s="6"/>
      <c r="P23" s="6"/>
      <c r="Q23" s="6"/>
      <c r="R23" s="6"/>
      <c r="S23" s="1"/>
    </row>
    <row r="24" spans="1:19">
      <c r="A24" s="4"/>
      <c r="B24" s="6" t="s">
        <v>150</v>
      </c>
      <c r="C24" s="6"/>
      <c r="D24" s="6"/>
      <c r="E24" s="6"/>
      <c r="F24" s="6"/>
      <c r="G24" s="6"/>
      <c r="H24" s="6"/>
      <c r="I24" s="6"/>
      <c r="J24" s="6"/>
      <c r="K24" s="6"/>
      <c r="L24" s="6"/>
      <c r="M24" s="6"/>
      <c r="N24" s="6"/>
      <c r="O24" s="6"/>
      <c r="P24" s="6"/>
      <c r="Q24" s="6"/>
      <c r="R24" s="6"/>
      <c r="S24" s="1"/>
    </row>
    <row r="25" spans="1:19" ht="18.75" customHeight="1">
      <c r="A25" s="4"/>
      <c r="B25" s="62" t="s">
        <v>114</v>
      </c>
      <c r="C25" s="62"/>
      <c r="D25" s="62"/>
      <c r="E25" s="62"/>
      <c r="F25" s="62"/>
      <c r="G25" s="62"/>
      <c r="H25" s="62"/>
      <c r="I25" s="62"/>
      <c r="J25" s="62"/>
      <c r="K25" s="62"/>
      <c r="L25" s="62"/>
      <c r="M25" s="62"/>
      <c r="N25" s="62"/>
      <c r="O25" s="62"/>
      <c r="P25" s="62"/>
      <c r="Q25" s="62"/>
      <c r="R25" s="62"/>
      <c r="S25" s="8"/>
    </row>
    <row r="26" spans="1:19">
      <c r="A26" s="4"/>
      <c r="B26" s="62"/>
      <c r="C26" s="62"/>
      <c r="D26" s="62"/>
      <c r="E26" s="62"/>
      <c r="F26" s="62"/>
      <c r="G26" s="62"/>
      <c r="H26" s="62"/>
      <c r="I26" s="62"/>
      <c r="J26" s="62"/>
      <c r="K26" s="62"/>
      <c r="L26" s="62"/>
      <c r="M26" s="62"/>
      <c r="N26" s="62"/>
      <c r="O26" s="62"/>
      <c r="P26" s="62"/>
      <c r="Q26" s="62"/>
      <c r="R26" s="62"/>
      <c r="S26" s="8"/>
    </row>
    <row r="27" spans="1:19">
      <c r="A27" s="4"/>
      <c r="B27" s="63" t="s">
        <v>25</v>
      </c>
      <c r="C27" s="63"/>
      <c r="D27" s="63"/>
      <c r="E27" s="63"/>
      <c r="F27" s="63"/>
      <c r="G27" s="63"/>
      <c r="H27" s="63"/>
      <c r="I27" s="63"/>
      <c r="J27" s="63"/>
      <c r="K27" s="63"/>
      <c r="L27" s="63"/>
      <c r="M27" s="63"/>
      <c r="N27" s="63"/>
      <c r="O27" s="63"/>
      <c r="P27" s="63"/>
      <c r="Q27" s="63"/>
      <c r="R27" s="63"/>
      <c r="S27" s="1"/>
    </row>
    <row r="28" spans="1:19">
      <c r="A28" s="4"/>
      <c r="B28" s="63" t="s">
        <v>74</v>
      </c>
      <c r="C28" s="63"/>
      <c r="D28" s="63"/>
      <c r="E28" s="63"/>
      <c r="F28" s="63"/>
      <c r="G28" s="63"/>
      <c r="H28" s="63"/>
      <c r="I28" s="63"/>
      <c r="J28" s="63"/>
      <c r="K28" s="63"/>
      <c r="L28" s="63"/>
      <c r="M28" s="63"/>
      <c r="N28" s="63"/>
      <c r="O28" s="63"/>
      <c r="P28" s="63"/>
      <c r="Q28" s="63"/>
      <c r="R28" s="63"/>
      <c r="S28" s="1"/>
    </row>
    <row r="29" spans="1:19">
      <c r="A29" s="5"/>
      <c r="B29" s="1"/>
      <c r="C29" s="1"/>
      <c r="D29" s="1"/>
      <c r="E29" s="1"/>
      <c r="F29" s="1"/>
      <c r="G29" s="1"/>
      <c r="H29" s="1"/>
      <c r="I29" s="1"/>
      <c r="J29" s="1"/>
      <c r="K29" s="1"/>
      <c r="L29" s="1"/>
      <c r="M29" s="1"/>
      <c r="N29" s="1"/>
      <c r="O29" s="1"/>
      <c r="P29" s="1"/>
      <c r="Q29" s="1"/>
      <c r="R29" s="1"/>
      <c r="S29" s="1"/>
    </row>
    <row r="30" spans="1:19">
      <c r="A30" s="1" t="s">
        <v>49</v>
      </c>
      <c r="B30" s="5"/>
      <c r="C30" s="1"/>
      <c r="D30" s="1"/>
      <c r="E30" s="1"/>
      <c r="F30" s="1"/>
      <c r="G30" s="1"/>
      <c r="H30" s="1"/>
      <c r="I30" s="1"/>
      <c r="J30" s="1"/>
      <c r="K30" s="1"/>
      <c r="L30" s="1"/>
      <c r="M30" s="1"/>
      <c r="N30" s="1"/>
      <c r="O30" s="1"/>
      <c r="P30" s="1"/>
      <c r="Q30" s="1"/>
      <c r="R30" s="1"/>
      <c r="S30" s="1"/>
    </row>
    <row r="31" spans="1:19">
      <c r="A31" s="5"/>
      <c r="B31" s="1" t="s">
        <v>75</v>
      </c>
      <c r="C31" s="1"/>
      <c r="D31" s="1"/>
      <c r="E31" s="1"/>
      <c r="F31" s="1"/>
      <c r="G31" s="1"/>
      <c r="H31" s="1"/>
      <c r="I31" s="1"/>
      <c r="J31" s="1"/>
      <c r="K31" s="1"/>
      <c r="L31" s="1"/>
      <c r="M31" s="1"/>
      <c r="N31" s="1"/>
      <c r="O31" s="1"/>
      <c r="P31" s="1"/>
      <c r="Q31" s="1"/>
      <c r="R31" s="1"/>
      <c r="S31" s="1"/>
    </row>
    <row r="32" spans="1:19">
      <c r="A32" s="5"/>
      <c r="B32" s="1"/>
      <c r="C32" s="1"/>
      <c r="D32" s="1"/>
      <c r="E32" s="1"/>
      <c r="F32" s="1"/>
      <c r="G32" s="1"/>
      <c r="H32" s="1"/>
      <c r="I32" s="1"/>
      <c r="J32" s="1"/>
      <c r="K32" s="1"/>
      <c r="L32" s="1"/>
      <c r="M32" s="1"/>
      <c r="N32" s="1"/>
      <c r="O32" s="1"/>
      <c r="P32" s="1"/>
      <c r="Q32" s="1"/>
      <c r="R32" s="1"/>
      <c r="S32" s="5"/>
    </row>
    <row r="33" spans="1:19">
      <c r="A33" s="5"/>
      <c r="B33" s="1"/>
      <c r="C33" s="1"/>
      <c r="D33" s="1"/>
      <c r="E33" s="1"/>
      <c r="F33" s="1"/>
      <c r="G33" s="1"/>
      <c r="H33" s="1"/>
      <c r="I33" s="1"/>
      <c r="J33" s="1"/>
      <c r="K33" s="1"/>
      <c r="L33" s="1"/>
      <c r="M33" s="68" t="s">
        <v>43</v>
      </c>
      <c r="N33" s="68"/>
      <c r="O33" s="68"/>
      <c r="P33" s="68"/>
      <c r="Q33" s="68"/>
      <c r="R33" s="1"/>
      <c r="S33" s="5"/>
    </row>
    <row r="34" spans="1:19">
      <c r="A34" s="5"/>
      <c r="B34" s="1"/>
      <c r="C34" s="1"/>
      <c r="D34" s="1"/>
      <c r="E34" s="1"/>
      <c r="F34" s="1"/>
      <c r="G34" s="1"/>
      <c r="H34" s="1"/>
      <c r="I34" s="1"/>
      <c r="J34" s="1"/>
      <c r="K34" s="1"/>
      <c r="L34" s="1"/>
      <c r="M34" s="1"/>
      <c r="N34" s="1"/>
      <c r="O34" s="1"/>
      <c r="P34" s="1"/>
      <c r="Q34" s="1"/>
      <c r="R34" s="1"/>
      <c r="S34" s="5"/>
    </row>
    <row r="35" spans="1:19">
      <c r="A35" s="5"/>
      <c r="B35" s="1" t="s">
        <v>68</v>
      </c>
      <c r="C35" s="1"/>
      <c r="D35" s="1"/>
      <c r="E35" s="1"/>
      <c r="F35" s="1"/>
      <c r="G35" s="1"/>
      <c r="H35" s="1"/>
      <c r="I35" s="1"/>
      <c r="J35" s="1"/>
      <c r="K35" s="1"/>
      <c r="L35" s="1"/>
      <c r="M35" s="1"/>
      <c r="N35" s="1"/>
      <c r="O35" s="1"/>
      <c r="P35" s="1"/>
      <c r="Q35" s="1"/>
      <c r="R35" s="1"/>
      <c r="S35" s="5"/>
    </row>
    <row r="36" spans="1:19">
      <c r="A36" s="5"/>
      <c r="B36" s="1"/>
      <c r="C36" s="1"/>
      <c r="D36" s="1"/>
      <c r="E36" s="1"/>
      <c r="F36" s="1"/>
      <c r="G36" s="1"/>
      <c r="H36" s="1"/>
      <c r="I36" s="1"/>
      <c r="J36" s="1"/>
      <c r="K36" s="1"/>
      <c r="L36" s="1"/>
      <c r="M36" s="1"/>
      <c r="N36" s="1"/>
      <c r="O36" s="1"/>
      <c r="P36" s="1"/>
      <c r="Q36" s="1"/>
      <c r="R36" s="1"/>
      <c r="S36" s="5"/>
    </row>
    <row r="37" spans="1:19">
      <c r="A37" s="5"/>
      <c r="B37" s="1"/>
      <c r="C37" s="1"/>
      <c r="D37" s="1"/>
      <c r="E37" s="1"/>
      <c r="F37" s="1"/>
      <c r="G37" s="1"/>
      <c r="H37" s="1"/>
      <c r="I37" s="1" t="s">
        <v>70</v>
      </c>
      <c r="K37" s="1"/>
      <c r="L37" s="1"/>
      <c r="M37" s="1"/>
      <c r="N37" s="1"/>
      <c r="O37" s="1"/>
      <c r="P37" s="1"/>
      <c r="Q37" s="1"/>
      <c r="R37" s="1"/>
      <c r="S37" s="5"/>
    </row>
    <row r="38" spans="1:19" ht="29.25" customHeight="1">
      <c r="A38" s="5"/>
      <c r="B38" s="1"/>
      <c r="C38" s="1"/>
      <c r="D38" s="1"/>
      <c r="E38" s="1"/>
      <c r="F38" s="1"/>
      <c r="G38" s="1"/>
      <c r="H38" s="1"/>
      <c r="I38" s="1"/>
      <c r="J38" s="69" t="s">
        <v>72</v>
      </c>
      <c r="K38" s="69"/>
      <c r="L38" s="67"/>
      <c r="M38" s="67"/>
      <c r="N38" s="67"/>
      <c r="O38" s="67"/>
      <c r="P38" s="67"/>
      <c r="Q38" s="67"/>
      <c r="R38" s="67"/>
      <c r="S38" s="5"/>
    </row>
    <row r="39" spans="1:19" ht="29.25" customHeight="1">
      <c r="A39" s="5"/>
      <c r="B39" s="1"/>
      <c r="C39" s="1"/>
      <c r="D39" s="1"/>
      <c r="E39" s="1"/>
      <c r="F39" s="1"/>
      <c r="G39" s="1"/>
      <c r="H39" s="1"/>
      <c r="I39" s="1"/>
      <c r="J39" s="66" t="s">
        <v>73</v>
      </c>
      <c r="K39" s="66"/>
      <c r="L39" s="67"/>
      <c r="M39" s="67"/>
      <c r="N39" s="67"/>
      <c r="O39" s="67"/>
      <c r="P39" s="67"/>
      <c r="Q39" s="67"/>
      <c r="R39" s="67"/>
      <c r="S39" s="5"/>
    </row>
    <row r="40" spans="1:19">
      <c r="B40" s="1"/>
      <c r="C40" s="1"/>
      <c r="D40" s="1"/>
      <c r="E40" s="1"/>
      <c r="F40" s="1"/>
      <c r="G40" s="1"/>
      <c r="H40" s="1"/>
      <c r="I40" s="1"/>
      <c r="J40" s="1"/>
      <c r="K40" s="1"/>
      <c r="L40" s="1"/>
      <c r="M40" s="1"/>
      <c r="N40" s="1"/>
      <c r="O40" s="1"/>
      <c r="P40" s="1"/>
      <c r="Q40" s="1"/>
      <c r="R40" s="1"/>
      <c r="S40" s="1"/>
    </row>
    <row r="41" spans="1:19">
      <c r="B41" s="1"/>
      <c r="C41" s="1"/>
      <c r="D41" s="1"/>
      <c r="E41" s="1"/>
      <c r="F41" s="1"/>
      <c r="G41" s="1"/>
      <c r="H41" s="1"/>
      <c r="I41" s="1"/>
      <c r="J41" s="1"/>
      <c r="K41" s="1"/>
      <c r="L41" s="1"/>
      <c r="M41" s="1"/>
      <c r="N41" s="1"/>
      <c r="O41" s="1"/>
      <c r="P41" s="1"/>
      <c r="Q41" s="1"/>
      <c r="R41" s="1"/>
      <c r="S41" s="1"/>
    </row>
  </sheetData>
  <mergeCells count="20">
    <mergeCell ref="J39:K39"/>
    <mergeCell ref="L39:R39"/>
    <mergeCell ref="M33:Q33"/>
    <mergeCell ref="J38:K38"/>
    <mergeCell ref="L38:R38"/>
    <mergeCell ref="A3:R4"/>
    <mergeCell ref="A6:R10"/>
    <mergeCell ref="B25:R26"/>
    <mergeCell ref="B27:R27"/>
    <mergeCell ref="B28:R28"/>
    <mergeCell ref="B18:R18"/>
    <mergeCell ref="B19:R19"/>
    <mergeCell ref="B20:R20"/>
    <mergeCell ref="B21:R21"/>
    <mergeCell ref="B22:R22"/>
    <mergeCell ref="B13:R13"/>
    <mergeCell ref="B14:R14"/>
    <mergeCell ref="B15:R15"/>
    <mergeCell ref="B16:R16"/>
    <mergeCell ref="B17:R17"/>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チェック 2">
              <controlPr defaultSize="0" autoFill="0" autoLine="0" autoPict="0">
                <anchor moveWithCells="1">
                  <from>
                    <xdr:col>0</xdr:col>
                    <xdr:colOff>161925</xdr:colOff>
                    <xdr:row>12</xdr:row>
                    <xdr:rowOff>47625</xdr:rowOff>
                  </from>
                  <to>
                    <xdr:col>1</xdr:col>
                    <xdr:colOff>47625</xdr:colOff>
                    <xdr:row>12</xdr:row>
                    <xdr:rowOff>238125</xdr:rowOff>
                  </to>
                </anchor>
              </controlPr>
            </control>
          </mc:Choice>
        </mc:AlternateContent>
        <mc:AlternateContent xmlns:mc="http://schemas.openxmlformats.org/markup-compatibility/2006">
          <mc:Choice Requires="x14">
            <control shapeId="5126" r:id="rId5" name="チェック 6">
              <controlPr defaultSize="0" autoFill="0" autoLine="0" autoPict="0">
                <anchor moveWithCells="1">
                  <from>
                    <xdr:col>0</xdr:col>
                    <xdr:colOff>161925</xdr:colOff>
                    <xdr:row>13</xdr:row>
                    <xdr:rowOff>28575</xdr:rowOff>
                  </from>
                  <to>
                    <xdr:col>1</xdr:col>
                    <xdr:colOff>47625</xdr:colOff>
                    <xdr:row>13</xdr:row>
                    <xdr:rowOff>228600</xdr:rowOff>
                  </to>
                </anchor>
              </controlPr>
            </control>
          </mc:Choice>
        </mc:AlternateContent>
        <mc:AlternateContent xmlns:mc="http://schemas.openxmlformats.org/markup-compatibility/2006">
          <mc:Choice Requires="x14">
            <control shapeId="5128" r:id="rId6" name="チェック 8">
              <controlPr defaultSize="0" autoFill="0" autoLine="0" autoPict="0">
                <anchor moveWithCells="1">
                  <from>
                    <xdr:col>0</xdr:col>
                    <xdr:colOff>171450</xdr:colOff>
                    <xdr:row>16</xdr:row>
                    <xdr:rowOff>38100</xdr:rowOff>
                  </from>
                  <to>
                    <xdr:col>1</xdr:col>
                    <xdr:colOff>57150</xdr:colOff>
                    <xdr:row>16</xdr:row>
                    <xdr:rowOff>228600</xdr:rowOff>
                  </to>
                </anchor>
              </controlPr>
            </control>
          </mc:Choice>
        </mc:AlternateContent>
        <mc:AlternateContent xmlns:mc="http://schemas.openxmlformats.org/markup-compatibility/2006">
          <mc:Choice Requires="x14">
            <control shapeId="5130" r:id="rId7" name="チェック 10">
              <controlPr defaultSize="0" autoFill="0" autoLine="0" autoPict="0">
                <anchor moveWithCells="1">
                  <from>
                    <xdr:col>0</xdr:col>
                    <xdr:colOff>161925</xdr:colOff>
                    <xdr:row>26</xdr:row>
                    <xdr:rowOff>0</xdr:rowOff>
                  </from>
                  <to>
                    <xdr:col>1</xdr:col>
                    <xdr:colOff>47625</xdr:colOff>
                    <xdr:row>26</xdr:row>
                    <xdr:rowOff>190500</xdr:rowOff>
                  </to>
                </anchor>
              </controlPr>
            </control>
          </mc:Choice>
        </mc:AlternateContent>
        <mc:AlternateContent xmlns:mc="http://schemas.openxmlformats.org/markup-compatibility/2006">
          <mc:Choice Requires="x14">
            <control shapeId="5132" r:id="rId8" name="チェック 12">
              <controlPr defaultSize="0" autoFill="0" autoLine="0" autoPict="0">
                <anchor moveWithCells="1">
                  <from>
                    <xdr:col>0</xdr:col>
                    <xdr:colOff>161925</xdr:colOff>
                    <xdr:row>27</xdr:row>
                    <xdr:rowOff>19050</xdr:rowOff>
                  </from>
                  <to>
                    <xdr:col>1</xdr:col>
                    <xdr:colOff>47625</xdr:colOff>
                    <xdr:row>27</xdr:row>
                    <xdr:rowOff>209550</xdr:rowOff>
                  </to>
                </anchor>
              </controlPr>
            </control>
          </mc:Choice>
        </mc:AlternateContent>
        <mc:AlternateContent xmlns:mc="http://schemas.openxmlformats.org/markup-compatibility/2006">
          <mc:Choice Requires="x14">
            <control shapeId="5133" r:id="rId9" name="チェック 13">
              <controlPr defaultSize="0" autoFill="0" autoLine="0" autoPict="0">
                <anchor moveWithCells="1">
                  <from>
                    <xdr:col>0</xdr:col>
                    <xdr:colOff>161925</xdr:colOff>
                    <xdr:row>17</xdr:row>
                    <xdr:rowOff>19050</xdr:rowOff>
                  </from>
                  <to>
                    <xdr:col>1</xdr:col>
                    <xdr:colOff>47625</xdr:colOff>
                    <xdr:row>17</xdr:row>
                    <xdr:rowOff>209550</xdr:rowOff>
                  </to>
                </anchor>
              </controlPr>
            </control>
          </mc:Choice>
        </mc:AlternateContent>
        <mc:AlternateContent xmlns:mc="http://schemas.openxmlformats.org/markup-compatibility/2006">
          <mc:Choice Requires="x14">
            <control shapeId="5134" r:id="rId10" name="チェック 14">
              <controlPr defaultSize="0" autoFill="0" autoLine="0" autoPict="0">
                <anchor moveWithCells="1">
                  <from>
                    <xdr:col>0</xdr:col>
                    <xdr:colOff>161925</xdr:colOff>
                    <xdr:row>18</xdr:row>
                    <xdr:rowOff>19050</xdr:rowOff>
                  </from>
                  <to>
                    <xdr:col>1</xdr:col>
                    <xdr:colOff>47625</xdr:colOff>
                    <xdr:row>18</xdr:row>
                    <xdr:rowOff>209550</xdr:rowOff>
                  </to>
                </anchor>
              </controlPr>
            </control>
          </mc:Choice>
        </mc:AlternateContent>
        <mc:AlternateContent xmlns:mc="http://schemas.openxmlformats.org/markup-compatibility/2006">
          <mc:Choice Requires="x14">
            <control shapeId="5135" r:id="rId11" name="チェック 15">
              <controlPr defaultSize="0" autoFill="0" autoLine="0" autoPict="0">
                <anchor moveWithCells="1">
                  <from>
                    <xdr:col>0</xdr:col>
                    <xdr:colOff>161925</xdr:colOff>
                    <xdr:row>24</xdr:row>
                    <xdr:rowOff>76200</xdr:rowOff>
                  </from>
                  <to>
                    <xdr:col>1</xdr:col>
                    <xdr:colOff>47625</xdr:colOff>
                    <xdr:row>25</xdr:row>
                    <xdr:rowOff>19050</xdr:rowOff>
                  </to>
                </anchor>
              </controlPr>
            </control>
          </mc:Choice>
        </mc:AlternateContent>
        <mc:AlternateContent xmlns:mc="http://schemas.openxmlformats.org/markup-compatibility/2006">
          <mc:Choice Requires="x14">
            <control shapeId="5137" r:id="rId12" name="チェック 17">
              <controlPr defaultSize="0" autoFill="0" autoLine="0" autoPict="0">
                <anchor moveWithCells="1">
                  <from>
                    <xdr:col>0</xdr:col>
                    <xdr:colOff>161925</xdr:colOff>
                    <xdr:row>20</xdr:row>
                    <xdr:rowOff>47625</xdr:rowOff>
                  </from>
                  <to>
                    <xdr:col>1</xdr:col>
                    <xdr:colOff>47625</xdr:colOff>
                    <xdr:row>21</xdr:row>
                    <xdr:rowOff>0</xdr:rowOff>
                  </to>
                </anchor>
              </controlPr>
            </control>
          </mc:Choice>
        </mc:AlternateContent>
        <mc:AlternateContent xmlns:mc="http://schemas.openxmlformats.org/markup-compatibility/2006">
          <mc:Choice Requires="x14">
            <control shapeId="5138" r:id="rId13" name="チェック 18">
              <controlPr defaultSize="0" autoFill="0" autoLine="0" autoPict="0">
                <anchor moveWithCells="1">
                  <from>
                    <xdr:col>0</xdr:col>
                    <xdr:colOff>161925</xdr:colOff>
                    <xdr:row>14</xdr:row>
                    <xdr:rowOff>19050</xdr:rowOff>
                  </from>
                  <to>
                    <xdr:col>1</xdr:col>
                    <xdr:colOff>47625</xdr:colOff>
                    <xdr:row>14</xdr:row>
                    <xdr:rowOff>209550</xdr:rowOff>
                  </to>
                </anchor>
              </controlPr>
            </control>
          </mc:Choice>
        </mc:AlternateContent>
        <mc:AlternateContent xmlns:mc="http://schemas.openxmlformats.org/markup-compatibility/2006">
          <mc:Choice Requires="x14">
            <control shapeId="5139" r:id="rId14" name="チェック 19">
              <controlPr defaultSize="0" autoFill="0" autoLine="0" autoPict="0">
                <anchor moveWithCells="1">
                  <from>
                    <xdr:col>0</xdr:col>
                    <xdr:colOff>161925</xdr:colOff>
                    <xdr:row>15</xdr:row>
                    <xdr:rowOff>38100</xdr:rowOff>
                  </from>
                  <to>
                    <xdr:col>1</xdr:col>
                    <xdr:colOff>47625</xdr:colOff>
                    <xdr:row>15</xdr:row>
                    <xdr:rowOff>228600</xdr:rowOff>
                  </to>
                </anchor>
              </controlPr>
            </control>
          </mc:Choice>
        </mc:AlternateContent>
        <mc:AlternateContent xmlns:mc="http://schemas.openxmlformats.org/markup-compatibility/2006">
          <mc:Choice Requires="x14">
            <control shapeId="5140" r:id="rId15" name="チェック 20">
              <controlPr defaultSize="0" autoFill="0" autoLine="0" autoPict="0">
                <anchor moveWithCells="1">
                  <from>
                    <xdr:col>0</xdr:col>
                    <xdr:colOff>180975</xdr:colOff>
                    <xdr:row>30</xdr:row>
                    <xdr:rowOff>38100</xdr:rowOff>
                  </from>
                  <to>
                    <xdr:col>1</xdr:col>
                    <xdr:colOff>66675</xdr:colOff>
                    <xdr:row>30</xdr:row>
                    <xdr:rowOff>228600</xdr:rowOff>
                  </to>
                </anchor>
              </controlPr>
            </control>
          </mc:Choice>
        </mc:AlternateContent>
        <mc:AlternateContent xmlns:mc="http://schemas.openxmlformats.org/markup-compatibility/2006">
          <mc:Choice Requires="x14">
            <control shapeId="5146" r:id="rId16" name="チェック 26">
              <controlPr defaultSize="0" autoFill="0" autoLine="0" autoPict="0">
                <anchor moveWithCells="1">
                  <from>
                    <xdr:col>0</xdr:col>
                    <xdr:colOff>161925</xdr:colOff>
                    <xdr:row>19</xdr:row>
                    <xdr:rowOff>19050</xdr:rowOff>
                  </from>
                  <to>
                    <xdr:col>1</xdr:col>
                    <xdr:colOff>47625</xdr:colOff>
                    <xdr:row>19</xdr:row>
                    <xdr:rowOff>209550</xdr:rowOff>
                  </to>
                </anchor>
              </controlPr>
            </control>
          </mc:Choice>
        </mc:AlternateContent>
        <mc:AlternateContent xmlns:mc="http://schemas.openxmlformats.org/markup-compatibility/2006">
          <mc:Choice Requires="x14">
            <control shapeId="5147" r:id="rId17" name="チェック 27">
              <controlPr defaultSize="0" autoFill="0" autoLine="0" autoPict="0">
                <anchor moveWithCells="1">
                  <from>
                    <xdr:col>0</xdr:col>
                    <xdr:colOff>171450</xdr:colOff>
                    <xdr:row>22</xdr:row>
                    <xdr:rowOff>38100</xdr:rowOff>
                  </from>
                  <to>
                    <xdr:col>1</xdr:col>
                    <xdr:colOff>57150</xdr:colOff>
                    <xdr:row>22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126"/>
  <sheetViews>
    <sheetView view="pageBreakPreview" topLeftCell="A109" zoomScale="115" zoomScaleSheetLayoutView="115" workbookViewId="0">
      <selection activeCell="W56" sqref="W56"/>
    </sheetView>
  </sheetViews>
  <sheetFormatPr defaultRowHeight="18.75"/>
  <cols>
    <col min="1" max="18" width="4.25" style="9" customWidth="1"/>
    <col min="19" max="26" width="4.25" customWidth="1"/>
  </cols>
  <sheetData>
    <row r="1" spans="1:18">
      <c r="A1" s="7" t="s">
        <v>4</v>
      </c>
      <c r="B1" s="7"/>
      <c r="C1" s="7"/>
      <c r="D1" s="7"/>
      <c r="E1" s="1"/>
      <c r="F1" s="1"/>
      <c r="G1" s="1"/>
      <c r="H1" s="1"/>
      <c r="I1" s="1"/>
      <c r="J1" s="1"/>
      <c r="K1" s="1"/>
      <c r="L1" s="1"/>
      <c r="M1" s="1"/>
      <c r="N1" s="1"/>
      <c r="O1" s="1"/>
      <c r="P1" s="1"/>
      <c r="Q1" s="1"/>
      <c r="R1" s="1"/>
    </row>
    <row r="2" spans="1:18">
      <c r="A2" s="7"/>
      <c r="B2" s="7"/>
      <c r="C2" s="7"/>
      <c r="D2" s="7"/>
      <c r="E2" s="1"/>
      <c r="F2" s="1"/>
      <c r="G2" s="1"/>
      <c r="H2" s="1"/>
      <c r="I2" s="1"/>
      <c r="J2" s="1"/>
      <c r="K2" s="1"/>
      <c r="L2" s="1"/>
      <c r="M2" s="1"/>
      <c r="N2" s="1"/>
      <c r="O2" s="1"/>
      <c r="P2" s="1"/>
      <c r="Q2" s="1"/>
      <c r="R2" s="1"/>
    </row>
    <row r="3" spans="1:18">
      <c r="A3" s="61" t="s">
        <v>1</v>
      </c>
      <c r="B3" s="61"/>
      <c r="C3" s="61"/>
      <c r="D3" s="61"/>
      <c r="E3" s="61"/>
      <c r="F3" s="61"/>
      <c r="G3" s="61"/>
      <c r="H3" s="61"/>
      <c r="I3" s="61"/>
      <c r="J3" s="61"/>
      <c r="K3" s="61"/>
      <c r="L3" s="61"/>
      <c r="M3" s="61"/>
      <c r="N3" s="61"/>
      <c r="O3" s="61"/>
      <c r="P3" s="61"/>
      <c r="Q3" s="61"/>
      <c r="R3" s="61"/>
    </row>
    <row r="4" spans="1:18">
      <c r="A4" s="12"/>
      <c r="B4" s="1"/>
      <c r="C4" s="1"/>
      <c r="D4" s="1"/>
      <c r="E4" s="1"/>
      <c r="F4" s="1"/>
      <c r="G4" s="1"/>
      <c r="H4" s="1"/>
      <c r="I4" s="1"/>
      <c r="J4" s="1"/>
      <c r="K4" s="1"/>
      <c r="L4" s="1"/>
      <c r="M4" s="1"/>
      <c r="N4" s="1"/>
      <c r="O4" s="1"/>
      <c r="P4" s="1"/>
      <c r="Q4" s="1"/>
      <c r="R4" s="1"/>
    </row>
    <row r="5" spans="1:18">
      <c r="A5" s="1" t="s">
        <v>5</v>
      </c>
      <c r="B5" s="1"/>
      <c r="C5" s="1"/>
      <c r="D5" s="1"/>
      <c r="E5" s="1"/>
      <c r="F5" s="1"/>
      <c r="G5" s="1"/>
      <c r="H5" s="1"/>
      <c r="I5" s="1"/>
      <c r="J5" s="1"/>
      <c r="K5" s="1"/>
      <c r="L5" s="1"/>
      <c r="M5" s="1"/>
      <c r="N5" s="1"/>
      <c r="O5" s="1"/>
      <c r="P5" s="1"/>
      <c r="Q5" s="1"/>
      <c r="R5" s="1"/>
    </row>
    <row r="6" spans="1:18">
      <c r="A6" s="70" t="s">
        <v>11</v>
      </c>
      <c r="B6" s="71"/>
      <c r="C6" s="71"/>
      <c r="D6" s="71"/>
      <c r="E6" s="72"/>
      <c r="F6" s="285"/>
      <c r="G6" s="285"/>
      <c r="H6" s="285"/>
      <c r="I6" s="285"/>
      <c r="J6" s="285"/>
      <c r="K6" s="285"/>
      <c r="L6" s="285"/>
      <c r="M6" s="285"/>
      <c r="N6" s="285"/>
      <c r="O6" s="285"/>
      <c r="P6" s="285"/>
      <c r="Q6" s="285"/>
      <c r="R6" s="285"/>
    </row>
    <row r="7" spans="1:18">
      <c r="A7" s="241" t="s">
        <v>42</v>
      </c>
      <c r="B7" s="242"/>
      <c r="C7" s="242"/>
      <c r="D7" s="242"/>
      <c r="E7" s="243"/>
      <c r="F7" s="244"/>
      <c r="G7" s="245"/>
      <c r="H7" s="245"/>
      <c r="I7" s="245"/>
      <c r="J7" s="245"/>
      <c r="K7" s="245"/>
      <c r="L7" s="245"/>
      <c r="M7" s="245"/>
      <c r="N7" s="245"/>
      <c r="O7" s="245"/>
      <c r="P7" s="245"/>
      <c r="Q7" s="245"/>
      <c r="R7" s="246"/>
    </row>
    <row r="8" spans="1:18">
      <c r="A8" s="73"/>
      <c r="B8" s="74"/>
      <c r="C8" s="74"/>
      <c r="D8" s="74"/>
      <c r="E8" s="75"/>
      <c r="F8" s="202"/>
      <c r="G8" s="69"/>
      <c r="H8" s="69"/>
      <c r="I8" s="69"/>
      <c r="J8" s="69"/>
      <c r="K8" s="69"/>
      <c r="L8" s="69"/>
      <c r="M8" s="69"/>
      <c r="N8" s="69"/>
      <c r="O8" s="69"/>
      <c r="P8" s="69"/>
      <c r="Q8" s="69"/>
      <c r="R8" s="203"/>
    </row>
    <row r="9" spans="1:18">
      <c r="A9" s="70" t="s">
        <v>6</v>
      </c>
      <c r="B9" s="71"/>
      <c r="C9" s="71"/>
      <c r="D9" s="71"/>
      <c r="E9" s="72"/>
      <c r="F9" s="24" t="s">
        <v>14</v>
      </c>
      <c r="G9" s="125"/>
      <c r="H9" s="125"/>
      <c r="I9" s="125"/>
      <c r="J9" s="125"/>
      <c r="K9" s="125"/>
      <c r="L9" s="125"/>
      <c r="M9" s="125"/>
      <c r="N9" s="125"/>
      <c r="O9" s="125"/>
      <c r="P9" s="125"/>
      <c r="Q9" s="125"/>
      <c r="R9" s="201"/>
    </row>
    <row r="10" spans="1:18">
      <c r="A10" s="73"/>
      <c r="B10" s="74"/>
      <c r="C10" s="74"/>
      <c r="D10" s="74"/>
      <c r="E10" s="75"/>
      <c r="G10" s="69"/>
      <c r="H10" s="69"/>
      <c r="I10" s="69"/>
      <c r="J10" s="69"/>
      <c r="K10" s="69"/>
      <c r="L10" s="69"/>
      <c r="M10" s="69"/>
      <c r="N10" s="69"/>
      <c r="O10" s="69"/>
      <c r="P10" s="69"/>
      <c r="Q10" s="69"/>
      <c r="R10" s="203"/>
    </row>
    <row r="11" spans="1:18">
      <c r="A11" s="70" t="s">
        <v>15</v>
      </c>
      <c r="B11" s="71"/>
      <c r="C11" s="71"/>
      <c r="D11" s="71"/>
      <c r="E11" s="72"/>
      <c r="F11" s="200"/>
      <c r="G11" s="125"/>
      <c r="H11" s="125"/>
      <c r="I11" s="125"/>
      <c r="J11" s="125"/>
      <c r="K11" s="125"/>
      <c r="L11" s="125"/>
      <c r="M11" s="125"/>
      <c r="N11" s="125"/>
      <c r="O11" s="125"/>
      <c r="P11" s="125"/>
      <c r="Q11" s="125"/>
      <c r="R11" s="201"/>
    </row>
    <row r="12" spans="1:18">
      <c r="A12" s="73"/>
      <c r="B12" s="74"/>
      <c r="C12" s="74"/>
      <c r="D12" s="74"/>
      <c r="E12" s="75"/>
      <c r="F12" s="202"/>
      <c r="G12" s="69"/>
      <c r="H12" s="69"/>
      <c r="I12" s="69"/>
      <c r="J12" s="69"/>
      <c r="K12" s="69"/>
      <c r="L12" s="69"/>
      <c r="M12" s="69"/>
      <c r="N12" s="69"/>
      <c r="O12" s="69"/>
      <c r="P12" s="69"/>
      <c r="Q12" s="69"/>
      <c r="R12" s="203"/>
    </row>
    <row r="13" spans="1:18">
      <c r="A13" s="13"/>
      <c r="B13" s="13"/>
      <c r="C13" s="13"/>
      <c r="D13" s="13"/>
      <c r="E13" s="13"/>
      <c r="F13" s="13"/>
      <c r="G13" s="13"/>
      <c r="H13" s="13"/>
      <c r="I13" s="13"/>
      <c r="J13" s="13"/>
      <c r="K13" s="13"/>
      <c r="L13" s="13"/>
      <c r="M13" s="13"/>
      <c r="N13" s="13"/>
      <c r="O13" s="13"/>
      <c r="P13" s="13"/>
      <c r="Q13" s="13"/>
      <c r="R13" s="13"/>
    </row>
    <row r="14" spans="1:18">
      <c r="A14" s="13" t="s">
        <v>85</v>
      </c>
      <c r="B14" s="13"/>
      <c r="C14" s="13"/>
      <c r="D14" s="13"/>
      <c r="E14" s="13"/>
      <c r="F14" s="13"/>
      <c r="G14" s="13"/>
      <c r="H14" s="13"/>
      <c r="I14" s="13"/>
      <c r="J14" s="13"/>
      <c r="K14" s="13"/>
      <c r="L14" s="13"/>
      <c r="M14" s="13"/>
      <c r="N14" s="13"/>
      <c r="O14" s="13"/>
      <c r="P14" s="13"/>
      <c r="Q14" s="13"/>
      <c r="R14" s="13"/>
    </row>
    <row r="15" spans="1:18" ht="18.75" customHeight="1">
      <c r="A15" s="247" t="s">
        <v>109</v>
      </c>
      <c r="B15" s="248"/>
      <c r="C15" s="248"/>
      <c r="D15" s="248"/>
      <c r="E15" s="249"/>
      <c r="F15" s="200" t="s">
        <v>89</v>
      </c>
      <c r="G15" s="125"/>
      <c r="H15" s="125"/>
      <c r="I15" s="125"/>
      <c r="J15" s="125"/>
      <c r="K15" s="125"/>
      <c r="L15" s="125"/>
      <c r="M15" s="125"/>
      <c r="N15" s="125"/>
      <c r="O15" s="125"/>
      <c r="P15" s="125"/>
      <c r="Q15" s="125"/>
      <c r="R15" s="201"/>
    </row>
    <row r="16" spans="1:18">
      <c r="A16" s="250"/>
      <c r="B16" s="251"/>
      <c r="C16" s="251"/>
      <c r="D16" s="251"/>
      <c r="E16" s="252"/>
      <c r="F16" s="202"/>
      <c r="G16" s="69"/>
      <c r="H16" s="69"/>
      <c r="I16" s="69"/>
      <c r="J16" s="69"/>
      <c r="K16" s="69"/>
      <c r="L16" s="69"/>
      <c r="M16" s="69"/>
      <c r="N16" s="69"/>
      <c r="O16" s="69"/>
      <c r="P16" s="69"/>
      <c r="Q16" s="69"/>
      <c r="R16" s="203"/>
    </row>
    <row r="17" spans="1:18">
      <c r="A17" s="250"/>
      <c r="B17" s="251"/>
      <c r="C17" s="251"/>
      <c r="D17" s="251"/>
      <c r="E17" s="252"/>
      <c r="F17" s="200" t="s">
        <v>90</v>
      </c>
      <c r="G17" s="125"/>
      <c r="H17" s="125"/>
      <c r="I17" s="125"/>
      <c r="J17" s="125"/>
      <c r="K17" s="125"/>
      <c r="L17" s="125"/>
      <c r="M17" s="125"/>
      <c r="N17" s="125"/>
      <c r="O17" s="125"/>
      <c r="P17" s="125"/>
      <c r="Q17" s="125"/>
      <c r="R17" s="201"/>
    </row>
    <row r="18" spans="1:18">
      <c r="A18" s="253"/>
      <c r="B18" s="254"/>
      <c r="C18" s="254"/>
      <c r="D18" s="254"/>
      <c r="E18" s="255"/>
      <c r="F18" s="202"/>
      <c r="G18" s="69"/>
      <c r="H18" s="69"/>
      <c r="I18" s="69"/>
      <c r="J18" s="69"/>
      <c r="K18" s="69"/>
      <c r="L18" s="69"/>
      <c r="M18" s="69"/>
      <c r="N18" s="69"/>
      <c r="O18" s="69"/>
      <c r="P18" s="69"/>
      <c r="Q18" s="69"/>
      <c r="R18" s="203"/>
    </row>
    <row r="19" spans="1:18" ht="18.75" customHeight="1">
      <c r="A19" s="247" t="s">
        <v>93</v>
      </c>
      <c r="B19" s="248"/>
      <c r="C19" s="248"/>
      <c r="D19" s="248"/>
      <c r="E19" s="249"/>
      <c r="F19" s="200" t="s">
        <v>45</v>
      </c>
      <c r="G19" s="125"/>
      <c r="H19" s="125"/>
      <c r="I19" s="201"/>
      <c r="J19" s="200"/>
      <c r="K19" s="125"/>
      <c r="L19" s="125"/>
      <c r="M19" s="125"/>
      <c r="N19" s="125"/>
      <c r="O19" s="125"/>
      <c r="P19" s="125"/>
      <c r="Q19" s="125"/>
      <c r="R19" s="201"/>
    </row>
    <row r="20" spans="1:18" ht="18.75" customHeight="1">
      <c r="A20" s="250"/>
      <c r="B20" s="251"/>
      <c r="C20" s="251"/>
      <c r="D20" s="251"/>
      <c r="E20" s="252"/>
      <c r="F20" s="202"/>
      <c r="G20" s="69"/>
      <c r="H20" s="69"/>
      <c r="I20" s="203"/>
      <c r="J20" s="202"/>
      <c r="K20" s="69"/>
      <c r="L20" s="69"/>
      <c r="M20" s="69"/>
      <c r="N20" s="69"/>
      <c r="O20" s="69"/>
      <c r="P20" s="69"/>
      <c r="Q20" s="69"/>
      <c r="R20" s="203"/>
    </row>
    <row r="21" spans="1:18">
      <c r="A21" s="250"/>
      <c r="B21" s="251"/>
      <c r="C21" s="251"/>
      <c r="D21" s="251"/>
      <c r="E21" s="252"/>
      <c r="F21" s="200" t="s">
        <v>35</v>
      </c>
      <c r="G21" s="125"/>
      <c r="H21" s="125"/>
      <c r="I21" s="125"/>
      <c r="J21" s="200"/>
      <c r="K21" s="125"/>
      <c r="L21" s="125"/>
      <c r="M21" s="125"/>
      <c r="N21" s="125"/>
      <c r="O21" s="125"/>
      <c r="P21" s="125"/>
      <c r="Q21" s="125"/>
      <c r="R21" s="201"/>
    </row>
    <row r="22" spans="1:18">
      <c r="A22" s="253"/>
      <c r="B22" s="254"/>
      <c r="C22" s="254"/>
      <c r="D22" s="254"/>
      <c r="E22" s="255"/>
      <c r="F22" s="202"/>
      <c r="G22" s="69"/>
      <c r="H22" s="69"/>
      <c r="I22" s="69"/>
      <c r="J22" s="202"/>
      <c r="K22" s="69"/>
      <c r="L22" s="69"/>
      <c r="M22" s="69"/>
      <c r="N22" s="69"/>
      <c r="O22" s="69"/>
      <c r="P22" s="69"/>
      <c r="Q22" s="69"/>
      <c r="R22" s="203"/>
    </row>
    <row r="23" spans="1:18">
      <c r="A23" s="14"/>
      <c r="B23" s="14"/>
      <c r="C23" s="14"/>
      <c r="D23" s="14"/>
      <c r="E23" s="14"/>
      <c r="F23" s="1"/>
      <c r="G23" s="1"/>
      <c r="H23" s="1"/>
      <c r="I23" s="1"/>
      <c r="J23" s="1"/>
      <c r="K23" s="1"/>
      <c r="L23" s="1"/>
      <c r="M23" s="1"/>
      <c r="N23" s="1"/>
      <c r="O23" s="1"/>
      <c r="P23" s="1"/>
      <c r="Q23" s="1"/>
      <c r="R23" s="1"/>
    </row>
    <row r="24" spans="1:18">
      <c r="A24" s="1" t="s">
        <v>66</v>
      </c>
      <c r="B24" s="1"/>
      <c r="C24" s="1"/>
      <c r="D24" s="1"/>
      <c r="E24" s="1"/>
      <c r="F24" s="1"/>
      <c r="G24" s="1"/>
      <c r="H24" s="1"/>
      <c r="I24" s="1"/>
      <c r="J24" s="1"/>
      <c r="K24" s="1"/>
      <c r="L24" s="1"/>
      <c r="M24" s="1"/>
      <c r="N24" s="1"/>
      <c r="O24" s="1"/>
      <c r="P24" s="1"/>
      <c r="Q24" s="1"/>
      <c r="R24" s="1"/>
    </row>
    <row r="25" spans="1:18" ht="18.75" customHeight="1">
      <c r="A25" s="256" t="s">
        <v>22</v>
      </c>
      <c r="B25" s="256"/>
      <c r="C25" s="256"/>
      <c r="D25" s="256"/>
      <c r="E25" s="256"/>
      <c r="F25" s="257" t="s">
        <v>163</v>
      </c>
      <c r="G25" s="258"/>
      <c r="H25" s="219"/>
      <c r="I25" s="219" t="s">
        <v>10</v>
      </c>
      <c r="J25" s="219"/>
      <c r="K25" s="219" t="s">
        <v>162</v>
      </c>
      <c r="L25" s="219"/>
      <c r="M25" s="219" t="s">
        <v>59</v>
      </c>
      <c r="N25" s="221"/>
      <c r="O25" s="221"/>
      <c r="P25" s="221"/>
      <c r="Q25" s="221"/>
      <c r="R25" s="222"/>
    </row>
    <row r="26" spans="1:18" ht="18.75" customHeight="1">
      <c r="A26" s="256"/>
      <c r="B26" s="256"/>
      <c r="C26" s="256"/>
      <c r="D26" s="256"/>
      <c r="E26" s="256"/>
      <c r="F26" s="259"/>
      <c r="G26" s="260"/>
      <c r="H26" s="220"/>
      <c r="I26" s="220"/>
      <c r="J26" s="220"/>
      <c r="K26" s="220"/>
      <c r="L26" s="220"/>
      <c r="M26" s="220"/>
      <c r="N26" s="223"/>
      <c r="O26" s="223"/>
      <c r="P26" s="223"/>
      <c r="Q26" s="223"/>
      <c r="R26" s="224"/>
    </row>
    <row r="27" spans="1:18" s="10" customFormat="1" ht="15.75" customHeight="1">
      <c r="A27" s="247" t="s">
        <v>88</v>
      </c>
      <c r="B27" s="248"/>
      <c r="C27" s="248"/>
      <c r="D27" s="248"/>
      <c r="E27" s="249"/>
      <c r="F27" s="257" t="s">
        <v>163</v>
      </c>
      <c r="G27" s="258"/>
      <c r="H27" s="219"/>
      <c r="I27" s="219" t="s">
        <v>10</v>
      </c>
      <c r="J27" s="219"/>
      <c r="K27" s="219" t="s">
        <v>162</v>
      </c>
      <c r="L27" s="219"/>
      <c r="M27" s="219" t="s">
        <v>59</v>
      </c>
      <c r="N27" s="221"/>
      <c r="O27" s="221"/>
      <c r="P27" s="221"/>
      <c r="Q27" s="221"/>
      <c r="R27" s="222"/>
    </row>
    <row r="28" spans="1:18" s="10" customFormat="1" ht="15.75" customHeight="1">
      <c r="A28" s="253"/>
      <c r="B28" s="254"/>
      <c r="C28" s="254"/>
      <c r="D28" s="254"/>
      <c r="E28" s="255"/>
      <c r="F28" s="259"/>
      <c r="G28" s="260"/>
      <c r="H28" s="220"/>
      <c r="I28" s="220"/>
      <c r="J28" s="220"/>
      <c r="K28" s="220"/>
      <c r="L28" s="220"/>
      <c r="M28" s="220"/>
      <c r="N28" s="223"/>
      <c r="O28" s="223"/>
      <c r="P28" s="223"/>
      <c r="Q28" s="223"/>
      <c r="R28" s="224"/>
    </row>
    <row r="29" spans="1:18" ht="18.75" customHeight="1">
      <c r="A29" s="256" t="s">
        <v>92</v>
      </c>
      <c r="B29" s="256"/>
      <c r="C29" s="256"/>
      <c r="D29" s="256"/>
      <c r="E29" s="256"/>
      <c r="F29" s="257" t="s">
        <v>163</v>
      </c>
      <c r="G29" s="258"/>
      <c r="H29" s="219"/>
      <c r="I29" s="219" t="s">
        <v>10</v>
      </c>
      <c r="J29" s="219"/>
      <c r="K29" s="219" t="s">
        <v>162</v>
      </c>
      <c r="L29" s="219"/>
      <c r="M29" s="219" t="s">
        <v>59</v>
      </c>
      <c r="N29" s="221"/>
      <c r="O29" s="221"/>
      <c r="P29" s="221"/>
      <c r="Q29" s="221"/>
      <c r="R29" s="222"/>
    </row>
    <row r="30" spans="1:18" ht="18.75" customHeight="1">
      <c r="A30" s="256"/>
      <c r="B30" s="256"/>
      <c r="C30" s="256"/>
      <c r="D30" s="256"/>
      <c r="E30" s="256"/>
      <c r="F30" s="259"/>
      <c r="G30" s="260"/>
      <c r="H30" s="220"/>
      <c r="I30" s="220"/>
      <c r="J30" s="220"/>
      <c r="K30" s="220"/>
      <c r="L30" s="220"/>
      <c r="M30" s="220"/>
      <c r="N30" s="223"/>
      <c r="O30" s="223"/>
      <c r="P30" s="223"/>
      <c r="Q30" s="223"/>
      <c r="R30" s="224"/>
    </row>
    <row r="31" spans="1:18">
      <c r="A31" s="1"/>
      <c r="B31" s="1"/>
      <c r="C31" s="1"/>
      <c r="D31" s="1"/>
      <c r="E31" s="1"/>
      <c r="F31" s="1"/>
      <c r="G31" s="1"/>
      <c r="H31" s="1"/>
      <c r="I31" s="1"/>
      <c r="J31" s="1"/>
      <c r="K31" s="1"/>
      <c r="L31" s="1"/>
      <c r="M31" s="1"/>
      <c r="N31" s="1"/>
      <c r="O31" s="1"/>
      <c r="P31" s="1"/>
      <c r="Q31" s="1"/>
      <c r="R31" s="1"/>
    </row>
    <row r="32" spans="1:18">
      <c r="A32" s="1" t="s">
        <v>86</v>
      </c>
      <c r="B32" s="1"/>
      <c r="C32" s="1"/>
      <c r="D32" s="1"/>
      <c r="E32" s="1"/>
      <c r="F32" s="1"/>
      <c r="G32" s="1"/>
      <c r="H32" s="1"/>
      <c r="I32" s="1"/>
      <c r="J32" s="1"/>
      <c r="K32" s="1"/>
      <c r="L32" s="1"/>
      <c r="M32" s="1"/>
      <c r="N32" s="1"/>
      <c r="O32" s="1"/>
      <c r="P32" s="1"/>
      <c r="Q32" s="1"/>
      <c r="R32" s="1"/>
    </row>
    <row r="33" spans="1:22">
      <c r="A33" s="1" t="s">
        <v>94</v>
      </c>
      <c r="B33" s="1"/>
      <c r="C33" s="1"/>
      <c r="D33" s="1"/>
      <c r="E33" s="1"/>
      <c r="F33" s="1"/>
      <c r="G33" s="1"/>
      <c r="H33" s="1"/>
      <c r="I33" s="1"/>
      <c r="J33" s="1"/>
      <c r="K33" s="1"/>
      <c r="L33" s="1"/>
      <c r="M33" s="1"/>
      <c r="N33" s="1"/>
      <c r="O33" s="1"/>
      <c r="P33" s="1"/>
      <c r="Q33" s="1"/>
      <c r="R33" s="1"/>
    </row>
    <row r="34" spans="1:22" ht="18.75" customHeight="1">
      <c r="A34" s="225" t="s">
        <v>110</v>
      </c>
      <c r="B34" s="226"/>
      <c r="C34" s="226"/>
      <c r="D34" s="226"/>
      <c r="E34" s="227"/>
      <c r="F34" s="200" t="s">
        <v>91</v>
      </c>
      <c r="G34" s="125"/>
      <c r="H34" s="125"/>
      <c r="I34" s="125"/>
      <c r="J34" s="125"/>
      <c r="K34" s="125"/>
      <c r="L34" s="125"/>
      <c r="M34" s="125"/>
      <c r="N34" s="125"/>
      <c r="O34" s="125"/>
      <c r="P34" s="125"/>
      <c r="Q34" s="125"/>
      <c r="R34" s="201"/>
    </row>
    <row r="35" spans="1:22">
      <c r="A35" s="228"/>
      <c r="B35" s="229"/>
      <c r="C35" s="229"/>
      <c r="D35" s="229"/>
      <c r="E35" s="230"/>
      <c r="F35" s="202"/>
      <c r="G35" s="69"/>
      <c r="H35" s="69"/>
      <c r="I35" s="69"/>
      <c r="J35" s="69"/>
      <c r="K35" s="69"/>
      <c r="L35" s="69"/>
      <c r="M35" s="69"/>
      <c r="N35" s="69"/>
      <c r="O35" s="69"/>
      <c r="P35" s="69"/>
      <c r="Q35" s="69"/>
      <c r="R35" s="203"/>
    </row>
    <row r="36" spans="1:22" ht="18.75" customHeight="1">
      <c r="A36" s="228"/>
      <c r="B36" s="229"/>
      <c r="C36" s="229"/>
      <c r="D36" s="229"/>
      <c r="E36" s="230"/>
      <c r="F36" s="286" t="s">
        <v>166</v>
      </c>
      <c r="G36" s="174"/>
      <c r="H36" s="174"/>
      <c r="I36" s="219" t="s">
        <v>165</v>
      </c>
      <c r="J36" s="219"/>
      <c r="K36" s="219"/>
      <c r="L36" s="219"/>
      <c r="M36" s="219"/>
      <c r="N36" s="219"/>
      <c r="O36" s="219"/>
      <c r="P36" s="219"/>
      <c r="Q36" s="219"/>
      <c r="R36" s="31" t="s">
        <v>164</v>
      </c>
      <c r="V36" s="41"/>
    </row>
    <row r="37" spans="1:22">
      <c r="A37" s="228"/>
      <c r="B37" s="229"/>
      <c r="C37" s="229"/>
      <c r="D37" s="229"/>
      <c r="E37" s="230"/>
      <c r="F37" s="287" t="s">
        <v>111</v>
      </c>
      <c r="G37" s="288"/>
      <c r="H37" s="288"/>
      <c r="I37" s="288"/>
      <c r="J37" s="288"/>
      <c r="K37" s="288"/>
      <c r="L37" s="288"/>
      <c r="M37" s="288"/>
      <c r="N37" s="288"/>
      <c r="O37" s="288"/>
      <c r="P37" s="288"/>
      <c r="Q37" s="288"/>
      <c r="R37" s="289"/>
    </row>
    <row r="38" spans="1:22">
      <c r="A38" s="194" t="s">
        <v>87</v>
      </c>
      <c r="B38" s="195"/>
      <c r="C38" s="195"/>
      <c r="D38" s="195"/>
      <c r="E38" s="196"/>
      <c r="F38" s="231"/>
      <c r="G38" s="232"/>
      <c r="H38" s="232"/>
      <c r="I38" s="232"/>
      <c r="J38" s="232"/>
      <c r="K38" s="232"/>
      <c r="L38" s="232"/>
      <c r="M38" s="232"/>
      <c r="N38" s="232"/>
      <c r="O38" s="232"/>
      <c r="P38" s="232"/>
      <c r="Q38" s="232"/>
      <c r="R38" s="233"/>
    </row>
    <row r="39" spans="1:22">
      <c r="A39" s="197"/>
      <c r="B39" s="198"/>
      <c r="C39" s="198"/>
      <c r="D39" s="198"/>
      <c r="E39" s="199"/>
      <c r="F39" s="234"/>
      <c r="G39" s="235"/>
      <c r="H39" s="235"/>
      <c r="I39" s="235"/>
      <c r="J39" s="235"/>
      <c r="K39" s="235"/>
      <c r="L39" s="235"/>
      <c r="M39" s="235"/>
      <c r="N39" s="235"/>
      <c r="O39" s="235"/>
      <c r="P39" s="235"/>
      <c r="Q39" s="235"/>
      <c r="R39" s="236"/>
    </row>
    <row r="40" spans="1:22" ht="18.75" customHeight="1">
      <c r="A40" s="194" t="s">
        <v>108</v>
      </c>
      <c r="B40" s="195"/>
      <c r="C40" s="195"/>
      <c r="D40" s="195"/>
      <c r="E40" s="196"/>
      <c r="F40" s="200" t="s">
        <v>139</v>
      </c>
      <c r="G40" s="125"/>
      <c r="H40" s="125"/>
      <c r="I40" s="125"/>
      <c r="J40" s="125"/>
      <c r="K40" s="125"/>
      <c r="L40" s="125"/>
      <c r="M40" s="125"/>
      <c r="N40" s="125"/>
      <c r="O40" s="125"/>
      <c r="P40" s="125"/>
      <c r="Q40" s="125"/>
      <c r="R40" s="201"/>
    </row>
    <row r="41" spans="1:22">
      <c r="A41" s="197"/>
      <c r="B41" s="198"/>
      <c r="C41" s="198"/>
      <c r="D41" s="198"/>
      <c r="E41" s="199"/>
      <c r="F41" s="202"/>
      <c r="G41" s="69"/>
      <c r="H41" s="69"/>
      <c r="I41" s="69"/>
      <c r="J41" s="69"/>
      <c r="K41" s="69"/>
      <c r="L41" s="69"/>
      <c r="M41" s="69"/>
      <c r="N41" s="69"/>
      <c r="O41" s="69"/>
      <c r="P41" s="69"/>
      <c r="Q41" s="69"/>
      <c r="R41" s="203"/>
    </row>
    <row r="42" spans="1:22" ht="18.75" customHeight="1">
      <c r="A42" s="204" t="s">
        <v>112</v>
      </c>
      <c r="B42" s="204"/>
      <c r="C42" s="204"/>
      <c r="D42" s="204"/>
      <c r="E42" s="204"/>
      <c r="F42" s="205"/>
      <c r="G42" s="205"/>
      <c r="H42" s="205"/>
      <c r="I42" s="205"/>
      <c r="J42" s="205"/>
      <c r="K42" s="205"/>
      <c r="L42" s="205"/>
      <c r="M42" s="205"/>
      <c r="N42" s="205"/>
      <c r="O42" s="205"/>
      <c r="P42" s="205"/>
      <c r="Q42" s="205"/>
      <c r="R42" s="206"/>
    </row>
    <row r="43" spans="1:22">
      <c r="A43" s="204"/>
      <c r="B43" s="204"/>
      <c r="C43" s="204"/>
      <c r="D43" s="204"/>
      <c r="E43" s="204"/>
      <c r="F43" s="207"/>
      <c r="G43" s="207"/>
      <c r="H43" s="207"/>
      <c r="I43" s="207"/>
      <c r="J43" s="207"/>
      <c r="K43" s="207"/>
      <c r="L43" s="207"/>
      <c r="M43" s="207"/>
      <c r="N43" s="207"/>
      <c r="O43" s="207"/>
      <c r="P43" s="207"/>
      <c r="Q43" s="207"/>
      <c r="R43" s="208"/>
    </row>
    <row r="44" spans="1:22" ht="18.75" customHeight="1">
      <c r="A44" s="209"/>
      <c r="B44" s="210"/>
      <c r="C44" s="70" t="s">
        <v>17</v>
      </c>
      <c r="D44" s="71"/>
      <c r="E44" s="71"/>
      <c r="F44" s="72"/>
      <c r="G44" s="70" t="s">
        <v>19</v>
      </c>
      <c r="H44" s="71"/>
      <c r="I44" s="71"/>
      <c r="J44" s="72"/>
      <c r="K44" s="213" t="s">
        <v>21</v>
      </c>
      <c r="L44" s="214"/>
      <c r="M44" s="70" t="s">
        <v>3</v>
      </c>
      <c r="N44" s="72"/>
      <c r="O44" s="213" t="s">
        <v>24</v>
      </c>
      <c r="P44" s="217"/>
      <c r="Q44" s="217"/>
      <c r="R44" s="214"/>
    </row>
    <row r="45" spans="1:22" ht="18.75" customHeight="1">
      <c r="A45" s="211"/>
      <c r="B45" s="212"/>
      <c r="C45" s="73"/>
      <c r="D45" s="74"/>
      <c r="E45" s="74"/>
      <c r="F45" s="75"/>
      <c r="G45" s="73"/>
      <c r="H45" s="74"/>
      <c r="I45" s="74"/>
      <c r="J45" s="75"/>
      <c r="K45" s="215"/>
      <c r="L45" s="216"/>
      <c r="M45" s="73"/>
      <c r="N45" s="75"/>
      <c r="O45" s="215"/>
      <c r="P45" s="218"/>
      <c r="Q45" s="218"/>
      <c r="R45" s="216"/>
    </row>
    <row r="46" spans="1:22" ht="18.75" customHeight="1">
      <c r="A46" s="184" t="s">
        <v>50</v>
      </c>
      <c r="B46" s="185"/>
      <c r="C46" s="188"/>
      <c r="D46" s="189"/>
      <c r="E46" s="189"/>
      <c r="F46" s="190"/>
      <c r="G46" s="188"/>
      <c r="H46" s="189"/>
      <c r="I46" s="189"/>
      <c r="J46" s="190"/>
      <c r="K46" s="188"/>
      <c r="L46" s="190"/>
      <c r="M46" s="177" t="str">
        <f>IF(SUM(M48,M50)&gt;0,M48+M50,"")</f>
        <v/>
      </c>
      <c r="N46" s="177"/>
      <c r="O46" s="161" t="str">
        <f>IF(SUM(O48,O50)&gt;0,SUM(O48,O50),"")</f>
        <v/>
      </c>
      <c r="P46" s="162"/>
      <c r="Q46" s="162"/>
      <c r="R46" s="165" t="s">
        <v>51</v>
      </c>
      <c r="T46" s="38" t="str">
        <f>IF(O46="","",IF(O46&gt;=10,"補助対象外","OK"))</f>
        <v/>
      </c>
    </row>
    <row r="47" spans="1:22">
      <c r="A47" s="186"/>
      <c r="B47" s="187"/>
      <c r="C47" s="191"/>
      <c r="D47" s="192"/>
      <c r="E47" s="192"/>
      <c r="F47" s="193"/>
      <c r="G47" s="191"/>
      <c r="H47" s="192"/>
      <c r="I47" s="192"/>
      <c r="J47" s="193"/>
      <c r="K47" s="191"/>
      <c r="L47" s="193"/>
      <c r="M47" s="177"/>
      <c r="N47" s="177"/>
      <c r="O47" s="163"/>
      <c r="P47" s="164"/>
      <c r="Q47" s="164"/>
      <c r="R47" s="166"/>
    </row>
    <row r="48" spans="1:22" ht="18.75" customHeight="1">
      <c r="A48" s="15" t="s">
        <v>97</v>
      </c>
      <c r="B48" s="172" t="s">
        <v>26</v>
      </c>
      <c r="C48" s="174"/>
      <c r="D48" s="174"/>
      <c r="E48" s="174"/>
      <c r="F48" s="174"/>
      <c r="G48" s="175"/>
      <c r="H48" s="175"/>
      <c r="I48" s="175"/>
      <c r="J48" s="175"/>
      <c r="K48" s="176"/>
      <c r="L48" s="176"/>
      <c r="M48" s="177"/>
      <c r="N48" s="177"/>
      <c r="O48" s="161" t="str">
        <f>IF(K48*M48&gt;0,K48*M48/1000,"")</f>
        <v/>
      </c>
      <c r="P48" s="162"/>
      <c r="Q48" s="162"/>
      <c r="R48" s="165" t="s">
        <v>51</v>
      </c>
    </row>
    <row r="49" spans="1:20">
      <c r="A49" s="16"/>
      <c r="B49" s="173"/>
      <c r="C49" s="67"/>
      <c r="D49" s="67"/>
      <c r="E49" s="67"/>
      <c r="F49" s="67"/>
      <c r="G49" s="175"/>
      <c r="H49" s="175"/>
      <c r="I49" s="175"/>
      <c r="J49" s="175"/>
      <c r="K49" s="176"/>
      <c r="L49" s="176"/>
      <c r="M49" s="177"/>
      <c r="N49" s="177"/>
      <c r="O49" s="163"/>
      <c r="P49" s="164"/>
      <c r="Q49" s="164"/>
      <c r="R49" s="166"/>
    </row>
    <row r="50" spans="1:20" ht="18.75" customHeight="1">
      <c r="A50" s="16"/>
      <c r="B50" s="172" t="s">
        <v>29</v>
      </c>
      <c r="C50" s="174"/>
      <c r="D50" s="174"/>
      <c r="E50" s="174"/>
      <c r="F50" s="174"/>
      <c r="G50" s="175"/>
      <c r="H50" s="175"/>
      <c r="I50" s="175"/>
      <c r="J50" s="175"/>
      <c r="K50" s="176"/>
      <c r="L50" s="176"/>
      <c r="M50" s="177"/>
      <c r="N50" s="177"/>
      <c r="O50" s="161" t="str">
        <f>IF(K50*M50&gt;0,K50*M50/1000,"")</f>
        <v/>
      </c>
      <c r="P50" s="162"/>
      <c r="Q50" s="162"/>
      <c r="R50" s="165" t="s">
        <v>51</v>
      </c>
    </row>
    <row r="51" spans="1:20">
      <c r="A51" s="17"/>
      <c r="B51" s="173"/>
      <c r="C51" s="67"/>
      <c r="D51" s="67"/>
      <c r="E51" s="67"/>
      <c r="F51" s="67"/>
      <c r="G51" s="175"/>
      <c r="H51" s="175"/>
      <c r="I51" s="175"/>
      <c r="J51" s="175"/>
      <c r="K51" s="176"/>
      <c r="L51" s="176"/>
      <c r="M51" s="177"/>
      <c r="N51" s="177"/>
      <c r="O51" s="163"/>
      <c r="P51" s="164"/>
      <c r="Q51" s="164"/>
      <c r="R51" s="166"/>
    </row>
    <row r="52" spans="1:20">
      <c r="A52" s="178" t="s">
        <v>28</v>
      </c>
      <c r="B52" s="179"/>
      <c r="C52" s="174"/>
      <c r="D52" s="174"/>
      <c r="E52" s="174"/>
      <c r="F52" s="174"/>
      <c r="G52" s="175"/>
      <c r="H52" s="175"/>
      <c r="I52" s="175"/>
      <c r="J52" s="175"/>
      <c r="K52" s="182"/>
      <c r="L52" s="182"/>
      <c r="M52" s="183"/>
      <c r="N52" s="183"/>
      <c r="O52" s="161" t="str">
        <f>IF(K52*M52&gt;0,K52*M52,"")</f>
        <v/>
      </c>
      <c r="P52" s="162"/>
      <c r="Q52" s="162"/>
      <c r="R52" s="165" t="s">
        <v>51</v>
      </c>
    </row>
    <row r="53" spans="1:20">
      <c r="A53" s="180"/>
      <c r="B53" s="181"/>
      <c r="C53" s="67"/>
      <c r="D53" s="67"/>
      <c r="E53" s="67"/>
      <c r="F53" s="67"/>
      <c r="G53" s="175"/>
      <c r="H53" s="175"/>
      <c r="I53" s="175"/>
      <c r="J53" s="175"/>
      <c r="K53" s="182"/>
      <c r="L53" s="182"/>
      <c r="M53" s="183"/>
      <c r="N53" s="183"/>
      <c r="O53" s="163"/>
      <c r="P53" s="164"/>
      <c r="Q53" s="164"/>
      <c r="R53" s="166"/>
    </row>
    <row r="54" spans="1:20">
      <c r="A54" s="112" t="s">
        <v>98</v>
      </c>
      <c r="B54" s="113"/>
      <c r="C54" s="113"/>
      <c r="D54" s="113"/>
      <c r="E54" s="113"/>
      <c r="F54" s="113"/>
      <c r="G54" s="113"/>
      <c r="H54" s="113"/>
      <c r="I54" s="113"/>
      <c r="J54" s="113"/>
      <c r="K54" s="113"/>
      <c r="L54" s="113"/>
      <c r="M54" s="113"/>
      <c r="N54" s="114"/>
      <c r="O54" s="161" t="str">
        <f>IF(OR(O46="",O52=""),"",ROUNDDOWN(MIN(O46,O52),0))</f>
        <v/>
      </c>
      <c r="P54" s="162"/>
      <c r="Q54" s="162"/>
      <c r="R54" s="165" t="s">
        <v>51</v>
      </c>
      <c r="T54" s="38" t="str">
        <f>IF(O54="","",IF(O54&gt;=10,"補助対象外","OK"))</f>
        <v/>
      </c>
    </row>
    <row r="55" spans="1:20">
      <c r="A55" s="118"/>
      <c r="B55" s="119"/>
      <c r="C55" s="119"/>
      <c r="D55" s="119"/>
      <c r="E55" s="119"/>
      <c r="F55" s="119"/>
      <c r="G55" s="119"/>
      <c r="H55" s="119"/>
      <c r="I55" s="119"/>
      <c r="J55" s="119"/>
      <c r="K55" s="119"/>
      <c r="L55" s="119"/>
      <c r="M55" s="119"/>
      <c r="N55" s="120"/>
      <c r="O55" s="163"/>
      <c r="P55" s="164"/>
      <c r="Q55" s="164"/>
      <c r="R55" s="166"/>
    </row>
    <row r="56" spans="1:20">
      <c r="A56" s="76" t="s">
        <v>7</v>
      </c>
      <c r="B56" s="76"/>
      <c r="C56" s="76"/>
      <c r="D56" s="76"/>
      <c r="E56" s="71" t="s">
        <v>54</v>
      </c>
      <c r="F56" s="71"/>
      <c r="G56" s="71"/>
      <c r="H56" s="72"/>
      <c r="I56" s="121"/>
      <c r="J56" s="122"/>
      <c r="K56" s="122"/>
      <c r="L56" s="122"/>
      <c r="M56" s="122"/>
      <c r="N56" s="122"/>
      <c r="O56" s="122"/>
      <c r="P56" s="122"/>
      <c r="Q56" s="125" t="s">
        <v>46</v>
      </c>
      <c r="R56" s="32"/>
    </row>
    <row r="57" spans="1:20">
      <c r="A57" s="76"/>
      <c r="B57" s="76"/>
      <c r="C57" s="76"/>
      <c r="D57" s="76"/>
      <c r="E57" s="167"/>
      <c r="F57" s="167"/>
      <c r="G57" s="167"/>
      <c r="H57" s="168"/>
      <c r="I57" s="123"/>
      <c r="J57" s="124"/>
      <c r="K57" s="124"/>
      <c r="L57" s="124"/>
      <c r="M57" s="124"/>
      <c r="N57" s="124"/>
      <c r="O57" s="124"/>
      <c r="P57" s="124"/>
      <c r="Q57" s="63"/>
      <c r="R57" s="33"/>
    </row>
    <row r="58" spans="1:20">
      <c r="A58" s="76"/>
      <c r="B58" s="76"/>
      <c r="C58" s="76"/>
      <c r="D58" s="76"/>
      <c r="E58" s="74"/>
      <c r="F58" s="74"/>
      <c r="G58" s="74"/>
      <c r="H58" s="75"/>
      <c r="I58" s="287" t="s">
        <v>32</v>
      </c>
      <c r="J58" s="288"/>
      <c r="K58" s="288"/>
      <c r="L58" s="288"/>
      <c r="M58" s="288"/>
      <c r="N58" s="288"/>
      <c r="O58" s="288"/>
      <c r="P58" s="288"/>
      <c r="Q58" s="288"/>
      <c r="R58" s="289"/>
    </row>
    <row r="59" spans="1:20">
      <c r="A59" s="76"/>
      <c r="B59" s="76"/>
      <c r="C59" s="76"/>
      <c r="D59" s="76"/>
      <c r="E59" s="71" t="s">
        <v>36</v>
      </c>
      <c r="F59" s="71"/>
      <c r="G59" s="71"/>
      <c r="H59" s="72"/>
      <c r="I59" s="121"/>
      <c r="J59" s="122"/>
      <c r="K59" s="122"/>
      <c r="L59" s="122"/>
      <c r="M59" s="122"/>
      <c r="N59" s="122"/>
      <c r="O59" s="122"/>
      <c r="P59" s="122"/>
      <c r="Q59" s="125" t="s">
        <v>46</v>
      </c>
      <c r="R59" s="32"/>
    </row>
    <row r="60" spans="1:20">
      <c r="A60" s="76"/>
      <c r="B60" s="76"/>
      <c r="C60" s="76"/>
      <c r="D60" s="76"/>
      <c r="E60" s="167"/>
      <c r="F60" s="167"/>
      <c r="G60" s="167"/>
      <c r="H60" s="168"/>
      <c r="I60" s="123"/>
      <c r="J60" s="124"/>
      <c r="K60" s="124"/>
      <c r="L60" s="124"/>
      <c r="M60" s="124"/>
      <c r="N60" s="124"/>
      <c r="O60" s="124"/>
      <c r="P60" s="124"/>
      <c r="Q60" s="63"/>
      <c r="R60" s="33"/>
    </row>
    <row r="61" spans="1:20">
      <c r="A61" s="76"/>
      <c r="B61" s="76"/>
      <c r="C61" s="76"/>
      <c r="D61" s="76"/>
      <c r="E61" s="74"/>
      <c r="F61" s="74"/>
      <c r="G61" s="74"/>
      <c r="H61" s="75"/>
      <c r="I61" s="169" t="s">
        <v>18</v>
      </c>
      <c r="J61" s="170"/>
      <c r="K61" s="170"/>
      <c r="L61" s="170"/>
      <c r="M61" s="170"/>
      <c r="N61" s="170"/>
      <c r="O61" s="170"/>
      <c r="P61" s="170"/>
      <c r="Q61" s="170"/>
      <c r="R61" s="171"/>
    </row>
    <row r="62" spans="1:20">
      <c r="A62" s="76"/>
      <c r="B62" s="76"/>
      <c r="C62" s="76"/>
      <c r="D62" s="76"/>
      <c r="E62" s="248" t="s">
        <v>128</v>
      </c>
      <c r="F62" s="248"/>
      <c r="G62" s="248"/>
      <c r="H62" s="249"/>
      <c r="I62" s="121" t="str">
        <f>IF(I56="","",I56+I59)</f>
        <v/>
      </c>
      <c r="J62" s="122"/>
      <c r="K62" s="122"/>
      <c r="L62" s="122"/>
      <c r="M62" s="122"/>
      <c r="N62" s="122"/>
      <c r="O62" s="122"/>
      <c r="P62" s="122"/>
      <c r="Q62" s="125" t="s">
        <v>46</v>
      </c>
      <c r="R62" s="165"/>
    </row>
    <row r="63" spans="1:20">
      <c r="A63" s="76"/>
      <c r="B63" s="76"/>
      <c r="C63" s="76"/>
      <c r="D63" s="76"/>
      <c r="E63" s="251"/>
      <c r="F63" s="251"/>
      <c r="G63" s="251"/>
      <c r="H63" s="252"/>
      <c r="I63" s="123"/>
      <c r="J63" s="124"/>
      <c r="K63" s="124"/>
      <c r="L63" s="124"/>
      <c r="M63" s="124"/>
      <c r="N63" s="124"/>
      <c r="O63" s="124"/>
      <c r="P63" s="124"/>
      <c r="Q63" s="63"/>
      <c r="R63" s="275"/>
    </row>
    <row r="64" spans="1:20">
      <c r="A64" s="76"/>
      <c r="B64" s="76"/>
      <c r="C64" s="76"/>
      <c r="D64" s="76"/>
      <c r="E64" s="254"/>
      <c r="F64" s="254"/>
      <c r="G64" s="254"/>
      <c r="H64" s="255"/>
      <c r="I64" s="273"/>
      <c r="J64" s="274"/>
      <c r="K64" s="274"/>
      <c r="L64" s="274"/>
      <c r="M64" s="274"/>
      <c r="N64" s="274"/>
      <c r="O64" s="274"/>
      <c r="P64" s="274"/>
      <c r="Q64" s="69"/>
      <c r="R64" s="166"/>
    </row>
    <row r="65" spans="1:18">
      <c r="A65" s="276" t="s">
        <v>100</v>
      </c>
      <c r="B65" s="276"/>
      <c r="C65" s="276"/>
      <c r="D65" s="276"/>
      <c r="E65" s="276"/>
      <c r="F65" s="276"/>
      <c r="G65" s="276"/>
      <c r="H65" s="276"/>
      <c r="I65" s="121" t="str">
        <f>IF(OR(I62="",O54=""),"",IF((O54*70000)&gt;350000,350000,O54*70000))</f>
        <v/>
      </c>
      <c r="J65" s="122"/>
      <c r="K65" s="122"/>
      <c r="L65" s="122"/>
      <c r="M65" s="122"/>
      <c r="N65" s="122"/>
      <c r="O65" s="122"/>
      <c r="P65" s="122"/>
      <c r="Q65" s="125" t="s">
        <v>46</v>
      </c>
      <c r="R65" s="32"/>
    </row>
    <row r="66" spans="1:18">
      <c r="A66" s="276"/>
      <c r="B66" s="276"/>
      <c r="C66" s="276"/>
      <c r="D66" s="276"/>
      <c r="E66" s="276"/>
      <c r="F66" s="276"/>
      <c r="G66" s="276"/>
      <c r="H66" s="276"/>
      <c r="I66" s="123"/>
      <c r="J66" s="124"/>
      <c r="K66" s="124"/>
      <c r="L66" s="124"/>
      <c r="M66" s="124"/>
      <c r="N66" s="124"/>
      <c r="O66" s="124"/>
      <c r="P66" s="124"/>
      <c r="Q66" s="63"/>
      <c r="R66" s="33"/>
    </row>
    <row r="67" spans="1:18">
      <c r="A67" s="276"/>
      <c r="B67" s="276"/>
      <c r="C67" s="276"/>
      <c r="D67" s="276"/>
      <c r="E67" s="276"/>
      <c r="F67" s="276"/>
      <c r="G67" s="276"/>
      <c r="H67" s="276"/>
      <c r="I67" s="261" t="s">
        <v>101</v>
      </c>
      <c r="J67" s="262"/>
      <c r="K67" s="262"/>
      <c r="L67" s="262"/>
      <c r="M67" s="262"/>
      <c r="N67" s="262"/>
      <c r="O67" s="262"/>
      <c r="P67" s="262"/>
      <c r="Q67" s="262"/>
      <c r="R67" s="263"/>
    </row>
    <row r="68" spans="1:18" ht="18.75" customHeight="1">
      <c r="A68" s="277" t="s">
        <v>103</v>
      </c>
      <c r="B68" s="277"/>
      <c r="C68" s="277"/>
      <c r="D68" s="277"/>
      <c r="E68" s="277"/>
      <c r="F68" s="277"/>
      <c r="G68" s="277"/>
      <c r="H68" s="277"/>
      <c r="I68" s="277"/>
      <c r="J68" s="277"/>
      <c r="K68" s="277"/>
      <c r="L68" s="277"/>
      <c r="M68" s="277"/>
      <c r="N68" s="277"/>
      <c r="O68" s="277"/>
      <c r="P68" s="277"/>
      <c r="Q68" s="277"/>
      <c r="R68" s="277"/>
    </row>
    <row r="69" spans="1:18">
      <c r="A69" s="278"/>
      <c r="B69" s="278"/>
      <c r="C69" s="278"/>
      <c r="D69" s="278"/>
      <c r="E69" s="278"/>
      <c r="F69" s="278"/>
      <c r="G69" s="278"/>
      <c r="H69" s="278"/>
      <c r="I69" s="278"/>
      <c r="J69" s="278"/>
      <c r="K69" s="278"/>
      <c r="L69" s="278"/>
      <c r="M69" s="278"/>
      <c r="N69" s="278"/>
      <c r="O69" s="278"/>
      <c r="P69" s="278"/>
      <c r="Q69" s="278"/>
      <c r="R69" s="278"/>
    </row>
    <row r="70" spans="1:18">
      <c r="A70" s="62" t="s">
        <v>99</v>
      </c>
      <c r="B70" s="62"/>
      <c r="C70" s="62"/>
      <c r="D70" s="62"/>
      <c r="E70" s="62"/>
      <c r="F70" s="62"/>
      <c r="G70" s="62"/>
      <c r="H70" s="62"/>
      <c r="I70" s="62"/>
      <c r="J70" s="62"/>
      <c r="K70" s="62"/>
      <c r="L70" s="62"/>
      <c r="M70" s="62"/>
      <c r="N70" s="62"/>
      <c r="O70" s="62"/>
      <c r="P70" s="62"/>
      <c r="Q70" s="62"/>
      <c r="R70" s="62"/>
    </row>
    <row r="71" spans="1:18">
      <c r="A71" s="62"/>
      <c r="B71" s="62"/>
      <c r="C71" s="62"/>
      <c r="D71" s="62"/>
      <c r="E71" s="62"/>
      <c r="F71" s="62"/>
      <c r="G71" s="62"/>
      <c r="H71" s="62"/>
      <c r="I71" s="62"/>
      <c r="J71" s="62"/>
      <c r="K71" s="62"/>
      <c r="L71" s="62"/>
      <c r="M71" s="62"/>
      <c r="N71" s="62"/>
      <c r="O71" s="62"/>
      <c r="P71" s="62"/>
      <c r="Q71" s="62"/>
      <c r="R71" s="62"/>
    </row>
    <row r="72" spans="1:18">
      <c r="A72" s="62"/>
      <c r="B72" s="62"/>
      <c r="C72" s="62"/>
      <c r="D72" s="62"/>
      <c r="E72" s="62"/>
      <c r="F72" s="62"/>
      <c r="G72" s="62"/>
      <c r="H72" s="62"/>
      <c r="I72" s="62"/>
      <c r="J72" s="62"/>
      <c r="K72" s="62"/>
      <c r="L72" s="62"/>
      <c r="M72" s="62"/>
      <c r="N72" s="62"/>
      <c r="O72" s="62"/>
      <c r="P72" s="62"/>
      <c r="Q72" s="62"/>
      <c r="R72" s="62"/>
    </row>
    <row r="73" spans="1:18">
      <c r="A73" s="13"/>
      <c r="B73" s="13"/>
      <c r="C73" s="13"/>
      <c r="D73" s="13"/>
      <c r="E73" s="13"/>
      <c r="F73" s="13"/>
      <c r="G73" s="13"/>
      <c r="H73" s="13"/>
      <c r="I73" s="13"/>
      <c r="J73" s="13"/>
      <c r="K73" s="13"/>
      <c r="L73" s="13"/>
      <c r="M73" s="13"/>
      <c r="N73" s="13"/>
      <c r="O73" s="13"/>
      <c r="P73" s="13"/>
      <c r="Q73" s="13"/>
      <c r="R73" s="13"/>
    </row>
    <row r="74" spans="1:18">
      <c r="A74" s="13" t="s">
        <v>95</v>
      </c>
      <c r="B74" s="13"/>
      <c r="C74" s="13"/>
      <c r="D74" s="13"/>
      <c r="E74" s="13"/>
      <c r="F74" s="13"/>
      <c r="G74" s="13"/>
      <c r="H74" s="13"/>
      <c r="I74" s="13"/>
      <c r="J74" s="13"/>
      <c r="K74" s="13"/>
      <c r="L74" s="13"/>
      <c r="M74" s="13"/>
      <c r="N74" s="13"/>
      <c r="O74" s="13"/>
      <c r="P74" s="13"/>
      <c r="Q74" s="13"/>
      <c r="R74" s="13"/>
    </row>
    <row r="75" spans="1:18">
      <c r="A75" s="213" t="s">
        <v>20</v>
      </c>
      <c r="B75" s="217"/>
      <c r="C75" s="217"/>
      <c r="D75" s="214"/>
      <c r="E75" s="200"/>
      <c r="F75" s="125"/>
      <c r="G75" s="125"/>
      <c r="H75" s="125"/>
      <c r="I75" s="125"/>
      <c r="J75" s="125"/>
      <c r="K75" s="125"/>
      <c r="L75" s="125"/>
      <c r="M75" s="125"/>
      <c r="N75" s="125"/>
      <c r="O75" s="125"/>
      <c r="P75" s="125"/>
      <c r="Q75" s="125"/>
      <c r="R75" s="201"/>
    </row>
    <row r="76" spans="1:18">
      <c r="A76" s="215"/>
      <c r="B76" s="218"/>
      <c r="C76" s="218"/>
      <c r="D76" s="216"/>
      <c r="E76" s="202"/>
      <c r="F76" s="69"/>
      <c r="G76" s="69"/>
      <c r="H76" s="69"/>
      <c r="I76" s="69"/>
      <c r="J76" s="69"/>
      <c r="K76" s="69"/>
      <c r="L76" s="69"/>
      <c r="M76" s="69"/>
      <c r="N76" s="69"/>
      <c r="O76" s="69"/>
      <c r="P76" s="69"/>
      <c r="Q76" s="69"/>
      <c r="R76" s="203"/>
    </row>
    <row r="77" spans="1:18">
      <c r="A77" s="112" t="s">
        <v>113</v>
      </c>
      <c r="B77" s="217"/>
      <c r="C77" s="217"/>
      <c r="D77" s="214"/>
      <c r="E77" s="200"/>
      <c r="F77" s="125"/>
      <c r="G77" s="125"/>
      <c r="H77" s="125"/>
      <c r="I77" s="125"/>
      <c r="J77" s="125"/>
      <c r="K77" s="125"/>
      <c r="L77" s="125"/>
      <c r="M77" s="125"/>
      <c r="N77" s="125"/>
      <c r="O77" s="125"/>
      <c r="P77" s="125"/>
      <c r="Q77" s="125"/>
      <c r="R77" s="201"/>
    </row>
    <row r="78" spans="1:18">
      <c r="A78" s="215"/>
      <c r="B78" s="218"/>
      <c r="C78" s="218"/>
      <c r="D78" s="216"/>
      <c r="E78" s="202"/>
      <c r="F78" s="69"/>
      <c r="G78" s="69"/>
      <c r="H78" s="69"/>
      <c r="I78" s="69"/>
      <c r="J78" s="69"/>
      <c r="K78" s="69"/>
      <c r="L78" s="69"/>
      <c r="M78" s="69"/>
      <c r="N78" s="69"/>
      <c r="O78" s="69"/>
      <c r="P78" s="69"/>
      <c r="Q78" s="69"/>
      <c r="R78" s="203"/>
    </row>
    <row r="79" spans="1:18">
      <c r="A79" s="112" t="s">
        <v>96</v>
      </c>
      <c r="B79" s="217"/>
      <c r="C79" s="217"/>
      <c r="D79" s="214"/>
      <c r="E79" s="279" t="s">
        <v>139</v>
      </c>
      <c r="F79" s="280"/>
      <c r="G79" s="280"/>
      <c r="H79" s="280"/>
      <c r="I79" s="280"/>
      <c r="J79" s="280"/>
      <c r="K79" s="280"/>
      <c r="L79" s="280"/>
      <c r="M79" s="280"/>
      <c r="N79" s="280"/>
      <c r="O79" s="280"/>
      <c r="P79" s="280"/>
      <c r="Q79" s="280"/>
      <c r="R79" s="281"/>
    </row>
    <row r="80" spans="1:18">
      <c r="A80" s="215"/>
      <c r="B80" s="218"/>
      <c r="C80" s="218"/>
      <c r="D80" s="216"/>
      <c r="E80" s="282"/>
      <c r="F80" s="283"/>
      <c r="G80" s="283"/>
      <c r="H80" s="283"/>
      <c r="I80" s="283"/>
      <c r="J80" s="283"/>
      <c r="K80" s="283"/>
      <c r="L80" s="283"/>
      <c r="M80" s="283"/>
      <c r="N80" s="283"/>
      <c r="O80" s="283"/>
      <c r="P80" s="283"/>
      <c r="Q80" s="283"/>
      <c r="R80" s="284"/>
    </row>
    <row r="81" spans="1:20" s="11" customFormat="1" ht="18.75" customHeight="1">
      <c r="A81" s="138" t="s">
        <v>170</v>
      </c>
      <c r="B81" s="139"/>
      <c r="C81" s="139"/>
      <c r="D81" s="140"/>
      <c r="E81" s="18" t="s">
        <v>171</v>
      </c>
      <c r="F81" s="25"/>
      <c r="G81" s="25"/>
      <c r="H81" s="25"/>
      <c r="I81" s="25"/>
      <c r="J81" s="25"/>
      <c r="K81" s="25"/>
      <c r="L81" s="25"/>
      <c r="M81" s="25"/>
      <c r="N81" s="25"/>
      <c r="O81" s="25"/>
      <c r="P81" s="25"/>
      <c r="Q81" s="25"/>
      <c r="R81" s="34"/>
      <c r="T81" s="39" t="b">
        <v>0</v>
      </c>
    </row>
    <row r="82" spans="1:20" s="11" customFormat="1">
      <c r="A82" s="141"/>
      <c r="B82" s="142"/>
      <c r="C82" s="142"/>
      <c r="D82" s="143"/>
      <c r="E82" s="19" t="s">
        <v>172</v>
      </c>
      <c r="F82" s="26"/>
      <c r="G82" s="26"/>
      <c r="H82" s="26"/>
      <c r="I82" s="26"/>
      <c r="J82" s="26"/>
      <c r="K82" s="26"/>
      <c r="L82" s="26"/>
      <c r="M82" s="26"/>
      <c r="N82" s="26"/>
      <c r="O82" s="26"/>
      <c r="P82" s="26"/>
      <c r="Q82" s="26"/>
      <c r="R82" s="35"/>
      <c r="T82" s="40"/>
    </row>
    <row r="83" spans="1:20" s="11" customFormat="1">
      <c r="A83" s="144" t="s">
        <v>79</v>
      </c>
      <c r="B83" s="145"/>
      <c r="C83" s="145"/>
      <c r="D83" s="146"/>
      <c r="E83" s="20" t="s">
        <v>160</v>
      </c>
      <c r="F83" s="27"/>
      <c r="G83" s="28"/>
      <c r="H83" s="28"/>
      <c r="I83" s="28"/>
      <c r="J83" s="28"/>
      <c r="K83" s="28"/>
      <c r="L83" s="28"/>
      <c r="M83" s="28"/>
      <c r="N83" s="28"/>
      <c r="O83" s="28"/>
      <c r="P83" s="28"/>
      <c r="Q83" s="28"/>
      <c r="R83" s="34"/>
      <c r="T83" s="39" t="b">
        <v>0</v>
      </c>
    </row>
    <row r="84" spans="1:20" s="11" customFormat="1">
      <c r="A84" s="147"/>
      <c r="B84" s="148"/>
      <c r="C84" s="148"/>
      <c r="D84" s="149"/>
      <c r="E84" s="21" t="s">
        <v>157</v>
      </c>
      <c r="F84" s="27"/>
      <c r="G84" s="29"/>
      <c r="H84" s="29"/>
      <c r="I84" s="29"/>
      <c r="J84" s="29"/>
      <c r="K84" s="29"/>
      <c r="L84" s="29"/>
      <c r="M84" s="29"/>
      <c r="N84" s="29"/>
      <c r="O84" s="29"/>
      <c r="P84" s="29"/>
      <c r="Q84" s="29"/>
      <c r="R84" s="36"/>
    </row>
    <row r="85" spans="1:20" s="11" customFormat="1" ht="18.75" customHeight="1">
      <c r="A85" s="144" t="s">
        <v>27</v>
      </c>
      <c r="B85" s="150"/>
      <c r="C85" s="150"/>
      <c r="D85" s="151"/>
      <c r="E85" s="155"/>
      <c r="F85" s="156"/>
      <c r="G85" s="156"/>
      <c r="H85" s="156"/>
      <c r="I85" s="109" t="s">
        <v>168</v>
      </c>
      <c r="J85" s="109"/>
      <c r="K85" s="109"/>
      <c r="L85" s="109"/>
      <c r="M85" s="109"/>
      <c r="N85" s="109"/>
      <c r="O85" s="109"/>
      <c r="P85" s="109"/>
      <c r="Q85" s="109"/>
      <c r="R85" s="136"/>
    </row>
    <row r="86" spans="1:20" s="11" customFormat="1" ht="18.75" customHeight="1">
      <c r="A86" s="152"/>
      <c r="B86" s="153"/>
      <c r="C86" s="153"/>
      <c r="D86" s="154"/>
      <c r="E86" s="157"/>
      <c r="F86" s="158"/>
      <c r="G86" s="158"/>
      <c r="H86" s="158"/>
      <c r="I86" s="159"/>
      <c r="J86" s="159"/>
      <c r="K86" s="159"/>
      <c r="L86" s="159"/>
      <c r="M86" s="159"/>
      <c r="N86" s="159"/>
      <c r="O86" s="159"/>
      <c r="P86" s="159"/>
      <c r="Q86" s="159"/>
      <c r="R86" s="160"/>
    </row>
    <row r="87" spans="1:20" s="11" customFormat="1">
      <c r="A87" s="77" t="s">
        <v>7</v>
      </c>
      <c r="B87" s="78"/>
      <c r="C87" s="78"/>
      <c r="D87" s="79"/>
      <c r="E87" s="77" t="s">
        <v>33</v>
      </c>
      <c r="F87" s="78"/>
      <c r="G87" s="78"/>
      <c r="H87" s="79"/>
      <c r="I87" s="103"/>
      <c r="J87" s="104"/>
      <c r="K87" s="104"/>
      <c r="L87" s="104"/>
      <c r="M87" s="104"/>
      <c r="N87" s="104"/>
      <c r="O87" s="104"/>
      <c r="P87" s="104"/>
      <c r="Q87" s="109" t="s">
        <v>46</v>
      </c>
      <c r="R87" s="34"/>
    </row>
    <row r="88" spans="1:20" s="11" customFormat="1">
      <c r="A88" s="80"/>
      <c r="B88" s="81"/>
      <c r="C88" s="81"/>
      <c r="D88" s="82"/>
      <c r="E88" s="80"/>
      <c r="F88" s="81"/>
      <c r="G88" s="81"/>
      <c r="H88" s="82"/>
      <c r="I88" s="105"/>
      <c r="J88" s="106"/>
      <c r="K88" s="106"/>
      <c r="L88" s="106"/>
      <c r="M88" s="106"/>
      <c r="N88" s="106"/>
      <c r="O88" s="106"/>
      <c r="P88" s="106"/>
      <c r="Q88" s="64"/>
      <c r="R88" s="37"/>
    </row>
    <row r="89" spans="1:20" s="11" customFormat="1">
      <c r="A89" s="80"/>
      <c r="B89" s="81"/>
      <c r="C89" s="81"/>
      <c r="D89" s="82"/>
      <c r="E89" s="100"/>
      <c r="F89" s="101"/>
      <c r="G89" s="101"/>
      <c r="H89" s="102"/>
      <c r="I89" s="264" t="s">
        <v>8</v>
      </c>
      <c r="J89" s="265"/>
      <c r="K89" s="265"/>
      <c r="L89" s="265"/>
      <c r="M89" s="265"/>
      <c r="N89" s="265"/>
      <c r="O89" s="265"/>
      <c r="P89" s="265"/>
      <c r="Q89" s="265"/>
      <c r="R89" s="266"/>
    </row>
    <row r="90" spans="1:20" s="11" customFormat="1">
      <c r="A90" s="80"/>
      <c r="B90" s="81"/>
      <c r="C90" s="81"/>
      <c r="D90" s="82"/>
      <c r="E90" s="77" t="s">
        <v>36</v>
      </c>
      <c r="F90" s="78"/>
      <c r="G90" s="78"/>
      <c r="H90" s="79"/>
      <c r="I90" s="103"/>
      <c r="J90" s="104"/>
      <c r="K90" s="104"/>
      <c r="L90" s="104"/>
      <c r="M90" s="104"/>
      <c r="N90" s="104"/>
      <c r="O90" s="104"/>
      <c r="P90" s="104"/>
      <c r="Q90" s="109" t="s">
        <v>46</v>
      </c>
      <c r="R90" s="34"/>
    </row>
    <row r="91" spans="1:20" s="11" customFormat="1">
      <c r="A91" s="80"/>
      <c r="B91" s="81"/>
      <c r="C91" s="81"/>
      <c r="D91" s="82"/>
      <c r="E91" s="80"/>
      <c r="F91" s="81"/>
      <c r="G91" s="81"/>
      <c r="H91" s="82"/>
      <c r="I91" s="105"/>
      <c r="J91" s="106"/>
      <c r="K91" s="106"/>
      <c r="L91" s="106"/>
      <c r="M91" s="106"/>
      <c r="N91" s="106"/>
      <c r="O91" s="106"/>
      <c r="P91" s="106"/>
      <c r="Q91" s="64"/>
      <c r="R91" s="37"/>
    </row>
    <row r="92" spans="1:20" s="11" customFormat="1" ht="17.25" customHeight="1">
      <c r="A92" s="80"/>
      <c r="B92" s="81"/>
      <c r="C92" s="81"/>
      <c r="D92" s="82"/>
      <c r="E92" s="100"/>
      <c r="F92" s="101"/>
      <c r="G92" s="101"/>
      <c r="H92" s="102"/>
      <c r="I92" s="267" t="s">
        <v>55</v>
      </c>
      <c r="J92" s="268"/>
      <c r="K92" s="268"/>
      <c r="L92" s="268"/>
      <c r="M92" s="268"/>
      <c r="N92" s="268"/>
      <c r="O92" s="268"/>
      <c r="P92" s="268"/>
      <c r="Q92" s="268"/>
      <c r="R92" s="269"/>
    </row>
    <row r="93" spans="1:20" s="11" customFormat="1">
      <c r="A93" s="80"/>
      <c r="B93" s="81"/>
      <c r="C93" s="81"/>
      <c r="D93" s="82"/>
      <c r="E93" s="98" t="s">
        <v>169</v>
      </c>
      <c r="F93" s="126"/>
      <c r="G93" s="126"/>
      <c r="H93" s="127"/>
      <c r="I93" s="103" t="str">
        <f>IF(I87="","",I87+I90)</f>
        <v/>
      </c>
      <c r="J93" s="104"/>
      <c r="K93" s="104"/>
      <c r="L93" s="104"/>
      <c r="M93" s="104"/>
      <c r="N93" s="104"/>
      <c r="O93" s="104"/>
      <c r="P93" s="104"/>
      <c r="Q93" s="109" t="s">
        <v>46</v>
      </c>
      <c r="R93" s="133"/>
    </row>
    <row r="94" spans="1:20" s="11" customFormat="1">
      <c r="A94" s="80"/>
      <c r="B94" s="81"/>
      <c r="C94" s="81"/>
      <c r="D94" s="82"/>
      <c r="E94" s="111"/>
      <c r="F94" s="128"/>
      <c r="G94" s="128"/>
      <c r="H94" s="129"/>
      <c r="I94" s="105"/>
      <c r="J94" s="106"/>
      <c r="K94" s="106"/>
      <c r="L94" s="106"/>
      <c r="M94" s="106"/>
      <c r="N94" s="106"/>
      <c r="O94" s="106"/>
      <c r="P94" s="106"/>
      <c r="Q94" s="64"/>
      <c r="R94" s="134"/>
    </row>
    <row r="95" spans="1:20" s="11" customFormat="1">
      <c r="A95" s="80"/>
      <c r="B95" s="81"/>
      <c r="C95" s="81"/>
      <c r="D95" s="82"/>
      <c r="E95" s="130"/>
      <c r="F95" s="131"/>
      <c r="G95" s="131"/>
      <c r="H95" s="132"/>
      <c r="I95" s="107"/>
      <c r="J95" s="108"/>
      <c r="K95" s="108"/>
      <c r="L95" s="108"/>
      <c r="M95" s="108"/>
      <c r="N95" s="108"/>
      <c r="O95" s="108"/>
      <c r="P95" s="108"/>
      <c r="Q95" s="159"/>
      <c r="R95" s="135"/>
    </row>
    <row r="96" spans="1:20" s="11" customFormat="1">
      <c r="A96" s="83" t="s">
        <v>174</v>
      </c>
      <c r="B96" s="84"/>
      <c r="C96" s="84"/>
      <c r="D96" s="85"/>
      <c r="E96" s="98" t="s">
        <v>173</v>
      </c>
      <c r="F96" s="78"/>
      <c r="G96" s="78"/>
      <c r="H96" s="79"/>
      <c r="I96" s="103" t="str">
        <f>IF(T81=TRUE,K52*20000,"")</f>
        <v/>
      </c>
      <c r="J96" s="104"/>
      <c r="K96" s="104"/>
      <c r="L96" s="104"/>
      <c r="M96" s="104"/>
      <c r="N96" s="104"/>
      <c r="O96" s="104"/>
      <c r="P96" s="104"/>
      <c r="Q96" s="109" t="s">
        <v>46</v>
      </c>
      <c r="R96" s="136"/>
    </row>
    <row r="97" spans="1:24" s="11" customFormat="1">
      <c r="A97" s="86"/>
      <c r="B97" s="87"/>
      <c r="C97" s="87"/>
      <c r="D97" s="88"/>
      <c r="E97" s="111"/>
      <c r="F97" s="99"/>
      <c r="G97" s="99"/>
      <c r="H97" s="82"/>
      <c r="I97" s="105"/>
      <c r="J97" s="106"/>
      <c r="K97" s="106"/>
      <c r="L97" s="106"/>
      <c r="M97" s="106"/>
      <c r="N97" s="106"/>
      <c r="O97" s="106"/>
      <c r="P97" s="106"/>
      <c r="Q97" s="110"/>
      <c r="R97" s="137"/>
    </row>
    <row r="98" spans="1:24" s="11" customFormat="1">
      <c r="A98" s="86"/>
      <c r="B98" s="87"/>
      <c r="C98" s="87"/>
      <c r="D98" s="88"/>
      <c r="E98" s="100"/>
      <c r="F98" s="101"/>
      <c r="G98" s="101"/>
      <c r="H98" s="102"/>
      <c r="I98" s="270" t="s">
        <v>137</v>
      </c>
      <c r="J98" s="271"/>
      <c r="K98" s="271"/>
      <c r="L98" s="271"/>
      <c r="M98" s="271"/>
      <c r="N98" s="271"/>
      <c r="O98" s="271"/>
      <c r="P98" s="271"/>
      <c r="Q98" s="271"/>
      <c r="R98" s="272"/>
    </row>
    <row r="99" spans="1:24" s="11" customFormat="1">
      <c r="A99" s="86"/>
      <c r="B99" s="87"/>
      <c r="C99" s="87"/>
      <c r="D99" s="88"/>
      <c r="E99" s="77" t="s">
        <v>156</v>
      </c>
      <c r="F99" s="78"/>
      <c r="G99" s="78"/>
      <c r="H99" s="79"/>
      <c r="I99" s="103" t="str">
        <f>IF(T83=TRUE,K52*10000,"")</f>
        <v/>
      </c>
      <c r="J99" s="104"/>
      <c r="K99" s="104"/>
      <c r="L99" s="104"/>
      <c r="M99" s="104"/>
      <c r="N99" s="104"/>
      <c r="O99" s="104"/>
      <c r="P99" s="104"/>
      <c r="Q99" s="109" t="s">
        <v>46</v>
      </c>
      <c r="R99" s="136"/>
    </row>
    <row r="100" spans="1:24" s="11" customFormat="1">
      <c r="A100" s="86"/>
      <c r="B100" s="87"/>
      <c r="C100" s="87"/>
      <c r="D100" s="88"/>
      <c r="E100" s="80"/>
      <c r="F100" s="99"/>
      <c r="G100" s="99"/>
      <c r="H100" s="82"/>
      <c r="I100" s="105"/>
      <c r="J100" s="106"/>
      <c r="K100" s="106"/>
      <c r="L100" s="106"/>
      <c r="M100" s="106"/>
      <c r="N100" s="106"/>
      <c r="O100" s="106"/>
      <c r="P100" s="106"/>
      <c r="Q100" s="110"/>
      <c r="R100" s="137"/>
    </row>
    <row r="101" spans="1:24" s="11" customFormat="1">
      <c r="A101" s="86"/>
      <c r="B101" s="87"/>
      <c r="C101" s="87"/>
      <c r="D101" s="88"/>
      <c r="E101" s="100"/>
      <c r="F101" s="101"/>
      <c r="G101" s="101"/>
      <c r="H101" s="102"/>
      <c r="I101" s="270" t="s">
        <v>105</v>
      </c>
      <c r="J101" s="271"/>
      <c r="K101" s="271"/>
      <c r="L101" s="271"/>
      <c r="M101" s="271"/>
      <c r="N101" s="271"/>
      <c r="O101" s="271"/>
      <c r="P101" s="271"/>
      <c r="Q101" s="271"/>
      <c r="R101" s="272"/>
    </row>
    <row r="102" spans="1:24" s="11" customFormat="1">
      <c r="A102" s="86"/>
      <c r="B102" s="87"/>
      <c r="C102" s="87"/>
      <c r="D102" s="88"/>
      <c r="E102" s="98" t="s">
        <v>159</v>
      </c>
      <c r="F102" s="78"/>
      <c r="G102" s="78"/>
      <c r="H102" s="79"/>
      <c r="I102" s="103" t="str">
        <f>IF(OR(I96&lt;&gt;"",I99&lt;&gt;""),SUM(I96,I99),"")</f>
        <v/>
      </c>
      <c r="J102" s="104"/>
      <c r="K102" s="104"/>
      <c r="L102" s="104"/>
      <c r="M102" s="104"/>
      <c r="N102" s="104"/>
      <c r="O102" s="104"/>
      <c r="P102" s="104"/>
      <c r="Q102" s="109" t="s">
        <v>46</v>
      </c>
      <c r="R102" s="34"/>
    </row>
    <row r="103" spans="1:24" s="11" customFormat="1">
      <c r="A103" s="86"/>
      <c r="B103" s="87"/>
      <c r="C103" s="87"/>
      <c r="D103" s="88"/>
      <c r="E103" s="80"/>
      <c r="F103" s="99"/>
      <c r="G103" s="99"/>
      <c r="H103" s="82"/>
      <c r="I103" s="105"/>
      <c r="J103" s="106"/>
      <c r="K103" s="106"/>
      <c r="L103" s="106"/>
      <c r="M103" s="106"/>
      <c r="N103" s="106"/>
      <c r="O103" s="106"/>
      <c r="P103" s="106"/>
      <c r="Q103" s="110"/>
      <c r="R103" s="37"/>
    </row>
    <row r="104" spans="1:24" s="11" customFormat="1">
      <c r="A104" s="89"/>
      <c r="B104" s="90"/>
      <c r="C104" s="90"/>
      <c r="D104" s="91"/>
      <c r="E104" s="100"/>
      <c r="F104" s="101"/>
      <c r="G104" s="101"/>
      <c r="H104" s="102"/>
      <c r="I104" s="107"/>
      <c r="J104" s="108"/>
      <c r="K104" s="108"/>
      <c r="L104" s="108"/>
      <c r="M104" s="108"/>
      <c r="N104" s="108"/>
      <c r="O104" s="108"/>
      <c r="P104" s="108"/>
      <c r="Q104" s="64"/>
      <c r="R104" s="37"/>
      <c r="V104" s="42"/>
    </row>
    <row r="105" spans="1:24" s="11" customFormat="1" ht="18.75" customHeight="1">
      <c r="A105" s="98" t="s">
        <v>161</v>
      </c>
      <c r="B105" s="78"/>
      <c r="C105" s="78"/>
      <c r="D105" s="78"/>
      <c r="E105" s="78"/>
      <c r="F105" s="78"/>
      <c r="G105" s="78"/>
      <c r="H105" s="79"/>
      <c r="I105" s="103" t="str">
        <f>IF(I93="","",ROUNDDOWN((I93-SUM(I102))/E85,0))</f>
        <v/>
      </c>
      <c r="J105" s="104"/>
      <c r="K105" s="104"/>
      <c r="L105" s="104"/>
      <c r="M105" s="104"/>
      <c r="N105" s="104"/>
      <c r="O105" s="104"/>
      <c r="P105" s="104"/>
      <c r="Q105" s="109" t="s">
        <v>46</v>
      </c>
      <c r="R105" s="34"/>
      <c r="T105" s="38" t="str">
        <f>IF(I105="","",IF(I105&gt;155000,"補助対象外","OK"))</f>
        <v/>
      </c>
    </row>
    <row r="106" spans="1:24" s="11" customFormat="1">
      <c r="A106" s="111"/>
      <c r="B106" s="81"/>
      <c r="C106" s="81"/>
      <c r="D106" s="81"/>
      <c r="E106" s="81"/>
      <c r="F106" s="81"/>
      <c r="G106" s="81"/>
      <c r="H106" s="82"/>
      <c r="I106" s="105"/>
      <c r="J106" s="106"/>
      <c r="K106" s="106"/>
      <c r="L106" s="106"/>
      <c r="M106" s="106"/>
      <c r="N106" s="106"/>
      <c r="O106" s="106"/>
      <c r="P106" s="106"/>
      <c r="Q106" s="64"/>
      <c r="R106" s="37"/>
    </row>
    <row r="107" spans="1:24" s="11" customFormat="1">
      <c r="A107" s="100"/>
      <c r="B107" s="101"/>
      <c r="C107" s="101"/>
      <c r="D107" s="101"/>
      <c r="E107" s="101"/>
      <c r="F107" s="101"/>
      <c r="G107" s="101"/>
      <c r="H107" s="102"/>
      <c r="I107" s="267" t="s">
        <v>158</v>
      </c>
      <c r="J107" s="268"/>
      <c r="K107" s="268"/>
      <c r="L107" s="268"/>
      <c r="M107" s="268"/>
      <c r="N107" s="268"/>
      <c r="O107" s="268"/>
      <c r="P107" s="268"/>
      <c r="Q107" s="268"/>
      <c r="R107" s="269"/>
      <c r="X107" s="43"/>
    </row>
    <row r="108" spans="1:24">
      <c r="A108" s="112" t="s">
        <v>52</v>
      </c>
      <c r="B108" s="113"/>
      <c r="C108" s="113"/>
      <c r="D108" s="113"/>
      <c r="E108" s="113"/>
      <c r="F108" s="113"/>
      <c r="G108" s="113"/>
      <c r="H108" s="114"/>
      <c r="I108" s="121" t="str">
        <f>IF(I105="","",IF((I93/3)&gt;258000,258000,ROUNDDOWN((I93/3),-3)))</f>
        <v/>
      </c>
      <c r="J108" s="122"/>
      <c r="K108" s="122"/>
      <c r="L108" s="122"/>
      <c r="M108" s="122"/>
      <c r="N108" s="122"/>
      <c r="O108" s="122"/>
      <c r="P108" s="122"/>
      <c r="Q108" s="125" t="s">
        <v>46</v>
      </c>
      <c r="R108" s="32"/>
    </row>
    <row r="109" spans="1:24">
      <c r="A109" s="115"/>
      <c r="B109" s="116"/>
      <c r="C109" s="116"/>
      <c r="D109" s="116"/>
      <c r="E109" s="116"/>
      <c r="F109" s="116"/>
      <c r="G109" s="116"/>
      <c r="H109" s="117"/>
      <c r="I109" s="123"/>
      <c r="J109" s="124"/>
      <c r="K109" s="124"/>
      <c r="L109" s="124"/>
      <c r="M109" s="124"/>
      <c r="N109" s="124"/>
      <c r="O109" s="124"/>
      <c r="P109" s="124"/>
      <c r="Q109" s="63"/>
      <c r="R109" s="33"/>
    </row>
    <row r="110" spans="1:24">
      <c r="A110" s="118"/>
      <c r="B110" s="119"/>
      <c r="C110" s="119"/>
      <c r="D110" s="119"/>
      <c r="E110" s="119"/>
      <c r="F110" s="119"/>
      <c r="G110" s="119"/>
      <c r="H110" s="120"/>
      <c r="I110" s="169" t="s">
        <v>47</v>
      </c>
      <c r="J110" s="170"/>
      <c r="K110" s="170"/>
      <c r="L110" s="170"/>
      <c r="M110" s="170"/>
      <c r="N110" s="170"/>
      <c r="O110" s="170"/>
      <c r="P110" s="170"/>
      <c r="Q110" s="170"/>
      <c r="R110" s="171"/>
    </row>
    <row r="111" spans="1:24">
      <c r="B111" s="12"/>
      <c r="C111" s="12"/>
      <c r="D111" s="12"/>
      <c r="E111" s="13"/>
      <c r="F111" s="13"/>
      <c r="G111" s="13"/>
      <c r="H111" s="13"/>
      <c r="I111" s="13"/>
      <c r="J111" s="13"/>
      <c r="K111" s="13"/>
      <c r="L111" s="13"/>
      <c r="M111" s="13"/>
      <c r="N111" s="13"/>
      <c r="O111" s="13"/>
      <c r="P111" s="13"/>
      <c r="Q111" s="13"/>
      <c r="R111" s="13"/>
    </row>
    <row r="112" spans="1:24">
      <c r="A112" s="13" t="s">
        <v>104</v>
      </c>
      <c r="B112" s="13"/>
      <c r="C112" s="13"/>
      <c r="D112" s="13"/>
      <c r="E112" s="13"/>
      <c r="F112" s="13"/>
      <c r="G112" s="13"/>
      <c r="H112" s="13"/>
      <c r="I112" s="13"/>
      <c r="J112" s="13"/>
      <c r="K112" s="13"/>
      <c r="L112" s="13"/>
      <c r="M112" s="13"/>
      <c r="N112" s="13"/>
      <c r="O112" s="13"/>
      <c r="P112" s="13"/>
      <c r="Q112" s="13"/>
      <c r="R112" s="13"/>
    </row>
    <row r="113" spans="1:18">
      <c r="A113" s="70" t="s">
        <v>38</v>
      </c>
      <c r="B113" s="71"/>
      <c r="C113" s="71"/>
      <c r="D113" s="72"/>
      <c r="E113" s="92"/>
      <c r="F113" s="93"/>
      <c r="G113" s="93"/>
      <c r="H113" s="93"/>
      <c r="I113" s="93"/>
      <c r="J113" s="93"/>
      <c r="K113" s="93"/>
      <c r="L113" s="93"/>
      <c r="M113" s="93"/>
      <c r="N113" s="93"/>
      <c r="O113" s="93"/>
      <c r="P113" s="93"/>
      <c r="Q113" s="93"/>
      <c r="R113" s="94"/>
    </row>
    <row r="114" spans="1:18">
      <c r="A114" s="73"/>
      <c r="B114" s="74"/>
      <c r="C114" s="74"/>
      <c r="D114" s="75"/>
      <c r="E114" s="95"/>
      <c r="F114" s="96"/>
      <c r="G114" s="96"/>
      <c r="H114" s="96"/>
      <c r="I114" s="96"/>
      <c r="J114" s="96"/>
      <c r="K114" s="96"/>
      <c r="L114" s="96"/>
      <c r="M114" s="96"/>
      <c r="N114" s="96"/>
      <c r="O114" s="96"/>
      <c r="P114" s="96"/>
      <c r="Q114" s="96"/>
      <c r="R114" s="97"/>
    </row>
    <row r="115" spans="1:18">
      <c r="A115" s="70" t="s">
        <v>41</v>
      </c>
      <c r="B115" s="71"/>
      <c r="C115" s="71"/>
      <c r="D115" s="72"/>
      <c r="E115" s="92"/>
      <c r="F115" s="93"/>
      <c r="G115" s="93"/>
      <c r="H115" s="93"/>
      <c r="I115" s="93"/>
      <c r="J115" s="93"/>
      <c r="K115" s="93"/>
      <c r="L115" s="93"/>
      <c r="M115" s="93"/>
      <c r="N115" s="93"/>
      <c r="O115" s="93"/>
      <c r="P115" s="93"/>
      <c r="Q115" s="93"/>
      <c r="R115" s="94"/>
    </row>
    <row r="116" spans="1:18">
      <c r="A116" s="73"/>
      <c r="B116" s="74"/>
      <c r="C116" s="74"/>
      <c r="D116" s="75"/>
      <c r="E116" s="95"/>
      <c r="F116" s="96"/>
      <c r="G116" s="96"/>
      <c r="H116" s="96"/>
      <c r="I116" s="96"/>
      <c r="J116" s="96"/>
      <c r="K116" s="96"/>
      <c r="L116" s="96"/>
      <c r="M116" s="96"/>
      <c r="N116" s="96"/>
      <c r="O116" s="96"/>
      <c r="P116" s="96"/>
      <c r="Q116" s="96"/>
      <c r="R116" s="97"/>
    </row>
    <row r="117" spans="1:18">
      <c r="A117" s="70" t="s">
        <v>44</v>
      </c>
      <c r="B117" s="71"/>
      <c r="C117" s="71"/>
      <c r="D117" s="72"/>
      <c r="E117" s="22" t="s">
        <v>14</v>
      </c>
      <c r="F117" s="93"/>
      <c r="G117" s="93"/>
      <c r="H117" s="93"/>
      <c r="I117" s="93"/>
      <c r="J117" s="93"/>
      <c r="K117" s="93"/>
      <c r="L117" s="93"/>
      <c r="M117" s="93"/>
      <c r="N117" s="93"/>
      <c r="O117" s="93"/>
      <c r="P117" s="93"/>
      <c r="Q117" s="93"/>
      <c r="R117" s="94"/>
    </row>
    <row r="118" spans="1:18">
      <c r="A118" s="73"/>
      <c r="B118" s="74"/>
      <c r="C118" s="74"/>
      <c r="D118" s="75"/>
      <c r="E118" s="23"/>
      <c r="F118" s="96"/>
      <c r="G118" s="96"/>
      <c r="H118" s="96"/>
      <c r="I118" s="96"/>
      <c r="J118" s="96"/>
      <c r="K118" s="96"/>
      <c r="L118" s="96"/>
      <c r="M118" s="96"/>
      <c r="N118" s="96"/>
      <c r="O118" s="96"/>
      <c r="P118" s="96"/>
      <c r="Q118" s="96"/>
      <c r="R118" s="97"/>
    </row>
    <row r="119" spans="1:18">
      <c r="A119" s="70" t="s">
        <v>9</v>
      </c>
      <c r="B119" s="71"/>
      <c r="C119" s="71"/>
      <c r="D119" s="72"/>
      <c r="E119" s="92"/>
      <c r="F119" s="93"/>
      <c r="G119" s="93"/>
      <c r="H119" s="93"/>
      <c r="I119" s="93"/>
      <c r="J119" s="93"/>
      <c r="K119" s="93"/>
      <c r="L119" s="93"/>
      <c r="M119" s="93"/>
      <c r="N119" s="93"/>
      <c r="O119" s="93"/>
      <c r="P119" s="93"/>
      <c r="Q119" s="93"/>
      <c r="R119" s="94"/>
    </row>
    <row r="120" spans="1:18">
      <c r="A120" s="73"/>
      <c r="B120" s="74"/>
      <c r="C120" s="74"/>
      <c r="D120" s="75"/>
      <c r="E120" s="95"/>
      <c r="F120" s="96"/>
      <c r="G120" s="96"/>
      <c r="H120" s="96"/>
      <c r="I120" s="96"/>
      <c r="J120" s="96"/>
      <c r="K120" s="96"/>
      <c r="L120" s="96"/>
      <c r="M120" s="96"/>
      <c r="N120" s="96"/>
      <c r="O120" s="96"/>
      <c r="P120" s="96"/>
      <c r="Q120" s="96"/>
      <c r="R120" s="97"/>
    </row>
    <row r="121" spans="1:18">
      <c r="A121" s="70" t="s">
        <v>77</v>
      </c>
      <c r="B121" s="71"/>
      <c r="C121" s="71"/>
      <c r="D121" s="72"/>
      <c r="E121" s="92"/>
      <c r="F121" s="93"/>
      <c r="G121" s="93"/>
      <c r="H121" s="93"/>
      <c r="I121" s="93"/>
      <c r="J121" s="93"/>
      <c r="K121" s="93"/>
      <c r="L121" s="93"/>
      <c r="M121" s="93"/>
      <c r="N121" s="93"/>
      <c r="O121" s="93"/>
      <c r="P121" s="93"/>
      <c r="Q121" s="93"/>
      <c r="R121" s="94"/>
    </row>
    <row r="122" spans="1:18">
      <c r="A122" s="73"/>
      <c r="B122" s="74"/>
      <c r="C122" s="74"/>
      <c r="D122" s="75"/>
      <c r="E122" s="95"/>
      <c r="F122" s="96"/>
      <c r="G122" s="96"/>
      <c r="H122" s="96"/>
      <c r="I122" s="96"/>
      <c r="J122" s="96"/>
      <c r="K122" s="96"/>
      <c r="L122" s="96"/>
      <c r="M122" s="96"/>
      <c r="N122" s="96"/>
      <c r="O122" s="96"/>
      <c r="P122" s="96"/>
      <c r="Q122" s="96"/>
      <c r="R122" s="97"/>
    </row>
    <row r="123" spans="1:18">
      <c r="A123" s="70" t="s">
        <v>78</v>
      </c>
      <c r="B123" s="71"/>
      <c r="C123" s="71"/>
      <c r="D123" s="72"/>
      <c r="E123" s="237" t="s">
        <v>13</v>
      </c>
      <c r="F123" s="238"/>
      <c r="G123" s="125"/>
      <c r="H123" s="125"/>
      <c r="I123" s="125"/>
      <c r="J123" s="125"/>
      <c r="K123" s="125"/>
      <c r="L123" s="125"/>
      <c r="M123" s="125"/>
      <c r="N123" s="125"/>
      <c r="O123" s="125"/>
      <c r="P123" s="125"/>
      <c r="Q123" s="125"/>
      <c r="R123" s="201"/>
    </row>
    <row r="124" spans="1:18">
      <c r="A124" s="73"/>
      <c r="B124" s="74"/>
      <c r="C124" s="74"/>
      <c r="D124" s="75"/>
      <c r="E124" s="239" t="s">
        <v>48</v>
      </c>
      <c r="F124" s="240"/>
      <c r="G124" s="69"/>
      <c r="H124" s="69"/>
      <c r="I124" s="69"/>
      <c r="J124" s="69"/>
      <c r="K124" s="69"/>
      <c r="L124" s="69"/>
      <c r="M124" s="69"/>
      <c r="N124" s="69"/>
      <c r="O124" s="69"/>
      <c r="P124" s="69"/>
      <c r="Q124" s="69"/>
      <c r="R124" s="203"/>
    </row>
    <row r="125" spans="1:18">
      <c r="A125" s="13"/>
      <c r="B125" s="13"/>
      <c r="C125" s="13"/>
      <c r="D125" s="13"/>
      <c r="E125" s="13"/>
      <c r="F125" s="13"/>
      <c r="G125" s="13"/>
      <c r="H125" s="13"/>
      <c r="I125" s="13"/>
      <c r="J125" s="13"/>
      <c r="K125" s="13"/>
      <c r="L125" s="13"/>
      <c r="M125" s="13"/>
      <c r="N125" s="13"/>
      <c r="O125" s="13"/>
      <c r="P125" s="13"/>
      <c r="Q125" s="13"/>
      <c r="R125" s="13"/>
    </row>
    <row r="126" spans="1:18">
      <c r="A126" s="13"/>
      <c r="B126" s="13"/>
      <c r="C126" s="13"/>
      <c r="D126" s="13"/>
      <c r="E126" s="13"/>
      <c r="F126" s="13"/>
      <c r="G126" s="13"/>
      <c r="H126" s="13"/>
      <c r="I126" s="13"/>
      <c r="J126" s="13"/>
      <c r="K126" s="13"/>
      <c r="L126" s="13"/>
      <c r="M126" s="13"/>
      <c r="N126" s="13"/>
      <c r="O126" s="13"/>
      <c r="P126" s="13"/>
      <c r="Q126" s="13"/>
      <c r="R126" s="13"/>
    </row>
  </sheetData>
  <mergeCells count="172">
    <mergeCell ref="A3:R3"/>
    <mergeCell ref="A6:E6"/>
    <mergeCell ref="F6:R6"/>
    <mergeCell ref="G9:R9"/>
    <mergeCell ref="G10:R10"/>
    <mergeCell ref="F36:H36"/>
    <mergeCell ref="I36:Q36"/>
    <mergeCell ref="F37:R37"/>
    <mergeCell ref="I58:R58"/>
    <mergeCell ref="L25:L26"/>
    <mergeCell ref="M25:M26"/>
    <mergeCell ref="N25:R26"/>
    <mergeCell ref="A27:E28"/>
    <mergeCell ref="F27:G28"/>
    <mergeCell ref="H27:H28"/>
    <mergeCell ref="I27:I28"/>
    <mergeCell ref="J27:J28"/>
    <mergeCell ref="K27:K28"/>
    <mergeCell ref="L27:L28"/>
    <mergeCell ref="M27:M28"/>
    <mergeCell ref="N27:R28"/>
    <mergeCell ref="A29:E30"/>
    <mergeCell ref="F29:G30"/>
    <mergeCell ref="H29:H30"/>
    <mergeCell ref="I67:R67"/>
    <mergeCell ref="I89:R89"/>
    <mergeCell ref="I92:R92"/>
    <mergeCell ref="I98:R98"/>
    <mergeCell ref="I101:R101"/>
    <mergeCell ref="I107:R107"/>
    <mergeCell ref="I110:R110"/>
    <mergeCell ref="F117:R117"/>
    <mergeCell ref="E62:H64"/>
    <mergeCell ref="I62:P64"/>
    <mergeCell ref="Q62:Q64"/>
    <mergeCell ref="R62:R64"/>
    <mergeCell ref="A65:H67"/>
    <mergeCell ref="I65:P66"/>
    <mergeCell ref="Q65:Q66"/>
    <mergeCell ref="A68:R69"/>
    <mergeCell ref="A70:R72"/>
    <mergeCell ref="A75:D76"/>
    <mergeCell ref="E75:R76"/>
    <mergeCell ref="A77:D78"/>
    <mergeCell ref="E77:R78"/>
    <mergeCell ref="A79:D80"/>
    <mergeCell ref="E79:R80"/>
    <mergeCell ref="Q93:Q95"/>
    <mergeCell ref="F118:R118"/>
    <mergeCell ref="E123:F123"/>
    <mergeCell ref="G123:R123"/>
    <mergeCell ref="E124:F124"/>
    <mergeCell ref="G124:R124"/>
    <mergeCell ref="A7:E8"/>
    <mergeCell ref="F7:R8"/>
    <mergeCell ref="A9:E10"/>
    <mergeCell ref="A11:E12"/>
    <mergeCell ref="F11:R12"/>
    <mergeCell ref="A15:E18"/>
    <mergeCell ref="F15:R16"/>
    <mergeCell ref="F17:R18"/>
    <mergeCell ref="A19:E22"/>
    <mergeCell ref="F19:I20"/>
    <mergeCell ref="J19:R20"/>
    <mergeCell ref="F21:I22"/>
    <mergeCell ref="J21:R22"/>
    <mergeCell ref="A25:E26"/>
    <mergeCell ref="F25:G26"/>
    <mergeCell ref="H25:H26"/>
    <mergeCell ref="I25:I26"/>
    <mergeCell ref="J25:J26"/>
    <mergeCell ref="K25:K26"/>
    <mergeCell ref="I29:I30"/>
    <mergeCell ref="J29:J30"/>
    <mergeCell ref="K29:K30"/>
    <mergeCell ref="L29:L30"/>
    <mergeCell ref="M29:M30"/>
    <mergeCell ref="N29:R30"/>
    <mergeCell ref="A34:E37"/>
    <mergeCell ref="F34:R35"/>
    <mergeCell ref="A38:E39"/>
    <mergeCell ref="F38:R39"/>
    <mergeCell ref="A40:E41"/>
    <mergeCell ref="F40:R41"/>
    <mergeCell ref="A42:E43"/>
    <mergeCell ref="F42:R43"/>
    <mergeCell ref="A44:B45"/>
    <mergeCell ref="C44:F45"/>
    <mergeCell ref="G44:J45"/>
    <mergeCell ref="K44:L45"/>
    <mergeCell ref="M44:N45"/>
    <mergeCell ref="O44:R45"/>
    <mergeCell ref="A46:B47"/>
    <mergeCell ref="C46:F47"/>
    <mergeCell ref="G46:J47"/>
    <mergeCell ref="K46:L47"/>
    <mergeCell ref="M46:N47"/>
    <mergeCell ref="O46:Q47"/>
    <mergeCell ref="R46:R47"/>
    <mergeCell ref="B48:B49"/>
    <mergeCell ref="C48:F49"/>
    <mergeCell ref="G48:J49"/>
    <mergeCell ref="K48:L49"/>
    <mergeCell ref="M48:N49"/>
    <mergeCell ref="O48:Q49"/>
    <mergeCell ref="R48:R49"/>
    <mergeCell ref="B50:B51"/>
    <mergeCell ref="C50:F51"/>
    <mergeCell ref="G50:J51"/>
    <mergeCell ref="K50:L51"/>
    <mergeCell ref="M50:N51"/>
    <mergeCell ref="O50:Q51"/>
    <mergeCell ref="R50:R51"/>
    <mergeCell ref="A52:B53"/>
    <mergeCell ref="C52:F53"/>
    <mergeCell ref="G52:J53"/>
    <mergeCell ref="K52:L53"/>
    <mergeCell ref="M52:N53"/>
    <mergeCell ref="O52:Q53"/>
    <mergeCell ref="R52:R53"/>
    <mergeCell ref="A54:N55"/>
    <mergeCell ref="O54:Q55"/>
    <mergeCell ref="R54:R55"/>
    <mergeCell ref="E56:H58"/>
    <mergeCell ref="I56:P57"/>
    <mergeCell ref="Q56:Q57"/>
    <mergeCell ref="E59:H61"/>
    <mergeCell ref="I59:P60"/>
    <mergeCell ref="Q59:Q60"/>
    <mergeCell ref="I61:R61"/>
    <mergeCell ref="R93:R95"/>
    <mergeCell ref="E96:H98"/>
    <mergeCell ref="I96:P97"/>
    <mergeCell ref="Q96:R97"/>
    <mergeCell ref="E99:H101"/>
    <mergeCell ref="I99:P100"/>
    <mergeCell ref="Q99:R100"/>
    <mergeCell ref="A81:D82"/>
    <mergeCell ref="A83:D84"/>
    <mergeCell ref="A85:D86"/>
    <mergeCell ref="E85:H86"/>
    <mergeCell ref="I85:R86"/>
    <mergeCell ref="E87:H89"/>
    <mergeCell ref="I87:P88"/>
    <mergeCell ref="Q87:Q88"/>
    <mergeCell ref="E90:H92"/>
    <mergeCell ref="I90:P91"/>
    <mergeCell ref="Q90:Q91"/>
    <mergeCell ref="A123:D124"/>
    <mergeCell ref="A56:D64"/>
    <mergeCell ref="A87:D95"/>
    <mergeCell ref="A96:D104"/>
    <mergeCell ref="A113:D114"/>
    <mergeCell ref="E113:R114"/>
    <mergeCell ref="A115:D116"/>
    <mergeCell ref="E115:R116"/>
    <mergeCell ref="A117:D118"/>
    <mergeCell ref="A119:D120"/>
    <mergeCell ref="E119:R120"/>
    <mergeCell ref="A121:D122"/>
    <mergeCell ref="E121:R122"/>
    <mergeCell ref="E102:H104"/>
    <mergeCell ref="I102:P104"/>
    <mergeCell ref="Q102:Q104"/>
    <mergeCell ref="A105:H107"/>
    <mergeCell ref="I105:P106"/>
    <mergeCell ref="Q105:Q106"/>
    <mergeCell ref="A108:H110"/>
    <mergeCell ref="I108:P109"/>
    <mergeCell ref="Q108:Q109"/>
    <mergeCell ref="E93:H95"/>
    <mergeCell ref="I93:P95"/>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rowBreaks count="3" manualBreakCount="3">
    <brk id="31" max="17" man="1"/>
    <brk id="72" max="17" man="1"/>
    <brk id="11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defaultSize="0" autoFill="0" autoLine="0" autoPict="0">
                <anchor moveWithCells="1">
                  <from>
                    <xdr:col>5</xdr:col>
                    <xdr:colOff>9525</xdr:colOff>
                    <xdr:row>14</xdr:row>
                    <xdr:rowOff>142875</xdr:rowOff>
                  </from>
                  <to>
                    <xdr:col>5</xdr:col>
                    <xdr:colOff>228600</xdr:colOff>
                    <xdr:row>15</xdr:row>
                    <xdr:rowOff>95250</xdr:rowOff>
                  </to>
                </anchor>
              </controlPr>
            </control>
          </mc:Choice>
        </mc:AlternateContent>
        <mc:AlternateContent xmlns:mc="http://schemas.openxmlformats.org/markup-compatibility/2006">
          <mc:Choice Requires="x14">
            <control shapeId="2051" r:id="rId5" name="チェック 3">
              <controlPr defaultSize="0" autoFill="0" autoLine="0" autoPict="0">
                <anchor moveWithCells="1">
                  <from>
                    <xdr:col>5</xdr:col>
                    <xdr:colOff>28575</xdr:colOff>
                    <xdr:row>16</xdr:row>
                    <xdr:rowOff>142875</xdr:rowOff>
                  </from>
                  <to>
                    <xdr:col>5</xdr:col>
                    <xdr:colOff>257175</xdr:colOff>
                    <xdr:row>17</xdr:row>
                    <xdr:rowOff>95250</xdr:rowOff>
                  </to>
                </anchor>
              </controlPr>
            </control>
          </mc:Choice>
        </mc:AlternateContent>
        <mc:AlternateContent xmlns:mc="http://schemas.openxmlformats.org/markup-compatibility/2006">
          <mc:Choice Requires="x14">
            <control shapeId="2052" r:id="rId6" name="チェック 4">
              <controlPr defaultSize="0" autoFill="0" autoLine="0" autoPict="0">
                <anchor moveWithCells="1">
                  <from>
                    <xdr:col>5</xdr:col>
                    <xdr:colOff>9525</xdr:colOff>
                    <xdr:row>33</xdr:row>
                    <xdr:rowOff>152400</xdr:rowOff>
                  </from>
                  <to>
                    <xdr:col>5</xdr:col>
                    <xdr:colOff>238125</xdr:colOff>
                    <xdr:row>34</xdr:row>
                    <xdr:rowOff>104775</xdr:rowOff>
                  </to>
                </anchor>
              </controlPr>
            </control>
          </mc:Choice>
        </mc:AlternateContent>
        <mc:AlternateContent xmlns:mc="http://schemas.openxmlformats.org/markup-compatibility/2006">
          <mc:Choice Requires="x14">
            <control shapeId="2053" r:id="rId7" name="チェック 5">
              <controlPr defaultSize="0" autoFill="0" autoLine="0" autoPict="0">
                <anchor moveWithCells="1">
                  <from>
                    <xdr:col>5</xdr:col>
                    <xdr:colOff>9525</xdr:colOff>
                    <xdr:row>35</xdr:row>
                    <xdr:rowOff>38100</xdr:rowOff>
                  </from>
                  <to>
                    <xdr:col>5</xdr:col>
                    <xdr:colOff>228600</xdr:colOff>
                    <xdr:row>35</xdr:row>
                    <xdr:rowOff>228600</xdr:rowOff>
                  </to>
                </anchor>
              </controlPr>
            </control>
          </mc:Choice>
        </mc:AlternateContent>
        <mc:AlternateContent xmlns:mc="http://schemas.openxmlformats.org/markup-compatibility/2006">
          <mc:Choice Requires="x14">
            <control shapeId="2054" r:id="rId8" name="チェック 6">
              <controlPr defaultSize="0" autoFill="0" autoLine="0" autoPict="0">
                <anchor moveWithCells="1">
                  <from>
                    <xdr:col>5</xdr:col>
                    <xdr:colOff>171450</xdr:colOff>
                    <xdr:row>39</xdr:row>
                    <xdr:rowOff>142875</xdr:rowOff>
                  </from>
                  <to>
                    <xdr:col>6</xdr:col>
                    <xdr:colOff>76200</xdr:colOff>
                    <xdr:row>40</xdr:row>
                    <xdr:rowOff>95250</xdr:rowOff>
                  </to>
                </anchor>
              </controlPr>
            </control>
          </mc:Choice>
        </mc:AlternateContent>
        <mc:AlternateContent xmlns:mc="http://schemas.openxmlformats.org/markup-compatibility/2006">
          <mc:Choice Requires="x14">
            <control shapeId="2055" r:id="rId9" name="チェック 7">
              <controlPr defaultSize="0" autoFill="0" autoLine="0" autoPict="0">
                <anchor moveWithCells="1">
                  <from>
                    <xdr:col>7</xdr:col>
                    <xdr:colOff>266700</xdr:colOff>
                    <xdr:row>39</xdr:row>
                    <xdr:rowOff>142875</xdr:rowOff>
                  </from>
                  <to>
                    <xdr:col>8</xdr:col>
                    <xdr:colOff>161925</xdr:colOff>
                    <xdr:row>40</xdr:row>
                    <xdr:rowOff>95250</xdr:rowOff>
                  </to>
                </anchor>
              </controlPr>
            </control>
          </mc:Choice>
        </mc:AlternateContent>
        <mc:AlternateContent xmlns:mc="http://schemas.openxmlformats.org/markup-compatibility/2006">
          <mc:Choice Requires="x14">
            <control shapeId="2059" r:id="rId10" name="チェック 11">
              <controlPr defaultSize="0" autoFill="0" autoLine="0" autoPict="0">
                <anchor moveWithCells="1">
                  <from>
                    <xdr:col>4</xdr:col>
                    <xdr:colOff>171450</xdr:colOff>
                    <xdr:row>82</xdr:row>
                    <xdr:rowOff>28575</xdr:rowOff>
                  </from>
                  <to>
                    <xdr:col>5</xdr:col>
                    <xdr:colOff>57150</xdr:colOff>
                    <xdr:row>82</xdr:row>
                    <xdr:rowOff>228600</xdr:rowOff>
                  </to>
                </anchor>
              </controlPr>
            </control>
          </mc:Choice>
        </mc:AlternateContent>
        <mc:AlternateContent xmlns:mc="http://schemas.openxmlformats.org/markup-compatibility/2006">
          <mc:Choice Requires="x14">
            <control shapeId="2060" r:id="rId11" name="チェック 12">
              <controlPr defaultSize="0" autoFill="0" autoLine="0" autoPict="0">
                <anchor moveWithCells="1">
                  <from>
                    <xdr:col>4</xdr:col>
                    <xdr:colOff>180975</xdr:colOff>
                    <xdr:row>83</xdr:row>
                    <xdr:rowOff>9525</xdr:rowOff>
                  </from>
                  <to>
                    <xdr:col>5</xdr:col>
                    <xdr:colOff>85725</xdr:colOff>
                    <xdr:row>83</xdr:row>
                    <xdr:rowOff>200025</xdr:rowOff>
                  </to>
                </anchor>
              </controlPr>
            </control>
          </mc:Choice>
        </mc:AlternateContent>
        <mc:AlternateContent xmlns:mc="http://schemas.openxmlformats.org/markup-compatibility/2006">
          <mc:Choice Requires="x14">
            <control shapeId="2061" r:id="rId12" name="チェック 13">
              <controlPr defaultSize="0" autoFill="0" autoLine="0" autoPict="0">
                <anchor moveWithCells="1">
                  <from>
                    <xdr:col>4</xdr:col>
                    <xdr:colOff>171450</xdr:colOff>
                    <xdr:row>80</xdr:row>
                    <xdr:rowOff>28575</xdr:rowOff>
                  </from>
                  <to>
                    <xdr:col>5</xdr:col>
                    <xdr:colOff>76200</xdr:colOff>
                    <xdr:row>80</xdr:row>
                    <xdr:rowOff>219075</xdr:rowOff>
                  </to>
                </anchor>
              </controlPr>
            </control>
          </mc:Choice>
        </mc:AlternateContent>
        <mc:AlternateContent xmlns:mc="http://schemas.openxmlformats.org/markup-compatibility/2006">
          <mc:Choice Requires="x14">
            <control shapeId="2062" r:id="rId13" name="チェック 14">
              <controlPr defaultSize="0" autoFill="0" autoLine="0" autoPict="0">
                <anchor moveWithCells="1">
                  <from>
                    <xdr:col>4</xdr:col>
                    <xdr:colOff>171450</xdr:colOff>
                    <xdr:row>81</xdr:row>
                    <xdr:rowOff>28575</xdr:rowOff>
                  </from>
                  <to>
                    <xdr:col>5</xdr:col>
                    <xdr:colOff>76200</xdr:colOff>
                    <xdr:row>81</xdr:row>
                    <xdr:rowOff>219075</xdr:rowOff>
                  </to>
                </anchor>
              </controlPr>
            </control>
          </mc:Choice>
        </mc:AlternateContent>
        <mc:AlternateContent xmlns:mc="http://schemas.openxmlformats.org/markup-compatibility/2006">
          <mc:Choice Requires="x14">
            <control shapeId="2063" r:id="rId14" name="チェック 15">
              <controlPr defaultSize="0" autoFill="0" autoLine="0" autoPict="0">
                <anchor moveWithCells="1">
                  <from>
                    <xdr:col>4</xdr:col>
                    <xdr:colOff>171450</xdr:colOff>
                    <xdr:row>78</xdr:row>
                    <xdr:rowOff>142875</xdr:rowOff>
                  </from>
                  <to>
                    <xdr:col>5</xdr:col>
                    <xdr:colOff>76200</xdr:colOff>
                    <xdr:row>79</xdr:row>
                    <xdr:rowOff>95250</xdr:rowOff>
                  </to>
                </anchor>
              </controlPr>
            </control>
          </mc:Choice>
        </mc:AlternateContent>
        <mc:AlternateContent xmlns:mc="http://schemas.openxmlformats.org/markup-compatibility/2006">
          <mc:Choice Requires="x14">
            <control shapeId="2064" r:id="rId15" name="チェック 16">
              <controlPr defaultSize="0" autoFill="0" autoLine="0" autoPict="0">
                <anchor moveWithCells="1">
                  <from>
                    <xdr:col>6</xdr:col>
                    <xdr:colOff>266700</xdr:colOff>
                    <xdr:row>78</xdr:row>
                    <xdr:rowOff>142875</xdr:rowOff>
                  </from>
                  <to>
                    <xdr:col>7</xdr:col>
                    <xdr:colOff>161925</xdr:colOff>
                    <xdr:row>79</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N73"/>
  <sheetViews>
    <sheetView view="pageBreakPreview" zoomScaleSheetLayoutView="100" workbookViewId="0">
      <selection activeCell="AD15" sqref="AD15"/>
    </sheetView>
  </sheetViews>
  <sheetFormatPr defaultRowHeight="18.75"/>
  <cols>
    <col min="1" max="53" width="4.375" customWidth="1"/>
    <col min="54" max="54" width="6" customWidth="1"/>
    <col min="55" max="55" width="5.625" customWidth="1"/>
    <col min="56" max="56" width="5" bestFit="1" customWidth="1"/>
    <col min="57" max="57" width="8" bestFit="1" customWidth="1"/>
    <col min="58" max="58" width="5.375" bestFit="1" customWidth="1"/>
    <col min="59" max="59" width="4.5" customWidth="1"/>
    <col min="60" max="60" width="4.375" customWidth="1"/>
    <col min="64" max="64" width="31.375" bestFit="1" customWidth="1"/>
    <col min="65" max="65" width="5.5" bestFit="1" customWidth="1"/>
    <col min="66" max="66" width="4.875" bestFit="1" customWidth="1"/>
  </cols>
  <sheetData>
    <row r="1" spans="1:53">
      <c r="A1" s="1" t="s">
        <v>56</v>
      </c>
      <c r="B1" s="9"/>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c r="A3" s="61" t="s">
        <v>58</v>
      </c>
      <c r="B3" s="61"/>
      <c r="C3" s="61"/>
      <c r="D3" s="61"/>
      <c r="E3" s="61"/>
      <c r="F3" s="61"/>
      <c r="G3" s="61"/>
      <c r="H3" s="61"/>
      <c r="I3" s="61"/>
      <c r="J3" s="61"/>
      <c r="K3" s="61"/>
      <c r="L3" s="61"/>
      <c r="M3" s="61"/>
      <c r="N3" s="61"/>
      <c r="O3" s="61"/>
      <c r="P3" s="61"/>
      <c r="Q3" s="61"/>
      <c r="R3" s="61"/>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c r="A5" s="62" t="s">
        <v>39</v>
      </c>
      <c r="B5" s="62"/>
      <c r="C5" s="62"/>
      <c r="D5" s="62"/>
      <c r="E5" s="62"/>
      <c r="F5" s="62"/>
      <c r="G5" s="62"/>
      <c r="H5" s="62"/>
      <c r="I5" s="62"/>
      <c r="J5" s="62"/>
      <c r="K5" s="62"/>
      <c r="L5" s="62"/>
      <c r="M5" s="62"/>
      <c r="N5" s="62"/>
      <c r="O5" s="62"/>
      <c r="P5" s="62"/>
      <c r="Q5" s="62"/>
      <c r="R5" s="62"/>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3">
      <c r="A6" s="62"/>
      <c r="B6" s="62"/>
      <c r="C6" s="62"/>
      <c r="D6" s="62"/>
      <c r="E6" s="62"/>
      <c r="F6" s="62"/>
      <c r="G6" s="62"/>
      <c r="H6" s="62"/>
      <c r="I6" s="62"/>
      <c r="J6" s="62"/>
      <c r="K6" s="62"/>
      <c r="L6" s="62"/>
      <c r="M6" s="62"/>
      <c r="N6" s="62"/>
      <c r="O6" s="62"/>
      <c r="P6" s="62"/>
      <c r="Q6" s="62"/>
      <c r="R6" s="62"/>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3">
      <c r="A7" s="62"/>
      <c r="B7" s="62"/>
      <c r="C7" s="62"/>
      <c r="D7" s="62"/>
      <c r="E7" s="62"/>
      <c r="F7" s="62"/>
      <c r="G7" s="62"/>
      <c r="H7" s="62"/>
      <c r="I7" s="62"/>
      <c r="J7" s="62"/>
      <c r="K7" s="62"/>
      <c r="L7" s="62"/>
      <c r="M7" s="62"/>
      <c r="N7" s="62"/>
      <c r="O7" s="62"/>
      <c r="P7" s="62"/>
      <c r="Q7" s="62"/>
      <c r="R7" s="62"/>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1:53">
      <c r="A9" s="1"/>
      <c r="B9" s="308" t="s">
        <v>60</v>
      </c>
      <c r="C9" s="309"/>
      <c r="D9" s="309"/>
      <c r="E9" s="309"/>
      <c r="F9" s="309"/>
      <c r="G9" s="309"/>
      <c r="H9" s="309"/>
      <c r="I9" s="309"/>
      <c r="J9" s="309"/>
      <c r="K9" s="309"/>
      <c r="L9" s="309"/>
      <c r="M9" s="309"/>
      <c r="N9" s="309"/>
      <c r="O9" s="309"/>
      <c r="P9" s="309"/>
      <c r="Q9" s="310"/>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c r="A10" s="1"/>
      <c r="B10" s="76" t="s">
        <v>2</v>
      </c>
      <c r="C10" s="76"/>
      <c r="D10" s="76"/>
      <c r="E10" s="76"/>
      <c r="F10" s="76"/>
      <c r="G10" s="76"/>
      <c r="H10" s="76"/>
      <c r="I10" s="200" t="str">
        <f>IF('様式1-2'!F7="","",'様式1-2'!F7)</f>
        <v/>
      </c>
      <c r="J10" s="125"/>
      <c r="K10" s="125"/>
      <c r="L10" s="125"/>
      <c r="M10" s="125"/>
      <c r="N10" s="125"/>
      <c r="O10" s="125"/>
      <c r="P10" s="125"/>
      <c r="Q10" s="20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row>
    <row r="11" spans="1:53">
      <c r="A11" s="1"/>
      <c r="B11" s="76"/>
      <c r="C11" s="76"/>
      <c r="D11" s="76"/>
      <c r="E11" s="76"/>
      <c r="F11" s="76"/>
      <c r="G11" s="76"/>
      <c r="H11" s="76"/>
      <c r="I11" s="202"/>
      <c r="J11" s="69"/>
      <c r="K11" s="69"/>
      <c r="L11" s="69"/>
      <c r="M11" s="69"/>
      <c r="N11" s="69"/>
      <c r="O11" s="69"/>
      <c r="P11" s="69"/>
      <c r="Q11" s="203"/>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c r="A12" s="1"/>
      <c r="B12" s="76" t="s">
        <v>30</v>
      </c>
      <c r="C12" s="76"/>
      <c r="D12" s="76"/>
      <c r="E12" s="76"/>
      <c r="F12" s="76"/>
      <c r="G12" s="76"/>
      <c r="H12" s="76"/>
      <c r="I12" s="200" t="str">
        <f>IF('様式1-2'!G10="","",'様式1-2'!G10)</f>
        <v/>
      </c>
      <c r="J12" s="125"/>
      <c r="K12" s="125"/>
      <c r="L12" s="125"/>
      <c r="M12" s="125"/>
      <c r="N12" s="125"/>
      <c r="O12" s="125"/>
      <c r="P12" s="125"/>
      <c r="Q12" s="20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c r="A13" s="1"/>
      <c r="B13" s="76"/>
      <c r="C13" s="76"/>
      <c r="D13" s="76"/>
      <c r="E13" s="76"/>
      <c r="F13" s="76"/>
      <c r="G13" s="76"/>
      <c r="H13" s="76"/>
      <c r="I13" s="202"/>
      <c r="J13" s="69"/>
      <c r="K13" s="69"/>
      <c r="L13" s="69"/>
      <c r="M13" s="69"/>
      <c r="N13" s="69"/>
      <c r="O13" s="69"/>
      <c r="P13" s="69"/>
      <c r="Q13" s="203"/>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c r="A15" s="1"/>
      <c r="B15" s="247" t="s">
        <v>34</v>
      </c>
      <c r="C15" s="71"/>
      <c r="D15" s="71"/>
      <c r="E15" s="71"/>
      <c r="F15" s="71"/>
      <c r="G15" s="71"/>
      <c r="H15" s="71"/>
      <c r="I15" s="315"/>
      <c r="J15" s="316"/>
      <c r="K15" s="316"/>
      <c r="L15" s="316"/>
      <c r="M15" s="316"/>
      <c r="N15" s="316"/>
      <c r="O15" s="316"/>
      <c r="P15" s="125" t="s">
        <v>40</v>
      </c>
      <c r="Q15" s="20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c r="A16" s="1"/>
      <c r="B16" s="73"/>
      <c r="C16" s="74"/>
      <c r="D16" s="74"/>
      <c r="E16" s="74"/>
      <c r="F16" s="74"/>
      <c r="G16" s="74"/>
      <c r="H16" s="74"/>
      <c r="I16" s="317"/>
      <c r="J16" s="318"/>
      <c r="K16" s="318"/>
      <c r="L16" s="318"/>
      <c r="M16" s="318"/>
      <c r="N16" s="318"/>
      <c r="O16" s="318"/>
      <c r="P16" s="69"/>
      <c r="Q16" s="203"/>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66">
      <c r="A17" s="1"/>
      <c r="B17" s="256" t="s">
        <v>61</v>
      </c>
      <c r="C17" s="76"/>
      <c r="D17" s="76"/>
      <c r="E17" s="76"/>
      <c r="F17" s="76"/>
      <c r="G17" s="76"/>
      <c r="H17" s="308"/>
      <c r="I17" s="315"/>
      <c r="J17" s="316"/>
      <c r="K17" s="316"/>
      <c r="L17" s="316"/>
      <c r="M17" s="316"/>
      <c r="N17" s="316"/>
      <c r="O17" s="316"/>
      <c r="P17" s="125" t="s">
        <v>40</v>
      </c>
      <c r="Q17" s="20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66">
      <c r="A18" s="1"/>
      <c r="B18" s="76"/>
      <c r="C18" s="76"/>
      <c r="D18" s="76"/>
      <c r="E18" s="76"/>
      <c r="F18" s="76"/>
      <c r="G18" s="76"/>
      <c r="H18" s="308"/>
      <c r="I18" s="317"/>
      <c r="J18" s="318"/>
      <c r="K18" s="318"/>
      <c r="L18" s="318"/>
      <c r="M18" s="318"/>
      <c r="N18" s="318"/>
      <c r="O18" s="318"/>
      <c r="P18" s="69"/>
      <c r="Q18" s="203"/>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66">
      <c r="A19" s="1"/>
      <c r="B19" s="256" t="s">
        <v>63</v>
      </c>
      <c r="C19" s="76"/>
      <c r="D19" s="76"/>
      <c r="E19" s="76"/>
      <c r="F19" s="76"/>
      <c r="G19" s="76"/>
      <c r="H19" s="308"/>
      <c r="I19" s="311" t="str">
        <f>IF(AND(I15&lt;&gt;"",I17&lt;&gt;""),(I17/I15)*100,"")</f>
        <v/>
      </c>
      <c r="J19" s="312"/>
      <c r="K19" s="312"/>
      <c r="L19" s="312"/>
      <c r="M19" s="312"/>
      <c r="N19" s="312"/>
      <c r="O19" s="312"/>
      <c r="P19" s="125" t="s">
        <v>64</v>
      </c>
      <c r="Q19" s="201"/>
      <c r="R19" s="1"/>
      <c r="S19" s="46" t="str">
        <f>IFERROR(IF(I17/I15&gt;=0.3,"OK","NG"),"")</f>
        <v/>
      </c>
      <c r="AO19" s="1"/>
      <c r="AP19" s="1"/>
      <c r="AQ19" s="1"/>
      <c r="AR19" s="1"/>
      <c r="AS19" s="1"/>
      <c r="AT19" s="1"/>
      <c r="AU19" s="1"/>
      <c r="AV19" s="1"/>
      <c r="AW19" s="1"/>
      <c r="AX19" s="1"/>
      <c r="AY19" s="1"/>
      <c r="AZ19" s="1"/>
      <c r="BA19" s="1"/>
    </row>
    <row r="20" spans="1:66">
      <c r="A20" s="1"/>
      <c r="B20" s="76"/>
      <c r="C20" s="76"/>
      <c r="D20" s="76"/>
      <c r="E20" s="76"/>
      <c r="F20" s="76"/>
      <c r="G20" s="76"/>
      <c r="H20" s="308"/>
      <c r="I20" s="313"/>
      <c r="J20" s="314"/>
      <c r="K20" s="314"/>
      <c r="L20" s="314"/>
      <c r="M20" s="314"/>
      <c r="N20" s="314"/>
      <c r="O20" s="314"/>
      <c r="P20" s="69"/>
      <c r="Q20" s="203"/>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66">
      <c r="A21" s="1"/>
      <c r="B21" s="256" t="s">
        <v>37</v>
      </c>
      <c r="C21" s="76"/>
      <c r="D21" s="76"/>
      <c r="E21" s="76"/>
      <c r="F21" s="76"/>
      <c r="G21" s="76"/>
      <c r="H21" s="308"/>
      <c r="I21" s="161"/>
      <c r="J21" s="162"/>
      <c r="K21" s="162"/>
      <c r="L21" s="162"/>
      <c r="M21" s="162"/>
      <c r="N21" s="162"/>
      <c r="O21" s="162"/>
      <c r="P21" s="125" t="s">
        <v>82</v>
      </c>
      <c r="Q21" s="20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66">
      <c r="A22" s="1"/>
      <c r="B22" s="76"/>
      <c r="C22" s="76"/>
      <c r="D22" s="76"/>
      <c r="E22" s="76"/>
      <c r="F22" s="76"/>
      <c r="G22" s="76"/>
      <c r="H22" s="308"/>
      <c r="I22" s="163"/>
      <c r="J22" s="164"/>
      <c r="K22" s="164"/>
      <c r="L22" s="164"/>
      <c r="M22" s="164"/>
      <c r="N22" s="164"/>
      <c r="O22" s="164"/>
      <c r="P22" s="69"/>
      <c r="Q22" s="203"/>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66">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row>
    <row r="24" spans="1:66">
      <c r="A24" s="13"/>
      <c r="B24" s="13" t="s">
        <v>148</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row>
    <row r="25" spans="1:66">
      <c r="A25" s="13"/>
      <c r="B25" s="308" t="s">
        <v>140</v>
      </c>
      <c r="C25" s="309"/>
      <c r="D25" s="309"/>
      <c r="E25" s="309"/>
      <c r="F25" s="309"/>
      <c r="G25" s="309"/>
      <c r="H25" s="309"/>
      <c r="I25" s="309"/>
      <c r="J25" s="309"/>
      <c r="K25" s="309"/>
      <c r="L25" s="309"/>
      <c r="M25" s="309"/>
      <c r="N25" s="309"/>
      <c r="O25" s="309"/>
      <c r="P25" s="309"/>
      <c r="Q25" s="310"/>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row>
    <row r="26" spans="1:66" ht="18.75" customHeight="1">
      <c r="A26" s="13"/>
      <c r="B26" s="293" t="s">
        <v>31</v>
      </c>
      <c r="C26" s="294"/>
      <c r="D26" s="294"/>
      <c r="E26" s="294"/>
      <c r="F26" s="294"/>
      <c r="G26" s="294"/>
      <c r="H26" s="294"/>
      <c r="I26" s="294"/>
      <c r="J26" s="294"/>
      <c r="K26" s="294"/>
      <c r="L26" s="294"/>
      <c r="M26" s="294"/>
      <c r="N26" s="294"/>
      <c r="O26" s="294"/>
      <c r="P26" s="294"/>
      <c r="Q26" s="295"/>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E26" s="9"/>
    </row>
    <row r="27" spans="1:66" ht="18.75" customHeight="1">
      <c r="A27" s="13"/>
      <c r="B27" s="296"/>
      <c r="C27" s="297"/>
      <c r="D27" s="297"/>
      <c r="E27" s="297"/>
      <c r="F27" s="297"/>
      <c r="G27" s="297"/>
      <c r="H27" s="297"/>
      <c r="I27" s="297"/>
      <c r="J27" s="297"/>
      <c r="K27" s="297"/>
      <c r="L27" s="297"/>
      <c r="M27" s="297"/>
      <c r="N27" s="297"/>
      <c r="O27" s="297"/>
      <c r="P27" s="297"/>
      <c r="Q27" s="298"/>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E27" s="9"/>
    </row>
    <row r="28" spans="1:66" ht="18.75" customHeight="1">
      <c r="A28" s="13"/>
      <c r="B28" s="296"/>
      <c r="C28" s="297"/>
      <c r="D28" s="297"/>
      <c r="E28" s="297"/>
      <c r="F28" s="297"/>
      <c r="G28" s="297"/>
      <c r="H28" s="297"/>
      <c r="I28" s="297"/>
      <c r="J28" s="297"/>
      <c r="K28" s="297"/>
      <c r="L28" s="297"/>
      <c r="M28" s="297"/>
      <c r="N28" s="297"/>
      <c r="O28" s="297"/>
      <c r="P28" s="297"/>
      <c r="Q28" s="298"/>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E28" s="9"/>
    </row>
    <row r="29" spans="1:66">
      <c r="A29" s="13"/>
      <c r="B29" s="296"/>
      <c r="C29" s="297"/>
      <c r="D29" s="297"/>
      <c r="E29" s="297"/>
      <c r="F29" s="297"/>
      <c r="G29" s="297"/>
      <c r="H29" s="297"/>
      <c r="I29" s="297"/>
      <c r="J29" s="297"/>
      <c r="K29" s="297"/>
      <c r="L29" s="297"/>
      <c r="M29" s="297"/>
      <c r="N29" s="297"/>
      <c r="O29" s="297"/>
      <c r="P29" s="297"/>
      <c r="Q29" s="298"/>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E29" s="9"/>
    </row>
    <row r="30" spans="1:66">
      <c r="A30" s="13"/>
      <c r="B30" s="296"/>
      <c r="C30" s="297"/>
      <c r="D30" s="297"/>
      <c r="E30" s="297"/>
      <c r="F30" s="297"/>
      <c r="G30" s="297"/>
      <c r="H30" s="297"/>
      <c r="I30" s="297"/>
      <c r="J30" s="297"/>
      <c r="K30" s="297"/>
      <c r="L30" s="297"/>
      <c r="M30" s="297"/>
      <c r="N30" s="297"/>
      <c r="O30" s="297"/>
      <c r="P30" s="297"/>
      <c r="Q30" s="298"/>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row>
    <row r="31" spans="1:66">
      <c r="A31" s="13"/>
      <c r="B31" s="296"/>
      <c r="C31" s="297"/>
      <c r="D31" s="297"/>
      <c r="E31" s="297"/>
      <c r="F31" s="297"/>
      <c r="G31" s="297"/>
      <c r="H31" s="297"/>
      <c r="I31" s="297"/>
      <c r="J31" s="297"/>
      <c r="K31" s="297"/>
      <c r="L31" s="297"/>
      <c r="M31" s="297"/>
      <c r="N31" s="297"/>
      <c r="O31" s="297"/>
      <c r="P31" s="297"/>
      <c r="Q31" s="298"/>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L31" s="47" t="s">
        <v>155</v>
      </c>
      <c r="BM31" s="50"/>
      <c r="BN31" s="50"/>
    </row>
    <row r="32" spans="1:66">
      <c r="A32" s="13"/>
      <c r="B32" s="296"/>
      <c r="C32" s="297"/>
      <c r="D32" s="297"/>
      <c r="E32" s="297"/>
      <c r="F32" s="297"/>
      <c r="G32" s="297"/>
      <c r="H32" s="297"/>
      <c r="I32" s="297"/>
      <c r="J32" s="297"/>
      <c r="K32" s="297"/>
      <c r="L32" s="297"/>
      <c r="M32" s="297"/>
      <c r="N32" s="297"/>
      <c r="O32" s="297"/>
      <c r="P32" s="297"/>
      <c r="Q32" s="298"/>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L32" s="48" t="s">
        <v>143</v>
      </c>
      <c r="BM32" s="51" t="str">
        <f>'様式1-2'!O54</f>
        <v/>
      </c>
      <c r="BN32" s="54" t="s">
        <v>51</v>
      </c>
    </row>
    <row r="33" spans="1:66" ht="18.75" customHeight="1">
      <c r="A33" s="13"/>
      <c r="B33" s="319" t="s">
        <v>152</v>
      </c>
      <c r="C33" s="219"/>
      <c r="D33" s="219"/>
      <c r="E33" s="219"/>
      <c r="F33" s="219"/>
      <c r="G33" s="219"/>
      <c r="H33" s="219"/>
      <c r="I33" s="219"/>
      <c r="J33" s="219" t="s">
        <v>153</v>
      </c>
      <c r="K33" s="219"/>
      <c r="L33" s="221"/>
      <c r="M33" s="221"/>
      <c r="N33" s="221"/>
      <c r="O33" s="221"/>
      <c r="P33" s="221"/>
      <c r="Q33" s="31" t="s">
        <v>154</v>
      </c>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BL33" s="48" t="s">
        <v>144</v>
      </c>
      <c r="BM33" s="52" t="str">
        <f>IF(BM32="","",BM32*24*365)</f>
        <v/>
      </c>
      <c r="BN33" s="54" t="s">
        <v>145</v>
      </c>
    </row>
    <row r="34" spans="1:66">
      <c r="A34" s="13"/>
      <c r="B34" s="299"/>
      <c r="C34" s="300"/>
      <c r="D34" s="300"/>
      <c r="E34" s="300"/>
      <c r="F34" s="300"/>
      <c r="G34" s="300"/>
      <c r="H34" s="300"/>
      <c r="I34" s="300"/>
      <c r="J34" s="300"/>
      <c r="K34" s="300"/>
      <c r="L34" s="300"/>
      <c r="M34" s="300"/>
      <c r="N34" s="300"/>
      <c r="O34" s="300"/>
      <c r="P34" s="300"/>
      <c r="Q34" s="301"/>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BL34" s="49" t="s">
        <v>146</v>
      </c>
      <c r="BM34" s="53">
        <v>13.7</v>
      </c>
      <c r="BN34" s="54" t="s">
        <v>64</v>
      </c>
    </row>
    <row r="35" spans="1:66">
      <c r="A35" s="13"/>
      <c r="B35" s="299"/>
      <c r="C35" s="300"/>
      <c r="D35" s="300"/>
      <c r="E35" s="300"/>
      <c r="F35" s="300"/>
      <c r="G35" s="300"/>
      <c r="H35" s="300"/>
      <c r="I35" s="300"/>
      <c r="J35" s="300"/>
      <c r="K35" s="300"/>
      <c r="L35" s="300"/>
      <c r="M35" s="300"/>
      <c r="N35" s="300"/>
      <c r="O35" s="300"/>
      <c r="P35" s="300"/>
      <c r="Q35" s="301"/>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BL35" s="49" t="s">
        <v>147</v>
      </c>
      <c r="BM35" s="52" t="str">
        <f>IF(BM33="","",(BM33*BM34)/100)</f>
        <v/>
      </c>
      <c r="BN35" s="54" t="s">
        <v>145</v>
      </c>
    </row>
    <row r="36" spans="1:66">
      <c r="A36" s="13"/>
      <c r="B36" s="299"/>
      <c r="C36" s="300"/>
      <c r="D36" s="300"/>
      <c r="E36" s="300"/>
      <c r="F36" s="300"/>
      <c r="G36" s="300"/>
      <c r="H36" s="300"/>
      <c r="I36" s="300"/>
      <c r="J36" s="300"/>
      <c r="K36" s="300"/>
      <c r="L36" s="300"/>
      <c r="M36" s="300"/>
      <c r="N36" s="300"/>
      <c r="O36" s="300"/>
      <c r="P36" s="300"/>
      <c r="Q36" s="301"/>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1:66">
      <c r="A37" s="13"/>
      <c r="B37" s="299"/>
      <c r="C37" s="300"/>
      <c r="D37" s="300"/>
      <c r="E37" s="300"/>
      <c r="F37" s="300"/>
      <c r="G37" s="300"/>
      <c r="H37" s="300"/>
      <c r="I37" s="300"/>
      <c r="J37" s="300"/>
      <c r="K37" s="300"/>
      <c r="L37" s="300"/>
      <c r="M37" s="300"/>
      <c r="N37" s="300"/>
      <c r="O37" s="300"/>
      <c r="P37" s="300"/>
      <c r="Q37" s="301"/>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row>
    <row r="38" spans="1:66">
      <c r="A38" s="13"/>
      <c r="B38" s="299"/>
      <c r="C38" s="300"/>
      <c r="D38" s="300"/>
      <c r="E38" s="300"/>
      <c r="F38" s="300"/>
      <c r="G38" s="300"/>
      <c r="H38" s="300"/>
      <c r="I38" s="300"/>
      <c r="J38" s="300"/>
      <c r="K38" s="300"/>
      <c r="L38" s="300"/>
      <c r="M38" s="300"/>
      <c r="N38" s="300"/>
      <c r="O38" s="300"/>
      <c r="P38" s="300"/>
      <c r="Q38" s="301"/>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row>
    <row r="39" spans="1:66">
      <c r="A39" s="13"/>
      <c r="B39" s="299"/>
      <c r="C39" s="300"/>
      <c r="D39" s="300"/>
      <c r="E39" s="300"/>
      <c r="F39" s="300"/>
      <c r="G39" s="300"/>
      <c r="H39" s="300"/>
      <c r="I39" s="300"/>
      <c r="J39" s="300"/>
      <c r="K39" s="300"/>
      <c r="L39" s="300"/>
      <c r="M39" s="300"/>
      <c r="N39" s="300"/>
      <c r="O39" s="300"/>
      <c r="P39" s="300"/>
      <c r="Q39" s="301"/>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row>
    <row r="40" spans="1:66">
      <c r="A40" s="13"/>
      <c r="B40" s="299"/>
      <c r="C40" s="300"/>
      <c r="D40" s="300"/>
      <c r="E40" s="300"/>
      <c r="F40" s="300"/>
      <c r="G40" s="300"/>
      <c r="H40" s="300"/>
      <c r="I40" s="300"/>
      <c r="J40" s="300"/>
      <c r="K40" s="300"/>
      <c r="L40" s="300"/>
      <c r="M40" s="300"/>
      <c r="N40" s="300"/>
      <c r="O40" s="300"/>
      <c r="P40" s="300"/>
      <c r="Q40" s="301"/>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row>
    <row r="41" spans="1:66">
      <c r="A41" s="13"/>
      <c r="B41" s="302"/>
      <c r="C41" s="303"/>
      <c r="D41" s="303"/>
      <c r="E41" s="303"/>
      <c r="F41" s="303"/>
      <c r="G41" s="303"/>
      <c r="H41" s="303"/>
      <c r="I41" s="303"/>
      <c r="J41" s="303"/>
      <c r="K41" s="303"/>
      <c r="L41" s="303"/>
      <c r="M41" s="303"/>
      <c r="N41" s="303"/>
      <c r="O41" s="303"/>
      <c r="P41" s="303"/>
      <c r="Q41" s="304"/>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row>
    <row r="42" spans="1:66">
      <c r="A42" s="13"/>
      <c r="B42" s="44"/>
      <c r="C42" s="13"/>
      <c r="D42" s="13"/>
      <c r="E42" s="13"/>
      <c r="F42" s="13"/>
      <c r="G42" s="13"/>
      <c r="H42" s="13"/>
      <c r="I42" s="13"/>
      <c r="J42" s="13"/>
      <c r="K42" s="13"/>
      <c r="L42" s="13"/>
      <c r="M42" s="13"/>
      <c r="N42" s="9"/>
      <c r="O42" s="13"/>
      <c r="P42" s="45" t="s">
        <v>141</v>
      </c>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row>
    <row r="43" spans="1:66">
      <c r="A43" s="13"/>
      <c r="B43" s="44"/>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row>
    <row r="44" spans="1:66">
      <c r="A44" s="13"/>
      <c r="B44" s="308" t="s">
        <v>71</v>
      </c>
      <c r="C44" s="309"/>
      <c r="D44" s="309"/>
      <c r="E44" s="309"/>
      <c r="F44" s="309"/>
      <c r="G44" s="309"/>
      <c r="H44" s="309"/>
      <c r="I44" s="309"/>
      <c r="J44" s="309"/>
      <c r="K44" s="309"/>
      <c r="L44" s="309"/>
      <c r="M44" s="309"/>
      <c r="N44" s="309"/>
      <c r="O44" s="309"/>
      <c r="P44" s="309"/>
      <c r="Q44" s="310"/>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row>
    <row r="45" spans="1:66" ht="18.75" customHeight="1">
      <c r="A45" s="13"/>
      <c r="B45" s="231" t="s">
        <v>151</v>
      </c>
      <c r="C45" s="232"/>
      <c r="D45" s="232"/>
      <c r="E45" s="232"/>
      <c r="F45" s="232"/>
      <c r="G45" s="232"/>
      <c r="H45" s="232"/>
      <c r="I45" s="232"/>
      <c r="J45" s="232"/>
      <c r="K45" s="232"/>
      <c r="L45" s="232"/>
      <c r="M45" s="232"/>
      <c r="N45" s="232"/>
      <c r="O45" s="232"/>
      <c r="P45" s="232"/>
      <c r="Q45" s="23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row>
    <row r="46" spans="1:66" ht="18.75" customHeight="1">
      <c r="A46" s="13"/>
      <c r="B46" s="290"/>
      <c r="C46" s="291"/>
      <c r="D46" s="291"/>
      <c r="E46" s="291"/>
      <c r="F46" s="291"/>
      <c r="G46" s="291"/>
      <c r="H46" s="291"/>
      <c r="I46" s="291"/>
      <c r="J46" s="291"/>
      <c r="K46" s="291"/>
      <c r="L46" s="291"/>
      <c r="M46" s="291"/>
      <c r="N46" s="291"/>
      <c r="O46" s="291"/>
      <c r="P46" s="291"/>
      <c r="Q46" s="292"/>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row>
    <row r="47" spans="1:66">
      <c r="A47" s="13"/>
      <c r="B47" s="290"/>
      <c r="C47" s="291"/>
      <c r="D47" s="291"/>
      <c r="E47" s="291"/>
      <c r="F47" s="291"/>
      <c r="G47" s="291"/>
      <c r="H47" s="291"/>
      <c r="I47" s="291"/>
      <c r="J47" s="291"/>
      <c r="K47" s="291"/>
      <c r="L47" s="291"/>
      <c r="M47" s="291"/>
      <c r="N47" s="291"/>
      <c r="O47" s="291"/>
      <c r="P47" s="291"/>
      <c r="Q47" s="292"/>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row>
    <row r="48" spans="1:66">
      <c r="A48" s="13"/>
      <c r="B48" s="290"/>
      <c r="C48" s="291"/>
      <c r="D48" s="291"/>
      <c r="E48" s="291"/>
      <c r="F48" s="291"/>
      <c r="G48" s="291"/>
      <c r="H48" s="291"/>
      <c r="I48" s="291"/>
      <c r="J48" s="291"/>
      <c r="K48" s="291"/>
      <c r="L48" s="291"/>
      <c r="M48" s="291"/>
      <c r="N48" s="291"/>
      <c r="O48" s="291"/>
      <c r="P48" s="291"/>
      <c r="Q48" s="292"/>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row>
    <row r="49" spans="1:53">
      <c r="A49" s="13"/>
      <c r="B49" s="305"/>
      <c r="C49" s="306"/>
      <c r="D49" s="306"/>
      <c r="E49" s="306"/>
      <c r="F49" s="306"/>
      <c r="G49" s="306"/>
      <c r="H49" s="306"/>
      <c r="I49" s="306"/>
      <c r="J49" s="306"/>
      <c r="K49" s="306"/>
      <c r="L49" s="306"/>
      <c r="M49" s="306"/>
      <c r="N49" s="306"/>
      <c r="O49" s="306"/>
      <c r="P49" s="306"/>
      <c r="Q49" s="307"/>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row>
    <row r="50" spans="1:53">
      <c r="A50" s="13"/>
      <c r="B50" s="299"/>
      <c r="C50" s="300"/>
      <c r="D50" s="300"/>
      <c r="E50" s="300"/>
      <c r="F50" s="300"/>
      <c r="G50" s="300"/>
      <c r="H50" s="300"/>
      <c r="I50" s="300"/>
      <c r="J50" s="300"/>
      <c r="K50" s="300"/>
      <c r="L50" s="300"/>
      <c r="M50" s="300"/>
      <c r="N50" s="300"/>
      <c r="O50" s="300"/>
      <c r="P50" s="300"/>
      <c r="Q50" s="301"/>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row>
    <row r="51" spans="1:53">
      <c r="A51" s="13"/>
      <c r="B51" s="299"/>
      <c r="C51" s="300"/>
      <c r="D51" s="300"/>
      <c r="E51" s="300"/>
      <c r="F51" s="300"/>
      <c r="G51" s="300"/>
      <c r="H51" s="300"/>
      <c r="I51" s="300"/>
      <c r="J51" s="300"/>
      <c r="K51" s="300"/>
      <c r="L51" s="300"/>
      <c r="M51" s="300"/>
      <c r="N51" s="300"/>
      <c r="O51" s="300"/>
      <c r="P51" s="300"/>
      <c r="Q51" s="301"/>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row>
    <row r="52" spans="1:53">
      <c r="A52" s="13"/>
      <c r="B52" s="299"/>
      <c r="C52" s="300"/>
      <c r="D52" s="300"/>
      <c r="E52" s="300"/>
      <c r="F52" s="300"/>
      <c r="G52" s="300"/>
      <c r="H52" s="300"/>
      <c r="I52" s="300"/>
      <c r="J52" s="300"/>
      <c r="K52" s="300"/>
      <c r="L52" s="300"/>
      <c r="M52" s="300"/>
      <c r="N52" s="300"/>
      <c r="O52" s="300"/>
      <c r="P52" s="300"/>
      <c r="Q52" s="301"/>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row>
    <row r="53" spans="1:53">
      <c r="A53" s="13"/>
      <c r="B53" s="299"/>
      <c r="C53" s="300"/>
      <c r="D53" s="300"/>
      <c r="E53" s="300"/>
      <c r="F53" s="300"/>
      <c r="G53" s="300"/>
      <c r="H53" s="300"/>
      <c r="I53" s="300"/>
      <c r="J53" s="300"/>
      <c r="K53" s="300"/>
      <c r="L53" s="300"/>
      <c r="M53" s="300"/>
      <c r="N53" s="300"/>
      <c r="O53" s="300"/>
      <c r="P53" s="300"/>
      <c r="Q53" s="301"/>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row>
    <row r="54" spans="1:53">
      <c r="A54" s="13"/>
      <c r="B54" s="299"/>
      <c r="C54" s="300"/>
      <c r="D54" s="300"/>
      <c r="E54" s="300"/>
      <c r="F54" s="300"/>
      <c r="G54" s="300"/>
      <c r="H54" s="300"/>
      <c r="I54" s="300"/>
      <c r="J54" s="300"/>
      <c r="K54" s="300"/>
      <c r="L54" s="300"/>
      <c r="M54" s="300"/>
      <c r="N54" s="300"/>
      <c r="O54" s="300"/>
      <c r="P54" s="300"/>
      <c r="Q54" s="301"/>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row>
    <row r="55" spans="1:53">
      <c r="A55" s="13"/>
      <c r="B55" s="299"/>
      <c r="C55" s="300"/>
      <c r="D55" s="300"/>
      <c r="E55" s="300"/>
      <c r="F55" s="300"/>
      <c r="G55" s="300"/>
      <c r="H55" s="300"/>
      <c r="I55" s="300"/>
      <c r="J55" s="300"/>
      <c r="K55" s="300"/>
      <c r="L55" s="300"/>
      <c r="M55" s="300"/>
      <c r="N55" s="300"/>
      <c r="O55" s="300"/>
      <c r="P55" s="300"/>
      <c r="Q55" s="301"/>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row>
    <row r="56" spans="1:53">
      <c r="A56" s="13"/>
      <c r="B56" s="299"/>
      <c r="C56" s="300"/>
      <c r="D56" s="300"/>
      <c r="E56" s="300"/>
      <c r="F56" s="300"/>
      <c r="G56" s="300"/>
      <c r="H56" s="300"/>
      <c r="I56" s="300"/>
      <c r="J56" s="300"/>
      <c r="K56" s="300"/>
      <c r="L56" s="300"/>
      <c r="M56" s="300"/>
      <c r="N56" s="300"/>
      <c r="O56" s="300"/>
      <c r="P56" s="300"/>
      <c r="Q56" s="301"/>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row>
    <row r="57" spans="1:53">
      <c r="A57" s="13"/>
      <c r="B57" s="302"/>
      <c r="C57" s="303"/>
      <c r="D57" s="303"/>
      <c r="E57" s="303"/>
      <c r="F57" s="303"/>
      <c r="G57" s="303"/>
      <c r="H57" s="303"/>
      <c r="I57" s="303"/>
      <c r="J57" s="303"/>
      <c r="K57" s="303"/>
      <c r="L57" s="303"/>
      <c r="M57" s="303"/>
      <c r="N57" s="303"/>
      <c r="O57" s="303"/>
      <c r="P57" s="303"/>
      <c r="Q57" s="304"/>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row>
    <row r="58" spans="1:5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row>
    <row r="59" spans="1:5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row>
    <row r="60" spans="1:5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row>
    <row r="61" spans="1:5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row>
    <row r="62" spans="1:53">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row>
    <row r="63" spans="1:53">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row>
    <row r="64" spans="1:53">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row>
    <row r="65" spans="1:5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row>
    <row r="66" spans="1:5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row>
    <row r="67" spans="1:53">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row>
    <row r="68" spans="1:53">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row>
    <row r="69" spans="1:53">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row>
    <row r="70" spans="1:53">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row>
    <row r="71" spans="1:53">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row>
    <row r="72" spans="1:53">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row>
    <row r="73" spans="1:53">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row>
  </sheetData>
  <mergeCells count="28">
    <mergeCell ref="L33:P33"/>
    <mergeCell ref="I21:O22"/>
    <mergeCell ref="P21:Q22"/>
    <mergeCell ref="A3:R3"/>
    <mergeCell ref="B9:Q9"/>
    <mergeCell ref="B15:H16"/>
    <mergeCell ref="I15:O16"/>
    <mergeCell ref="P15:Q16"/>
    <mergeCell ref="A5:R7"/>
    <mergeCell ref="B10:H11"/>
    <mergeCell ref="I10:Q11"/>
    <mergeCell ref="B12:H13"/>
    <mergeCell ref="I12:Q13"/>
    <mergeCell ref="B45:Q48"/>
    <mergeCell ref="B26:Q32"/>
    <mergeCell ref="B34:Q41"/>
    <mergeCell ref="B49:Q57"/>
    <mergeCell ref="B44:Q44"/>
    <mergeCell ref="B19:H20"/>
    <mergeCell ref="I19:O20"/>
    <mergeCell ref="P19:Q20"/>
    <mergeCell ref="B21:H22"/>
    <mergeCell ref="B17:H18"/>
    <mergeCell ref="I17:O18"/>
    <mergeCell ref="P17:Q18"/>
    <mergeCell ref="B25:Q25"/>
    <mergeCell ref="B33:I33"/>
    <mergeCell ref="J33:K33"/>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
              <controlPr defaultSize="0" autoFill="0" autoLine="0" autoPict="0">
                <anchor moveWithCells="1">
                  <from>
                    <xdr:col>3</xdr:col>
                    <xdr:colOff>38100</xdr:colOff>
                    <xdr:row>32</xdr:row>
                    <xdr:rowOff>38100</xdr:rowOff>
                  </from>
                  <to>
                    <xdr:col>3</xdr:col>
                    <xdr:colOff>276225</xdr:colOff>
                    <xdr:row>32</xdr:row>
                    <xdr:rowOff>228600</xdr:rowOff>
                  </to>
                </anchor>
              </controlPr>
            </control>
          </mc:Choice>
        </mc:AlternateContent>
        <mc:AlternateContent xmlns:mc="http://schemas.openxmlformats.org/markup-compatibility/2006">
          <mc:Choice Requires="x14">
            <control shapeId="8194" r:id="rId5" name="チェック 2">
              <controlPr defaultSize="0" autoFill="0" autoLine="0" autoPict="0">
                <anchor moveWithCells="1">
                  <from>
                    <xdr:col>4</xdr:col>
                    <xdr:colOff>200025</xdr:colOff>
                    <xdr:row>32</xdr:row>
                    <xdr:rowOff>38100</xdr:rowOff>
                  </from>
                  <to>
                    <xdr:col>5</xdr:col>
                    <xdr:colOff>95250</xdr:colOff>
                    <xdr:row>32</xdr:row>
                    <xdr:rowOff>228600</xdr:rowOff>
                  </to>
                </anchor>
              </controlPr>
            </control>
          </mc:Choice>
        </mc:AlternateContent>
        <mc:AlternateContent xmlns:mc="http://schemas.openxmlformats.org/markup-compatibility/2006">
          <mc:Choice Requires="x14">
            <control shapeId="8195" r:id="rId6" name="チェック 3">
              <controlPr defaultSize="0" autoFill="0" autoLine="0" autoPict="0">
                <anchor moveWithCells="1">
                  <from>
                    <xdr:col>6</xdr:col>
                    <xdr:colOff>0</xdr:colOff>
                    <xdr:row>32</xdr:row>
                    <xdr:rowOff>28575</xdr:rowOff>
                  </from>
                  <to>
                    <xdr:col>6</xdr:col>
                    <xdr:colOff>238125</xdr:colOff>
                    <xdr:row>32</xdr:row>
                    <xdr:rowOff>219075</xdr:rowOff>
                  </to>
                </anchor>
              </controlPr>
            </control>
          </mc:Choice>
        </mc:AlternateContent>
        <mc:AlternateContent xmlns:mc="http://schemas.openxmlformats.org/markup-compatibility/2006">
          <mc:Choice Requires="x14">
            <control shapeId="8196" r:id="rId7" name="チェック 4">
              <controlPr defaultSize="0" autoFill="0" autoLine="0" autoPict="0">
                <anchor moveWithCells="1">
                  <from>
                    <xdr:col>7</xdr:col>
                    <xdr:colOff>142875</xdr:colOff>
                    <xdr:row>32</xdr:row>
                    <xdr:rowOff>28575</xdr:rowOff>
                  </from>
                  <to>
                    <xdr:col>8</xdr:col>
                    <xdr:colOff>28575</xdr:colOff>
                    <xdr:row>32</xdr:row>
                    <xdr:rowOff>219075</xdr:rowOff>
                  </to>
                </anchor>
              </controlPr>
            </control>
          </mc:Choice>
        </mc:AlternateContent>
        <mc:AlternateContent xmlns:mc="http://schemas.openxmlformats.org/markup-compatibility/2006">
          <mc:Choice Requires="x14">
            <control shapeId="8197" r:id="rId8" name="チェック 5">
              <controlPr defaultSize="0" autoFill="0" autoLine="0" autoPict="0">
                <anchor moveWithCells="1">
                  <from>
                    <xdr:col>8</xdr:col>
                    <xdr:colOff>304800</xdr:colOff>
                    <xdr:row>32</xdr:row>
                    <xdr:rowOff>28575</xdr:rowOff>
                  </from>
                  <to>
                    <xdr:col>9</xdr:col>
                    <xdr:colOff>200025</xdr:colOff>
                    <xdr:row>32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38"/>
  <sheetViews>
    <sheetView view="pageBreakPreview" zoomScaleSheetLayoutView="100" workbookViewId="0">
      <selection activeCell="AH21" sqref="AH21"/>
    </sheetView>
  </sheetViews>
  <sheetFormatPr defaultRowHeight="18.75"/>
  <cols>
    <col min="1" max="26" width="4.375" customWidth="1"/>
  </cols>
  <sheetData>
    <row r="1" spans="1:18">
      <c r="A1" s="1" t="s">
        <v>53</v>
      </c>
      <c r="B1" s="55"/>
      <c r="C1" s="1"/>
      <c r="D1" s="1"/>
      <c r="E1" s="1"/>
      <c r="F1" s="1"/>
      <c r="G1" s="1"/>
      <c r="H1" s="1"/>
      <c r="I1" s="1"/>
      <c r="J1" s="1"/>
      <c r="K1" s="1"/>
      <c r="L1" s="1"/>
      <c r="M1" s="1"/>
      <c r="N1" s="1"/>
      <c r="O1" s="1"/>
      <c r="P1" s="1"/>
      <c r="Q1" s="1"/>
      <c r="R1" s="1"/>
    </row>
    <row r="2" spans="1:18">
      <c r="A2" s="1"/>
      <c r="B2" s="1"/>
      <c r="C2" s="1"/>
      <c r="D2" s="1"/>
      <c r="E2" s="1"/>
      <c r="F2" s="1"/>
      <c r="G2" s="1"/>
      <c r="H2" s="1"/>
      <c r="I2" s="1"/>
      <c r="J2" s="1"/>
      <c r="K2" s="1"/>
      <c r="L2" s="1"/>
      <c r="M2" s="1"/>
      <c r="N2" s="1"/>
      <c r="O2" s="1"/>
      <c r="P2" s="1"/>
      <c r="Q2" s="1"/>
      <c r="R2" s="1"/>
    </row>
    <row r="3" spans="1:18">
      <c r="A3" s="61" t="s">
        <v>62</v>
      </c>
      <c r="B3" s="61"/>
      <c r="C3" s="61"/>
      <c r="D3" s="61"/>
      <c r="E3" s="61"/>
      <c r="F3" s="61"/>
      <c r="G3" s="61"/>
      <c r="H3" s="61"/>
      <c r="I3" s="61"/>
      <c r="J3" s="61"/>
      <c r="K3" s="61"/>
      <c r="L3" s="61"/>
      <c r="M3" s="61"/>
      <c r="N3" s="61"/>
      <c r="O3" s="61"/>
      <c r="P3" s="61"/>
      <c r="Q3" s="61"/>
      <c r="R3" s="61"/>
    </row>
    <row r="4" spans="1:18">
      <c r="A4" s="1"/>
      <c r="B4" s="1"/>
      <c r="C4" s="1"/>
      <c r="D4" s="1"/>
      <c r="E4" s="1"/>
      <c r="F4" s="1"/>
      <c r="G4" s="1"/>
      <c r="H4" s="1"/>
      <c r="I4" s="1"/>
      <c r="J4" s="1"/>
      <c r="K4" s="1"/>
      <c r="L4" s="1"/>
      <c r="M4" s="1"/>
      <c r="N4" s="1"/>
      <c r="O4" s="1"/>
      <c r="P4" s="1"/>
      <c r="Q4" s="1"/>
      <c r="R4" s="1"/>
    </row>
    <row r="5" spans="1:18" ht="18.75" customHeight="1">
      <c r="A5" s="1" t="s">
        <v>5</v>
      </c>
      <c r="B5" s="8"/>
      <c r="C5" s="8"/>
      <c r="D5" s="8"/>
      <c r="E5" s="8"/>
      <c r="F5" s="8"/>
      <c r="G5" s="8"/>
      <c r="H5" s="8"/>
      <c r="I5" s="8"/>
      <c r="J5" s="8"/>
      <c r="K5" s="8"/>
      <c r="L5" s="8"/>
      <c r="M5" s="8"/>
      <c r="N5" s="8"/>
      <c r="O5" s="8"/>
      <c r="P5" s="8"/>
      <c r="Q5" s="8"/>
      <c r="R5" s="8"/>
    </row>
    <row r="6" spans="1:18">
      <c r="A6" s="70" t="s">
        <v>11</v>
      </c>
      <c r="B6" s="71"/>
      <c r="C6" s="71"/>
      <c r="D6" s="71"/>
      <c r="E6" s="72"/>
      <c r="F6" s="322" t="str">
        <f>IF('様式1-2'!F6="","",'様式1-2'!F6)</f>
        <v/>
      </c>
      <c r="G6" s="322"/>
      <c r="H6" s="322"/>
      <c r="I6" s="322"/>
      <c r="J6" s="322"/>
      <c r="K6" s="322"/>
      <c r="L6" s="322"/>
      <c r="M6" s="322"/>
      <c r="N6" s="322"/>
      <c r="O6" s="322"/>
      <c r="P6" s="322"/>
      <c r="Q6" s="322"/>
      <c r="R6" s="322"/>
    </row>
    <row r="7" spans="1:18" ht="27.75" customHeight="1">
      <c r="A7" s="323" t="s">
        <v>42</v>
      </c>
      <c r="B7" s="324"/>
      <c r="C7" s="324"/>
      <c r="D7" s="324"/>
      <c r="E7" s="325"/>
      <c r="F7" s="326" t="str">
        <f>IF('様式1-2'!F7="","",'様式1-2'!F7)</f>
        <v/>
      </c>
      <c r="G7" s="327"/>
      <c r="H7" s="327"/>
      <c r="I7" s="327"/>
      <c r="J7" s="327"/>
      <c r="K7" s="327"/>
      <c r="L7" s="327"/>
      <c r="M7" s="327"/>
      <c r="N7" s="327"/>
      <c r="O7" s="327"/>
      <c r="P7" s="327"/>
      <c r="Q7" s="327"/>
      <c r="R7" s="328"/>
    </row>
    <row r="8" spans="1:18">
      <c r="A8" s="70" t="s">
        <v>6</v>
      </c>
      <c r="B8" s="71"/>
      <c r="C8" s="71"/>
      <c r="D8" s="71"/>
      <c r="E8" s="72"/>
      <c r="F8" s="30" t="s">
        <v>14</v>
      </c>
      <c r="G8" s="125" t="str">
        <f>IF('様式1-2'!G9="","",'様式1-2'!G9)</f>
        <v/>
      </c>
      <c r="H8" s="125"/>
      <c r="I8" s="125"/>
      <c r="J8" s="125"/>
      <c r="K8" s="125"/>
      <c r="L8" s="125"/>
      <c r="M8" s="125"/>
      <c r="N8" s="125"/>
      <c r="O8" s="125"/>
      <c r="P8" s="125"/>
      <c r="Q8" s="125"/>
      <c r="R8" s="201"/>
    </row>
    <row r="9" spans="1:18">
      <c r="A9" s="73"/>
      <c r="B9" s="74"/>
      <c r="C9" s="74"/>
      <c r="D9" s="74"/>
      <c r="E9" s="75"/>
      <c r="F9" s="5"/>
      <c r="G9" s="69" t="str">
        <f>IF('様式1-2'!G10="","",'様式1-2'!G10)</f>
        <v/>
      </c>
      <c r="H9" s="69"/>
      <c r="I9" s="69"/>
      <c r="J9" s="69"/>
      <c r="K9" s="69"/>
      <c r="L9" s="69"/>
      <c r="M9" s="69"/>
      <c r="N9" s="69"/>
      <c r="O9" s="69"/>
      <c r="P9" s="69"/>
      <c r="Q9" s="69"/>
      <c r="R9" s="203"/>
    </row>
    <row r="10" spans="1:18">
      <c r="A10" s="308" t="s">
        <v>15</v>
      </c>
      <c r="B10" s="309"/>
      <c r="C10" s="309"/>
      <c r="D10" s="309"/>
      <c r="E10" s="310"/>
      <c r="F10" s="320" t="str">
        <f>IF('様式1-2'!F11="","",'様式1-2'!F11)</f>
        <v/>
      </c>
      <c r="G10" s="320"/>
      <c r="H10" s="320"/>
      <c r="I10" s="320"/>
      <c r="J10" s="320"/>
      <c r="K10" s="320"/>
      <c r="L10" s="320"/>
      <c r="M10" s="320"/>
      <c r="N10" s="320"/>
      <c r="O10" s="320"/>
      <c r="P10" s="320"/>
      <c r="Q10" s="320"/>
      <c r="R10" s="320"/>
    </row>
    <row r="11" spans="1:18" ht="30.75" customHeight="1">
      <c r="A11" s="276" t="s">
        <v>80</v>
      </c>
      <c r="B11" s="321"/>
      <c r="C11" s="321"/>
      <c r="D11" s="321"/>
      <c r="E11" s="321"/>
      <c r="F11" s="320" t="str">
        <f>IF('様式1-2'!J19="","",'様式1-2'!J19)</f>
        <v/>
      </c>
      <c r="G11" s="320"/>
      <c r="H11" s="320"/>
      <c r="I11" s="320"/>
      <c r="J11" s="320"/>
      <c r="K11" s="320"/>
      <c r="L11" s="320"/>
      <c r="M11" s="320"/>
      <c r="N11" s="320"/>
      <c r="O11" s="320"/>
      <c r="P11" s="320"/>
      <c r="Q11" s="320"/>
      <c r="R11" s="320"/>
    </row>
    <row r="12" spans="1:18">
      <c r="A12" s="1"/>
      <c r="B12" s="1"/>
      <c r="C12" s="1"/>
      <c r="D12" s="1"/>
      <c r="E12" s="1"/>
      <c r="F12" s="1"/>
      <c r="G12" s="1"/>
      <c r="H12" s="1"/>
      <c r="I12" s="1"/>
      <c r="J12" s="1"/>
      <c r="K12" s="1"/>
      <c r="L12" s="1"/>
      <c r="M12" s="1"/>
      <c r="N12" s="1"/>
      <c r="O12" s="1"/>
      <c r="P12" s="1"/>
      <c r="Q12" s="1"/>
      <c r="R12" s="1"/>
    </row>
    <row r="13" spans="1:18">
      <c r="A13" s="1" t="s">
        <v>65</v>
      </c>
      <c r="B13" s="1"/>
      <c r="C13" s="1"/>
      <c r="D13" s="1"/>
      <c r="E13" s="1"/>
      <c r="F13" s="1"/>
      <c r="G13" s="1"/>
      <c r="H13" s="1"/>
      <c r="I13" s="1"/>
      <c r="J13" s="1"/>
      <c r="K13" s="1"/>
      <c r="L13" s="1"/>
      <c r="M13" s="1"/>
      <c r="N13" s="1"/>
      <c r="O13" s="1"/>
      <c r="P13" s="1"/>
      <c r="Q13" s="1"/>
      <c r="R13" s="1"/>
    </row>
    <row r="14" spans="1:18">
      <c r="A14" s="62" t="s">
        <v>167</v>
      </c>
      <c r="B14" s="62"/>
      <c r="C14" s="62"/>
      <c r="D14" s="62"/>
      <c r="E14" s="62"/>
      <c r="F14" s="62"/>
      <c r="G14" s="62"/>
      <c r="H14" s="62"/>
      <c r="I14" s="62"/>
      <c r="J14" s="62"/>
      <c r="K14" s="62"/>
      <c r="L14" s="62"/>
      <c r="M14" s="62"/>
      <c r="N14" s="62"/>
      <c r="O14" s="62"/>
      <c r="P14" s="62"/>
      <c r="Q14" s="62"/>
      <c r="R14" s="62"/>
    </row>
    <row r="15" spans="1:18">
      <c r="A15" s="62"/>
      <c r="B15" s="62"/>
      <c r="C15" s="62"/>
      <c r="D15" s="62"/>
      <c r="E15" s="62"/>
      <c r="F15" s="62"/>
      <c r="G15" s="62"/>
      <c r="H15" s="62"/>
      <c r="I15" s="62"/>
      <c r="J15" s="62"/>
      <c r="K15" s="62"/>
      <c r="L15" s="62"/>
      <c r="M15" s="62"/>
      <c r="N15" s="62"/>
      <c r="O15" s="62"/>
      <c r="P15" s="62"/>
      <c r="Q15" s="62"/>
      <c r="R15" s="62"/>
    </row>
    <row r="16" spans="1:18">
      <c r="A16" s="62"/>
      <c r="B16" s="62"/>
      <c r="C16" s="62"/>
      <c r="D16" s="62"/>
      <c r="E16" s="62"/>
      <c r="F16" s="62"/>
      <c r="G16" s="62"/>
      <c r="H16" s="62"/>
      <c r="I16" s="62"/>
      <c r="J16" s="62"/>
      <c r="K16" s="62"/>
      <c r="L16" s="62"/>
      <c r="M16" s="62"/>
      <c r="N16" s="62"/>
      <c r="O16" s="62"/>
      <c r="P16" s="62"/>
      <c r="Q16" s="62"/>
      <c r="R16" s="62"/>
    </row>
    <row r="17" spans="1:18">
      <c r="A17" s="1" t="s">
        <v>23</v>
      </c>
      <c r="B17" s="1"/>
      <c r="C17" s="1"/>
      <c r="D17" s="1"/>
      <c r="E17" s="1"/>
      <c r="F17" s="1"/>
      <c r="G17" s="1"/>
      <c r="H17" s="1"/>
      <c r="I17" s="1"/>
      <c r="J17" s="1"/>
      <c r="K17" s="1"/>
      <c r="L17" s="1"/>
      <c r="M17" s="1"/>
      <c r="N17" s="1"/>
      <c r="O17" s="1"/>
      <c r="P17" s="1"/>
      <c r="Q17" s="1"/>
      <c r="R17" s="1"/>
    </row>
    <row r="18" spans="1:18">
      <c r="A18" s="1"/>
      <c r="B18" s="62" t="s">
        <v>81</v>
      </c>
      <c r="C18" s="62"/>
      <c r="D18" s="62"/>
      <c r="E18" s="62"/>
      <c r="F18" s="62"/>
      <c r="G18" s="62"/>
      <c r="H18" s="62"/>
      <c r="I18" s="62"/>
      <c r="J18" s="62"/>
      <c r="K18" s="62"/>
      <c r="L18" s="62"/>
      <c r="M18" s="62"/>
      <c r="N18" s="62"/>
      <c r="O18" s="62"/>
      <c r="P18" s="62"/>
      <c r="Q18" s="62"/>
      <c r="R18" s="62"/>
    </row>
    <row r="19" spans="1:18">
      <c r="A19" s="1"/>
      <c r="B19" s="62"/>
      <c r="C19" s="62"/>
      <c r="D19" s="62"/>
      <c r="E19" s="62"/>
      <c r="F19" s="62"/>
      <c r="G19" s="62"/>
      <c r="H19" s="62"/>
      <c r="I19" s="62"/>
      <c r="J19" s="62"/>
      <c r="K19" s="62"/>
      <c r="L19" s="62"/>
      <c r="M19" s="62"/>
      <c r="N19" s="62"/>
      <c r="O19" s="62"/>
      <c r="P19" s="62"/>
      <c r="Q19" s="62"/>
      <c r="R19" s="62"/>
    </row>
    <row r="20" spans="1:18">
      <c r="A20" s="1" t="s">
        <v>67</v>
      </c>
      <c r="B20" s="1"/>
      <c r="C20" s="1"/>
      <c r="D20" s="1"/>
      <c r="E20" s="1"/>
      <c r="F20" s="1"/>
      <c r="G20" s="1"/>
      <c r="H20" s="1"/>
      <c r="I20" s="1"/>
      <c r="J20" s="1"/>
      <c r="K20" s="1"/>
      <c r="L20" s="1"/>
      <c r="M20" s="1"/>
      <c r="N20" s="1"/>
      <c r="O20" s="1"/>
      <c r="P20" s="1"/>
      <c r="Q20" s="1"/>
      <c r="R20" s="1"/>
    </row>
    <row r="21" spans="1:18">
      <c r="A21" s="1"/>
      <c r="B21" s="63" t="s">
        <v>83</v>
      </c>
      <c r="C21" s="63"/>
      <c r="D21" s="63"/>
      <c r="E21" s="63"/>
      <c r="F21" s="63"/>
      <c r="G21" s="63"/>
      <c r="H21" s="63"/>
      <c r="I21" s="63"/>
      <c r="J21" s="63"/>
      <c r="K21" s="63"/>
      <c r="L21" s="63"/>
      <c r="M21" s="63"/>
      <c r="N21" s="63"/>
      <c r="O21" s="63"/>
      <c r="P21" s="63"/>
      <c r="Q21" s="63"/>
      <c r="R21" s="63"/>
    </row>
    <row r="22" spans="1:18">
      <c r="A22" s="1"/>
      <c r="B22" s="1"/>
      <c r="C22" s="1"/>
      <c r="D22" s="1"/>
      <c r="E22" s="1"/>
      <c r="F22" s="1"/>
      <c r="G22" s="1"/>
      <c r="H22" s="1"/>
      <c r="I22" s="1"/>
      <c r="J22" s="1"/>
      <c r="K22" s="1"/>
      <c r="L22" s="1"/>
      <c r="M22" s="1"/>
      <c r="N22" s="1"/>
      <c r="O22" s="1"/>
      <c r="P22" s="1"/>
      <c r="Q22" s="1"/>
      <c r="R22" s="1"/>
    </row>
    <row r="23" spans="1:18">
      <c r="A23" s="175"/>
      <c r="B23" s="175"/>
      <c r="C23" s="175"/>
      <c r="D23" s="175"/>
      <c r="E23" s="175"/>
      <c r="F23" s="175"/>
      <c r="G23" s="175"/>
      <c r="H23" s="175"/>
      <c r="I23" s="175"/>
      <c r="J23" s="175"/>
      <c r="K23" s="175"/>
      <c r="L23" s="175"/>
      <c r="M23" s="175"/>
      <c r="N23" s="175"/>
      <c r="O23" s="175"/>
      <c r="P23" s="175"/>
      <c r="Q23" s="175"/>
      <c r="R23" s="175"/>
    </row>
    <row r="24" spans="1:18">
      <c r="A24" s="175"/>
      <c r="B24" s="175"/>
      <c r="C24" s="175"/>
      <c r="D24" s="175"/>
      <c r="E24" s="175"/>
      <c r="F24" s="175"/>
      <c r="G24" s="175"/>
      <c r="H24" s="175"/>
      <c r="I24" s="175"/>
      <c r="J24" s="175"/>
      <c r="K24" s="175"/>
      <c r="L24" s="175"/>
      <c r="M24" s="175"/>
      <c r="N24" s="175"/>
      <c r="O24" s="175"/>
      <c r="P24" s="175"/>
      <c r="Q24" s="175"/>
      <c r="R24" s="175"/>
    </row>
    <row r="25" spans="1:18">
      <c r="A25" s="175"/>
      <c r="B25" s="175"/>
      <c r="C25" s="175"/>
      <c r="D25" s="175"/>
      <c r="E25" s="175"/>
      <c r="F25" s="175"/>
      <c r="G25" s="175"/>
      <c r="H25" s="175"/>
      <c r="I25" s="175"/>
      <c r="J25" s="175"/>
      <c r="K25" s="175"/>
      <c r="L25" s="175"/>
      <c r="M25" s="175"/>
      <c r="N25" s="175"/>
      <c r="O25" s="175"/>
      <c r="P25" s="175"/>
      <c r="Q25" s="175"/>
      <c r="R25" s="175"/>
    </row>
    <row r="26" spans="1:18">
      <c r="A26" s="175"/>
      <c r="B26" s="175"/>
      <c r="C26" s="175"/>
      <c r="D26" s="175"/>
      <c r="E26" s="175"/>
      <c r="F26" s="175"/>
      <c r="G26" s="175"/>
      <c r="H26" s="175"/>
      <c r="I26" s="175"/>
      <c r="J26" s="175"/>
      <c r="K26" s="175"/>
      <c r="L26" s="175"/>
      <c r="M26" s="175"/>
      <c r="N26" s="175"/>
      <c r="O26" s="175"/>
      <c r="P26" s="175"/>
      <c r="Q26" s="175"/>
      <c r="R26" s="175"/>
    </row>
    <row r="27" spans="1:18">
      <c r="A27" s="175"/>
      <c r="B27" s="175"/>
      <c r="C27" s="175"/>
      <c r="D27" s="175"/>
      <c r="E27" s="175"/>
      <c r="F27" s="175"/>
      <c r="G27" s="175"/>
      <c r="H27" s="175"/>
      <c r="I27" s="175"/>
      <c r="J27" s="175"/>
      <c r="K27" s="175"/>
      <c r="L27" s="175"/>
      <c r="M27" s="175"/>
      <c r="N27" s="175"/>
      <c r="O27" s="175"/>
      <c r="P27" s="175"/>
      <c r="Q27" s="175"/>
      <c r="R27" s="175"/>
    </row>
    <row r="28" spans="1:18">
      <c r="A28" s="175"/>
      <c r="B28" s="175"/>
      <c r="C28" s="175"/>
      <c r="D28" s="175"/>
      <c r="E28" s="175"/>
      <c r="F28" s="175"/>
      <c r="G28" s="175"/>
      <c r="H28" s="175"/>
      <c r="I28" s="175"/>
      <c r="J28" s="175"/>
      <c r="K28" s="175"/>
      <c r="L28" s="175"/>
      <c r="M28" s="175"/>
      <c r="N28" s="175"/>
      <c r="O28" s="175"/>
      <c r="P28" s="175"/>
      <c r="Q28" s="175"/>
      <c r="R28" s="175"/>
    </row>
    <row r="29" spans="1:18">
      <c r="A29" s="175"/>
      <c r="B29" s="175"/>
      <c r="C29" s="175"/>
      <c r="D29" s="175"/>
      <c r="E29" s="175"/>
      <c r="F29" s="175"/>
      <c r="G29" s="175"/>
      <c r="H29" s="175"/>
      <c r="I29" s="175"/>
      <c r="J29" s="175"/>
      <c r="K29" s="175"/>
      <c r="L29" s="175"/>
      <c r="M29" s="175"/>
      <c r="N29" s="175"/>
      <c r="O29" s="175"/>
      <c r="P29" s="175"/>
      <c r="Q29" s="175"/>
      <c r="R29" s="175"/>
    </row>
    <row r="30" spans="1:18">
      <c r="A30" s="175"/>
      <c r="B30" s="175"/>
      <c r="C30" s="175"/>
      <c r="D30" s="175"/>
      <c r="E30" s="175"/>
      <c r="F30" s="175"/>
      <c r="G30" s="175"/>
      <c r="H30" s="175"/>
      <c r="I30" s="175"/>
      <c r="J30" s="175"/>
      <c r="K30" s="175"/>
      <c r="L30" s="175"/>
      <c r="M30" s="175"/>
      <c r="N30" s="175"/>
      <c r="O30" s="175"/>
      <c r="P30" s="175"/>
      <c r="Q30" s="175"/>
      <c r="R30" s="175"/>
    </row>
    <row r="31" spans="1:18">
      <c r="A31" s="175"/>
      <c r="B31" s="175"/>
      <c r="C31" s="175"/>
      <c r="D31" s="175"/>
      <c r="E31" s="175"/>
      <c r="F31" s="175"/>
      <c r="G31" s="175"/>
      <c r="H31" s="175"/>
      <c r="I31" s="175"/>
      <c r="J31" s="175"/>
      <c r="K31" s="175"/>
      <c r="L31" s="175"/>
      <c r="M31" s="175"/>
      <c r="N31" s="175"/>
      <c r="O31" s="175"/>
      <c r="P31" s="175"/>
      <c r="Q31" s="175"/>
      <c r="R31" s="175"/>
    </row>
    <row r="32" spans="1:18">
      <c r="A32" s="175"/>
      <c r="B32" s="175"/>
      <c r="C32" s="175"/>
      <c r="D32" s="175"/>
      <c r="E32" s="175"/>
      <c r="F32" s="175"/>
      <c r="G32" s="175"/>
      <c r="H32" s="175"/>
      <c r="I32" s="175"/>
      <c r="J32" s="175"/>
      <c r="K32" s="175"/>
      <c r="L32" s="175"/>
      <c r="M32" s="175"/>
      <c r="N32" s="175"/>
      <c r="O32" s="175"/>
      <c r="P32" s="175"/>
      <c r="Q32" s="175"/>
      <c r="R32" s="175"/>
    </row>
    <row r="33" spans="1:18">
      <c r="A33" s="175"/>
      <c r="B33" s="175"/>
      <c r="C33" s="175"/>
      <c r="D33" s="175"/>
      <c r="E33" s="175"/>
      <c r="F33" s="175"/>
      <c r="G33" s="175"/>
      <c r="H33" s="175"/>
      <c r="I33" s="175"/>
      <c r="J33" s="175"/>
      <c r="K33" s="175"/>
      <c r="L33" s="175"/>
      <c r="M33" s="175"/>
      <c r="N33" s="175"/>
      <c r="O33" s="175"/>
      <c r="P33" s="175"/>
      <c r="Q33" s="175"/>
      <c r="R33" s="175"/>
    </row>
    <row r="34" spans="1:18">
      <c r="A34" s="175"/>
      <c r="B34" s="175"/>
      <c r="C34" s="175"/>
      <c r="D34" s="175"/>
      <c r="E34" s="175"/>
      <c r="F34" s="175"/>
      <c r="G34" s="175"/>
      <c r="H34" s="175"/>
      <c r="I34" s="175"/>
      <c r="J34" s="175"/>
      <c r="K34" s="175"/>
      <c r="L34" s="175"/>
      <c r="M34" s="175"/>
      <c r="N34" s="175"/>
      <c r="O34" s="175"/>
      <c r="P34" s="175"/>
      <c r="Q34" s="175"/>
      <c r="R34" s="175"/>
    </row>
    <row r="35" spans="1:18">
      <c r="A35" s="175"/>
      <c r="B35" s="175"/>
      <c r="C35" s="175"/>
      <c r="D35" s="175"/>
      <c r="E35" s="175"/>
      <c r="F35" s="175"/>
      <c r="G35" s="175"/>
      <c r="H35" s="175"/>
      <c r="I35" s="175"/>
      <c r="J35" s="175"/>
      <c r="K35" s="175"/>
      <c r="L35" s="175"/>
      <c r="M35" s="175"/>
      <c r="N35" s="175"/>
      <c r="O35" s="175"/>
      <c r="P35" s="175"/>
      <c r="Q35" s="175"/>
      <c r="R35" s="175"/>
    </row>
    <row r="36" spans="1:18">
      <c r="A36" s="175"/>
      <c r="B36" s="175"/>
      <c r="C36" s="175"/>
      <c r="D36" s="175"/>
      <c r="E36" s="175"/>
      <c r="F36" s="175"/>
      <c r="G36" s="175"/>
      <c r="H36" s="175"/>
      <c r="I36" s="175"/>
      <c r="J36" s="175"/>
      <c r="K36" s="175"/>
      <c r="L36" s="175"/>
      <c r="M36" s="175"/>
      <c r="N36" s="175"/>
      <c r="O36" s="175"/>
      <c r="P36" s="175"/>
      <c r="Q36" s="175"/>
      <c r="R36" s="175"/>
    </row>
    <row r="37" spans="1:18">
      <c r="A37" s="175"/>
      <c r="B37" s="175"/>
      <c r="C37" s="175"/>
      <c r="D37" s="175"/>
      <c r="E37" s="175"/>
      <c r="F37" s="175"/>
      <c r="G37" s="175"/>
      <c r="H37" s="175"/>
      <c r="I37" s="175"/>
      <c r="J37" s="175"/>
      <c r="K37" s="175"/>
      <c r="L37" s="175"/>
      <c r="M37" s="175"/>
      <c r="N37" s="175"/>
      <c r="O37" s="175"/>
      <c r="P37" s="175"/>
      <c r="Q37" s="175"/>
      <c r="R37" s="175"/>
    </row>
    <row r="38" spans="1:18">
      <c r="A38" s="175"/>
      <c r="B38" s="175"/>
      <c r="C38" s="175"/>
      <c r="D38" s="175"/>
      <c r="E38" s="175"/>
      <c r="F38" s="175"/>
      <c r="G38" s="175"/>
      <c r="H38" s="175"/>
      <c r="I38" s="175"/>
      <c r="J38" s="175"/>
      <c r="K38" s="175"/>
      <c r="L38" s="175"/>
      <c r="M38" s="175"/>
      <c r="N38" s="175"/>
      <c r="O38" s="175"/>
      <c r="P38" s="175"/>
      <c r="Q38" s="175"/>
      <c r="R38" s="175"/>
    </row>
  </sheetData>
  <mergeCells count="16">
    <mergeCell ref="A3:R3"/>
    <mergeCell ref="A6:E6"/>
    <mergeCell ref="F6:R6"/>
    <mergeCell ref="A7:E7"/>
    <mergeCell ref="F7:R7"/>
    <mergeCell ref="B21:R21"/>
    <mergeCell ref="A8:E9"/>
    <mergeCell ref="A14:R16"/>
    <mergeCell ref="B18:R19"/>
    <mergeCell ref="A23:R38"/>
    <mergeCell ref="G8:R8"/>
    <mergeCell ref="G9:R9"/>
    <mergeCell ref="A10:E10"/>
    <mergeCell ref="F10:R10"/>
    <mergeCell ref="A11:E11"/>
    <mergeCell ref="F11:R1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0</xdr:col>
                    <xdr:colOff>142875</xdr:colOff>
                    <xdr:row>17</xdr:row>
                    <xdr:rowOff>76200</xdr:rowOff>
                  </from>
                  <to>
                    <xdr:col>1</xdr:col>
                    <xdr:colOff>28575</xdr:colOff>
                    <xdr:row>18</xdr:row>
                    <xdr:rowOff>28575</xdr:rowOff>
                  </to>
                </anchor>
              </controlPr>
            </control>
          </mc:Choice>
        </mc:AlternateContent>
        <mc:AlternateContent xmlns:mc="http://schemas.openxmlformats.org/markup-compatibility/2006">
          <mc:Choice Requires="x14">
            <control shapeId="4098" r:id="rId5" name="チェック 2">
              <controlPr defaultSize="0" autoFill="0" autoLine="0" autoPict="0">
                <anchor moveWithCells="1">
                  <from>
                    <xdr:col>0</xdr:col>
                    <xdr:colOff>152400</xdr:colOff>
                    <xdr:row>20</xdr:row>
                    <xdr:rowOff>19050</xdr:rowOff>
                  </from>
                  <to>
                    <xdr:col>1</xdr:col>
                    <xdr:colOff>38100</xdr:colOff>
                    <xdr:row>20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30"/>
  <sheetViews>
    <sheetView view="pageBreakPreview" zoomScaleSheetLayoutView="100" workbookViewId="0">
      <selection activeCell="Y12" sqref="Y12"/>
    </sheetView>
  </sheetViews>
  <sheetFormatPr defaultRowHeight="18.75"/>
  <cols>
    <col min="1" max="18" width="4.25" style="9" customWidth="1"/>
    <col min="19" max="26" width="4.25" customWidth="1"/>
  </cols>
  <sheetData>
    <row r="1" spans="1:24">
      <c r="A1" s="7" t="s">
        <v>135</v>
      </c>
      <c r="B1" s="7"/>
      <c r="C1" s="7"/>
      <c r="D1" s="7"/>
      <c r="E1" s="1"/>
      <c r="F1" s="1"/>
      <c r="G1" s="1"/>
      <c r="H1" s="1"/>
      <c r="I1" s="1"/>
      <c r="J1" s="1"/>
      <c r="K1" s="1"/>
      <c r="L1" s="1"/>
      <c r="M1" s="1"/>
      <c r="N1" s="1"/>
      <c r="O1" s="1"/>
      <c r="P1" s="1"/>
      <c r="Q1" s="1"/>
      <c r="R1" s="1"/>
    </row>
    <row r="2" spans="1:24">
      <c r="A2" s="7"/>
      <c r="B2" s="7"/>
      <c r="C2" s="7"/>
      <c r="D2" s="7"/>
      <c r="E2" s="1"/>
      <c r="F2" s="1"/>
      <c r="G2" s="1"/>
      <c r="H2" s="1"/>
      <c r="I2" s="1"/>
      <c r="J2" s="1"/>
      <c r="K2" s="1"/>
      <c r="L2" s="1"/>
      <c r="M2" s="1"/>
      <c r="N2" s="1"/>
      <c r="O2" s="1"/>
      <c r="P2" s="1"/>
      <c r="Q2" s="1"/>
      <c r="R2" s="1"/>
    </row>
    <row r="3" spans="1:24">
      <c r="A3" s="13"/>
      <c r="B3" s="13"/>
      <c r="C3" s="13"/>
      <c r="D3" s="13"/>
      <c r="E3" s="13"/>
      <c r="F3" s="13"/>
      <c r="G3" s="13"/>
      <c r="H3" s="13"/>
      <c r="I3" s="13"/>
      <c r="J3" s="13"/>
      <c r="K3" s="13"/>
      <c r="L3" s="13"/>
      <c r="M3" s="13"/>
      <c r="N3" s="13"/>
      <c r="O3" s="13"/>
      <c r="P3" s="13"/>
      <c r="Q3" s="13"/>
      <c r="R3" s="13"/>
    </row>
    <row r="4" spans="1:24">
      <c r="A4" s="334" t="s">
        <v>122</v>
      </c>
      <c r="B4" s="334"/>
      <c r="C4" s="334"/>
      <c r="D4" s="334"/>
      <c r="E4" s="334"/>
      <c r="F4" s="334"/>
      <c r="G4" s="334"/>
      <c r="H4" s="334"/>
      <c r="I4" s="334"/>
      <c r="J4" s="334"/>
      <c r="K4" s="334"/>
      <c r="L4" s="334"/>
      <c r="M4" s="334"/>
      <c r="N4" s="334"/>
      <c r="O4" s="334"/>
      <c r="P4" s="334"/>
      <c r="Q4" s="334"/>
      <c r="R4" s="334"/>
    </row>
    <row r="5" spans="1:24">
      <c r="A5" s="56"/>
      <c r="B5" s="56"/>
      <c r="C5" s="56"/>
      <c r="D5" s="56"/>
      <c r="E5" s="56"/>
      <c r="F5" s="56"/>
      <c r="G5" s="56"/>
      <c r="H5" s="56"/>
      <c r="I5" s="56"/>
      <c r="J5" s="56"/>
      <c r="K5" s="56"/>
      <c r="L5" s="56"/>
      <c r="M5" s="56"/>
      <c r="N5" s="56"/>
      <c r="O5" s="56"/>
      <c r="P5" s="56"/>
      <c r="Q5" s="56"/>
      <c r="R5" s="56"/>
    </row>
    <row r="6" spans="1:24">
      <c r="A6" s="56"/>
      <c r="B6" s="56"/>
      <c r="C6" s="56"/>
      <c r="D6" s="56"/>
      <c r="E6" s="56"/>
      <c r="F6" s="56"/>
      <c r="G6" s="56"/>
      <c r="H6" s="56"/>
      <c r="I6" s="56"/>
      <c r="J6" s="56"/>
      <c r="K6" s="56"/>
      <c r="L6" s="56"/>
      <c r="M6" s="56"/>
      <c r="N6" s="56"/>
      <c r="O6" s="56"/>
      <c r="P6" s="56"/>
      <c r="Q6" s="56"/>
      <c r="R6" s="56"/>
    </row>
    <row r="7" spans="1:24">
      <c r="B7" s="13" t="s">
        <v>123</v>
      </c>
      <c r="C7" s="13"/>
      <c r="D7" s="13"/>
      <c r="E7" s="13"/>
      <c r="F7" s="13"/>
      <c r="G7" s="13"/>
      <c r="H7" s="13"/>
      <c r="I7" s="13"/>
      <c r="J7" s="13"/>
      <c r="K7" s="13"/>
      <c r="L7" s="13"/>
      <c r="M7" s="13"/>
      <c r="N7" s="13"/>
      <c r="O7" s="13"/>
      <c r="P7" s="13"/>
      <c r="Q7" s="13"/>
      <c r="R7" s="13"/>
    </row>
    <row r="8" spans="1:24">
      <c r="A8" s="13"/>
      <c r="B8" s="13"/>
      <c r="C8" s="13"/>
      <c r="D8" s="13"/>
      <c r="E8" s="13"/>
      <c r="F8" s="13"/>
      <c r="G8" s="13"/>
      <c r="H8" s="13"/>
      <c r="I8" s="13"/>
      <c r="J8" s="13"/>
      <c r="K8" s="13"/>
      <c r="L8" s="13"/>
      <c r="M8" s="13"/>
      <c r="O8" s="13" t="s">
        <v>102</v>
      </c>
      <c r="P8" s="13"/>
      <c r="Q8" s="13"/>
      <c r="R8" s="13"/>
    </row>
    <row r="9" spans="1:24">
      <c r="A9" s="5"/>
      <c r="B9" s="333" t="s">
        <v>125</v>
      </c>
      <c r="C9" s="333"/>
      <c r="D9" s="333"/>
      <c r="E9" s="333"/>
      <c r="F9" s="333"/>
      <c r="G9" s="333" t="s">
        <v>131</v>
      </c>
      <c r="H9" s="333"/>
      <c r="I9" s="333"/>
      <c r="J9" s="333"/>
      <c r="K9" s="333"/>
      <c r="L9" s="333" t="s">
        <v>132</v>
      </c>
      <c r="M9" s="333"/>
      <c r="N9" s="333"/>
      <c r="O9" s="333"/>
      <c r="P9" s="333"/>
      <c r="Q9" s="5"/>
      <c r="R9" s="5"/>
      <c r="S9" s="5"/>
      <c r="W9" s="9"/>
      <c r="X9" s="9"/>
    </row>
    <row r="10" spans="1:24">
      <c r="A10" s="5"/>
      <c r="B10" s="333" t="s">
        <v>126</v>
      </c>
      <c r="C10" s="333"/>
      <c r="D10" s="333"/>
      <c r="E10" s="333"/>
      <c r="F10" s="333"/>
      <c r="G10" s="332"/>
      <c r="H10" s="332"/>
      <c r="I10" s="332"/>
      <c r="J10" s="332"/>
      <c r="K10" s="332"/>
      <c r="L10" s="175"/>
      <c r="M10" s="175"/>
      <c r="N10" s="175"/>
      <c r="O10" s="175"/>
      <c r="P10" s="175"/>
      <c r="Q10" s="5"/>
      <c r="R10" s="5"/>
      <c r="S10" s="5"/>
      <c r="W10" s="9"/>
      <c r="X10" s="9"/>
    </row>
    <row r="11" spans="1:24">
      <c r="A11" s="5"/>
      <c r="B11" s="333" t="s">
        <v>127</v>
      </c>
      <c r="C11" s="333"/>
      <c r="D11" s="333"/>
      <c r="E11" s="333"/>
      <c r="F11" s="333"/>
      <c r="G11" s="332"/>
      <c r="H11" s="332"/>
      <c r="I11" s="332"/>
      <c r="J11" s="332"/>
      <c r="K11" s="332"/>
      <c r="L11" s="175"/>
      <c r="M11" s="175"/>
      <c r="N11" s="175"/>
      <c r="O11" s="175"/>
      <c r="P11" s="175"/>
      <c r="Q11" s="5"/>
      <c r="R11" s="5"/>
      <c r="S11" s="5"/>
      <c r="W11" s="9"/>
      <c r="X11" s="9"/>
    </row>
    <row r="12" spans="1:24">
      <c r="A12" s="5"/>
      <c r="B12" s="333" t="s">
        <v>130</v>
      </c>
      <c r="C12" s="333"/>
      <c r="D12" s="333"/>
      <c r="E12" s="333"/>
      <c r="F12" s="333"/>
      <c r="G12" s="332"/>
      <c r="H12" s="332"/>
      <c r="I12" s="332"/>
      <c r="J12" s="332"/>
      <c r="K12" s="332"/>
      <c r="L12" s="175"/>
      <c r="M12" s="175"/>
      <c r="N12" s="175"/>
      <c r="O12" s="175"/>
      <c r="P12" s="175"/>
      <c r="Q12" s="5"/>
      <c r="R12" s="5"/>
      <c r="S12" s="5"/>
      <c r="W12" s="9"/>
      <c r="X12" s="9"/>
    </row>
    <row r="13" spans="1:24">
      <c r="A13" s="5"/>
      <c r="B13" s="333" t="s">
        <v>119</v>
      </c>
      <c r="C13" s="333"/>
      <c r="D13" s="333"/>
      <c r="E13" s="333"/>
      <c r="F13" s="333"/>
      <c r="G13" s="332" t="str">
        <f>IF(SUM(G10:K12)&gt;0,SUM(G10:K12),"")</f>
        <v/>
      </c>
      <c r="H13" s="332"/>
      <c r="I13" s="332"/>
      <c r="J13" s="332"/>
      <c r="K13" s="332"/>
      <c r="L13" s="175"/>
      <c r="M13" s="175"/>
      <c r="N13" s="175"/>
      <c r="O13" s="175"/>
      <c r="P13" s="175"/>
      <c r="Q13" s="5"/>
      <c r="R13" s="5"/>
      <c r="S13" s="5"/>
      <c r="W13" s="9"/>
      <c r="X13" s="9"/>
    </row>
    <row r="14" spans="1:24">
      <c r="A14" s="57"/>
      <c r="B14" s="57"/>
      <c r="C14" s="57"/>
      <c r="D14" s="57"/>
      <c r="E14" s="57"/>
      <c r="F14" s="57"/>
      <c r="G14" s="57"/>
      <c r="H14" s="57"/>
      <c r="I14" s="57"/>
      <c r="J14" s="57"/>
      <c r="K14" s="57"/>
      <c r="L14" s="57"/>
      <c r="M14" s="57"/>
      <c r="N14" s="57"/>
      <c r="O14" s="5"/>
      <c r="P14" s="5"/>
      <c r="Q14" s="5"/>
      <c r="R14" s="5"/>
      <c r="U14" s="9"/>
      <c r="V14" s="9"/>
    </row>
    <row r="15" spans="1:24">
      <c r="A15" s="13"/>
      <c r="B15" s="13"/>
      <c r="C15" s="13"/>
      <c r="D15" s="13"/>
      <c r="E15" s="13"/>
      <c r="F15" s="13"/>
      <c r="G15" s="13"/>
      <c r="H15" s="13"/>
      <c r="I15" s="13"/>
      <c r="J15" s="13"/>
      <c r="K15" s="13"/>
      <c r="L15" s="13"/>
      <c r="M15" s="13"/>
      <c r="N15" s="13"/>
      <c r="O15" s="13"/>
      <c r="P15" s="13"/>
      <c r="Q15" s="13"/>
      <c r="R15" s="13"/>
    </row>
    <row r="16" spans="1:24">
      <c r="B16" s="13" t="s">
        <v>124</v>
      </c>
      <c r="C16" s="13"/>
      <c r="D16" s="13"/>
      <c r="E16" s="13"/>
      <c r="F16" s="13"/>
      <c r="G16" s="13"/>
      <c r="H16" s="13"/>
      <c r="I16" s="13"/>
      <c r="J16" s="13"/>
      <c r="K16" s="13"/>
      <c r="L16" s="13"/>
      <c r="M16" s="13"/>
      <c r="N16" s="13"/>
      <c r="O16" s="13"/>
      <c r="P16" s="13"/>
      <c r="Q16" s="13"/>
      <c r="R16" s="13"/>
      <c r="U16" s="58"/>
    </row>
    <row r="17" spans="1:21">
      <c r="A17" s="13"/>
      <c r="B17" s="13"/>
      <c r="C17" s="13"/>
      <c r="D17" s="13"/>
      <c r="E17" s="13"/>
      <c r="F17" s="13"/>
      <c r="G17" s="13"/>
      <c r="H17" s="13"/>
      <c r="I17" s="13"/>
      <c r="J17" s="13"/>
      <c r="K17" s="13"/>
      <c r="L17" s="13"/>
      <c r="M17" s="13"/>
      <c r="O17" s="13" t="s">
        <v>102</v>
      </c>
      <c r="P17" s="13"/>
      <c r="Q17" s="13"/>
      <c r="R17" s="13"/>
      <c r="U17" s="59"/>
    </row>
    <row r="18" spans="1:21">
      <c r="A18" s="5"/>
      <c r="B18" s="329" t="s">
        <v>125</v>
      </c>
      <c r="C18" s="330"/>
      <c r="D18" s="330"/>
      <c r="E18" s="330"/>
      <c r="F18" s="331"/>
      <c r="G18" s="333" t="s">
        <v>131</v>
      </c>
      <c r="H18" s="333"/>
      <c r="I18" s="333"/>
      <c r="J18" s="333"/>
      <c r="K18" s="333"/>
      <c r="L18" s="333" t="s">
        <v>132</v>
      </c>
      <c r="M18" s="333"/>
      <c r="N18" s="333"/>
      <c r="O18" s="333"/>
      <c r="P18" s="333"/>
      <c r="Q18" s="13"/>
      <c r="R18" s="13"/>
      <c r="S18" s="13"/>
      <c r="T18" s="9"/>
    </row>
    <row r="19" spans="1:21">
      <c r="A19" s="5"/>
      <c r="B19" s="329" t="s">
        <v>134</v>
      </c>
      <c r="C19" s="330"/>
      <c r="D19" s="330"/>
      <c r="E19" s="330"/>
      <c r="F19" s="331"/>
      <c r="G19" s="332"/>
      <c r="H19" s="332"/>
      <c r="I19" s="332"/>
      <c r="J19" s="332"/>
      <c r="K19" s="332"/>
      <c r="L19" s="175"/>
      <c r="M19" s="175"/>
      <c r="N19" s="175"/>
      <c r="O19" s="175"/>
      <c r="P19" s="175"/>
      <c r="Q19" s="13"/>
      <c r="R19" s="13"/>
      <c r="S19" s="13"/>
      <c r="T19" s="9"/>
    </row>
    <row r="20" spans="1:21">
      <c r="A20" s="5"/>
      <c r="B20" s="329" t="s">
        <v>133</v>
      </c>
      <c r="C20" s="330"/>
      <c r="D20" s="330"/>
      <c r="E20" s="330"/>
      <c r="F20" s="331"/>
      <c r="G20" s="332"/>
      <c r="H20" s="332"/>
      <c r="I20" s="332"/>
      <c r="J20" s="332"/>
      <c r="K20" s="332"/>
      <c r="L20" s="175"/>
      <c r="M20" s="175"/>
      <c r="N20" s="175"/>
      <c r="O20" s="175"/>
      <c r="P20" s="175"/>
      <c r="Q20" s="13"/>
      <c r="R20" s="13"/>
      <c r="S20" s="13"/>
      <c r="T20" s="9"/>
    </row>
    <row r="21" spans="1:21">
      <c r="A21" s="5"/>
      <c r="B21" s="329" t="s">
        <v>130</v>
      </c>
      <c r="C21" s="330"/>
      <c r="D21" s="330"/>
      <c r="E21" s="330"/>
      <c r="F21" s="331"/>
      <c r="G21" s="332"/>
      <c r="H21" s="332"/>
      <c r="I21" s="332"/>
      <c r="J21" s="332"/>
      <c r="K21" s="332"/>
      <c r="L21" s="175"/>
      <c r="M21" s="175"/>
      <c r="N21" s="175"/>
      <c r="O21" s="175"/>
      <c r="P21" s="175"/>
      <c r="Q21" s="13"/>
      <c r="R21" s="13"/>
      <c r="S21" s="13"/>
      <c r="T21" s="9"/>
    </row>
    <row r="22" spans="1:21">
      <c r="A22" s="5"/>
      <c r="B22" s="329" t="s">
        <v>119</v>
      </c>
      <c r="C22" s="330"/>
      <c r="D22" s="330"/>
      <c r="E22" s="330"/>
      <c r="F22" s="331"/>
      <c r="G22" s="332" t="str">
        <f>IF(SUM(G19:K21)&gt;0,SUM(G19:K21),"")</f>
        <v/>
      </c>
      <c r="H22" s="332"/>
      <c r="I22" s="332"/>
      <c r="J22" s="332"/>
      <c r="K22" s="332"/>
      <c r="L22" s="175"/>
      <c r="M22" s="175"/>
      <c r="N22" s="175"/>
      <c r="O22" s="175"/>
      <c r="P22" s="175"/>
      <c r="Q22" s="13"/>
      <c r="R22" s="13"/>
      <c r="S22" s="13"/>
      <c r="T22" s="9"/>
    </row>
    <row r="23" spans="1:21">
      <c r="A23" s="13"/>
      <c r="B23" s="13"/>
      <c r="C23" s="13"/>
      <c r="D23" s="13"/>
      <c r="E23" s="13"/>
      <c r="F23" s="13"/>
      <c r="G23" s="13"/>
      <c r="H23" s="13"/>
      <c r="I23" s="13"/>
      <c r="J23" s="13"/>
      <c r="K23" s="13"/>
      <c r="L23" s="13"/>
      <c r="M23" s="13"/>
      <c r="N23" s="13"/>
      <c r="O23" s="13"/>
      <c r="P23" s="13"/>
      <c r="Q23" s="13"/>
      <c r="R23" s="13"/>
    </row>
    <row r="24" spans="1:21">
      <c r="A24" s="13"/>
      <c r="B24" s="13"/>
      <c r="C24" s="13"/>
      <c r="D24" s="13"/>
      <c r="E24" s="13"/>
      <c r="F24" s="13"/>
      <c r="G24" s="13"/>
      <c r="H24" s="13"/>
      <c r="I24" s="13"/>
      <c r="J24" s="13"/>
      <c r="K24" s="13"/>
      <c r="L24" s="13"/>
      <c r="M24" s="13"/>
      <c r="N24" s="13"/>
      <c r="O24" s="13"/>
      <c r="P24" s="13"/>
      <c r="Q24" s="13"/>
      <c r="R24" s="13"/>
    </row>
    <row r="25" spans="1:21">
      <c r="A25" s="13"/>
      <c r="B25" s="13"/>
      <c r="C25" s="13"/>
      <c r="D25" s="13"/>
      <c r="E25" s="13"/>
      <c r="F25" s="13"/>
      <c r="G25" s="13"/>
      <c r="H25" s="13"/>
      <c r="I25" s="13"/>
      <c r="J25" s="13"/>
      <c r="K25" s="13"/>
      <c r="L25" s="13"/>
      <c r="M25" s="13"/>
      <c r="N25" s="13"/>
      <c r="O25" s="13"/>
      <c r="P25" s="13"/>
      <c r="Q25" s="13"/>
      <c r="R25" s="13"/>
    </row>
    <row r="26" spans="1:21">
      <c r="A26" s="13"/>
      <c r="B26" s="13"/>
      <c r="C26" s="13"/>
      <c r="D26" s="13"/>
      <c r="E26" s="13"/>
      <c r="F26" s="13"/>
      <c r="G26" s="13"/>
      <c r="H26" s="13"/>
      <c r="I26" s="13"/>
      <c r="J26" s="13"/>
      <c r="K26" s="13"/>
      <c r="L26" s="13"/>
      <c r="M26" s="13"/>
      <c r="N26" s="13"/>
      <c r="O26" s="13"/>
      <c r="P26" s="13"/>
      <c r="Q26" s="13"/>
      <c r="R26" s="13"/>
    </row>
    <row r="27" spans="1:21">
      <c r="A27" s="13"/>
      <c r="B27" s="13"/>
      <c r="C27" s="13"/>
      <c r="D27" s="13"/>
      <c r="E27" s="13"/>
      <c r="F27" s="13"/>
      <c r="G27" s="13"/>
      <c r="H27" s="13"/>
      <c r="I27" s="13"/>
      <c r="J27" s="13"/>
      <c r="K27" s="13"/>
      <c r="L27" s="13"/>
      <c r="M27" s="13"/>
      <c r="N27" s="13"/>
      <c r="O27" s="13"/>
      <c r="P27" s="13"/>
      <c r="Q27" s="13"/>
      <c r="R27" s="13"/>
    </row>
    <row r="28" spans="1:21">
      <c r="A28" s="13"/>
      <c r="B28" s="13"/>
      <c r="C28" s="13"/>
      <c r="D28" s="13"/>
      <c r="E28" s="13"/>
      <c r="F28" s="13"/>
      <c r="G28" s="13"/>
      <c r="H28" s="13"/>
      <c r="I28" s="13"/>
      <c r="J28" s="13"/>
      <c r="K28" s="13"/>
      <c r="L28" s="13"/>
      <c r="M28" s="13"/>
      <c r="N28" s="13"/>
      <c r="O28" s="13"/>
      <c r="P28" s="13"/>
      <c r="Q28" s="13"/>
      <c r="R28" s="13"/>
    </row>
    <row r="29" spans="1:21">
      <c r="A29" s="13"/>
      <c r="B29" s="13"/>
      <c r="C29" s="13"/>
      <c r="D29" s="13"/>
      <c r="E29" s="13"/>
      <c r="F29" s="13"/>
      <c r="G29" s="13"/>
      <c r="H29" s="13"/>
      <c r="I29" s="13"/>
      <c r="J29" s="13"/>
      <c r="K29" s="13"/>
      <c r="L29" s="13"/>
      <c r="M29" s="13"/>
      <c r="N29" s="13"/>
      <c r="O29" s="13"/>
      <c r="P29" s="13"/>
      <c r="Q29" s="13"/>
      <c r="R29" s="13"/>
    </row>
    <row r="30" spans="1:21">
      <c r="A30" s="13"/>
      <c r="B30" s="13"/>
      <c r="C30" s="13"/>
      <c r="D30" s="13"/>
      <c r="E30" s="13"/>
      <c r="F30" s="13"/>
      <c r="G30" s="13"/>
      <c r="H30" s="13"/>
      <c r="I30" s="13"/>
      <c r="J30" s="13"/>
      <c r="K30" s="13"/>
      <c r="L30" s="13"/>
      <c r="M30" s="13"/>
      <c r="N30" s="13"/>
      <c r="O30" s="13"/>
      <c r="P30" s="13"/>
      <c r="Q30" s="13"/>
      <c r="R30" s="13"/>
    </row>
  </sheetData>
  <mergeCells count="31">
    <mergeCell ref="A4:R4"/>
    <mergeCell ref="B9:F9"/>
    <mergeCell ref="G9:K9"/>
    <mergeCell ref="L9:P9"/>
    <mergeCell ref="B10:F10"/>
    <mergeCell ref="G10:K10"/>
    <mergeCell ref="L10:P10"/>
    <mergeCell ref="B11:F11"/>
    <mergeCell ref="G11:K11"/>
    <mergeCell ref="L11:P11"/>
    <mergeCell ref="B12:F12"/>
    <mergeCell ref="G12:K12"/>
    <mergeCell ref="L12:P12"/>
    <mergeCell ref="B13:F13"/>
    <mergeCell ref="G13:K13"/>
    <mergeCell ref="L13:P13"/>
    <mergeCell ref="B18:F18"/>
    <mergeCell ref="G18:K18"/>
    <mergeCell ref="L18:P18"/>
    <mergeCell ref="B19:F19"/>
    <mergeCell ref="G19:K19"/>
    <mergeCell ref="L19:P19"/>
    <mergeCell ref="B20:F20"/>
    <mergeCell ref="G20:K20"/>
    <mergeCell ref="L20:P20"/>
    <mergeCell ref="B21:F21"/>
    <mergeCell ref="G21:K21"/>
    <mergeCell ref="L21:P21"/>
    <mergeCell ref="B22:F22"/>
    <mergeCell ref="G22:K22"/>
    <mergeCell ref="L22:P22"/>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30"/>
  <sheetViews>
    <sheetView view="pageBreakPreview" zoomScaleSheetLayoutView="100" workbookViewId="0">
      <selection activeCell="H10" sqref="H10:J10"/>
    </sheetView>
  </sheetViews>
  <sheetFormatPr defaultRowHeight="18.75"/>
  <cols>
    <col min="1" max="18" width="4.25" style="9" customWidth="1"/>
    <col min="19" max="26" width="4.25" customWidth="1"/>
  </cols>
  <sheetData>
    <row r="1" spans="1:24">
      <c r="A1" s="7" t="s">
        <v>138</v>
      </c>
      <c r="B1" s="7"/>
      <c r="C1" s="7"/>
      <c r="D1" s="7"/>
      <c r="E1" s="1"/>
      <c r="F1" s="1"/>
      <c r="G1" s="1"/>
      <c r="H1" s="1"/>
      <c r="I1" s="1"/>
      <c r="J1" s="1"/>
      <c r="K1" s="1"/>
      <c r="L1" s="1"/>
      <c r="M1" s="1"/>
      <c r="N1" s="1"/>
      <c r="O1" s="1"/>
      <c r="P1" s="1"/>
      <c r="Q1" s="1"/>
      <c r="R1" s="1"/>
    </row>
    <row r="2" spans="1:24">
      <c r="A2" s="7"/>
      <c r="B2" s="7"/>
      <c r="C2" s="7"/>
      <c r="D2" s="7"/>
      <c r="E2" s="1"/>
      <c r="F2" s="1"/>
      <c r="G2" s="1"/>
      <c r="H2" s="1"/>
      <c r="I2" s="1"/>
      <c r="J2" s="1"/>
      <c r="K2" s="1"/>
      <c r="L2" s="1"/>
      <c r="M2" s="1"/>
      <c r="N2" s="1"/>
      <c r="O2" s="1"/>
      <c r="P2" s="1"/>
      <c r="Q2" s="1"/>
      <c r="R2" s="1"/>
    </row>
    <row r="3" spans="1:24">
      <c r="A3" s="13"/>
      <c r="B3" s="13"/>
      <c r="C3" s="13"/>
      <c r="D3" s="13"/>
      <c r="E3" s="13"/>
      <c r="F3" s="13"/>
      <c r="G3" s="13"/>
      <c r="H3" s="13"/>
      <c r="I3" s="13"/>
      <c r="J3" s="13"/>
      <c r="K3" s="13"/>
      <c r="L3" s="13"/>
      <c r="M3" s="13"/>
      <c r="N3" s="13"/>
      <c r="O3" s="13"/>
      <c r="P3" s="13"/>
      <c r="Q3" s="13"/>
      <c r="R3" s="13"/>
    </row>
    <row r="4" spans="1:24">
      <c r="A4" s="334" t="s">
        <v>69</v>
      </c>
      <c r="B4" s="334"/>
      <c r="C4" s="334"/>
      <c r="D4" s="334"/>
      <c r="E4" s="334"/>
      <c r="F4" s="334"/>
      <c r="G4" s="334"/>
      <c r="H4" s="334"/>
      <c r="I4" s="334"/>
      <c r="J4" s="334"/>
      <c r="K4" s="334"/>
      <c r="L4" s="334"/>
      <c r="M4" s="334"/>
      <c r="N4" s="334"/>
      <c r="O4" s="334"/>
      <c r="P4" s="334"/>
      <c r="Q4" s="334"/>
      <c r="R4" s="334"/>
    </row>
    <row r="5" spans="1:24">
      <c r="A5" s="56"/>
      <c r="B5" s="56"/>
      <c r="C5" s="56"/>
      <c r="D5" s="56"/>
      <c r="E5" s="56"/>
      <c r="F5" s="56"/>
      <c r="G5" s="56"/>
      <c r="H5" s="56"/>
      <c r="I5" s="56"/>
      <c r="J5" s="56"/>
      <c r="K5" s="56"/>
      <c r="L5" s="56"/>
      <c r="M5" s="56"/>
      <c r="N5" s="56"/>
      <c r="O5" s="56"/>
      <c r="P5" s="56"/>
      <c r="Q5" s="56"/>
      <c r="R5" s="56"/>
    </row>
    <row r="6" spans="1:24">
      <c r="A6" s="56"/>
      <c r="B6" s="56"/>
      <c r="C6" s="56"/>
      <c r="D6" s="56"/>
      <c r="E6" s="56"/>
      <c r="F6" s="56"/>
      <c r="G6" s="56"/>
      <c r="H6" s="56"/>
      <c r="I6" s="56"/>
      <c r="J6" s="56"/>
      <c r="K6" s="56"/>
      <c r="L6" s="56"/>
      <c r="M6" s="56"/>
      <c r="N6" s="56"/>
      <c r="O6" s="56"/>
      <c r="P6" s="56"/>
      <c r="Q6" s="56"/>
      <c r="R6" s="56"/>
    </row>
    <row r="7" spans="1:24">
      <c r="B7" s="13" t="s">
        <v>123</v>
      </c>
      <c r="C7" s="13"/>
      <c r="D7" s="13"/>
      <c r="E7" s="13"/>
      <c r="F7" s="13"/>
      <c r="G7" s="13"/>
      <c r="H7" s="13"/>
      <c r="I7" s="13"/>
      <c r="J7" s="13"/>
      <c r="K7" s="13"/>
      <c r="L7" s="13"/>
      <c r="M7" s="13"/>
      <c r="N7" s="13"/>
      <c r="O7" s="13"/>
      <c r="P7" s="13"/>
      <c r="Q7" s="13"/>
      <c r="R7" s="13"/>
    </row>
    <row r="8" spans="1:24">
      <c r="A8" s="13"/>
      <c r="B8" s="13"/>
      <c r="C8" s="13"/>
      <c r="D8" s="13"/>
      <c r="E8" s="13"/>
      <c r="F8" s="13"/>
      <c r="G8" s="13"/>
      <c r="H8" s="13"/>
      <c r="I8" s="13"/>
      <c r="J8" s="13"/>
      <c r="K8" s="13"/>
      <c r="L8" s="13"/>
      <c r="M8" s="13"/>
      <c r="O8" s="13" t="s">
        <v>102</v>
      </c>
      <c r="P8" s="13"/>
      <c r="Q8" s="13"/>
      <c r="R8" s="13"/>
    </row>
    <row r="9" spans="1:24">
      <c r="A9" s="5"/>
      <c r="B9" s="329" t="s">
        <v>125</v>
      </c>
      <c r="C9" s="330"/>
      <c r="D9" s="331"/>
      <c r="E9" s="333" t="s">
        <v>131</v>
      </c>
      <c r="F9" s="333"/>
      <c r="G9" s="333"/>
      <c r="H9" s="333" t="s">
        <v>129</v>
      </c>
      <c r="I9" s="333"/>
      <c r="J9" s="333"/>
      <c r="K9" s="333" t="s">
        <v>142</v>
      </c>
      <c r="L9" s="333"/>
      <c r="M9" s="333"/>
      <c r="N9" s="333" t="s">
        <v>136</v>
      </c>
      <c r="O9" s="333"/>
      <c r="P9" s="333"/>
      <c r="Q9" s="5"/>
      <c r="R9" s="5"/>
      <c r="S9" s="5"/>
      <c r="W9" s="9"/>
      <c r="X9" s="9"/>
    </row>
    <row r="10" spans="1:24">
      <c r="A10" s="5"/>
      <c r="B10" s="329" t="s">
        <v>126</v>
      </c>
      <c r="C10" s="330"/>
      <c r="D10" s="331"/>
      <c r="E10" s="332" t="str">
        <f>IF('様式1-５'!G10="","",'様式1-５'!G10)</f>
        <v/>
      </c>
      <c r="F10" s="332"/>
      <c r="G10" s="332"/>
      <c r="H10" s="332"/>
      <c r="I10" s="332"/>
      <c r="J10" s="332"/>
      <c r="K10" s="332" t="str">
        <f>IF(COUNTA(H10),E10-H10,"")</f>
        <v/>
      </c>
      <c r="L10" s="332"/>
      <c r="M10" s="332"/>
      <c r="N10" s="175"/>
      <c r="O10" s="175"/>
      <c r="P10" s="175"/>
      <c r="Q10" s="5"/>
      <c r="R10" s="5"/>
      <c r="S10" s="5"/>
      <c r="W10" s="9"/>
      <c r="X10" s="9"/>
    </row>
    <row r="11" spans="1:24">
      <c r="A11" s="5"/>
      <c r="B11" s="329" t="s">
        <v>127</v>
      </c>
      <c r="C11" s="330"/>
      <c r="D11" s="331"/>
      <c r="E11" s="332" t="str">
        <f>IF('様式1-５'!G11="","",'様式1-５'!G11)</f>
        <v/>
      </c>
      <c r="F11" s="332"/>
      <c r="G11" s="332"/>
      <c r="H11" s="332"/>
      <c r="I11" s="332"/>
      <c r="J11" s="332"/>
      <c r="K11" s="332" t="str">
        <f>IF(COUNTA(H11),E11-H11,"")</f>
        <v/>
      </c>
      <c r="L11" s="332"/>
      <c r="M11" s="332"/>
      <c r="N11" s="175"/>
      <c r="O11" s="175"/>
      <c r="P11" s="175"/>
      <c r="Q11" s="5"/>
      <c r="R11" s="5"/>
      <c r="S11" s="5"/>
      <c r="W11" s="9"/>
      <c r="X11" s="9"/>
    </row>
    <row r="12" spans="1:24">
      <c r="A12" s="5"/>
      <c r="B12" s="329" t="s">
        <v>130</v>
      </c>
      <c r="C12" s="330"/>
      <c r="D12" s="331"/>
      <c r="E12" s="332" t="str">
        <f>IF('様式1-５'!G12="","",'様式1-５'!G12)</f>
        <v/>
      </c>
      <c r="F12" s="332"/>
      <c r="G12" s="332"/>
      <c r="H12" s="332"/>
      <c r="I12" s="332"/>
      <c r="J12" s="332"/>
      <c r="K12" s="332" t="str">
        <f>IF(COUNTA(H12),E12-H12,"")</f>
        <v/>
      </c>
      <c r="L12" s="332"/>
      <c r="M12" s="332"/>
      <c r="N12" s="175"/>
      <c r="O12" s="175"/>
      <c r="P12" s="175"/>
      <c r="Q12" s="5"/>
      <c r="R12" s="5"/>
      <c r="S12" s="5"/>
      <c r="W12" s="9"/>
      <c r="X12" s="9"/>
    </row>
    <row r="13" spans="1:24">
      <c r="A13" s="5"/>
      <c r="B13" s="329" t="s">
        <v>119</v>
      </c>
      <c r="C13" s="330"/>
      <c r="D13" s="331"/>
      <c r="E13" s="332" t="str">
        <f>IF(SUM(E10:G12)&gt;0,SUM(E10:G12),"")</f>
        <v/>
      </c>
      <c r="F13" s="332"/>
      <c r="G13" s="332"/>
      <c r="H13" s="332" t="str">
        <f>IF(SUM(H10:J12)&gt;0,SUM(H10:J12),"")</f>
        <v/>
      </c>
      <c r="I13" s="332"/>
      <c r="J13" s="332"/>
      <c r="K13" s="332" t="str">
        <f>IFERROR(IF(COUNTA(H13),E13-H13,""),"")</f>
        <v/>
      </c>
      <c r="L13" s="332"/>
      <c r="M13" s="332"/>
      <c r="N13" s="175"/>
      <c r="O13" s="175"/>
      <c r="P13" s="175"/>
      <c r="Q13" s="5"/>
      <c r="R13" s="5"/>
      <c r="S13" s="5"/>
      <c r="W13" s="9"/>
      <c r="X13" s="9"/>
    </row>
    <row r="14" spans="1:24">
      <c r="A14" s="57"/>
      <c r="B14" s="57"/>
      <c r="C14" s="57"/>
      <c r="D14" s="57"/>
      <c r="E14" s="57"/>
      <c r="F14" s="57"/>
      <c r="G14" s="57"/>
      <c r="H14" s="57"/>
      <c r="I14" s="57"/>
      <c r="J14" s="57"/>
      <c r="K14" s="57"/>
      <c r="L14" s="57"/>
      <c r="M14" s="57"/>
      <c r="N14" s="57"/>
      <c r="O14" s="5"/>
      <c r="P14" s="5"/>
      <c r="Q14" s="5"/>
      <c r="R14" s="5"/>
      <c r="U14" s="9"/>
      <c r="V14" s="9"/>
    </row>
    <row r="15" spans="1:24">
      <c r="A15" s="13"/>
      <c r="B15" s="13"/>
      <c r="C15" s="13"/>
      <c r="D15" s="13"/>
      <c r="E15" s="13"/>
      <c r="F15" s="13"/>
      <c r="G15" s="13"/>
      <c r="H15" s="13"/>
      <c r="I15" s="13"/>
      <c r="J15" s="13"/>
      <c r="K15" s="13"/>
      <c r="L15" s="13"/>
      <c r="M15" s="13"/>
      <c r="N15" s="13"/>
      <c r="O15" s="13"/>
      <c r="P15" s="13"/>
      <c r="Q15" s="13"/>
      <c r="R15" s="13"/>
    </row>
    <row r="16" spans="1:24">
      <c r="B16" s="13" t="s">
        <v>124</v>
      </c>
      <c r="C16" s="13"/>
      <c r="D16" s="13"/>
      <c r="E16" s="13"/>
      <c r="F16" s="13"/>
      <c r="G16" s="13"/>
      <c r="H16" s="13"/>
      <c r="I16" s="13"/>
      <c r="J16" s="13"/>
      <c r="K16" s="13"/>
      <c r="L16" s="13"/>
      <c r="M16" s="13"/>
      <c r="N16" s="13"/>
      <c r="O16" s="13"/>
      <c r="P16" s="13"/>
      <c r="Q16" s="13"/>
      <c r="R16" s="13"/>
      <c r="U16" s="58"/>
    </row>
    <row r="17" spans="1:21">
      <c r="A17" s="13"/>
      <c r="B17" s="13"/>
      <c r="C17" s="13"/>
      <c r="D17" s="13"/>
      <c r="E17" s="13"/>
      <c r="F17" s="13"/>
      <c r="G17" s="13"/>
      <c r="H17" s="13"/>
      <c r="I17" s="13"/>
      <c r="J17" s="13"/>
      <c r="K17" s="13"/>
      <c r="L17" s="13"/>
      <c r="M17" s="13"/>
      <c r="O17" s="13" t="s">
        <v>102</v>
      </c>
      <c r="P17" s="13"/>
      <c r="Q17" s="13"/>
      <c r="R17" s="13"/>
      <c r="U17" s="59"/>
    </row>
    <row r="18" spans="1:21">
      <c r="A18" s="5"/>
      <c r="B18" s="329" t="s">
        <v>125</v>
      </c>
      <c r="C18" s="330"/>
      <c r="D18" s="331"/>
      <c r="E18" s="333" t="s">
        <v>131</v>
      </c>
      <c r="F18" s="333"/>
      <c r="G18" s="333"/>
      <c r="H18" s="333" t="s">
        <v>129</v>
      </c>
      <c r="I18" s="333"/>
      <c r="J18" s="333"/>
      <c r="K18" s="333" t="s">
        <v>142</v>
      </c>
      <c r="L18" s="333"/>
      <c r="M18" s="333"/>
      <c r="N18" s="333" t="s">
        <v>136</v>
      </c>
      <c r="O18" s="333"/>
      <c r="P18" s="333"/>
      <c r="Q18" s="13"/>
      <c r="R18" s="13"/>
      <c r="S18" s="13"/>
      <c r="T18" s="9"/>
    </row>
    <row r="19" spans="1:21">
      <c r="A19" s="5"/>
      <c r="B19" s="329" t="s">
        <v>134</v>
      </c>
      <c r="C19" s="330"/>
      <c r="D19" s="331"/>
      <c r="E19" s="332" t="str">
        <f>IF('様式1-５'!G19="","",'様式1-５'!G19)</f>
        <v/>
      </c>
      <c r="F19" s="332"/>
      <c r="G19" s="332"/>
      <c r="H19" s="332"/>
      <c r="I19" s="332"/>
      <c r="J19" s="332"/>
      <c r="K19" s="332" t="str">
        <f>IF(COUNTA(H19),E19-H19,"")</f>
        <v/>
      </c>
      <c r="L19" s="332"/>
      <c r="M19" s="332"/>
      <c r="N19" s="175"/>
      <c r="O19" s="175"/>
      <c r="P19" s="175"/>
      <c r="Q19" s="13"/>
      <c r="R19" s="13"/>
      <c r="S19" s="13"/>
      <c r="T19" s="9"/>
    </row>
    <row r="20" spans="1:21">
      <c r="A20" s="5"/>
      <c r="B20" s="329" t="s">
        <v>133</v>
      </c>
      <c r="C20" s="330"/>
      <c r="D20" s="331"/>
      <c r="E20" s="332" t="str">
        <f>IF('様式1-５'!G20="","",'様式1-５'!G20)</f>
        <v/>
      </c>
      <c r="F20" s="332"/>
      <c r="G20" s="332"/>
      <c r="H20" s="332"/>
      <c r="I20" s="332"/>
      <c r="J20" s="332"/>
      <c r="K20" s="332" t="str">
        <f>IF(COUNTA(H20),E20-H20,"")</f>
        <v/>
      </c>
      <c r="L20" s="332"/>
      <c r="M20" s="332"/>
      <c r="N20" s="175"/>
      <c r="O20" s="175"/>
      <c r="P20" s="175"/>
      <c r="Q20" s="13"/>
      <c r="R20" s="13"/>
      <c r="S20" s="13"/>
      <c r="T20" s="9"/>
    </row>
    <row r="21" spans="1:21">
      <c r="A21" s="5"/>
      <c r="B21" s="329" t="s">
        <v>130</v>
      </c>
      <c r="C21" s="330"/>
      <c r="D21" s="331"/>
      <c r="E21" s="332" t="str">
        <f>IF('様式1-５'!G21="","",'様式1-５'!G21)</f>
        <v/>
      </c>
      <c r="F21" s="332"/>
      <c r="G21" s="332"/>
      <c r="H21" s="332"/>
      <c r="I21" s="332"/>
      <c r="J21" s="332"/>
      <c r="K21" s="332" t="str">
        <f>IF(COUNTA(H21),E21-H21,"")</f>
        <v/>
      </c>
      <c r="L21" s="332"/>
      <c r="M21" s="332"/>
      <c r="N21" s="175"/>
      <c r="O21" s="175"/>
      <c r="P21" s="175"/>
      <c r="Q21" s="13"/>
      <c r="R21" s="13"/>
      <c r="S21" s="13"/>
      <c r="T21" s="9"/>
    </row>
    <row r="22" spans="1:21">
      <c r="A22" s="5"/>
      <c r="B22" s="329" t="s">
        <v>119</v>
      </c>
      <c r="C22" s="330"/>
      <c r="D22" s="331"/>
      <c r="E22" s="332" t="str">
        <f>IF(SUM(E19:G21)&gt;0,SUM(E19:G21),"")</f>
        <v/>
      </c>
      <c r="F22" s="332"/>
      <c r="G22" s="332"/>
      <c r="H22" s="332" t="str">
        <f>IF(SUM(H19:J21)&gt;0,SUM(H19:J21),"")</f>
        <v/>
      </c>
      <c r="I22" s="332"/>
      <c r="J22" s="332"/>
      <c r="K22" s="332" t="str">
        <f>IFERROR(IF(COUNTA(H22),E22-H22,""),"")</f>
        <v/>
      </c>
      <c r="L22" s="332"/>
      <c r="M22" s="332"/>
      <c r="N22" s="175"/>
      <c r="O22" s="175"/>
      <c r="P22" s="175"/>
      <c r="Q22" s="13"/>
      <c r="R22" s="13"/>
      <c r="S22" s="13"/>
      <c r="T22" s="9"/>
    </row>
    <row r="23" spans="1:21">
      <c r="A23" s="13"/>
      <c r="B23" s="13"/>
      <c r="C23" s="13"/>
      <c r="D23" s="13"/>
      <c r="E23" s="13"/>
      <c r="F23" s="13"/>
      <c r="G23" s="13"/>
      <c r="H23" s="13"/>
      <c r="I23" s="13"/>
      <c r="J23" s="13"/>
      <c r="K23" s="13"/>
      <c r="L23" s="13"/>
      <c r="M23" s="13"/>
      <c r="N23" s="13"/>
      <c r="O23" s="13"/>
      <c r="P23" s="13"/>
      <c r="Q23" s="13"/>
      <c r="R23" s="13"/>
    </row>
    <row r="24" spans="1:21">
      <c r="A24" s="13"/>
      <c r="B24" s="13"/>
      <c r="C24" s="13"/>
      <c r="D24" s="13"/>
      <c r="E24" s="13"/>
      <c r="F24" s="13"/>
      <c r="G24" s="13"/>
      <c r="H24" s="13"/>
      <c r="I24" s="13"/>
      <c r="J24" s="13"/>
      <c r="K24" s="13"/>
      <c r="L24" s="13"/>
      <c r="M24" s="13"/>
      <c r="N24" s="13"/>
      <c r="O24" s="13"/>
      <c r="P24" s="13"/>
      <c r="Q24" s="13"/>
      <c r="R24" s="13"/>
    </row>
    <row r="25" spans="1:21">
      <c r="A25" s="13"/>
      <c r="B25" s="13"/>
      <c r="C25" s="13"/>
      <c r="D25" s="13"/>
      <c r="E25" s="13"/>
      <c r="F25" s="13"/>
      <c r="G25" s="13"/>
      <c r="H25" s="13"/>
      <c r="I25" s="13"/>
      <c r="J25" s="13"/>
      <c r="K25" s="13"/>
      <c r="L25" s="13"/>
      <c r="M25" s="13"/>
      <c r="N25" s="13"/>
      <c r="O25" s="13"/>
      <c r="P25" s="13"/>
      <c r="Q25" s="13"/>
      <c r="R25" s="13"/>
    </row>
    <row r="26" spans="1:21">
      <c r="A26" s="13"/>
      <c r="B26" s="13"/>
      <c r="C26" s="13"/>
      <c r="D26" s="13"/>
      <c r="E26" s="13"/>
      <c r="F26" s="13"/>
      <c r="G26" s="13"/>
      <c r="H26" s="13"/>
      <c r="I26" s="13"/>
      <c r="J26" s="13"/>
      <c r="K26" s="13"/>
      <c r="L26" s="13"/>
      <c r="M26" s="13"/>
      <c r="N26" s="13"/>
      <c r="O26" s="13"/>
      <c r="P26" s="13"/>
      <c r="Q26" s="13"/>
      <c r="R26" s="13"/>
    </row>
    <row r="27" spans="1:21">
      <c r="A27" s="13"/>
      <c r="B27" s="13"/>
      <c r="C27" s="13"/>
      <c r="D27" s="13"/>
      <c r="E27" s="13"/>
      <c r="F27" s="13"/>
      <c r="G27" s="13"/>
      <c r="H27" s="13"/>
      <c r="I27" s="13"/>
      <c r="J27" s="13"/>
      <c r="K27" s="13"/>
      <c r="L27" s="13"/>
      <c r="M27" s="13"/>
      <c r="N27" s="13"/>
      <c r="O27" s="13"/>
      <c r="P27" s="13"/>
      <c r="Q27" s="13"/>
      <c r="R27" s="13"/>
    </row>
    <row r="28" spans="1:21">
      <c r="A28" s="13"/>
      <c r="B28" s="13"/>
      <c r="C28" s="13"/>
      <c r="D28" s="13"/>
      <c r="E28" s="13"/>
      <c r="F28" s="13"/>
      <c r="G28" s="13"/>
      <c r="H28" s="13"/>
      <c r="I28" s="13"/>
      <c r="J28" s="13"/>
      <c r="K28" s="13"/>
      <c r="L28" s="13"/>
      <c r="M28" s="13"/>
      <c r="N28" s="13"/>
      <c r="O28" s="13"/>
      <c r="P28" s="13"/>
      <c r="Q28" s="13"/>
      <c r="R28" s="13"/>
    </row>
    <row r="29" spans="1:21">
      <c r="A29" s="13"/>
      <c r="B29" s="13"/>
      <c r="C29" s="13"/>
      <c r="D29" s="13"/>
      <c r="E29" s="13"/>
      <c r="F29" s="13"/>
      <c r="G29" s="13"/>
      <c r="H29" s="13"/>
      <c r="I29" s="13"/>
      <c r="J29" s="13"/>
      <c r="K29" s="13"/>
      <c r="L29" s="13"/>
      <c r="M29" s="13"/>
      <c r="N29" s="13"/>
      <c r="O29" s="13"/>
      <c r="P29" s="13"/>
      <c r="Q29" s="13"/>
      <c r="R29" s="13"/>
    </row>
    <row r="30" spans="1:21">
      <c r="A30" s="13"/>
      <c r="B30" s="13"/>
      <c r="C30" s="13"/>
      <c r="D30" s="13"/>
      <c r="E30" s="13"/>
      <c r="F30" s="13"/>
      <c r="G30" s="13"/>
      <c r="H30" s="13"/>
      <c r="I30" s="13"/>
      <c r="J30" s="13"/>
      <c r="K30" s="13"/>
      <c r="L30" s="13"/>
      <c r="M30" s="13"/>
      <c r="N30" s="13"/>
      <c r="O30" s="13"/>
      <c r="P30" s="13"/>
      <c r="Q30" s="13"/>
      <c r="R30" s="13"/>
    </row>
  </sheetData>
  <mergeCells count="51">
    <mergeCell ref="A4:R4"/>
    <mergeCell ref="B9:D9"/>
    <mergeCell ref="E9:G9"/>
    <mergeCell ref="H9:J9"/>
    <mergeCell ref="K9:M9"/>
    <mergeCell ref="N9:P9"/>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B13:D13"/>
    <mergeCell ref="E13:G13"/>
    <mergeCell ref="H13:J13"/>
    <mergeCell ref="K13:M13"/>
    <mergeCell ref="N13:P13"/>
    <mergeCell ref="B18:D18"/>
    <mergeCell ref="E18:G18"/>
    <mergeCell ref="H18:J18"/>
    <mergeCell ref="K18:M18"/>
    <mergeCell ref="N18:P18"/>
    <mergeCell ref="B19:D19"/>
    <mergeCell ref="E19:G19"/>
    <mergeCell ref="H19:J19"/>
    <mergeCell ref="K19:M19"/>
    <mergeCell ref="N19:P19"/>
    <mergeCell ref="B20:D20"/>
    <mergeCell ref="E20:G20"/>
    <mergeCell ref="H20:J20"/>
    <mergeCell ref="K20:M20"/>
    <mergeCell ref="N20:P20"/>
    <mergeCell ref="B21:D21"/>
    <mergeCell ref="E21:G21"/>
    <mergeCell ref="H21:J21"/>
    <mergeCell ref="K21:M21"/>
    <mergeCell ref="N21:P21"/>
    <mergeCell ref="B22:D22"/>
    <mergeCell ref="E22:G22"/>
    <mergeCell ref="H22:J22"/>
    <mergeCell ref="K22:M22"/>
    <mergeCell ref="N22:P22"/>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様式1-1</vt:lpstr>
      <vt:lpstr>様式1-2</vt:lpstr>
      <vt:lpstr>様式1-3</vt:lpstr>
      <vt:lpstr>様式1-4</vt:lpstr>
      <vt:lpstr>様式1-５</vt:lpstr>
      <vt:lpstr>様式1-６</vt:lpstr>
      <vt:lpstr>'様式1-1'!Print_Area</vt:lpstr>
      <vt:lpstr>'様式1-2'!Print_Area</vt:lpstr>
      <vt:lpstr>'様式1-3'!Print_Area</vt:lpstr>
      <vt:lpstr>'様式1-4'!Print_Area</vt:lpstr>
      <vt:lpstr>'様式1-５'!Print_Area</vt:lpstr>
      <vt:lpstr>'様式1-６'!Print_Area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iguchi yuuhei</cp:lastModifiedBy>
  <cp:lastPrinted>2024-07-29T10:07:11Z</cp:lastPrinted>
  <dcterms:created xsi:type="dcterms:W3CDTF">2015-06-05T18:19:34Z</dcterms:created>
  <dcterms:modified xsi:type="dcterms:W3CDTF">2024-07-29T10:08:13Z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2024-07-29T08:38:45Z</vt:filetime>
  </property>
</Properties>
</file>